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yanHatton\Desktop\NASPO ValuePoint\CCC Team Support\Portfolio Updates\Portfolios\Body Armor and Ballistic Resistant Products\United Shield International\"/>
    </mc:Choice>
  </mc:AlternateContent>
  <xr:revisionPtr revIDLastSave="0" documentId="8_{FB310D1D-D19A-40D4-BA30-1034A99E2E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duct Category" sheetId="2" r:id="rId1"/>
    <sheet name="Market Basket" sheetId="1" r:id="rId2"/>
    <sheet name="Non-Market Basket" sheetId="3" r:id="rId3"/>
  </sheets>
  <definedNames>
    <definedName name="_xlnm.Print_Area" localSheetId="1">'Market Basket'!$A$1:$K$266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6" i="1" l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J105" i="1"/>
  <c r="J104" i="1"/>
  <c r="J143" i="1"/>
  <c r="J103" i="1"/>
  <c r="J102" i="1"/>
  <c r="J284" i="1"/>
  <c r="J259" i="1"/>
  <c r="K259" i="1" s="1"/>
  <c r="J268" i="1"/>
  <c r="K268" i="1" s="1"/>
  <c r="J267" i="1"/>
  <c r="K267" i="1" s="1"/>
  <c r="J265" i="1"/>
  <c r="K265" i="1" s="1"/>
  <c r="J264" i="1"/>
  <c r="K264" i="1" s="1"/>
  <c r="J263" i="1"/>
  <c r="K263" i="1" s="1"/>
  <c r="J262" i="1"/>
  <c r="K262" i="1" s="1"/>
  <c r="J258" i="1"/>
  <c r="K258" i="1" s="1"/>
  <c r="J256" i="1"/>
  <c r="K256" i="1" s="1"/>
  <c r="J255" i="1"/>
  <c r="K255" i="1" s="1"/>
  <c r="J254" i="1"/>
  <c r="K254" i="1" s="1"/>
  <c r="J253" i="1"/>
  <c r="K253" i="1" s="1"/>
  <c r="J274" i="1" l="1"/>
  <c r="J273" i="1"/>
  <c r="J272" i="1"/>
  <c r="J271" i="1"/>
  <c r="J270" i="1"/>
  <c r="J269" i="1"/>
  <c r="J275" i="1"/>
  <c r="J277" i="1"/>
  <c r="J278" i="1"/>
  <c r="J279" i="1"/>
  <c r="J280" i="1"/>
  <c r="K280" i="1" s="1"/>
  <c r="J283" i="1"/>
  <c r="J282" i="1"/>
  <c r="J281" i="1"/>
  <c r="H97" i="3" l="1"/>
  <c r="H129" i="3" l="1"/>
  <c r="H130" i="3"/>
  <c r="H131" i="3"/>
  <c r="H132" i="3"/>
  <c r="H133" i="3"/>
  <c r="H134" i="3"/>
  <c r="H121" i="3"/>
  <c r="H122" i="3"/>
  <c r="H123" i="3"/>
  <c r="H124" i="3"/>
  <c r="H125" i="3"/>
  <c r="H126" i="3"/>
  <c r="H127" i="3"/>
  <c r="H128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96" i="3"/>
  <c r="H95" i="3"/>
  <c r="H94" i="3"/>
  <c r="H93" i="3"/>
  <c r="H92" i="3"/>
  <c r="H74" i="3"/>
  <c r="H73" i="3"/>
  <c r="H72" i="3"/>
  <c r="H71" i="3"/>
  <c r="H70" i="3"/>
  <c r="H69" i="3"/>
  <c r="H68" i="3"/>
  <c r="H76" i="3"/>
  <c r="H89" i="3"/>
  <c r="H88" i="3"/>
  <c r="H87" i="3"/>
  <c r="H86" i="3"/>
  <c r="H85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84" i="3"/>
  <c r="H83" i="3"/>
  <c r="H82" i="3"/>
  <c r="H81" i="3"/>
  <c r="H80" i="3"/>
  <c r="H79" i="3"/>
  <c r="H78" i="3"/>
  <c r="H77" i="3"/>
  <c r="H75" i="3"/>
  <c r="H7" i="3"/>
  <c r="H15" i="3"/>
  <c r="H14" i="3"/>
  <c r="H13" i="3"/>
  <c r="H12" i="3"/>
  <c r="H11" i="3"/>
  <c r="H10" i="3"/>
  <c r="H9" i="3"/>
  <c r="H8" i="3"/>
  <c r="H47" i="3"/>
  <c r="H46" i="3"/>
  <c r="H45" i="3"/>
  <c r="H44" i="3"/>
  <c r="H43" i="3"/>
  <c r="H42" i="3"/>
  <c r="J266" i="1"/>
  <c r="K266" i="1" s="1"/>
  <c r="J261" i="1"/>
  <c r="K261" i="1" s="1"/>
  <c r="J260" i="1"/>
  <c r="K260" i="1" s="1"/>
  <c r="J257" i="1"/>
  <c r="K257" i="1" s="1"/>
  <c r="J252" i="1"/>
  <c r="K252" i="1" s="1"/>
  <c r="J251" i="1"/>
  <c r="K251" i="1" s="1"/>
  <c r="J250" i="1"/>
  <c r="K250" i="1" s="1"/>
  <c r="J249" i="1"/>
  <c r="J248" i="1"/>
  <c r="J247" i="1"/>
  <c r="J246" i="1"/>
  <c r="K246" i="1" s="1"/>
  <c r="J241" i="1"/>
  <c r="K241" i="1" s="1"/>
  <c r="J239" i="1"/>
  <c r="K239" i="1" s="1"/>
  <c r="J237" i="1"/>
  <c r="K237" i="1" s="1"/>
  <c r="J234" i="1"/>
  <c r="K234" i="1" s="1"/>
  <c r="J233" i="1"/>
  <c r="K233" i="1" s="1"/>
  <c r="J232" i="1"/>
  <c r="K232" i="1" s="1"/>
  <c r="J231" i="1"/>
  <c r="J230" i="1"/>
  <c r="K230" i="1" s="1"/>
  <c r="J229" i="1"/>
  <c r="J228" i="1"/>
  <c r="K228" i="1" s="1"/>
  <c r="J244" i="1"/>
  <c r="K244" i="1" s="1"/>
  <c r="J243" i="1"/>
  <c r="K243" i="1" s="1"/>
  <c r="J242" i="1"/>
  <c r="K242" i="1" s="1"/>
  <c r="J240" i="1"/>
  <c r="K240" i="1" s="1"/>
  <c r="J238" i="1"/>
  <c r="K238" i="1" s="1"/>
  <c r="J41" i="1"/>
  <c r="K41" i="1" s="1"/>
  <c r="J227" i="1"/>
  <c r="K227" i="1" s="1"/>
  <c r="J223" i="1"/>
  <c r="K223" i="1" s="1"/>
  <c r="J224" i="1"/>
  <c r="K224" i="1" s="1"/>
  <c r="J225" i="1"/>
  <c r="K225" i="1" s="1"/>
  <c r="J226" i="1"/>
  <c r="K22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76" i="1"/>
  <c r="K76" i="1" s="1"/>
  <c r="J71" i="1"/>
  <c r="K71" i="1" s="1"/>
  <c r="J72" i="1"/>
  <c r="K72" i="1" s="1"/>
  <c r="J73" i="1"/>
  <c r="K73" i="1" s="1"/>
  <c r="J74" i="1"/>
  <c r="K74" i="1" s="1"/>
  <c r="J75" i="1"/>
  <c r="K75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78" i="1"/>
  <c r="K78" i="1" s="1"/>
  <c r="J79" i="1"/>
  <c r="K79" i="1" s="1"/>
  <c r="J80" i="1"/>
  <c r="K80" i="1" s="1"/>
  <c r="J81" i="1"/>
  <c r="K81" i="1" s="1"/>
  <c r="J82" i="1"/>
  <c r="K82" i="1" s="1"/>
  <c r="J77" i="1"/>
  <c r="K77" i="1" s="1"/>
  <c r="J60" i="1"/>
  <c r="K60" i="1" s="1"/>
  <c r="J61" i="1"/>
  <c r="K61" i="1" s="1"/>
  <c r="J62" i="1"/>
  <c r="K62" i="1" s="1"/>
  <c r="J63" i="1"/>
  <c r="K63" i="1" s="1"/>
  <c r="J64" i="1"/>
  <c r="K64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48" i="1"/>
  <c r="K48" i="1" s="1"/>
  <c r="J49" i="1"/>
  <c r="K49" i="1" s="1"/>
  <c r="J50" i="1"/>
  <c r="K50" i="1" s="1"/>
  <c r="J51" i="1"/>
  <c r="K51" i="1" s="1"/>
  <c r="J52" i="1"/>
  <c r="K52" i="1" s="1"/>
  <c r="J47" i="1"/>
  <c r="K47" i="1" s="1"/>
  <c r="J46" i="1"/>
  <c r="K46" i="1" s="1"/>
  <c r="J45" i="1"/>
  <c r="K45" i="1" s="1"/>
  <c r="J44" i="1"/>
  <c r="K44" i="1" s="1"/>
  <c r="J43" i="1"/>
  <c r="K43" i="1" s="1"/>
  <c r="J37" i="1"/>
  <c r="K37" i="1" s="1"/>
  <c r="J38" i="1"/>
  <c r="K38" i="1" s="1"/>
  <c r="J39" i="1"/>
  <c r="K39" i="1" s="1"/>
  <c r="J40" i="1"/>
  <c r="K40" i="1" s="1"/>
  <c r="J42" i="1"/>
  <c r="K42" i="1" s="1"/>
  <c r="J35" i="1"/>
  <c r="K35" i="1" s="1"/>
  <c r="J36" i="1"/>
  <c r="K36" i="1" s="1"/>
  <c r="J34" i="1"/>
  <c r="K34" i="1" s="1"/>
  <c r="J33" i="1"/>
  <c r="K33" i="1" s="1"/>
  <c r="J32" i="1"/>
  <c r="K32" i="1" s="1"/>
  <c r="J31" i="1"/>
  <c r="K31" i="1" s="1"/>
  <c r="J29" i="1"/>
  <c r="K29" i="1" s="1"/>
  <c r="K13" i="1"/>
  <c r="K229" i="1"/>
  <c r="K231" i="1"/>
  <c r="K247" i="1"/>
  <c r="K28" i="1"/>
  <c r="K27" i="1"/>
  <c r="K26" i="1"/>
  <c r="K25" i="1"/>
  <c r="K24" i="1"/>
  <c r="K23" i="1"/>
  <c r="K22" i="1"/>
  <c r="K21" i="1"/>
  <c r="K20" i="1"/>
  <c r="K19" i="1"/>
  <c r="K9" i="1"/>
  <c r="K10" i="1"/>
  <c r="K11" i="1"/>
  <c r="K12" i="1"/>
  <c r="K14" i="1"/>
  <c r="K15" i="1"/>
  <c r="K16" i="1"/>
  <c r="K17" i="1"/>
  <c r="K18" i="1"/>
  <c r="K236" i="1"/>
  <c r="K8" i="1"/>
</calcChain>
</file>

<file path=xl/sharedStrings.xml><?xml version="1.0" encoding="utf-8"?>
<sst xmlns="http://schemas.openxmlformats.org/spreadsheetml/2006/main" count="2873" uniqueCount="859">
  <si>
    <t xml:space="preserve"> MARKET BASKET ITEMS</t>
  </si>
  <si>
    <t>Product</t>
  </si>
  <si>
    <t>Type</t>
  </si>
  <si>
    <t>Manufacturer (Brand and Series)</t>
  </si>
  <si>
    <t>Manufacturer Catalog #</t>
  </si>
  <si>
    <t>NIJ - CPL Model Designation</t>
  </si>
  <si>
    <t>Threat Level</t>
  </si>
  <si>
    <t>MSRP</t>
  </si>
  <si>
    <t>BID Price</t>
  </si>
  <si>
    <t>% Discount</t>
  </si>
  <si>
    <t xml:space="preserve"> 0101.06</t>
  </si>
  <si>
    <t>II</t>
  </si>
  <si>
    <t>IIIA</t>
  </si>
  <si>
    <t>0101.06</t>
  </si>
  <si>
    <t>N/A</t>
  </si>
  <si>
    <t>III</t>
  </si>
  <si>
    <t>IV</t>
  </si>
  <si>
    <t>Pouches</t>
  </si>
  <si>
    <t>ID Patches</t>
  </si>
  <si>
    <t>Carry Bags</t>
  </si>
  <si>
    <t>Face Shields</t>
  </si>
  <si>
    <t>Helmet Accessories</t>
  </si>
  <si>
    <t>Shield Accessories</t>
  </si>
  <si>
    <t>Other Accessories</t>
  </si>
  <si>
    <t>M or N</t>
  </si>
  <si>
    <t>F</t>
  </si>
  <si>
    <t>Handgun Protection</t>
  </si>
  <si>
    <t>Rifle Protection</t>
  </si>
  <si>
    <t>Trauma Pack</t>
  </si>
  <si>
    <t>Soft</t>
  </si>
  <si>
    <t>NIJ Standard(s)</t>
  </si>
  <si>
    <t>Gender
(M=Male, N=Neutral, F=Female)</t>
  </si>
  <si>
    <t>Airius-II</t>
  </si>
  <si>
    <t>Airius-II-USI1.1-II-(size)-(color)</t>
  </si>
  <si>
    <t>USI1.1-II</t>
  </si>
  <si>
    <t>USI1.1-IIF</t>
  </si>
  <si>
    <t>Airius-II-USI1.1F-II-(size)-(color)</t>
  </si>
  <si>
    <t>Airius-II-Female</t>
  </si>
  <si>
    <t>Araura-II</t>
  </si>
  <si>
    <t>Araura-II-USI2.1-II-(size)-(color)</t>
  </si>
  <si>
    <t>USI2.1-II</t>
  </si>
  <si>
    <t>Araura-II-Female</t>
  </si>
  <si>
    <t>Araura-II-USI2.1F-II-(size)-(color)</t>
  </si>
  <si>
    <t>USI2.1-IIF</t>
  </si>
  <si>
    <t>Airius-IIIA</t>
  </si>
  <si>
    <t>Airius-IIIA-USI1.1-IIIA-(size)-(color)</t>
  </si>
  <si>
    <t>USI1.1-IIIA</t>
  </si>
  <si>
    <t>Araura-IIIA</t>
  </si>
  <si>
    <t>Araura-IIIA-USI2.1-IIIA-(size)-(color)</t>
  </si>
  <si>
    <t>USI2.1-IIIA</t>
  </si>
  <si>
    <t>Virtus-IIIA</t>
  </si>
  <si>
    <t>Virtus-IIIA-USI3.1-IIIA-(size)-(color)</t>
  </si>
  <si>
    <t>USI3.1-IIIA</t>
  </si>
  <si>
    <t>Airius-IIIA-Female</t>
  </si>
  <si>
    <t>USI1.1-IIIAF</t>
  </si>
  <si>
    <t>USI2.1-IIIAF</t>
  </si>
  <si>
    <t>Airius-IIIA-USI1.1-IIIAF-(size)-(color)</t>
  </si>
  <si>
    <t>Araura-IIIA-USI2.1-IIIAF-(size)-(color)</t>
  </si>
  <si>
    <t>Virtus-IIIAF</t>
  </si>
  <si>
    <t>Virtus-IIIA-USI3.1-IIIAF-(size)-(color)</t>
  </si>
  <si>
    <t>USI3.1-IIIAF</t>
  </si>
  <si>
    <t xml:space="preserve">Ballistic-resistant Vest (including carrier)- Concealable </t>
  </si>
  <si>
    <t>Ballistic-resistant Vest (including carrier)- Tactical</t>
  </si>
  <si>
    <t>Lite-Tactical-Airius-II</t>
  </si>
  <si>
    <t>LT-USI1.1-II-(size)-(color)</t>
  </si>
  <si>
    <t>LT-USI1.1-IIIA-(size)-(color)</t>
  </si>
  <si>
    <t>Lite-Tactical-Airius-IIIA</t>
  </si>
  <si>
    <t>Lite-Tactical-Araura-II</t>
  </si>
  <si>
    <t>Lite-Tactical-Araura-IIIA</t>
  </si>
  <si>
    <t>LT-USI2.1-II-(size)-(color)</t>
  </si>
  <si>
    <t>LT-USI2.1-IIIA-(size)-(color)</t>
  </si>
  <si>
    <t>LT-USI3.1-IIIA-(size)-(color)</t>
  </si>
  <si>
    <t>Lite-Tactical-Virtus-IIIA</t>
  </si>
  <si>
    <t>Lite-Tactical-Airius-IIF</t>
  </si>
  <si>
    <t>Lite-Tactical-Airius-IIIAF</t>
  </si>
  <si>
    <t>Lite-Tactical-Araura-IIF</t>
  </si>
  <si>
    <t>Lite-Tactical-Araura-IIIAF</t>
  </si>
  <si>
    <t>Lite-Tactical-Virtus-IIIAF</t>
  </si>
  <si>
    <t>LT-USI1.1-IIF-(size)-(color)</t>
  </si>
  <si>
    <t>LT-USI1.1-IIIAF-(size)-(color)</t>
  </si>
  <si>
    <t>LT-USI2.1-IIF-(size)-(color)</t>
  </si>
  <si>
    <t>LT-USI2.1-IIIAF-(size)-(color)</t>
  </si>
  <si>
    <t>LT-USI3.1-IIIAF-(size)-(color)</t>
  </si>
  <si>
    <t xml:space="preserve">Acer-Gen-II 10 x 12 </t>
  </si>
  <si>
    <t>P14SA555</t>
  </si>
  <si>
    <t xml:space="preserve">Vendor Name: United Shield International, LLC </t>
  </si>
  <si>
    <t xml:space="preserve">Ballistic-resistant Stand Alone Plate </t>
  </si>
  <si>
    <t xml:space="preserve">Exhibit A - PRODUCT AND PRICE </t>
  </si>
  <si>
    <t>Awarded Product Category</t>
  </si>
  <si>
    <t xml:space="preserve"> United Shield International, LLC </t>
  </si>
  <si>
    <t>Ballistic Shields</t>
  </si>
  <si>
    <t>ERT-IIIA-24x36</t>
  </si>
  <si>
    <t>ERT-IIIA-Std</t>
  </si>
  <si>
    <t>0108.01</t>
  </si>
  <si>
    <t xml:space="preserve">·       Ballistic-resistant Vest (including carrier - concealable): </t>
  </si>
  <si>
    <t>o   Handgun protection, Level II, male/neutral and female</t>
  </si>
  <si>
    <t>o   Handgun protection, Level IIIA, male/neutral and female</t>
  </si>
  <si>
    <t xml:space="preserve">·       Ballistic-resistant Vest (including carrier - tactical): </t>
  </si>
  <si>
    <t xml:space="preserve">·       Ballistic-resistant Rifle Plates (including carrier): </t>
  </si>
  <si>
    <t>o   Rifle protection, Level III, male/neutral</t>
  </si>
  <si>
    <t>o   Rifle protection, Level IV, male/neutral</t>
  </si>
  <si>
    <t xml:space="preserve">·       Ballistic-resistant Stand-alone Plate: </t>
  </si>
  <si>
    <t>·       Ballistic-resistant Shield: Handgun protection, Level IIIA</t>
  </si>
  <si>
    <t>·       Non-market basket items: Trauma Pack, Trauma Plate, Insert, Protector (groin, shoulder, throat, etc.), Carriers, Pouches, Replacement Vest Straps, ID Patches, Carry Bags, Face Shields, Helmet Accessories, Shield LED Lights, Shield Accessories, Other Accessories</t>
  </si>
  <si>
    <t>·       Ballistic-resistant Shield: Rifle protection, Level III</t>
  </si>
  <si>
    <t xml:space="preserve"> Rifle Protection</t>
  </si>
  <si>
    <t>LW-III+ ERT 24x36 VP</t>
  </si>
  <si>
    <t>24x36-III+LW-WVP</t>
  </si>
  <si>
    <t xml:space="preserve">III </t>
  </si>
  <si>
    <t>·       Ballistic-resistant Helmet: Handgun protection, Level IIIA</t>
  </si>
  <si>
    <t>Ballistic Helmet</t>
  </si>
  <si>
    <t>ACH-MICH-MIL</t>
  </si>
  <si>
    <t>ACH-MICH-MIL-IIIA-(size)-(color)</t>
  </si>
  <si>
    <t>0106.01</t>
  </si>
  <si>
    <t xml:space="preserve">Ballistic-resistant Vest (including 2 carriers)- Concealable </t>
  </si>
  <si>
    <t>Airius-II-USI1.1-II-2C-(size)-(color)</t>
  </si>
  <si>
    <t>Araura-II-USI2.1-II-2C(size)-(color)</t>
  </si>
  <si>
    <t>Airius-IIIA-USI1.1-IIIA-2C(size)-(color)</t>
  </si>
  <si>
    <t>Araura-IIIA-USI2.1-IIIA-2C(size)-(color)</t>
  </si>
  <si>
    <t>Virtus-IIIA-USI3.1-IIIA-2C(size)-(color)</t>
  </si>
  <si>
    <t>Airius-II-USI1.1F-II-2C(size)-(color)</t>
  </si>
  <si>
    <t>Araura-II-USI2.1F-II-2C(size)-(color)</t>
  </si>
  <si>
    <t>Airius-IIIA-USI1.1-IIIAF-2C(size)-(color)</t>
  </si>
  <si>
    <t>Araura-IIIA-USI2.1-IIIAF-2C(size)-(color)</t>
  </si>
  <si>
    <t>Virtus-IIIA-USI3.1-IIIAF-2C(size)-(color)</t>
  </si>
  <si>
    <t>United Shield Plate Carrier - Airius II</t>
  </si>
  <si>
    <t>USPC-USI1.1-II-(size)-(color)</t>
  </si>
  <si>
    <t xml:space="preserve">United Shield Plate Carrier   - Airius IIIA </t>
  </si>
  <si>
    <t>USPC-USI1.1-IIIA-(size)-(color)</t>
  </si>
  <si>
    <t xml:space="preserve">United Shield Plate Carrier   - Araura II </t>
  </si>
  <si>
    <t>USPC-USI2.1-II-(size)-(color)</t>
  </si>
  <si>
    <t xml:space="preserve">United Shield Plate Carrier   - Araura IIIA </t>
  </si>
  <si>
    <t>USPC-USI2.1-IIIA-(size)-(color)</t>
  </si>
  <si>
    <t xml:space="preserve">United Shield Plate Carrier   - Virtus IIIA </t>
  </si>
  <si>
    <t>USPC-USI3.1-IIIA-(size)-(color)</t>
  </si>
  <si>
    <t>Lite Tactical w Accessories- Airius II</t>
  </si>
  <si>
    <t>LTCS-USI1.1-II-(size)-(color)</t>
  </si>
  <si>
    <t>Lite Tactical w Accessories - Airius IIIA</t>
  </si>
  <si>
    <t>LTCS-USI1.1-IIIA-(size)-(color)</t>
  </si>
  <si>
    <t>Lite Tactical w Accessories- Araura II</t>
  </si>
  <si>
    <t>LTCS-USI2.1-II-(size)-(color)</t>
  </si>
  <si>
    <t>Lite Tactical w Accessories - Araura IIIA</t>
  </si>
  <si>
    <t>LTCS-USI2.1-IIIA-(size)-(color)</t>
  </si>
  <si>
    <t>Lite Tactical w Accessories - Virtus IIIA</t>
  </si>
  <si>
    <t>LTCS-USI3.1-IIIA-(size)-(color)</t>
  </si>
  <si>
    <t>Ballistic-resistant Vest (including carrier)- Outer</t>
  </si>
  <si>
    <t>UPT Slick - Airius II</t>
  </si>
  <si>
    <t>UPT-Slick-USI1.1-II-(size)-(color)</t>
  </si>
  <si>
    <t>UPT Slick - Airius IIIA</t>
  </si>
  <si>
    <t>UPT-Slick-USI1.1-IIIA-(size)-(color)</t>
  </si>
  <si>
    <t>UPT Slick - Araura II</t>
  </si>
  <si>
    <t>UPT-Slick-USI2.1-II-(size)-(color)</t>
  </si>
  <si>
    <t>UPT Slick - Araura IIIA</t>
  </si>
  <si>
    <t>UPT-Slick-USI2.1-IIIA-(size)-(color)</t>
  </si>
  <si>
    <t>UPT Slick - Virtus IIIA</t>
  </si>
  <si>
    <t>UPT-Slick-USI3.1-IIIA-(size)-(color)</t>
  </si>
  <si>
    <t>UPT Molle - Airius II</t>
  </si>
  <si>
    <t>UPT-Molle-USI1.1-II-(size)-(color)</t>
  </si>
  <si>
    <t>UPT Molle - Airius IIIA</t>
  </si>
  <si>
    <t>UPT-Molle-USI1.1-IIIA-(size)-(color)</t>
  </si>
  <si>
    <t>UPT Molle - Araura II</t>
  </si>
  <si>
    <t>UPT-Molle-USI2.1-II-(size)-(color)</t>
  </si>
  <si>
    <t>UPT Molle - Araura IIIA</t>
  </si>
  <si>
    <t>UPT-Molle-USI2.1-IIIA-(size)-(color)</t>
  </si>
  <si>
    <t>UPT Molle - Virtus IIIA</t>
  </si>
  <si>
    <t>UPT-Molle-USI3.1-IIIA-(size)-(color)</t>
  </si>
  <si>
    <t>UPT Uniform - Airius II</t>
  </si>
  <si>
    <t>UPT-Uniform-USI1.1-II-(size)-(color)</t>
  </si>
  <si>
    <t>UPT Uniform - Airius IIIA</t>
  </si>
  <si>
    <t>UPT-Uniform-USI1.1-IIIA-(size)-(color)</t>
  </si>
  <si>
    <t>UPT Uniform - Araura II</t>
  </si>
  <si>
    <t>UPT-Uniform-USI2.1-II-(size)-(color)</t>
  </si>
  <si>
    <t>UPT Uniform - Araura IIIA</t>
  </si>
  <si>
    <t>UPT-Uniform-USI2.1-IIIA-(size)-(color)</t>
  </si>
  <si>
    <t>UPT Uniform - Virtus IIIA</t>
  </si>
  <si>
    <t>UPT-Uniform-USI3.1-IIIA-(size)-(color)</t>
  </si>
  <si>
    <t>UPT Patrol - Airius II</t>
  </si>
  <si>
    <t>UPT-Patrol-USI1.1-II-(size)-(color)</t>
  </si>
  <si>
    <t>UPT Patrol - Airius IIIA</t>
  </si>
  <si>
    <t>UPT-Patrol-USI1.1-IIIA-(size)-(color)</t>
  </si>
  <si>
    <t>UPT Patrol - Araura II</t>
  </si>
  <si>
    <t>UPT-Patrol-USI2.1-II-(size)-(color)</t>
  </si>
  <si>
    <t>UPT Patrol - Araura IIIA</t>
  </si>
  <si>
    <t>UPT-Patrol-USI2.1-IIIA-(size)-(color)</t>
  </si>
  <si>
    <t>UPT Patrol - Virtus IIIA</t>
  </si>
  <si>
    <t>UPT-Patrol-USI3.1-IIIA-(size)-(color)</t>
  </si>
  <si>
    <t xml:space="preserve">ARK Tactical  - Airius II </t>
  </si>
  <si>
    <t>UPT-ARK-TV-USI1.1-II-(size)-(color)</t>
  </si>
  <si>
    <t>ARK Tactical  - Airius IIIA</t>
  </si>
  <si>
    <t>UPT-ARK-TV-USI1.1-IIIA-(size)-(color)</t>
  </si>
  <si>
    <t>ARK Tactical  - Araura II</t>
  </si>
  <si>
    <t>UPT-ARK-TV-USI2.1-II-(size)-(color)</t>
  </si>
  <si>
    <t>ARK Tactical - Araura IIIA</t>
  </si>
  <si>
    <t>UPT-ARK-TV-USI2.1-IIIA-(size)-(color)</t>
  </si>
  <si>
    <t>ARK Tactical - Virtus IIIA</t>
  </si>
  <si>
    <t>UPT-ARK-TV-USI3.1-IIIA-(size)-(color)</t>
  </si>
  <si>
    <t xml:space="preserve">ARK Tactical QR - Airius II </t>
  </si>
  <si>
    <t>UPT-ARK-QR-USI1.1-II-(size)-(color)</t>
  </si>
  <si>
    <t>ARK Tactical QR - Airius IIIA</t>
  </si>
  <si>
    <t>UPT-ARK-QR-USI1.1-IIIA-(size)-(color)</t>
  </si>
  <si>
    <t>ARK Tactical QR - Araura II</t>
  </si>
  <si>
    <t>UPT-ARK-QR-USI2.1-II-(size)-(color)</t>
  </si>
  <si>
    <t>ARK Tactical QR - Araura IIIA</t>
  </si>
  <si>
    <t>UPT-ARK-QR-USI2.1-IIIA-(size)-(color)</t>
  </si>
  <si>
    <t>ARK Tactical QR - Virtus IIIA</t>
  </si>
  <si>
    <t>UPT-ARK-QR-USI3.1-IIIA-(size)-(color)</t>
  </si>
  <si>
    <t xml:space="preserve">ARK Tactical with Upgraded Cummerbund - Airius II </t>
  </si>
  <si>
    <t>UPT-ARK-TVPlus-USI1.1-II-(size)-(color)</t>
  </si>
  <si>
    <t>ARK Tactical with Upgraded Cummerbund - Airius IIIA</t>
  </si>
  <si>
    <t>UPT-ARK-TVPlus-USI1.1-IIIA-(size)-(color)</t>
  </si>
  <si>
    <t>ARK Tactical with Upgraded Cummerbund - Araura II</t>
  </si>
  <si>
    <t>UPT-ARK-TVPlus-USI2.1-II-(size)-(color)</t>
  </si>
  <si>
    <t>ARK Tactical with Upgraded Cummerbund - Araura IIIA</t>
  </si>
  <si>
    <t>UPT-ARK-TVPlus-USI2.1-IIIA-(size)-(color)</t>
  </si>
  <si>
    <t>ARK Tactical with Upgraded Cummerbund - Virtus IIIA</t>
  </si>
  <si>
    <t>UPT-ARK-TVPlus-USI3.1-IIIA-(size)-(color)</t>
  </si>
  <si>
    <t xml:space="preserve">ARK Tactical QR with Upgraded Cummerbund - Airius II </t>
  </si>
  <si>
    <t>UPT-ARK-QRPlus-USI1.1-II-(size)-(color)</t>
  </si>
  <si>
    <t>ARK Tactical QR with Upgraded Cummerbund - Airius IIIA</t>
  </si>
  <si>
    <t>UPT-ARK-QRPlus-USI1.1-IIIA-(size)-(color)</t>
  </si>
  <si>
    <t>ARK Tactical QR with Upgraded Cummerbund - Araura II</t>
  </si>
  <si>
    <t>UPT-ARK-QRPlus-USI2.1-II-(size)-(color)</t>
  </si>
  <si>
    <t>ARK Tactical QR with Upgraded Cummerbund - Araura IIIA</t>
  </si>
  <si>
    <t>UPT-ARK-QRPlus-USI2.1-IIIA-(size)-(color)</t>
  </si>
  <si>
    <t>ARK Tactical QR with Upgraded Cummerbund - Virtus IIIA</t>
  </si>
  <si>
    <t>UPT-ARK-QRPlus-USI3.1-IIIA-(size)-(color)</t>
  </si>
  <si>
    <t xml:space="preserve">ARK Plate Carrier - Airius II </t>
  </si>
  <si>
    <t>UPT-ARK-PC-USI1.1-II-(size)-(color)</t>
  </si>
  <si>
    <t>ARK Plate Carrier - Airius IIIA</t>
  </si>
  <si>
    <t>UPT-ARK-PC-USI1.1-IIIA-(size)-(color)</t>
  </si>
  <si>
    <t>ARK Plate Carrier - Araura II</t>
  </si>
  <si>
    <t>UPT-ARK-PC-USI2.1-II-(size)-(color)</t>
  </si>
  <si>
    <t>ARK Plate Carrier - Araura IIIA</t>
  </si>
  <si>
    <t>UPT-ARK-PC-USI2.1-IIIA-(size)-(color)</t>
  </si>
  <si>
    <t>ARK Plate Carrier- Virtus IIIA</t>
  </si>
  <si>
    <t>UPT-ARK-PC-USI3.1-IIIA-(size)-(color)</t>
  </si>
  <si>
    <t xml:space="preserve">ARK Plate Carrier with Upgraded Cummerbund - Airius II </t>
  </si>
  <si>
    <t>UPT-ARK-PCPlus-USI1.1-II-(size)-(color)</t>
  </si>
  <si>
    <t>ARK Plate Carrier with Upgraded Cummerbund - Airius IIIA</t>
  </si>
  <si>
    <t>UPT-ARK-PCPlus-USI1.1-IIIA-(size)-(color)</t>
  </si>
  <si>
    <t>ARK Plate Carrier with Upgraded Cummerbund - Araura II</t>
  </si>
  <si>
    <t>UPT-ARK-PCPlus-USI2.1-II-(size)-(color)</t>
  </si>
  <si>
    <t>ARK Plate Carrier with Upgraded Cummerbund - Araura IIIA</t>
  </si>
  <si>
    <t>UPT-ARK-PCPlus-USI2.1-IIIA-(size)-(color)</t>
  </si>
  <si>
    <t>ARK Plate Carrier with Upgraded Cummerbund - Virtus IIIA</t>
  </si>
  <si>
    <t>UPT-ARK-PCPlus-USI3.1-IIIA-(size)-(color)</t>
  </si>
  <si>
    <t xml:space="preserve">ARK Plate Carrier with AustriAlpin Buckles - Airius II </t>
  </si>
  <si>
    <t>UPT-ARK-PCAA-USI1.1-II-(size)-(color)</t>
  </si>
  <si>
    <t>ARK Plate Carrier with AustriAlpin Buckles - Airius IIIA</t>
  </si>
  <si>
    <t>UPT-ARK-PCAA-USI1.1-IIIA-(size)-(color)</t>
  </si>
  <si>
    <t>ARK Plate Carrier with AustriAlpin Buckles - Araura II</t>
  </si>
  <si>
    <t>UPT-ARK-PCAA-USI2.1-II-(size)-(color)</t>
  </si>
  <si>
    <t>ARK Plate Carrier with AustriAlpin Buckles - Araura IIIA</t>
  </si>
  <si>
    <t>UPT-ARK-PCAA-USI2.1-IIIA-(size)-(color)</t>
  </si>
  <si>
    <t>ARK Plate Carrier with AustriAlpin Buckles - Virtus IIIA</t>
  </si>
  <si>
    <t>UPT-ARK-PCAA-USI3.1-IIIA-(size)-(color)</t>
  </si>
  <si>
    <t xml:space="preserve">ARK Plate Carrier with Aspetto Buckles - Airius II </t>
  </si>
  <si>
    <t>UPT-ARK-PCAsp-USI1.1-II-(size)-(color)</t>
  </si>
  <si>
    <t>ARK Plate Carrier with Aspetto Buckles - Airius IIIA</t>
  </si>
  <si>
    <t>UPT-ARK-PCAsp-USI1.1-IIIA-(size)-(color)</t>
  </si>
  <si>
    <t>ARK Plate Carrier with Aspetto Buckles - Araura II</t>
  </si>
  <si>
    <t>UPT-ARK-PCAsp-USI2.1-II-(size)-(color)</t>
  </si>
  <si>
    <t>ARK Plate Carrier with Aspetto Buckles - Araura IIIA</t>
  </si>
  <si>
    <t>UPT-ARK-PCAsp-USI2.1-IIIA-(size)-(color)</t>
  </si>
  <si>
    <t>ARK Plate Carrier with Aspetto Buckles - Virtus IIIA</t>
  </si>
  <si>
    <t>UPT-ARK-PCAsp-USI3.1-IIIA-(size)-(color)</t>
  </si>
  <si>
    <t>Spec Ops Delta Gen II</t>
  </si>
  <si>
    <t xml:space="preserve"> </t>
  </si>
  <si>
    <t>Spec Ops Delta Gen II Mid Cut</t>
  </si>
  <si>
    <t>ACH-MICH-MIL-MID CUT</t>
  </si>
  <si>
    <t>ACH-MICH-MIL-MID CUT-IIIA-(size)-(color)</t>
  </si>
  <si>
    <t>SPEC OPS DELTA-IIIA-H10-(size)-(color)-Gen II</t>
  </si>
  <si>
    <t>SPEC OPS DELTA-Mid-IIIA-H10-(size)-(color)-Gen II</t>
  </si>
  <si>
    <t>PST SC650/PASGT</t>
  </si>
  <si>
    <t>PSTSC650-IIIA-H11-(size)-(color)</t>
  </si>
  <si>
    <t>APL-RF1-100</t>
  </si>
  <si>
    <t>D1520</t>
  </si>
  <si>
    <t>APL-RF2-200</t>
  </si>
  <si>
    <t>APL-RF2-200-10x12</t>
  </si>
  <si>
    <t>D1557</t>
  </si>
  <si>
    <t>D1600</t>
  </si>
  <si>
    <t>APL-RF3-200</t>
  </si>
  <si>
    <t>MXV-IIIA-24x36</t>
  </si>
  <si>
    <t>22x40-IIIA</t>
  </si>
  <si>
    <t>Med 22x40- IIIA</t>
  </si>
  <si>
    <t>UPT Moody - Airius II</t>
  </si>
  <si>
    <t>UPT Moody - Airius IIIA</t>
  </si>
  <si>
    <t>UPT Moody - Araura II</t>
  </si>
  <si>
    <t>UPT Moody - Araura IIIA</t>
  </si>
  <si>
    <t>UPT Moody - Virtus IIIA</t>
  </si>
  <si>
    <t>UPT-Moody-USI1.1-II-(size)-(color)</t>
  </si>
  <si>
    <t>UPT-Moody-USI1.1-IIIA-(size)-(color)</t>
  </si>
  <si>
    <t>UPT-Moody-USI2.1-II-(size)-(color)</t>
  </si>
  <si>
    <t>UPT-Moody-USI2.1-IIIA-(size)-(color)</t>
  </si>
  <si>
    <t>UPT-Moody-USI3.1-IIIA-(size)-(color)</t>
  </si>
  <si>
    <t>UPT Moody EV - Airius II</t>
  </si>
  <si>
    <t>UPT-MoodyEV-USI1.1-II-(size)-(color)</t>
  </si>
  <si>
    <t>UPT Moody EV - Airius IIIA</t>
  </si>
  <si>
    <t>UPT-MoodyEV-USI1.1-IIIA-(size)-(color)</t>
  </si>
  <si>
    <t>UPT Moody EV - Araura II</t>
  </si>
  <si>
    <t>UPT-MoodyEV-USI2.1-II-(size)-(color)</t>
  </si>
  <si>
    <t>UPT Moody EV - Araura IIIA</t>
  </si>
  <si>
    <t>UPT-MoodyEV-USI2.1-IIIA-(size)-(color)</t>
  </si>
  <si>
    <t>UPT Moody EV - Virtus IIIA</t>
  </si>
  <si>
    <t>UPT-MoodyEV-USI3.1-IIIA-(size)-(color)</t>
  </si>
  <si>
    <t>UPT Mountain  Slick - Airius II</t>
  </si>
  <si>
    <t>UPT-MTSlick-USI1.1-II-(size)-(color)</t>
  </si>
  <si>
    <t>UPT Mountain  Slick - Airius IIIA</t>
  </si>
  <si>
    <t>UPT-MTSlick-USI1.1-IIIA-(size)-(color)</t>
  </si>
  <si>
    <t>UPT Mountain  Slick - Araura II</t>
  </si>
  <si>
    <t>UPT-MTSlick-USI2.1-II-(size)-(color)</t>
  </si>
  <si>
    <t>UPT Mountain  Slick  - Araura IIIA</t>
  </si>
  <si>
    <t>UPT-MTSlick-USI2.1-IIIA-(size)-(color)</t>
  </si>
  <si>
    <t>UPT Mountain  Slick - Virtus IIIA</t>
  </si>
  <si>
    <t>UPT-MTSlick-USI3.1-IIIA-(size)-(color)</t>
  </si>
  <si>
    <t>UPT Mountain  Uniform - Airius II</t>
  </si>
  <si>
    <t>UPT-MTUniform-USI1.1-II-(size)-(color)</t>
  </si>
  <si>
    <t>UPT Mountain  Uniform - Airius IIIA</t>
  </si>
  <si>
    <t>UPT-MTUniform-USI1.1-IIIA-(size)-(color)</t>
  </si>
  <si>
    <t>UPT Mountain  Uniform - Araura II</t>
  </si>
  <si>
    <t>UPT-MTUniform-USI2.1-II-(size)-(color)</t>
  </si>
  <si>
    <t>UPT Mountain  Uniform - Araura IIIA</t>
  </si>
  <si>
    <t>UPT-MTUniform-USI2.1-IIIA-(size)-(color)</t>
  </si>
  <si>
    <t>UPT Mountain  Uniform - Virtus IIIA</t>
  </si>
  <si>
    <t>UPT-MTUniform-USI3.1-IIIA-(size)-(color)</t>
  </si>
  <si>
    <t>UPT Mountain  Patrol - Airius II</t>
  </si>
  <si>
    <t>UPT-MTPatrol-USI1.1-II-(size)-(color)</t>
  </si>
  <si>
    <t>UPT Mountain  Patrol - Airius IIIA</t>
  </si>
  <si>
    <t>UPT-MTPatrol-USI1.1-IIIA-(size)-(color)</t>
  </si>
  <si>
    <t>UPT Mountain  Patrol - Araura II</t>
  </si>
  <si>
    <t>UPT-MTPatrol-USI2.1-II-(size)-(color)</t>
  </si>
  <si>
    <t>UPT Mountain  Patrol - Araura IIIA</t>
  </si>
  <si>
    <t>UPT-MTPatrol-USI2.1-IIIA-(size)-(color)</t>
  </si>
  <si>
    <t>UPT Mountain  Patrol - Virtus IIIA</t>
  </si>
  <si>
    <t>UPT-MTPatrol-USI3.1-IIIA-(size)-(color)</t>
  </si>
  <si>
    <t>UPT Mountain CLC - Airius II</t>
  </si>
  <si>
    <t>UPT-MTCLC-USI1.1-II-(size)-(color)</t>
  </si>
  <si>
    <t>UPT Mountain CLC - Airius IIIA</t>
  </si>
  <si>
    <t>UPT-MTCLC-USI1.1-IIIA-(size)-(color)</t>
  </si>
  <si>
    <t>UPT Mountain CLC - Araura II</t>
  </si>
  <si>
    <t>UPT-MTCLC-USI2.1-II-(size)-(color)</t>
  </si>
  <si>
    <t>UPT Mountain CLC - Araura IIIA</t>
  </si>
  <si>
    <t>UPT-MTCLC-USI2.1-IIIA-(size)-(color)</t>
  </si>
  <si>
    <t>UPT Mountain CLC - Virtus IIIA</t>
  </si>
  <si>
    <t>UPT-MTCLC-USI3.1-IIIA-(size)-(color)</t>
  </si>
  <si>
    <t>UPT Mountain Highland - Airius II</t>
  </si>
  <si>
    <t>UPT-MTHighland-USI1.1-II-(size)-(color)</t>
  </si>
  <si>
    <t>UPT Mountain Highland - Airius IIIA</t>
  </si>
  <si>
    <t>UPT-MTHighland-USI1.1-IIIA-(size)-(color)</t>
  </si>
  <si>
    <t>UPT Mountain Highland - Araura II</t>
  </si>
  <si>
    <t>UPT-MTHighland-USI2.1-II-(size)-(color)</t>
  </si>
  <si>
    <t>UPT Mountain Highland - Araura IIIA</t>
  </si>
  <si>
    <t>UPT-MTHighland-USI2.1-IIIA-(size)-(color)</t>
  </si>
  <si>
    <t>UPT Mountain Highland - Virtus IIIA</t>
  </si>
  <si>
    <t>UPT-MTHighland-USI3.1-IIIA-(size)-(color)</t>
  </si>
  <si>
    <t>UPT Turnout - Airius II</t>
  </si>
  <si>
    <t>UPT-Turnout-USI1.1-II-(color)</t>
  </si>
  <si>
    <t>UPT Turnout - Airius IIIA</t>
  </si>
  <si>
    <t>UPT-Turnout-USI1.1-IIIA-(color)</t>
  </si>
  <si>
    <t>UPT Turnout - Araura II</t>
  </si>
  <si>
    <t>UPT-Turnout-USI2.1-II-(color)</t>
  </si>
  <si>
    <t>UPT Turnout - Araura IIIA</t>
  </si>
  <si>
    <t>UPT-Turnout-USI2.1-IIIA-(color)</t>
  </si>
  <si>
    <t>UPT Turnout - Virtus IIIA</t>
  </si>
  <si>
    <t>UPT-Turnout-USI3.1-IIIA-(color)</t>
  </si>
  <si>
    <t>UPT Turnout HiViz - Airius II</t>
  </si>
  <si>
    <t>UPT-TurnoutHV-USI1.1-II-(color)</t>
  </si>
  <si>
    <t>UPT Turnout HiViz - Airius IIIA</t>
  </si>
  <si>
    <t>UPT-TurnoutHV-USI1.1-IIIA-(color)</t>
  </si>
  <si>
    <t>UPT Turnout HiViz - Araura II</t>
  </si>
  <si>
    <t>UPT-TurnoutHV-USI2.1-II-(color)</t>
  </si>
  <si>
    <t>UPT Turnout HiViz  - Araura IIIA</t>
  </si>
  <si>
    <t>UPT-TurnoutHV-USI2.1-IIIA-(color)</t>
  </si>
  <si>
    <t>UPT Turnout HiViz - Virtus IIIA</t>
  </si>
  <si>
    <t>UPT-TurnoutHV-USI3.1-IIIA-(color)</t>
  </si>
  <si>
    <t>ACH-MICH-NEB</t>
  </si>
  <si>
    <t>ACH-MICH-MIL-IIIA-(size)-(color)-BOA-omega</t>
  </si>
  <si>
    <t>APL-RF1-100-10x12</t>
  </si>
  <si>
    <t>APL-RF3-200-10x12</t>
  </si>
  <si>
    <t>UPT-MoodyBC-USI1.1-II-(size)-(color)</t>
  </si>
  <si>
    <t>UPT-MoodyBC-USI1.1-IIIA-(size)-(color)</t>
  </si>
  <si>
    <t>UPT-MoodyBC-USI2.1-II-(size)-(color)</t>
  </si>
  <si>
    <t>UPT-MoodyBC-USI2.1-IIIA-(size)-(color)</t>
  </si>
  <si>
    <t>UPT-MoodyBC-USI3.1-IIIA-(size)-(color)</t>
  </si>
  <si>
    <t>UPT-MoodyAV-USI1.1-II-(size)-(color)</t>
  </si>
  <si>
    <t>UPT-MoodyAV-USI1.1-IIIA-(size)-(color)</t>
  </si>
  <si>
    <t>UPT-MoodyAV-USI2.1-II-(size)-(color)</t>
  </si>
  <si>
    <t>UPT-MoodyAV-USI2.1-IIIA-(size)-(color)</t>
  </si>
  <si>
    <t>UPT-MoodyAV-USI3.1-IIIA-(size)-(color)</t>
  </si>
  <si>
    <t>UPT Moody BC - Airius II</t>
  </si>
  <si>
    <t>UPT Moody BC - Airius IIIA</t>
  </si>
  <si>
    <t>UPT Moody BC - Araura II</t>
  </si>
  <si>
    <t>UPT Moody BC - Araura IIIA</t>
  </si>
  <si>
    <t>UPT Moody BC - Virtus IIIA</t>
  </si>
  <si>
    <t>UPT Moody AV - Airius II</t>
  </si>
  <si>
    <t>UPT Moody AV - Airius IIIA</t>
  </si>
  <si>
    <t>UPT Moody AV - Araura II</t>
  </si>
  <si>
    <t>UPT Moody AV - Araura IIIA</t>
  </si>
  <si>
    <t>UPT Moody AV - Virtus IIIA</t>
  </si>
  <si>
    <t>USI3.1-II</t>
  </si>
  <si>
    <t>Virtus-II-USI3.1-II-2C(size)-(color)</t>
  </si>
  <si>
    <t>Virtus-II</t>
  </si>
  <si>
    <t>Virtus-II-USI3.1-II-(size)-(color)</t>
  </si>
  <si>
    <t>United Shield Plate Carrier   - Virtus II</t>
  </si>
  <si>
    <t>USPC-USI3.1-II-(size)-(color)</t>
  </si>
  <si>
    <t>UPT Slick - Virtus II</t>
  </si>
  <si>
    <t>UPT-Slick-USI3.1-II-(size)-(color)</t>
  </si>
  <si>
    <t>UPT Molle- Virtus II</t>
  </si>
  <si>
    <t>UPT-Molle-USI3.1-II-(size)-(color)</t>
  </si>
  <si>
    <t>UPT Uniform- Virtus II</t>
  </si>
  <si>
    <t>UPT-Uniform-USI3.1-II-(size)-(color)</t>
  </si>
  <si>
    <t>UPT Patrol- Virtus II</t>
  </si>
  <si>
    <t>UPT-Patrol-USI3.1-II-(size)-(color)</t>
  </si>
  <si>
    <t>UPT Moody- Virtus II</t>
  </si>
  <si>
    <t>UPT-Moody-USI3.1-II-(size)-(color)</t>
  </si>
  <si>
    <t>UPT Moody EV - Virtus II</t>
  </si>
  <si>
    <t>UPT-Moody-EVUSI3.1-II-(size)-(color)</t>
  </si>
  <si>
    <t>UPT Moody AV - Virtus II</t>
  </si>
  <si>
    <t>UPT-MoodyAV-USI3.1-II-(size)-(color)</t>
  </si>
  <si>
    <t>UPT Mountain Slick- Virtus II</t>
  </si>
  <si>
    <t>UPT-MTSlick-USI3.1-II-(size)-(color)</t>
  </si>
  <si>
    <t>UPT Mountain Uniform- Virtus II</t>
  </si>
  <si>
    <t>UPT-MTUniform-USI3.1-II-(size)-(color)</t>
  </si>
  <si>
    <t>UPT Mountain Patrol- Virtus II</t>
  </si>
  <si>
    <t>UPT-MTPatrol-USI3.1-II-(size)-(color)</t>
  </si>
  <si>
    <t>UPT Mountain CLC- Virtus II</t>
  </si>
  <si>
    <t>UPT-MTCLC-USI3.1-II-(size)-(color)</t>
  </si>
  <si>
    <t>UPT Mountain Highland- Virtus II</t>
  </si>
  <si>
    <t>UPT-MTHighland-USI3.1-II-(size)-(color)</t>
  </si>
  <si>
    <t>UPT Turnout- Virtus II</t>
  </si>
  <si>
    <t>UPT-Turnout-USI3.1-II-(size)-(color)</t>
  </si>
  <si>
    <t>UPT Turnout HiViz- Virtus II</t>
  </si>
  <si>
    <t>UPT-TurnoutHV-USI3.1-II-(size)-(color)</t>
  </si>
  <si>
    <t>ARK Tactical - Virtus II</t>
  </si>
  <si>
    <t>UPT-ARK-TV-USI3.1-II-(size)-(color)</t>
  </si>
  <si>
    <t>ARK Tactical QR - Virtus II</t>
  </si>
  <si>
    <t>UPT-ARK-QR-USI3.1-II-(size)-(color)</t>
  </si>
  <si>
    <t>ARK Plate Carrier - Virtus II</t>
  </si>
  <si>
    <t>UPT-ARK-PC-USI3.1-II-(size)-(color)</t>
  </si>
  <si>
    <t>ARK Tactical with upgraded cummerbund- Virtus II</t>
  </si>
  <si>
    <t>UPT-ARK-TVPlus-USI3.1-II-(size)-(color)</t>
  </si>
  <si>
    <t>ARK Tactical QR with upgraded cummerbund- Virtus II</t>
  </si>
  <si>
    <t>UPT-ARK-QRPlus-USI3.1-II-(size)-(color)</t>
  </si>
  <si>
    <t>ARK Plate Carrier with upgraded cummerbund- Virtus II</t>
  </si>
  <si>
    <t>UPT-ARK-PCPlus-USI3.1-II-(size)-(color)</t>
  </si>
  <si>
    <t>ARK Plate Carrier with AustriAlpin Buckles- Virtus II</t>
  </si>
  <si>
    <t>UPT-ARK-PCAA-USI3.1-II-(size)-(color)</t>
  </si>
  <si>
    <t>ARK Plate Carrier with Aspettto Buckles- Virtus II</t>
  </si>
  <si>
    <t>UPT-ARK-PCAsp-USI3.1-II-(size)-(color)</t>
  </si>
  <si>
    <t>UPT-MoodyBC-USI3.1-II-(size)-(color)</t>
  </si>
  <si>
    <t>UPT Moody BC - Virtus II</t>
  </si>
  <si>
    <t>LT-USI3.1-II-(size)-(color)</t>
  </si>
  <si>
    <t>APL-RF1-300</t>
  </si>
  <si>
    <t>APL-RF1-300-10x12</t>
  </si>
  <si>
    <t>APL-RF2-300</t>
  </si>
  <si>
    <t>APL-RF2-300-10x12</t>
  </si>
  <si>
    <t>APL-RF3-300</t>
  </si>
  <si>
    <t>APL-RF3-300-10x12</t>
  </si>
  <si>
    <t>3800C</t>
  </si>
  <si>
    <t xml:space="preserve">Ascend-IV-10 x 12 </t>
  </si>
  <si>
    <t>Ascend-IV-10 x 8</t>
  </si>
  <si>
    <t xml:space="preserve">Ascend-IV-SA-8 x 10 </t>
  </si>
  <si>
    <t xml:space="preserve">Ascend-IV-SA- 10 x 12 </t>
  </si>
  <si>
    <t>Market Basket: Items that are verified to meet standards</t>
  </si>
  <si>
    <t>Non-Market Basket - Items that do not have standards</t>
  </si>
  <si>
    <t xml:space="preserve"> Non-Market Basket Items</t>
  </si>
  <si>
    <t>Body Armor</t>
  </si>
  <si>
    <t>Carrier</t>
  </si>
  <si>
    <t>Tactical</t>
  </si>
  <si>
    <t>Helmet</t>
  </si>
  <si>
    <t>Shield</t>
  </si>
  <si>
    <t>Description</t>
  </si>
  <si>
    <t>United Shield</t>
  </si>
  <si>
    <t>5x8 soft Trauma pack</t>
  </si>
  <si>
    <t>Condor</t>
  </si>
  <si>
    <t>RPSS-(color)</t>
  </si>
  <si>
    <t>N</t>
  </si>
  <si>
    <t>MOPC-(color)</t>
  </si>
  <si>
    <t>MOPC-SPP-(color)</t>
  </si>
  <si>
    <t>USPC-(size)-(color)</t>
  </si>
  <si>
    <t>USPR-(color)</t>
  </si>
  <si>
    <t>LTCO-(color)</t>
  </si>
  <si>
    <t>SPACC-(size)-(color)</t>
  </si>
  <si>
    <t>SPACC+-(size)-(color)</t>
  </si>
  <si>
    <t>USC-(size)-(color)</t>
  </si>
  <si>
    <t>USC-3m-(size)-(color)</t>
  </si>
  <si>
    <t>MCC-(size)-(color)</t>
  </si>
  <si>
    <t>UPZ-(size)-(color)</t>
  </si>
  <si>
    <t>UPZS-(size)-(color)</t>
  </si>
  <si>
    <t>SCC-(size)-(color)</t>
  </si>
  <si>
    <t>STP-(ballistic package)</t>
  </si>
  <si>
    <t>CCB-B</t>
  </si>
  <si>
    <t>Tactical Carry Bag</t>
  </si>
  <si>
    <t>Cummerbund with internal and External Molle</t>
  </si>
  <si>
    <t>Cummerbund internal Molle and Slick external</t>
  </si>
  <si>
    <t>Cummerbund "Plus" with internal pockets - Molle</t>
  </si>
  <si>
    <t>Cummerbund "Plus"  with internal pockets - Slick</t>
  </si>
  <si>
    <t>Upgrade std Cummberund to Cummberbund "Plus"</t>
  </si>
  <si>
    <t>Single Side Aspetto Buckle</t>
  </si>
  <si>
    <t>Single  Side AustriAlpine Buckle</t>
  </si>
  <si>
    <t>Mantis cummerbund - 2 cummerbund</t>
  </si>
  <si>
    <t>UPT-Cmb-Mle-(size)-(color)</t>
  </si>
  <si>
    <t>UPT-Cmb-Slk-(size)-(color)</t>
  </si>
  <si>
    <t>UPT-Cmb-Plus-Mle-(size)-(color)</t>
  </si>
  <si>
    <t>UPT-Cmb-Plus-Slk-(size)-(color)</t>
  </si>
  <si>
    <t>UPT-CummberbundUpgrade</t>
  </si>
  <si>
    <t>Aspetto-(side)-(color)</t>
  </si>
  <si>
    <t>AA-(side)</t>
  </si>
  <si>
    <t>Mantis-SngSide-(side)</t>
  </si>
  <si>
    <t>Triple Rifle / Triple Pistol</t>
  </si>
  <si>
    <t>Double Pistol Mag Pouch</t>
  </si>
  <si>
    <t>Tiered Rifle Mag Pouch</t>
  </si>
  <si>
    <t>Single Rifle Mag Pouch</t>
  </si>
  <si>
    <t>SR Buckle Taser Holster</t>
  </si>
  <si>
    <t>SR Buckle X2 Taser Holster</t>
  </si>
  <si>
    <t>Double 37-40mm Pouch</t>
  </si>
  <si>
    <t>Single Flash Bang Pouch</t>
  </si>
  <si>
    <t>Zipper Medical Pouch</t>
  </si>
  <si>
    <t>Medical Trauma Pouch</t>
  </si>
  <si>
    <t>Zipper Small Misc Ultility Pouch</t>
  </si>
  <si>
    <t>Zipper Large Misc Utility Pouch</t>
  </si>
  <si>
    <t>Single Buckle Radio Pouch</t>
  </si>
  <si>
    <t>Stacked Handcuff Pouch</t>
  </si>
  <si>
    <t>Single 4oz Spray Pouch</t>
  </si>
  <si>
    <t>Single 2oz Spray Pouch</t>
  </si>
  <si>
    <t>Open Top Flashlight Pouch</t>
  </si>
  <si>
    <t>Velcro Top Flashlight Pouch</t>
  </si>
  <si>
    <t>PCHMR5-(color)</t>
  </si>
  <si>
    <t>PCHMP0-(color)</t>
  </si>
  <si>
    <t>PCHMR2-(color)</t>
  </si>
  <si>
    <t>PCHMR0-(color)</t>
  </si>
  <si>
    <t>PCHTZ0-(color)</t>
  </si>
  <si>
    <t>PCHTZ1-(color)</t>
  </si>
  <si>
    <t>PCHGL0-(color)</t>
  </si>
  <si>
    <t>PCHFB1-(color)</t>
  </si>
  <si>
    <t>PCHMD0-(color)</t>
  </si>
  <si>
    <t>PCHMD1-(color)</t>
  </si>
  <si>
    <t>PCHUP0-(color)</t>
  </si>
  <si>
    <t>PCHUP1-(color)</t>
  </si>
  <si>
    <t>PCHRD0-(color)</t>
  </si>
  <si>
    <t>PCHHC0-(color)</t>
  </si>
  <si>
    <t>PCHSP0-(color)</t>
  </si>
  <si>
    <t>PCHSP1-(color)</t>
  </si>
  <si>
    <t>PCHFL1-(color)</t>
  </si>
  <si>
    <t>PCHFL0-(color)</t>
  </si>
  <si>
    <t>SKTMP-(color)</t>
  </si>
  <si>
    <t>RadioP-(side)</t>
  </si>
  <si>
    <t>Skeleton Tension Mag Pouch</t>
  </si>
  <si>
    <t>Radio Pouch Right or Left</t>
  </si>
  <si>
    <t>Assault Panel</t>
  </si>
  <si>
    <t>6" x 6" plate Pocket (Set of 2)</t>
  </si>
  <si>
    <t>6" x 8" plate Pocket (Set of 2)</t>
  </si>
  <si>
    <t>Shoulder Pads - Foam (Set Of 2)</t>
  </si>
  <si>
    <t>Moody Accessory Zipper</t>
  </si>
  <si>
    <t>Assault Panel-(color)</t>
  </si>
  <si>
    <t>SidePP-6x6-(color)</t>
  </si>
  <si>
    <t>SidePP-6x8-(color)</t>
  </si>
  <si>
    <t>UPT-ShoulderPads-F-(color)</t>
  </si>
  <si>
    <t>MAZ-11.5</t>
  </si>
  <si>
    <t>TCB-B</t>
  </si>
  <si>
    <t>Concealable Carry Bag</t>
  </si>
  <si>
    <t>ID Placard</t>
  </si>
  <si>
    <t>Pre Made Placard Kits - 2 Rows Molle</t>
  </si>
  <si>
    <t xml:space="preserve">Pre Made Placard Kits - No  Molle </t>
  </si>
  <si>
    <t>Pre Made Placard Kits-2 Rows Molle - CLC Version</t>
  </si>
  <si>
    <t>Pre Made Placard Kits - No  Molle  - CLC Verision</t>
  </si>
  <si>
    <t>Mountain Badge Patch Cover</t>
  </si>
  <si>
    <t>Rear Drag Handle Cover</t>
  </si>
  <si>
    <t>Placard-(desired word)</t>
  </si>
  <si>
    <t>PMPK-(vest size)-(color)</t>
  </si>
  <si>
    <t>PMPKNM-(vest size)-(color)</t>
  </si>
  <si>
    <t>PMPK-CLC-(vest size)-(color)</t>
  </si>
  <si>
    <t>PMPKNM-CLC-(vest size)-(color)</t>
  </si>
  <si>
    <t>MBPC-(color)</t>
  </si>
  <si>
    <t>DRC-(color)</t>
  </si>
  <si>
    <t>Paulson</t>
  </si>
  <si>
    <t>DK5-H.150</t>
  </si>
  <si>
    <t>DK5-H.150S</t>
  </si>
  <si>
    <t>DK6-H.150</t>
  </si>
  <si>
    <t>DK6-H.150S</t>
  </si>
  <si>
    <t>SOD-RFS-Rail</t>
  </si>
  <si>
    <t>USI-BOA</t>
  </si>
  <si>
    <t>GMSTRAP</t>
  </si>
  <si>
    <t>H-Bag</t>
  </si>
  <si>
    <t>Velcro-(color)</t>
  </si>
  <si>
    <t>ArcRail-(color)</t>
  </si>
  <si>
    <t>Integrate Components</t>
  </si>
  <si>
    <t>IC-NVG-(color)</t>
  </si>
  <si>
    <t>NVG-(color)</t>
  </si>
  <si>
    <t>Atlantic Signal</t>
  </si>
  <si>
    <t>Arc-Adapter</t>
  </si>
  <si>
    <t>4d Tactical</t>
  </si>
  <si>
    <t>Combat-pad</t>
  </si>
  <si>
    <t>Combat-7pad</t>
  </si>
  <si>
    <t>Alpha-CCS</t>
  </si>
  <si>
    <t>X-Harness</t>
  </si>
  <si>
    <t>Hydro-Dip-(color)</t>
  </si>
  <si>
    <t>RNP</t>
  </si>
  <si>
    <t>FNP</t>
  </si>
  <si>
    <t>Omega-Harness</t>
  </si>
  <si>
    <t>Cover-Cam</t>
  </si>
  <si>
    <t>Cover-Rev</t>
  </si>
  <si>
    <t>Gen4-SOD-(color)</t>
  </si>
  <si>
    <t>TROLLEY</t>
  </si>
  <si>
    <t>POLICE LOGO</t>
  </si>
  <si>
    <t>SHOULDER STRAP</t>
  </si>
  <si>
    <t>Fox Fury</t>
  </si>
  <si>
    <t>LED-B30</t>
  </si>
  <si>
    <t>Asslt-LED</t>
  </si>
  <si>
    <t>DD-LED</t>
  </si>
  <si>
    <t>W7K-LED</t>
  </si>
  <si>
    <t>ERT-Handle</t>
  </si>
  <si>
    <t>ShldCvr-(size)</t>
  </si>
  <si>
    <t>CB-SM</t>
  </si>
  <si>
    <t>CB-STD</t>
  </si>
  <si>
    <t>CH-MED</t>
  </si>
  <si>
    <t>CG-LG</t>
  </si>
  <si>
    <t>CG-GR</t>
  </si>
  <si>
    <t>Standard plate carrier</t>
  </si>
  <si>
    <t>Standard plate carrier with cummerbund</t>
  </si>
  <si>
    <t>Side plate pockets for MOPC - Set</t>
  </si>
  <si>
    <t>Plate Carrier with Cummerbund, MOLLE, man down strap, front and back plate pockets</t>
  </si>
  <si>
    <t>Plate Carrier with MOLLE, man down strap, front and back plate pockets</t>
  </si>
  <si>
    <t>Lite Tactical Vest with No armor- Molle, cummerbund, front and back plate pockets, man down strap</t>
  </si>
  <si>
    <t xml:space="preserve">Six point adjustable carrier - to hold concealable panels </t>
  </si>
  <si>
    <t xml:space="preserve">Six point adjustable carrier - to hold concealable panels - with upgraded Ripstop, USI Logo </t>
  </si>
  <si>
    <t>Outer dress uniform shirt carrier to hold concealable panels</t>
  </si>
  <si>
    <t>Outer dress uniform shirt carrier to hold concealable panels with 3 rows of Molle on the bottom of the carrier</t>
  </si>
  <si>
    <t>Outer MOLLE crossover carrier to hold concealable panels - with front and back plate pockets, 3 hook and loop ID panels and badge panel</t>
  </si>
  <si>
    <t>Outer Molle front Zip carrier with uniform shirt pockets, front zipper closure, front and back plate pockets, 3 rows of Molle and hook and loop ID panels and badge panel</t>
  </si>
  <si>
    <t>Outer Molle front Zip carrier with uniform shirt pockets, front zipper closure, front and back plate pockets, slick front and hook and loop ID panels and badge panel</t>
  </si>
  <si>
    <t>Outer crossover carrier to hold concealable panels with 3 rows of MOLLE, multiple built in pouches, front and back plate pockets and hook/loop ID panels</t>
  </si>
  <si>
    <t>Integrated or retrofit face shield option - to be used with PASGT/PSTSC650 Helmets - 8"</t>
  </si>
  <si>
    <t>Integrated or retrofit face shield option - to be used with PASGT/PSTSC650 Helmets - 6"</t>
  </si>
  <si>
    <t>Retro Fit face shield - to be used with ACH Mich Helmets - 8"</t>
  </si>
  <si>
    <t>Retro Fit face shield - to be used with ACH Mich Helmets - 6"</t>
  </si>
  <si>
    <t>Retro fit face shield with rail adapters - to be used on helmets with Rails - 6"</t>
  </si>
  <si>
    <t>USI BOA retention system with Rapid Adjustment Dial - installed in a USI helmet  - M/L or XL</t>
  </si>
  <si>
    <t>Gas Mask Extender for USI X harness or USI BOA</t>
  </si>
  <si>
    <t>Protective helmet bag</t>
  </si>
  <si>
    <t>Velcro Kit for helmets - Black, Tan or  OD Green</t>
  </si>
  <si>
    <t>Side Rail Mounting Kit - Black, Tan or  OD Green</t>
  </si>
  <si>
    <t>Carbon Fiber NVG mount by Integrated Components - Black, Tan or  OD Green</t>
  </si>
  <si>
    <t>Universal Night Vision Goggle Mount - Black, Tan or  OD Green</t>
  </si>
  <si>
    <t>Adapter kit for communications to picatinny atachments</t>
  </si>
  <si>
    <t>USI Ultra Combat Pad System upgrade</t>
  </si>
  <si>
    <t>United Shield 4d 7-Pad Kit</t>
  </si>
  <si>
    <t>Standard 4 point Harness</t>
  </si>
  <si>
    <t>Upgraded 4 Point X Harness</t>
  </si>
  <si>
    <t>Any Hydrographic Transfer Pattern for helmet - IE Multicam, Digital</t>
  </si>
  <si>
    <t>Nape Pad - Single Piece</t>
  </si>
  <si>
    <t>Nape Pad with Fragmentation Protection</t>
  </si>
  <si>
    <t>Omega Mesh Harness system</t>
  </si>
  <si>
    <t>Helmet Cover - For PASGT and Full cut / mid cut mich only</t>
  </si>
  <si>
    <t>Helmet Cover for The Spec Ops Delta and Spec Ops Delta Mid Cut</t>
  </si>
  <si>
    <t>LED LIGHTS (600 LUMENS)</t>
  </si>
  <si>
    <t>Led Light (1200 Lumens) with Assault Handle - batteries integrated into handle</t>
  </si>
  <si>
    <t>Led Light (1200 Lumens) with Assault "Horizontal Handle" only - batteries integrated into handle</t>
  </si>
  <si>
    <t xml:space="preserve">Wireless LED Light (7000 Lumens) </t>
  </si>
  <si>
    <t>Upgrade ERT Handle on Standard Shields</t>
  </si>
  <si>
    <t xml:space="preserve">Shield Cover for top half of Shield - Any Size </t>
  </si>
  <si>
    <t>Padded Shield Carry Bag - 20" x 34"</t>
  </si>
  <si>
    <t>Padded Shield Carry Bag - 24" x 36"</t>
  </si>
  <si>
    <t>Padded Shield Carry Bag - 22" x 40"</t>
  </si>
  <si>
    <t>Padded Shield Carry Bag - 24" x 51"</t>
  </si>
  <si>
    <t>Padded Shield Carry Bag - 24" x 69"</t>
  </si>
  <si>
    <t>Carrying System</t>
  </si>
  <si>
    <t>Shield ID Logo</t>
  </si>
  <si>
    <t>Shoulder strap for shield</t>
  </si>
  <si>
    <t>External/Overt, Over uniform</t>
  </si>
  <si>
    <t>Laser Face shield</t>
  </si>
  <si>
    <t>TLS-F56</t>
  </si>
  <si>
    <t>LWIIIA-20x34-HH</t>
  </si>
  <si>
    <t>LWIIIA-20x34-ERT</t>
  </si>
  <si>
    <t>LWIIIA-24x36-HH</t>
  </si>
  <si>
    <t>LWIIIA-24x36-ERT</t>
  </si>
  <si>
    <t>LWIIIA-22x40-HH</t>
  </si>
  <si>
    <t>LWIIIA-22x40-ERT</t>
  </si>
  <si>
    <t>LWIIIA-HMLP</t>
  </si>
  <si>
    <t>LWMXV-IIIA-20x34-HH</t>
  </si>
  <si>
    <t>LWMXV-IIIA-20x34-ERT</t>
  </si>
  <si>
    <t>LWMXV-IIIA-24x36-HH</t>
  </si>
  <si>
    <t>LWMXV-IIIA-24x36-ERT</t>
  </si>
  <si>
    <t>LWMXV-IIIA-22x40-HH</t>
  </si>
  <si>
    <t>LWMXV-IIIA-22x40-ERT</t>
  </si>
  <si>
    <t>LWMXV-IIIA-24x48-HH</t>
  </si>
  <si>
    <t>LWMXV-IIIA-24x48-ERT</t>
  </si>
  <si>
    <t>16x30-III+LW-WVP</t>
  </si>
  <si>
    <t>18x30-III+LW-WVP</t>
  </si>
  <si>
    <t>20x34-III+LW-WVP</t>
  </si>
  <si>
    <t>24x48-III+LW-WVP</t>
  </si>
  <si>
    <t>ERT-IIIA-micra</t>
  </si>
  <si>
    <t>ERT-IIIA-24x48</t>
  </si>
  <si>
    <t>ERT-IIIA-18x30</t>
  </si>
  <si>
    <t xml:space="preserve">Lightweight Level IIIA  - 20" x 34" with Horizontal Handle </t>
  </si>
  <si>
    <t>Lightweight Level IIIA - 20" x 34" with ERT handle</t>
  </si>
  <si>
    <t>Lightweight Level IIIA - 24" x 36" with Horizontal Handle</t>
  </si>
  <si>
    <t>Lightweight Level IIIA - 24" x 36" with ERT handle</t>
  </si>
  <si>
    <t>Lightweight Level IIIA - 22" x 40" with Horizontal Handle</t>
  </si>
  <si>
    <t>Lightweight Level IIIA - 22" x 40" with ERT handle</t>
  </si>
  <si>
    <t>Lightweight Level IIIA - HMLP</t>
  </si>
  <si>
    <t>Lightweight Level IIIA - MXV - 20" x 34" with Horizontal handle</t>
  </si>
  <si>
    <t>Lightweight Level IIIA - MXV - 20" x 34" with ERT handle</t>
  </si>
  <si>
    <t>Lightweight Level IIIA - MXV - 24" x 36" with Horizontal handle</t>
  </si>
  <si>
    <t>Lightweight Level IIIA - MXV - 24" x 36" with ERT handle</t>
  </si>
  <si>
    <t>Lightweight Level IIIA - MXV - 22" x 40" with Horizontal handle</t>
  </si>
  <si>
    <t>Lightweight Level IIIA - MXV - 22" x 40" with ERT handle</t>
  </si>
  <si>
    <t>Lightweight Level IIIA - MXV - 24" x 48" with Horizontal handle</t>
  </si>
  <si>
    <t>Lightweight Level IIIA - MXV - 24" x 48" with ERT handle</t>
  </si>
  <si>
    <t>20x34-IIIA</t>
  </si>
  <si>
    <t>24x48-IIIA</t>
  </si>
  <si>
    <t>24x51-IIIA</t>
  </si>
  <si>
    <t>24x69-IIIA</t>
  </si>
  <si>
    <t>MXV-IIIA-20x34</t>
  </si>
  <si>
    <t>MXV-IIIA-22x40</t>
  </si>
  <si>
    <t>ERT-IIIA-Grd</t>
  </si>
  <si>
    <t xml:space="preserve">LW Rifle Shield Level III+ - 16" x 30" With viewport </t>
  </si>
  <si>
    <t>LW Rifle Shield Level III+ - 18" x 30" With viewport</t>
  </si>
  <si>
    <t>LW Rifle Shield Level III+ - 20" x 34" With viewport</t>
  </si>
  <si>
    <t>LW Rifle Shield Level III+ - 24" x 48" With viewport</t>
  </si>
  <si>
    <t>24 x 36 - IIIA</t>
  </si>
  <si>
    <t>Std 24x36-IIIA</t>
  </si>
  <si>
    <t>U-Zip Patrol - Airius II</t>
  </si>
  <si>
    <t>U-Zip Patrol - Airius IIIA</t>
  </si>
  <si>
    <t>U-Zip Patrol - Araura II</t>
  </si>
  <si>
    <t>U-Zip Patrol - Araura IIIA</t>
  </si>
  <si>
    <t>U-Zip Patrol - Virtus II</t>
  </si>
  <si>
    <t>U-Zip Patrol - Virtus IIIA</t>
  </si>
  <si>
    <t>U-Zip Uniform - Airius II</t>
  </si>
  <si>
    <t>U-Zip Uniform - Airius IIIA</t>
  </si>
  <si>
    <t>U-Zip Uniform - Araura II</t>
  </si>
  <si>
    <t>U-Zip Uniform - Araura IIIA</t>
  </si>
  <si>
    <t>U-Zip Uniform - Virtus II</t>
  </si>
  <si>
    <t>U-Zip Uniform - Virtus IIIA</t>
  </si>
  <si>
    <t>U-Zip Highland - Airius II</t>
  </si>
  <si>
    <t>U-Zip Highland - Airius IIIA</t>
  </si>
  <si>
    <t>U-Zip Highland - Araura II</t>
  </si>
  <si>
    <t>U-Zip Highland - Araura IIIA</t>
  </si>
  <si>
    <t>U-Zip Highland - Virtus II</t>
  </si>
  <si>
    <t>U-Zip Highland - Virtus IIIA</t>
  </si>
  <si>
    <t>U-Zip Slick - Airius II</t>
  </si>
  <si>
    <t>U-Zip Slick - Airius IIIA</t>
  </si>
  <si>
    <t>U-Zip Slick - Araura II</t>
  </si>
  <si>
    <t>U-Zip Slick - Araura IIIA</t>
  </si>
  <si>
    <t>U-Zip Slick - Virtus II</t>
  </si>
  <si>
    <t>U-Zip Slick - Virtus IIIA</t>
  </si>
  <si>
    <t>U-Zip Molle - Airius II</t>
  </si>
  <si>
    <t>U-Zip Molle - Airius IIIA</t>
  </si>
  <si>
    <t>U-Zip Molle - Araura II</t>
  </si>
  <si>
    <t>U-Zip Molle - Araura IIIA</t>
  </si>
  <si>
    <t>U-Zip Molle - Virtus II</t>
  </si>
  <si>
    <t>U-Zip Molle - Virtus IIIA</t>
  </si>
  <si>
    <t>U-Zip Patrol SP - Airius II</t>
  </si>
  <si>
    <t>U-Zip Patrol SP - Airius IIIA</t>
  </si>
  <si>
    <t>U-Zip Patrol SP - Araura II</t>
  </si>
  <si>
    <t>U-Zip Patrol SP - Araura IIIA</t>
  </si>
  <si>
    <t>U-Zip Patrol SP - Virtus II</t>
  </si>
  <si>
    <t>U-Zip Patrol SP - Virtus IIIA</t>
  </si>
  <si>
    <t>U-Zip Uniform SP - Airius II</t>
  </si>
  <si>
    <t>U-Zip Uniform SP - Airius IIIA</t>
  </si>
  <si>
    <t>U-Zip Uniform SP - Araura II</t>
  </si>
  <si>
    <t>U-Zip Uniform SP - Araura IIIA</t>
  </si>
  <si>
    <t>U-Zip Uniform SP - Virtus II</t>
  </si>
  <si>
    <t>U-Zip Uniform SP - Virtus IIIA</t>
  </si>
  <si>
    <t>U-Zip-Patrol-(size)-(color)</t>
  </si>
  <si>
    <t>U-Zip-Patrol-USI1.1-II-(size)-(color)</t>
  </si>
  <si>
    <t>U-Zip-Patrol-USI1.1-IIIA-(size)-(color)</t>
  </si>
  <si>
    <t>U-Zip-Patrol-USI2.1-II-(size)-(color)</t>
  </si>
  <si>
    <t>U-Zip-Patrol-USI2.1-IIIA-(size)-(color)</t>
  </si>
  <si>
    <t>U-Zip-Patrol-USI3.1-II-(size)-(color)</t>
  </si>
  <si>
    <t>U-Zip-Patrol-USI3.1-IIIA-(size)-(color)</t>
  </si>
  <si>
    <t>U-Zip-Uniform-(size)-(color)</t>
  </si>
  <si>
    <t>U-Zip-Uniform-USI1.1-II-(size)-(color)</t>
  </si>
  <si>
    <t>U-Zip-Uniform-USI1.1-IIIA-(size)-(color)</t>
  </si>
  <si>
    <t>U-Zip-Uniform-USI2.1-II-(size)-(color)</t>
  </si>
  <si>
    <t>U-Zip-Uniform-USI2.1-IIIA-(size)-(color)</t>
  </si>
  <si>
    <t>U-Zip-Uniform-USI3.1-II-(size)-(color)</t>
  </si>
  <si>
    <t>U-Zip-Uniform-USI3.1-IIIA-(size)-(color)</t>
  </si>
  <si>
    <t>U-Zip-Highland-(size)-(color)</t>
  </si>
  <si>
    <t>U-Zip-Highland-USI1.1-II-(size)-(color)</t>
  </si>
  <si>
    <t>U-Zip-Highland-USI1.1-IIIA-(size)-(color)</t>
  </si>
  <si>
    <t>U-Zip-Highland-USI2.1-II-(size)-(color)</t>
  </si>
  <si>
    <t>U-Zip-Highland-USI2.1-IIIA-(size)-(color)</t>
  </si>
  <si>
    <t>U-Zip-Highland-USI3.1-II-(size)-(color)</t>
  </si>
  <si>
    <t>U-Zip-Highland-USI3.1-IIIA-(size)-(color)</t>
  </si>
  <si>
    <t>U-Zip-Slick-(size)-(color)</t>
  </si>
  <si>
    <t>U-Zip-Slick-USI1.1-II-(size)-(color)</t>
  </si>
  <si>
    <t>U-Zip-Slick-USI1.1-IIIA-(size)-(color)</t>
  </si>
  <si>
    <t>U-Zip-Slick-USI2.1-II-(size)-(color)</t>
  </si>
  <si>
    <t>U-Zip-Slick-USI2.1-IIIA-(size)-(color)</t>
  </si>
  <si>
    <t>U-Zip-Slick-USI3.1-II-(size)-(color)</t>
  </si>
  <si>
    <t>U-Zip-Slick-USI3.1-IIIA-(size)-(color)</t>
  </si>
  <si>
    <t>U-Zip-Molle-(size)-(color)</t>
  </si>
  <si>
    <t>U-Zip-Molle-USI1.1-II-(size)-(color)</t>
  </si>
  <si>
    <t>U-Zip-Molle-USI1.1-IIIA-(size)-(color)</t>
  </si>
  <si>
    <t>U-Zip-Molle-USI2.1-II-(size)-(color)</t>
  </si>
  <si>
    <t>U-Zip-Molle-USI2.1-IIIA-(size)-(color)</t>
  </si>
  <si>
    <t>U-Zip-Molle-USI3.1-II-(size)-(color)</t>
  </si>
  <si>
    <t>U-Zip-Molle-USI3.1-IIIA-(size)-(color)</t>
  </si>
  <si>
    <t>U-Zip-PatrolSP-(size)-(color)</t>
  </si>
  <si>
    <t>U-Zip-PatrolSP-USI1.1-II-(size)-(color)</t>
  </si>
  <si>
    <t>U-Zip-PatrolSP-USI1.1-IIIA-(size)-(color)</t>
  </si>
  <si>
    <t>U-Zip-PatrolSP-USI2.1-II-(size)-(color)</t>
  </si>
  <si>
    <t>U-Zip-PatrolSP-USI2.1-IIIA-(size)-(color)</t>
  </si>
  <si>
    <t>U-Zip-PatrolSP-USI3.1-II-(size)-(color)</t>
  </si>
  <si>
    <t>U-Zip-PatrolSP-USI3.1-IIIA-(size)-(color)</t>
  </si>
  <si>
    <t>U-Zip-UniformSP-(size)-(color)</t>
  </si>
  <si>
    <t>U-Zip-UniformSP-USI1.1-II-(size)-(color)</t>
  </si>
  <si>
    <t>U-Zip-UniformSP-USI1.1-IIIA-(size)-(color)</t>
  </si>
  <si>
    <t>U-Zip-UniformSP-USI2.1-II-(size)-(color)</t>
  </si>
  <si>
    <t>U-Zip-UniformSP-USI2.1-IIIA-(size)-(color)</t>
  </si>
  <si>
    <t>U-Zip-UniformSP-USI3.1-II-(size)-(color)</t>
  </si>
  <si>
    <t>U-Zip-UniformSP-USI3.1-IIIA-(size)-(color)</t>
  </si>
  <si>
    <t>Outer Carrier - with Slick front, front and back plate pocket, Slick Cummerbund with internal molle and Shoulder pads - Carrier Only</t>
  </si>
  <si>
    <t>Outer Carrier - with Molle front, front and back plate pocket with Molle, Cummerbund with internal/External molle and Shoulder pads - Carrier Only</t>
  </si>
  <si>
    <t>Outer Carrier - with Slick front, front and back plate pocket with Uniform Pockets, Slick Cummerbund with internal molle and Shoulder pads - Carrier only</t>
  </si>
  <si>
    <t>Outer Carrier - with Molle front, front and back plate pocket with Uniform Pockets, Cummerbund with internal/external molle and Shoulder pads - Carrier only</t>
  </si>
  <si>
    <t>Outer Carrier - front pocket with expandable admin pouch, 4" badge patch, 1x5 name tape &amp; dual molle strip front/rear plate pocket, molle front, slick rear and shoulder pads - carrier only</t>
  </si>
  <si>
    <t>Outer Carrier - front pocket with expandable admin pouch, square  badge patch, 1x5 name tape &amp; dual molle strip front/rear plate pocket, molle front, slick rear and shoulder pads - carrier only</t>
  </si>
  <si>
    <t>Outer Carrier - front pocket with expandable admin pouch, dual square badge patch, front/rear plate pocket, molle front, slick rear and shoulder pads - carrier only</t>
  </si>
  <si>
    <t>Outer Carrier - front pocket with expandable admin pouch, dual square badge patch, dual molle strip, front/rear plate pocket, molle front, slick rear and shoulder pads - carrier only</t>
  </si>
  <si>
    <t>Outer Carrier - front pocket with expandable admin pouch, 4" oval badge patch, dual 2x3 name tape &amp; dual molle strip, front/rear plate pocket, molle front, slick rear and shoulder pads - carrier only</t>
  </si>
  <si>
    <t>Outer Carrier - with Slick front, Badge Patch on left shoulder, front and back plate pocket, Slick Cummerbund with internal molle and Shoulder pads - Carrier Only</t>
  </si>
  <si>
    <t>Outer Carrier - w/ Slick front, Badge Patch on left shoulder front and back plate pocket w/ Uniform Pockets and Slick Cummerbund w/ internal molle and Shoulder pads - Carrier only</t>
  </si>
  <si>
    <t>Outer Carrier - w/ Molle front and slick rear, Badge Patch on left shoulder front and back plate pocket w/ Uniform Pockets and Cummerbund w/ internal molle and Shoulder pads - Carrier only</t>
  </si>
  <si>
    <t>Outer Carrier - Custom front Flap w/ 4 rows of molle loop and badge patch on left chest, with molle front and slick rear,  front/back plate pockets, drag handle and shoulder pads - Carrier only</t>
  </si>
  <si>
    <t>Outer Carrier - Molle front, Badge Patch left chest front/Mic loop &amp; back plate pocket w/ Uniform Pockets &amp; Cummerbund w/ internal molle, slick rear no drag handle and Shoulder pads - Carrier only</t>
  </si>
  <si>
    <t>Outer Carrier - Molle front, Badge Patch left chest front/mic loop &amp; back plate pocket w/ Scalloped Uniform Pockets &amp; Cummerbund w/ internal molle, slick rear no drag handle and Shoulder pads - Carrier only</t>
  </si>
  <si>
    <t>Outer Carrier - Molle front, Badge Patch left chest front &amp; back plate pocket w/ Uniform Pockets &amp; Cummerbund w/ internal molle, slick rear no drag handle and Shoulder pads - Carrier only</t>
  </si>
  <si>
    <t>Outer Carrier - Molle front, Badge Patch left chest front &amp; back plate pocket w/ Scalloped Uniform Pockets &amp; Cummerbund w/ internal molle, slick rear no drag handle and Shoulder pads - Carrier only</t>
  </si>
  <si>
    <t>Outer Carrier - with Laser Cut(LC) Molle front, front and back plate pocket with LC Molle, Dual Mantis Buckes, LC Cummerbund with internal Single Pocket/External LC molle and Shoulder pads - Carrier Only</t>
  </si>
  <si>
    <t>Outer Carrier - Front Zip, 3 rows of Molle, Badge patch left chest, front and back plate pockets w/ uniform pockets, dual functional pockets &amp; cummerbund w/ Internal Molle, Molle rear with drag handle - carrier only</t>
  </si>
  <si>
    <t>Outer Carrier - Front Zip, No Molle, Badge patch left chest, 1x5 ID right chest, front and back plate pockets w/ uniform pockets, dual functional pockets &amp; cummerbund w/ Internal Molle, Slick rear with drag handle - carrier only</t>
  </si>
  <si>
    <t>Outer Carrier - Front Zip, 3 rows of Molle, Badge patch left chest, front and back plate pockets w/ zipper pockets, dual functional pockets &amp; cummerbund w/ Internal Molle, Slick rear no drag handle - carrier only</t>
  </si>
  <si>
    <t>Outer Carrier - Front Zip, No Molle, Badge patch left chest, 1x5 ID right chest, front and back plate pockets w/ zipper pockets, dual functional pockets &amp; cummerbund w/ Internal Molle, Slick rear no drag handle - carrier only</t>
  </si>
  <si>
    <t>Outer Carrier - Front Zip, 3 rows of Molle, Badge patch left chest, front and back plate pockets w/ molle zipper pockets, dual functional pockets &amp; cummerbund w/ Internal Molle, Molle rear with drag handle - carrier only</t>
  </si>
  <si>
    <t>Outer Carrier - Front Zip, 3 rows of Molle, Badge patch left chest, front and back plate pockets w/ Scalloped uniform pockets, dual functional pockets &amp; cummerbund w/ Internal Molle, Molle rear with drag handle - carrier only</t>
  </si>
  <si>
    <t>Outer Carrier - Front Zip, No Molle, Badge patch left chest, 1x5 ID right chest, front and back plate pockets w/ Scalloped uniform pockets &amp; cummerbund w/ Internal Molle, Slick rear with drag handle - carrier only</t>
  </si>
  <si>
    <t>UPT-Slick-(size)-(color)</t>
  </si>
  <si>
    <t>UPT-Molle-(size)-(color)</t>
  </si>
  <si>
    <t>UPT-Uniform-(size)-(color)</t>
  </si>
  <si>
    <t>UPT-Patrol-(size)-(color)</t>
  </si>
  <si>
    <t>UPT-Moody-(size)-(color)</t>
  </si>
  <si>
    <t>UPT-MoodyEV-(size)-(color)</t>
  </si>
  <si>
    <t>UPT-MoodyAV-(size)-(color)</t>
  </si>
  <si>
    <t>UPT-MoodyBC-(size)-(color)</t>
  </si>
  <si>
    <t>UPT-MoodyRI-(size)-(color)</t>
  </si>
  <si>
    <t>UPT-MTSlick-(size)-(color)</t>
  </si>
  <si>
    <t>UPT-MTUniform-(size)-(color)</t>
  </si>
  <si>
    <t>UPT-MTPatrol-(size)-(color)</t>
  </si>
  <si>
    <t>UPT-MTCLC-(size)-(color)</t>
  </si>
  <si>
    <t>UPT-MTGRN-(size)-(color)</t>
  </si>
  <si>
    <t>UPT-MTGRNSP-(size)-(color)</t>
  </si>
  <si>
    <t>UPT-MTHighland-(size)-(color)</t>
  </si>
  <si>
    <t>UPT-MTHighlandSP-(size)-(color)</t>
  </si>
  <si>
    <t>GRLC-Mnts-foam</t>
  </si>
  <si>
    <t>UPT-MolleLC-(size)-(color)</t>
  </si>
  <si>
    <t>Laser Cut Plate carrier - with GRLC cummerbund (1) Internal Upgraded pocket - Front and Back Plate pocket, shoulder pads, Body armor vent and Aspetto Buckles (dual)</t>
  </si>
  <si>
    <t xml:space="preserve">NIJ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</si>
</sst>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36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haroni"/>
      <charset val="177"/>
    </font>
    <font>
      <sz val="11"/>
      <name val="Arial"/>
      <family val="2"/>
    </font>
    <font>
      <b/>
      <sz val="14"/>
      <color theme="1"/>
      <name val="Aharoni"/>
      <charset val="177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sz val="12"/>
      <name val="Calibri (Body)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07">
    <xf numFmtId="0" fontId="0" fillId="0" borderId="0"/>
    <xf numFmtId="0" fontId="14" fillId="0" borderId="14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32" fillId="0" borderId="0" applyFont="0" applyFill="0" applyBorder="0" applyAlignment="0" applyProtection="0"/>
  </cellStyleXfs>
  <cellXfs count="219">
    <xf numFmtId="0" fontId="0" fillId="0" borderId="0" xfId="0"/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/>
    </xf>
    <xf numFmtId="0" fontId="12" fillId="5" borderId="11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left" wrapText="1"/>
    </xf>
    <xf numFmtId="0" fontId="13" fillId="5" borderId="11" xfId="0" applyFont="1" applyFill="1" applyBorder="1" applyAlignment="1">
      <alignment horizontal="center"/>
    </xf>
    <xf numFmtId="49" fontId="12" fillId="5" borderId="11" xfId="0" applyNumberFormat="1" applyFont="1" applyFill="1" applyBorder="1" applyAlignment="1">
      <alignment horizontal="center"/>
    </xf>
    <xf numFmtId="10" fontId="12" fillId="5" borderId="13" xfId="0" applyNumberFormat="1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6"/>
    </xf>
    <xf numFmtId="0" fontId="19" fillId="0" borderId="0" xfId="0" applyFont="1"/>
    <xf numFmtId="0" fontId="1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3" fillId="5" borderId="14" xfId="0" applyFont="1" applyFill="1" applyBorder="1" applyAlignment="1">
      <alignment horizontal="left" wrapText="1"/>
    </xf>
    <xf numFmtId="0" fontId="13" fillId="5" borderId="14" xfId="0" applyFont="1" applyFill="1" applyBorder="1" applyAlignment="1">
      <alignment horizontal="center"/>
    </xf>
    <xf numFmtId="0" fontId="12" fillId="0" borderId="20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left" wrapText="1"/>
    </xf>
    <xf numFmtId="0" fontId="13" fillId="5" borderId="15" xfId="0" applyFont="1" applyFill="1" applyBorder="1" applyAlignment="1">
      <alignment horizontal="center" wrapText="1"/>
    </xf>
    <xf numFmtId="49" fontId="12" fillId="5" borderId="15" xfId="0" applyNumberFormat="1" applyFont="1" applyFill="1" applyBorder="1" applyAlignment="1">
      <alignment horizontal="center"/>
    </xf>
    <xf numFmtId="0" fontId="21" fillId="0" borderId="14" xfId="0" applyFont="1" applyBorder="1"/>
    <xf numFmtId="0" fontId="20" fillId="0" borderId="18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5" borderId="0" xfId="0" applyFill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49" fontId="12" fillId="0" borderId="1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0" fontId="12" fillId="0" borderId="24" xfId="0" applyNumberFormat="1" applyFont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4" fillId="6" borderId="11" xfId="0" applyFont="1" applyFill="1" applyBorder="1" applyAlignment="1">
      <alignment horizontal="center"/>
    </xf>
    <xf numFmtId="0" fontId="24" fillId="6" borderId="16" xfId="0" applyFont="1" applyFill="1" applyBorder="1" applyAlignment="1">
      <alignment horizontal="center"/>
    </xf>
    <xf numFmtId="49" fontId="22" fillId="5" borderId="11" xfId="0" applyNumberFormat="1" applyFont="1" applyFill="1" applyBorder="1" applyAlignment="1">
      <alignment horizontal="center"/>
    </xf>
    <xf numFmtId="10" fontId="22" fillId="0" borderId="24" xfId="0" applyNumberFormat="1" applyFont="1" applyBorder="1" applyAlignment="1">
      <alignment horizontal="center"/>
    </xf>
    <xf numFmtId="0" fontId="25" fillId="0" borderId="0" xfId="0" applyFont="1"/>
    <xf numFmtId="0" fontId="24" fillId="5" borderId="11" xfId="0" applyFont="1" applyFill="1" applyBorder="1" applyAlignment="1">
      <alignment horizontal="left" wrapText="1"/>
    </xf>
    <xf numFmtId="10" fontId="22" fillId="5" borderId="13" xfId="0" applyNumberFormat="1" applyFont="1" applyFill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26" fillId="0" borderId="0" xfId="0" applyFont="1"/>
    <xf numFmtId="44" fontId="24" fillId="5" borderId="11" xfId="0" applyNumberFormat="1" applyFont="1" applyFill="1" applyBorder="1" applyAlignment="1">
      <alignment horizontal="center"/>
    </xf>
    <xf numFmtId="0" fontId="28" fillId="0" borderId="0" xfId="0" applyFont="1"/>
    <xf numFmtId="164" fontId="27" fillId="0" borderId="18" xfId="0" applyNumberFormat="1" applyFont="1" applyBorder="1"/>
    <xf numFmtId="44" fontId="24" fillId="5" borderId="14" xfId="0" applyNumberFormat="1" applyFont="1" applyFill="1" applyBorder="1" applyAlignment="1">
      <alignment horizontal="center"/>
    </xf>
    <xf numFmtId="44" fontId="24" fillId="0" borderId="15" xfId="0" applyNumberFormat="1" applyFont="1" applyBorder="1" applyAlignment="1">
      <alignment horizontal="center"/>
    </xf>
    <xf numFmtId="0" fontId="22" fillId="5" borderId="10" xfId="0" applyFont="1" applyFill="1" applyBorder="1" applyAlignment="1">
      <alignment horizontal="left"/>
    </xf>
    <xf numFmtId="0" fontId="20" fillId="5" borderId="18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left" wrapText="1"/>
    </xf>
    <xf numFmtId="0" fontId="24" fillId="5" borderId="15" xfId="0" applyFont="1" applyFill="1" applyBorder="1" applyAlignment="1">
      <alignment horizontal="center" wrapText="1"/>
    </xf>
    <xf numFmtId="0" fontId="24" fillId="0" borderId="15" xfId="0" applyFont="1" applyBorder="1" applyAlignment="1">
      <alignment horizontal="center"/>
    </xf>
    <xf numFmtId="10" fontId="22" fillId="5" borderId="24" xfId="0" applyNumberFormat="1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8" fillId="5" borderId="0" xfId="0" applyFont="1" applyFill="1"/>
    <xf numFmtId="0" fontId="26" fillId="5" borderId="0" xfId="0" applyFont="1" applyFill="1"/>
    <xf numFmtId="0" fontId="25" fillId="5" borderId="0" xfId="0" applyFont="1" applyFill="1"/>
    <xf numFmtId="0" fontId="8" fillId="0" borderId="14" xfId="0" applyFont="1" applyBorder="1"/>
    <xf numFmtId="0" fontId="8" fillId="0" borderId="31" xfId="0" applyFont="1" applyBorder="1"/>
    <xf numFmtId="0" fontId="11" fillId="4" borderId="17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29" fillId="4" borderId="11" xfId="0" applyFont="1" applyFill="1" applyBorder="1" applyAlignment="1">
      <alignment horizontal="center" vertical="center" wrapText="1"/>
    </xf>
    <xf numFmtId="0" fontId="24" fillId="0" borderId="18" xfId="0" applyFont="1" applyBorder="1"/>
    <xf numFmtId="0" fontId="27" fillId="0" borderId="18" xfId="0" applyFont="1" applyBorder="1"/>
    <xf numFmtId="0" fontId="27" fillId="0" borderId="22" xfId="0" applyFont="1" applyBorder="1"/>
    <xf numFmtId="0" fontId="2" fillId="0" borderId="18" xfId="0" applyFont="1" applyBorder="1"/>
    <xf numFmtId="0" fontId="27" fillId="5" borderId="18" xfId="0" applyFont="1" applyFill="1" applyBorder="1"/>
    <xf numFmtId="0" fontId="24" fillId="5" borderId="18" xfId="0" applyFont="1" applyFill="1" applyBorder="1"/>
    <xf numFmtId="0" fontId="2" fillId="0" borderId="14" xfId="0" applyFont="1" applyBorder="1"/>
    <xf numFmtId="10" fontId="12" fillId="5" borderId="38" xfId="0" applyNumberFormat="1" applyFont="1" applyFill="1" applyBorder="1" applyAlignment="1">
      <alignment horizontal="center"/>
    </xf>
    <xf numFmtId="49" fontId="12" fillId="0" borderId="15" xfId="0" quotePrefix="1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49" fontId="12" fillId="0" borderId="11" xfId="0" quotePrefix="1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10" fontId="12" fillId="0" borderId="13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/>
    </xf>
    <xf numFmtId="10" fontId="22" fillId="0" borderId="13" xfId="0" applyNumberFormat="1" applyFont="1" applyBorder="1" applyAlignment="1">
      <alignment horizontal="center"/>
    </xf>
    <xf numFmtId="0" fontId="24" fillId="5" borderId="11" xfId="0" applyFont="1" applyFill="1" applyBorder="1" applyAlignment="1">
      <alignment horizontal="left"/>
    </xf>
    <xf numFmtId="0" fontId="12" fillId="0" borderId="10" xfId="1" applyFont="1" applyBorder="1" applyAlignment="1">
      <alignment vertical="center"/>
    </xf>
    <xf numFmtId="0" fontId="13" fillId="5" borderId="11" xfId="1" applyFont="1" applyFill="1" applyBorder="1" applyAlignment="1">
      <alignment horizontal="left" vertical="center" wrapText="1"/>
    </xf>
    <xf numFmtId="0" fontId="13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2" fillId="5" borderId="11" xfId="1" applyFont="1" applyFill="1" applyBorder="1" applyAlignment="1">
      <alignment horizontal="left" vertical="center" wrapText="1"/>
    </xf>
    <xf numFmtId="0" fontId="2" fillId="5" borderId="11" xfId="1" applyFont="1" applyFill="1" applyBorder="1" applyAlignment="1">
      <alignment horizontal="left" vertical="center"/>
    </xf>
    <xf numFmtId="0" fontId="31" fillId="0" borderId="11" xfId="0" applyFont="1" applyBorder="1" applyAlignment="1">
      <alignment horizontal="center"/>
    </xf>
    <xf numFmtId="10" fontId="12" fillId="0" borderId="13" xfId="1" applyNumberFormat="1" applyFont="1" applyBorder="1" applyAlignment="1">
      <alignment horizontal="center" vertical="center"/>
    </xf>
    <xf numFmtId="0" fontId="12" fillId="0" borderId="40" xfId="1" applyFont="1" applyBorder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24" fillId="5" borderId="30" xfId="0" quotePrefix="1" applyFont="1" applyFill="1" applyBorder="1" applyAlignment="1">
      <alignment horizontal="left"/>
    </xf>
    <xf numFmtId="0" fontId="31" fillId="0" borderId="30" xfId="0" applyFont="1" applyBorder="1" applyAlignment="1">
      <alignment horizontal="center"/>
    </xf>
    <xf numFmtId="0" fontId="13" fillId="0" borderId="41" xfId="1" applyFont="1" applyBorder="1" applyAlignment="1">
      <alignment horizontal="center" vertical="center"/>
    </xf>
    <xf numFmtId="49" fontId="12" fillId="0" borderId="41" xfId="1" applyNumberFormat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 wrapText="1"/>
    </xf>
    <xf numFmtId="10" fontId="12" fillId="0" borderId="43" xfId="1" applyNumberFormat="1" applyFont="1" applyBorder="1" applyAlignment="1">
      <alignment horizontal="center" vertical="center"/>
    </xf>
    <xf numFmtId="7" fontId="24" fillId="5" borderId="11" xfId="0" applyNumberFormat="1" applyFont="1" applyFill="1" applyBorder="1" applyAlignment="1">
      <alignment horizontal="center"/>
    </xf>
    <xf numFmtId="164" fontId="24" fillId="5" borderId="11" xfId="0" applyNumberFormat="1" applyFont="1" applyFill="1" applyBorder="1" applyAlignment="1">
      <alignment horizontal="center"/>
    </xf>
    <xf numFmtId="7" fontId="24" fillId="0" borderId="15" xfId="0" applyNumberFormat="1" applyFont="1" applyBorder="1" applyAlignment="1">
      <alignment horizontal="center"/>
    </xf>
    <xf numFmtId="7" fontId="24" fillId="5" borderId="15" xfId="0" applyNumberFormat="1" applyFont="1" applyFill="1" applyBorder="1" applyAlignment="1">
      <alignment horizontal="center"/>
    </xf>
    <xf numFmtId="7" fontId="24" fillId="0" borderId="15" xfId="0" applyNumberFormat="1" applyFont="1" applyBorder="1" applyAlignment="1">
      <alignment horizontal="center" vertical="center"/>
    </xf>
    <xf numFmtId="7" fontId="24" fillId="0" borderId="11" xfId="0" applyNumberFormat="1" applyFont="1" applyBorder="1" applyAlignment="1">
      <alignment horizontal="center" vertical="center"/>
    </xf>
    <xf numFmtId="7" fontId="24" fillId="0" borderId="11" xfId="1" applyNumberFormat="1" applyFont="1" applyBorder="1" applyAlignment="1">
      <alignment horizontal="center" vertical="center"/>
    </xf>
    <xf numFmtId="7" fontId="24" fillId="0" borderId="41" xfId="1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27" fillId="0" borderId="25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/>
    </xf>
    <xf numFmtId="164" fontId="27" fillId="0" borderId="26" xfId="0" applyNumberFormat="1" applyFont="1" applyBorder="1" applyAlignment="1">
      <alignment horizontal="center"/>
    </xf>
    <xf numFmtId="164" fontId="8" fillId="0" borderId="28" xfId="0" applyNumberFormat="1" applyFont="1" applyBorder="1" applyAlignment="1">
      <alignment horizontal="center"/>
    </xf>
    <xf numFmtId="164" fontId="27" fillId="0" borderId="14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164" fontId="27" fillId="5" borderId="18" xfId="0" applyNumberFormat="1" applyFont="1" applyFill="1" applyBorder="1" applyAlignment="1">
      <alignment horizontal="center"/>
    </xf>
    <xf numFmtId="164" fontId="8" fillId="5" borderId="29" xfId="0" applyNumberFormat="1" applyFont="1" applyFill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24" fillId="0" borderId="18" xfId="0" applyNumberFormat="1" applyFont="1" applyBorder="1" applyAlignment="1">
      <alignment horizontal="center"/>
    </xf>
    <xf numFmtId="164" fontId="24" fillId="0" borderId="35" xfId="0" applyNumberFormat="1" applyFont="1" applyBorder="1" applyAlignment="1">
      <alignment horizontal="center"/>
    </xf>
    <xf numFmtId="164" fontId="24" fillId="0" borderId="30" xfId="0" applyNumberFormat="1" applyFont="1" applyBorder="1" applyAlignment="1">
      <alignment horizontal="center"/>
    </xf>
    <xf numFmtId="164" fontId="24" fillId="5" borderId="18" xfId="0" applyNumberFormat="1" applyFont="1" applyFill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0" fontId="30" fillId="5" borderId="18" xfId="0" applyFont="1" applyFill="1" applyBorder="1"/>
    <xf numFmtId="164" fontId="30" fillId="5" borderId="18" xfId="0" applyNumberFormat="1" applyFont="1" applyFill="1" applyBorder="1" applyAlignment="1">
      <alignment horizontal="center"/>
    </xf>
    <xf numFmtId="164" fontId="0" fillId="5" borderId="28" xfId="0" applyNumberFormat="1" applyFill="1" applyBorder="1" applyAlignment="1">
      <alignment horizontal="center"/>
    </xf>
    <xf numFmtId="10" fontId="12" fillId="5" borderId="13" xfId="1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8" xfId="0" applyFont="1" applyBorder="1" applyAlignment="1">
      <alignment wrapText="1"/>
    </xf>
    <xf numFmtId="0" fontId="1" fillId="0" borderId="18" xfId="0" applyFont="1" applyBorder="1"/>
    <xf numFmtId="0" fontId="27" fillId="0" borderId="21" xfId="0" applyFont="1" applyBorder="1"/>
    <xf numFmtId="164" fontId="1" fillId="0" borderId="18" xfId="0" applyNumberFormat="1" applyFont="1" applyBorder="1"/>
    <xf numFmtId="10" fontId="1" fillId="0" borderId="19" xfId="0" applyNumberFormat="1" applyFont="1" applyBorder="1" applyAlignment="1">
      <alignment horizontal="center"/>
    </xf>
    <xf numFmtId="0" fontId="1" fillId="5" borderId="18" xfId="0" applyFont="1" applyFill="1" applyBorder="1" applyAlignment="1">
      <alignment wrapText="1"/>
    </xf>
    <xf numFmtId="0" fontId="1" fillId="0" borderId="33" xfId="0" applyFont="1" applyBorder="1"/>
    <xf numFmtId="0" fontId="1" fillId="5" borderId="18" xfId="0" applyFont="1" applyFill="1" applyBorder="1"/>
    <xf numFmtId="0" fontId="33" fillId="5" borderId="18" xfId="0" applyFont="1" applyFill="1" applyBorder="1"/>
    <xf numFmtId="0" fontId="1" fillId="5" borderId="11" xfId="0" applyFont="1" applyFill="1" applyBorder="1"/>
    <xf numFmtId="7" fontId="1" fillId="5" borderId="36" xfId="206" applyNumberFormat="1" applyFont="1" applyFill="1" applyBorder="1"/>
    <xf numFmtId="7" fontId="1" fillId="5" borderId="11" xfId="206" applyNumberFormat="1" applyFont="1" applyFill="1" applyBorder="1"/>
    <xf numFmtId="10" fontId="1" fillId="5" borderId="19" xfId="0" applyNumberFormat="1" applyFont="1" applyFill="1" applyBorder="1" applyAlignment="1">
      <alignment horizontal="center"/>
    </xf>
    <xf numFmtId="7" fontId="1" fillId="5" borderId="37" xfId="206" applyNumberFormat="1" applyFont="1" applyFill="1" applyBorder="1"/>
    <xf numFmtId="0" fontId="1" fillId="0" borderId="14" xfId="0" applyFont="1" applyBorder="1"/>
    <xf numFmtId="0" fontId="33" fillId="0" borderId="18" xfId="0" applyFont="1" applyBorder="1"/>
    <xf numFmtId="164" fontId="33" fillId="0" borderId="18" xfId="0" applyNumberFormat="1" applyFont="1" applyBorder="1"/>
    <xf numFmtId="0" fontId="33" fillId="0" borderId="21" xfId="0" applyFont="1" applyBorder="1"/>
    <xf numFmtId="0" fontId="1" fillId="0" borderId="14" xfId="0" applyFont="1" applyBorder="1" applyAlignment="1">
      <alignment wrapText="1"/>
    </xf>
    <xf numFmtId="0" fontId="1" fillId="0" borderId="0" xfId="0" applyFont="1" applyAlignment="1">
      <alignment wrapText="1"/>
    </xf>
    <xf numFmtId="0" fontId="34" fillId="4" borderId="10" xfId="0" applyFont="1" applyFill="1" applyBorder="1" applyAlignment="1">
      <alignment horizontal="center" vertical="center"/>
    </xf>
    <xf numFmtId="0" fontId="1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35" fillId="0" borderId="18" xfId="0" applyFont="1" applyBorder="1"/>
    <xf numFmtId="164" fontId="35" fillId="0" borderId="18" xfId="0" applyNumberFormat="1" applyFont="1" applyBorder="1"/>
    <xf numFmtId="165" fontId="1" fillId="0" borderId="11" xfId="0" applyNumberFormat="1" applyFont="1" applyBorder="1"/>
    <xf numFmtId="0" fontId="1" fillId="5" borderId="11" xfId="0" applyFont="1" applyFill="1" applyBorder="1" applyAlignment="1">
      <alignment wrapText="1"/>
    </xf>
    <xf numFmtId="0" fontId="35" fillId="5" borderId="18" xfId="0" applyFont="1" applyFill="1" applyBorder="1"/>
    <xf numFmtId="164" fontId="35" fillId="5" borderId="18" xfId="0" applyNumberFormat="1" applyFont="1" applyFill="1" applyBorder="1"/>
    <xf numFmtId="165" fontId="1" fillId="5" borderId="11" xfId="0" applyNumberFormat="1" applyFont="1" applyFill="1" applyBorder="1"/>
    <xf numFmtId="0" fontId="35" fillId="0" borderId="22" xfId="0" applyFont="1" applyBorder="1"/>
    <xf numFmtId="0" fontId="35" fillId="0" borderId="34" xfId="0" applyFont="1" applyBorder="1"/>
    <xf numFmtId="164" fontId="35" fillId="0" borderId="22" xfId="0" applyNumberFormat="1" applyFont="1" applyBorder="1"/>
    <xf numFmtId="0" fontId="33" fillId="5" borderId="18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8" fillId="0" borderId="31" xfId="0" applyFont="1" applyBorder="1"/>
    <xf numFmtId="0" fontId="8" fillId="0" borderId="14" xfId="0" applyFont="1" applyBorder="1"/>
    <xf numFmtId="0" fontId="8" fillId="0" borderId="32" xfId="0" applyFont="1" applyBorder="1"/>
    <xf numFmtId="0" fontId="9" fillId="2" borderId="3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207">
    <cellStyle name="Currency" xfId="20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Normal" xfId="0" builtinId="0"/>
    <cellStyle name="Normal 2" xfId="1" xr:uid="{00000000-0005-0000-0000-0000C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activeCell="A14" sqref="A14"/>
    </sheetView>
  </sheetViews>
  <sheetFormatPr defaultColWidth="8.625" defaultRowHeight="14.25"/>
  <cols>
    <col min="1" max="1" width="57.625" bestFit="1" customWidth="1"/>
  </cols>
  <sheetData>
    <row r="1" spans="1:1" ht="15">
      <c r="A1" s="16" t="s">
        <v>89</v>
      </c>
    </row>
    <row r="2" spans="1:1" ht="15">
      <c r="A2" s="16" t="s">
        <v>88</v>
      </c>
    </row>
    <row r="3" spans="1:1" ht="15">
      <c r="A3" s="13"/>
    </row>
    <row r="4" spans="1:1" ht="15">
      <c r="A4" s="14" t="s">
        <v>94</v>
      </c>
    </row>
    <row r="5" spans="1:1" ht="15">
      <c r="A5" s="15" t="s">
        <v>95</v>
      </c>
    </row>
    <row r="6" spans="1:1" ht="15">
      <c r="A6" s="15" t="s">
        <v>96</v>
      </c>
    </row>
    <row r="7" spans="1:1" ht="15">
      <c r="A7" s="14" t="s">
        <v>97</v>
      </c>
    </row>
    <row r="8" spans="1:1" ht="15">
      <c r="A8" s="15" t="s">
        <v>95</v>
      </c>
    </row>
    <row r="9" spans="1:1" ht="15">
      <c r="A9" s="15" t="s">
        <v>96</v>
      </c>
    </row>
    <row r="10" spans="1:1" ht="15">
      <c r="A10" s="14" t="s">
        <v>98</v>
      </c>
    </row>
    <row r="11" spans="1:1" ht="15">
      <c r="A11" s="15" t="s">
        <v>99</v>
      </c>
    </row>
    <row r="12" spans="1:1" ht="15">
      <c r="A12" s="15" t="s">
        <v>100</v>
      </c>
    </row>
    <row r="13" spans="1:1" ht="15">
      <c r="A13" s="14" t="s">
        <v>101</v>
      </c>
    </row>
    <row r="14" spans="1:1" ht="15">
      <c r="A14" s="15" t="s">
        <v>99</v>
      </c>
    </row>
    <row r="15" spans="1:1" ht="15">
      <c r="A15" s="15" t="s">
        <v>100</v>
      </c>
    </row>
    <row r="16" spans="1:1" ht="15">
      <c r="A16" s="14" t="s">
        <v>102</v>
      </c>
    </row>
    <row r="17" spans="1:1" ht="15">
      <c r="A17" s="19" t="s">
        <v>104</v>
      </c>
    </row>
    <row r="18" spans="1:1" ht="15">
      <c r="A18" s="20" t="s">
        <v>109</v>
      </c>
    </row>
    <row r="19" spans="1:1" ht="75">
      <c r="A19" s="18" t="s">
        <v>103</v>
      </c>
    </row>
    <row r="20" spans="1:1" ht="15.75">
      <c r="A20" s="17"/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77"/>
  <sheetViews>
    <sheetView showGridLines="0" tabSelected="1" zoomScale="92" workbookViewId="0">
      <pane ySplit="7" topLeftCell="A8" activePane="bottomLeft" state="frozen"/>
      <selection pane="bottomLeft" activeCell="A11" sqref="A11"/>
    </sheetView>
  </sheetViews>
  <sheetFormatPr defaultColWidth="12.625" defaultRowHeight="15" customHeight="1"/>
  <cols>
    <col min="1" max="1" width="46" customWidth="1"/>
    <col min="2" max="2" width="32.125" bestFit="1" customWidth="1"/>
    <col min="3" max="3" width="80" customWidth="1"/>
    <col min="4" max="4" width="38.125" bestFit="1" customWidth="1"/>
    <col min="5" max="5" width="16.125" customWidth="1"/>
    <col min="6" max="6" width="10.875" customWidth="1"/>
    <col min="7" max="7" width="27.875" customWidth="1"/>
    <col min="8" max="8" width="35.875" bestFit="1" customWidth="1"/>
    <col min="9" max="9" width="16.125" customWidth="1"/>
    <col min="10" max="10" width="15.125" customWidth="1"/>
    <col min="11" max="11" width="15.625" customWidth="1"/>
    <col min="12" max="20" width="7.625" customWidth="1"/>
  </cols>
  <sheetData>
    <row r="1" spans="1:12" ht="14.25" customHeight="1">
      <c r="A1" s="197" t="s">
        <v>87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2" ht="14.25" customHeight="1">
      <c r="A2" s="200"/>
      <c r="B2" s="201"/>
      <c r="C2" s="201"/>
      <c r="D2" s="201"/>
      <c r="E2" s="201"/>
      <c r="F2" s="201"/>
      <c r="G2" s="201"/>
      <c r="H2" s="201"/>
      <c r="I2" s="201"/>
      <c r="J2" s="201"/>
      <c r="K2" s="202"/>
    </row>
    <row r="3" spans="1:12" ht="14.25" customHeight="1">
      <c r="A3" s="203" t="s">
        <v>85</v>
      </c>
      <c r="B3" s="201"/>
      <c r="C3" s="201"/>
      <c r="D3" s="201"/>
      <c r="E3" s="201"/>
      <c r="F3" s="201"/>
      <c r="G3" s="201"/>
      <c r="H3" s="201"/>
      <c r="I3" s="201"/>
      <c r="J3" s="201"/>
      <c r="K3" s="202"/>
    </row>
    <row r="4" spans="1:12" ht="14.25" customHeight="1" thickBot="1">
      <c r="A4" s="208" t="s">
        <v>463</v>
      </c>
      <c r="B4" s="209"/>
      <c r="C4" s="209"/>
      <c r="D4" s="209"/>
      <c r="E4" s="209"/>
      <c r="F4" s="209"/>
      <c r="G4" s="209"/>
      <c r="H4" s="209"/>
      <c r="I4" s="209"/>
      <c r="J4" s="209"/>
      <c r="K4" s="210"/>
    </row>
    <row r="5" spans="1:12" ht="14.25" customHeight="1">
      <c r="A5" s="204" t="s">
        <v>0</v>
      </c>
      <c r="B5" s="198"/>
      <c r="C5" s="198"/>
      <c r="D5" s="198"/>
      <c r="E5" s="198"/>
      <c r="F5" s="198"/>
      <c r="G5" s="198"/>
      <c r="H5" s="198"/>
      <c r="I5" s="198"/>
      <c r="J5" s="198"/>
      <c r="K5" s="199"/>
    </row>
    <row r="6" spans="1:12" ht="14.25" customHeight="1">
      <c r="A6" s="205"/>
      <c r="B6" s="206"/>
      <c r="C6" s="206"/>
      <c r="D6" s="206"/>
      <c r="E6" s="206"/>
      <c r="F6" s="206"/>
      <c r="G6" s="206"/>
      <c r="H6" s="206"/>
      <c r="I6" s="206"/>
      <c r="J6" s="206"/>
      <c r="K6" s="207"/>
    </row>
    <row r="7" spans="1:12" ht="60" customHeight="1">
      <c r="A7" s="1" t="s">
        <v>1</v>
      </c>
      <c r="B7" s="2" t="s">
        <v>2</v>
      </c>
      <c r="C7" s="2" t="s">
        <v>3</v>
      </c>
      <c r="D7" s="3" t="s">
        <v>4</v>
      </c>
      <c r="E7" s="3" t="s">
        <v>5</v>
      </c>
      <c r="F7" s="3" t="s">
        <v>31</v>
      </c>
      <c r="G7" s="2" t="s">
        <v>30</v>
      </c>
      <c r="H7" s="2" t="s">
        <v>6</v>
      </c>
      <c r="I7" s="4" t="s">
        <v>7</v>
      </c>
      <c r="J7" s="2" t="s">
        <v>8</v>
      </c>
      <c r="K7" s="5" t="s">
        <v>9</v>
      </c>
    </row>
    <row r="8" spans="1:12" ht="14.25" customHeight="1">
      <c r="A8" s="6" t="s">
        <v>61</v>
      </c>
      <c r="B8" s="7" t="s">
        <v>26</v>
      </c>
      <c r="C8" s="8" t="s">
        <v>32</v>
      </c>
      <c r="D8" s="9" t="s">
        <v>33</v>
      </c>
      <c r="E8" s="9" t="s">
        <v>34</v>
      </c>
      <c r="F8" s="7" t="s">
        <v>24</v>
      </c>
      <c r="G8" s="10" t="s">
        <v>10</v>
      </c>
      <c r="H8" s="7" t="s">
        <v>11</v>
      </c>
      <c r="I8" s="131">
        <v>1388.79</v>
      </c>
      <c r="J8" s="131">
        <v>868.06</v>
      </c>
      <c r="K8" s="56">
        <f t="shared" ref="K8:K236" si="0">SUM((J8-I8)/I8)*-1</f>
        <v>0.3749522966035182</v>
      </c>
      <c r="L8" s="57"/>
    </row>
    <row r="9" spans="1:12" ht="14.25" customHeight="1">
      <c r="A9" s="6" t="s">
        <v>61</v>
      </c>
      <c r="B9" s="7" t="s">
        <v>26</v>
      </c>
      <c r="C9" s="8" t="s">
        <v>38</v>
      </c>
      <c r="D9" s="9" t="s">
        <v>39</v>
      </c>
      <c r="E9" s="9" t="s">
        <v>40</v>
      </c>
      <c r="F9" s="7" t="s">
        <v>24</v>
      </c>
      <c r="G9" s="10" t="s">
        <v>10</v>
      </c>
      <c r="H9" s="7" t="s">
        <v>11</v>
      </c>
      <c r="I9" s="131">
        <v>1088.8900000000001</v>
      </c>
      <c r="J9" s="131">
        <v>680.55</v>
      </c>
      <c r="K9" s="56">
        <f t="shared" si="0"/>
        <v>0.37500573979006152</v>
      </c>
      <c r="L9" s="57"/>
    </row>
    <row r="10" spans="1:12" ht="14.25" customHeight="1">
      <c r="A10" s="6" t="s">
        <v>61</v>
      </c>
      <c r="B10" s="7" t="s">
        <v>26</v>
      </c>
      <c r="C10" s="8" t="s">
        <v>44</v>
      </c>
      <c r="D10" s="9" t="s">
        <v>45</v>
      </c>
      <c r="E10" s="9" t="s">
        <v>46</v>
      </c>
      <c r="F10" s="7" t="s">
        <v>24</v>
      </c>
      <c r="G10" s="10" t="s">
        <v>10</v>
      </c>
      <c r="H10" s="7" t="s">
        <v>12</v>
      </c>
      <c r="I10" s="131">
        <v>1755.56</v>
      </c>
      <c r="J10" s="131">
        <v>1097.25</v>
      </c>
      <c r="K10" s="56">
        <f t="shared" si="0"/>
        <v>0.37498575952972268</v>
      </c>
      <c r="L10" s="57"/>
    </row>
    <row r="11" spans="1:12" ht="14.25" customHeight="1">
      <c r="A11" s="6" t="s">
        <v>61</v>
      </c>
      <c r="B11" s="7" t="s">
        <v>26</v>
      </c>
      <c r="C11" s="8" t="s">
        <v>47</v>
      </c>
      <c r="D11" s="9" t="s">
        <v>48</v>
      </c>
      <c r="E11" s="9" t="s">
        <v>49</v>
      </c>
      <c r="F11" s="7" t="s">
        <v>24</v>
      </c>
      <c r="G11" s="10" t="s">
        <v>10</v>
      </c>
      <c r="H11" s="7" t="s">
        <v>12</v>
      </c>
      <c r="I11" s="131">
        <v>1144.44</v>
      </c>
      <c r="J11" s="131">
        <v>715.28</v>
      </c>
      <c r="K11" s="56">
        <f t="shared" si="0"/>
        <v>0.37499563105099443</v>
      </c>
      <c r="L11" s="57"/>
    </row>
    <row r="12" spans="1:12" ht="14.25" customHeight="1">
      <c r="A12" s="6" t="s">
        <v>61</v>
      </c>
      <c r="B12" s="7" t="s">
        <v>26</v>
      </c>
      <c r="C12" s="8" t="s">
        <v>50</v>
      </c>
      <c r="D12" s="9" t="s">
        <v>51</v>
      </c>
      <c r="E12" s="9" t="s">
        <v>52</v>
      </c>
      <c r="F12" s="7" t="s">
        <v>24</v>
      </c>
      <c r="G12" s="10" t="s">
        <v>10</v>
      </c>
      <c r="H12" s="7" t="s">
        <v>12</v>
      </c>
      <c r="I12" s="131">
        <v>888.39</v>
      </c>
      <c r="J12" s="131">
        <v>555.24</v>
      </c>
      <c r="K12" s="56">
        <f t="shared" si="0"/>
        <v>0.37500422111910309</v>
      </c>
      <c r="L12" s="57"/>
    </row>
    <row r="13" spans="1:12" s="54" customFormat="1" ht="14.25" customHeight="1">
      <c r="A13" s="45" t="s">
        <v>114</v>
      </c>
      <c r="B13" s="46" t="s">
        <v>26</v>
      </c>
      <c r="C13" s="55" t="s">
        <v>401</v>
      </c>
      <c r="D13" s="48" t="s">
        <v>402</v>
      </c>
      <c r="E13" s="48" t="s">
        <v>399</v>
      </c>
      <c r="F13" s="49" t="s">
        <v>24</v>
      </c>
      <c r="G13" s="52" t="s">
        <v>10</v>
      </c>
      <c r="H13" s="49" t="s">
        <v>11</v>
      </c>
      <c r="I13" s="131">
        <v>800</v>
      </c>
      <c r="J13" s="138">
        <v>500</v>
      </c>
      <c r="K13" s="56">
        <f t="shared" si="0"/>
        <v>0.375</v>
      </c>
      <c r="L13" s="61"/>
    </row>
    <row r="14" spans="1:12" ht="14.25" customHeight="1">
      <c r="A14" s="6" t="s">
        <v>61</v>
      </c>
      <c r="B14" s="7" t="s">
        <v>26</v>
      </c>
      <c r="C14" s="8" t="s">
        <v>37</v>
      </c>
      <c r="D14" s="9" t="s">
        <v>36</v>
      </c>
      <c r="E14" s="9" t="s">
        <v>35</v>
      </c>
      <c r="F14" s="7" t="s">
        <v>25</v>
      </c>
      <c r="G14" s="10" t="s">
        <v>10</v>
      </c>
      <c r="H14" s="7" t="s">
        <v>11</v>
      </c>
      <c r="I14" s="131">
        <v>1388.79</v>
      </c>
      <c r="J14" s="131">
        <v>868.06</v>
      </c>
      <c r="K14" s="56">
        <f t="shared" si="0"/>
        <v>0.3749522966035182</v>
      </c>
      <c r="L14" s="57"/>
    </row>
    <row r="15" spans="1:12" ht="14.25" customHeight="1">
      <c r="A15" s="6" t="s">
        <v>61</v>
      </c>
      <c r="B15" s="7" t="s">
        <v>26</v>
      </c>
      <c r="C15" s="8" t="s">
        <v>41</v>
      </c>
      <c r="D15" s="9" t="s">
        <v>42</v>
      </c>
      <c r="E15" s="9" t="s">
        <v>43</v>
      </c>
      <c r="F15" s="7" t="s">
        <v>25</v>
      </c>
      <c r="G15" s="10" t="s">
        <v>10</v>
      </c>
      <c r="H15" s="7" t="s">
        <v>11</v>
      </c>
      <c r="I15" s="131">
        <v>1088.8900000000001</v>
      </c>
      <c r="J15" s="131">
        <v>680.55</v>
      </c>
      <c r="K15" s="56">
        <f t="shared" si="0"/>
        <v>0.37500573979006152</v>
      </c>
      <c r="L15" s="57"/>
    </row>
    <row r="16" spans="1:12" ht="14.25" customHeight="1">
      <c r="A16" s="6" t="s">
        <v>61</v>
      </c>
      <c r="B16" s="7" t="s">
        <v>26</v>
      </c>
      <c r="C16" s="8" t="s">
        <v>53</v>
      </c>
      <c r="D16" s="9" t="s">
        <v>56</v>
      </c>
      <c r="E16" s="9" t="s">
        <v>54</v>
      </c>
      <c r="F16" s="7" t="s">
        <v>25</v>
      </c>
      <c r="G16" s="10" t="s">
        <v>10</v>
      </c>
      <c r="H16" s="7" t="s">
        <v>11</v>
      </c>
      <c r="I16" s="131">
        <v>1755.56</v>
      </c>
      <c r="J16" s="131">
        <v>1097.25</v>
      </c>
      <c r="K16" s="56">
        <f t="shared" si="0"/>
        <v>0.37498575952972268</v>
      </c>
      <c r="L16" s="57"/>
    </row>
    <row r="17" spans="1:12" ht="14.25" customHeight="1">
      <c r="A17" s="6" t="s">
        <v>61</v>
      </c>
      <c r="B17" s="7" t="s">
        <v>26</v>
      </c>
      <c r="C17" s="8" t="s">
        <v>41</v>
      </c>
      <c r="D17" s="9" t="s">
        <v>57</v>
      </c>
      <c r="E17" s="9" t="s">
        <v>55</v>
      </c>
      <c r="F17" s="7" t="s">
        <v>25</v>
      </c>
      <c r="G17" s="10" t="s">
        <v>10</v>
      </c>
      <c r="H17" s="7" t="s">
        <v>12</v>
      </c>
      <c r="I17" s="131">
        <v>1144.44</v>
      </c>
      <c r="J17" s="131">
        <v>715.28</v>
      </c>
      <c r="K17" s="56">
        <f t="shared" si="0"/>
        <v>0.37499563105099443</v>
      </c>
      <c r="L17" s="57"/>
    </row>
    <row r="18" spans="1:12" ht="14.25" customHeight="1">
      <c r="A18" s="6" t="s">
        <v>61</v>
      </c>
      <c r="B18" s="7" t="s">
        <v>26</v>
      </c>
      <c r="C18" s="8" t="s">
        <v>58</v>
      </c>
      <c r="D18" s="9" t="s">
        <v>59</v>
      </c>
      <c r="E18" s="9" t="s">
        <v>60</v>
      </c>
      <c r="F18" s="7" t="s">
        <v>25</v>
      </c>
      <c r="G18" s="10" t="s">
        <v>10</v>
      </c>
      <c r="H18" s="7" t="s">
        <v>12</v>
      </c>
      <c r="I18" s="131">
        <v>888.39</v>
      </c>
      <c r="J18" s="131">
        <v>555.24</v>
      </c>
      <c r="K18" s="56">
        <f t="shared" si="0"/>
        <v>0.37500422111910309</v>
      </c>
      <c r="L18" s="57"/>
    </row>
    <row r="19" spans="1:12" ht="14.25" customHeight="1">
      <c r="A19" s="38" t="s">
        <v>114</v>
      </c>
      <c r="B19" s="39" t="s">
        <v>26</v>
      </c>
      <c r="C19" s="8" t="s">
        <v>32</v>
      </c>
      <c r="D19" s="9" t="s">
        <v>115</v>
      </c>
      <c r="E19" s="9" t="s">
        <v>34</v>
      </c>
      <c r="F19" s="7" t="s">
        <v>24</v>
      </c>
      <c r="G19" s="10" t="s">
        <v>10</v>
      </c>
      <c r="H19" s="7" t="s">
        <v>11</v>
      </c>
      <c r="I19" s="131">
        <v>1522.08</v>
      </c>
      <c r="J19" s="131">
        <v>951.3</v>
      </c>
      <c r="K19" s="56">
        <f t="shared" si="0"/>
        <v>0.375</v>
      </c>
      <c r="L19" s="57"/>
    </row>
    <row r="20" spans="1:12" ht="14.25" customHeight="1">
      <c r="A20" s="38" t="s">
        <v>114</v>
      </c>
      <c r="B20" s="39" t="s">
        <v>26</v>
      </c>
      <c r="C20" s="8" t="s">
        <v>38</v>
      </c>
      <c r="D20" s="9" t="s">
        <v>116</v>
      </c>
      <c r="E20" s="9" t="s">
        <v>40</v>
      </c>
      <c r="F20" s="7" t="s">
        <v>24</v>
      </c>
      <c r="G20" s="10" t="s">
        <v>10</v>
      </c>
      <c r="H20" s="7" t="s">
        <v>11</v>
      </c>
      <c r="I20" s="131">
        <v>1222.22</v>
      </c>
      <c r="J20" s="131">
        <v>763.88</v>
      </c>
      <c r="K20" s="56">
        <f t="shared" si="0"/>
        <v>0.37500613637479341</v>
      </c>
      <c r="L20" s="57"/>
    </row>
    <row r="21" spans="1:12" ht="14.25" customHeight="1">
      <c r="A21" s="38" t="s">
        <v>114</v>
      </c>
      <c r="B21" s="39" t="s">
        <v>26</v>
      </c>
      <c r="C21" s="8" t="s">
        <v>44</v>
      </c>
      <c r="D21" s="9" t="s">
        <v>117</v>
      </c>
      <c r="E21" s="9" t="s">
        <v>46</v>
      </c>
      <c r="F21" s="7" t="s">
        <v>24</v>
      </c>
      <c r="G21" s="10" t="s">
        <v>10</v>
      </c>
      <c r="H21" s="7" t="s">
        <v>12</v>
      </c>
      <c r="I21" s="131">
        <v>1888.89</v>
      </c>
      <c r="J21" s="131">
        <v>1180.55</v>
      </c>
      <c r="K21" s="56">
        <f t="shared" si="0"/>
        <v>0.37500330882158311</v>
      </c>
      <c r="L21" s="57"/>
    </row>
    <row r="22" spans="1:12" ht="14.25" customHeight="1">
      <c r="A22" s="38" t="s">
        <v>114</v>
      </c>
      <c r="B22" s="39" t="s">
        <v>26</v>
      </c>
      <c r="C22" s="8" t="s">
        <v>47</v>
      </c>
      <c r="D22" s="9" t="s">
        <v>118</v>
      </c>
      <c r="E22" s="9" t="s">
        <v>49</v>
      </c>
      <c r="F22" s="7" t="s">
        <v>24</v>
      </c>
      <c r="G22" s="10" t="s">
        <v>10</v>
      </c>
      <c r="H22" s="7" t="s">
        <v>12</v>
      </c>
      <c r="I22" s="131">
        <v>1277.77</v>
      </c>
      <c r="J22" s="131">
        <v>798.6</v>
      </c>
      <c r="K22" s="56">
        <f t="shared" si="0"/>
        <v>0.37500489133412113</v>
      </c>
      <c r="L22" s="57"/>
    </row>
    <row r="23" spans="1:12" ht="14.25" customHeight="1">
      <c r="A23" s="38" t="s">
        <v>114</v>
      </c>
      <c r="B23" s="39" t="s">
        <v>26</v>
      </c>
      <c r="C23" s="8" t="s">
        <v>50</v>
      </c>
      <c r="D23" s="9" t="s">
        <v>119</v>
      </c>
      <c r="E23" s="9" t="s">
        <v>52</v>
      </c>
      <c r="F23" s="7" t="s">
        <v>24</v>
      </c>
      <c r="G23" s="10" t="s">
        <v>10</v>
      </c>
      <c r="H23" s="7" t="s">
        <v>12</v>
      </c>
      <c r="I23" s="131">
        <v>1021.72</v>
      </c>
      <c r="J23" s="131">
        <v>638.58000000000004</v>
      </c>
      <c r="K23" s="56">
        <f t="shared" si="0"/>
        <v>0.3749951062913518</v>
      </c>
      <c r="L23" s="57"/>
    </row>
    <row r="24" spans="1:12" ht="14.25" customHeight="1">
      <c r="A24" s="38" t="s">
        <v>114</v>
      </c>
      <c r="B24" s="39" t="s">
        <v>26</v>
      </c>
      <c r="C24" s="8" t="s">
        <v>37</v>
      </c>
      <c r="D24" s="9" t="s">
        <v>120</v>
      </c>
      <c r="E24" s="9" t="s">
        <v>35</v>
      </c>
      <c r="F24" s="7" t="s">
        <v>25</v>
      </c>
      <c r="G24" s="10" t="s">
        <v>10</v>
      </c>
      <c r="H24" s="7" t="s">
        <v>11</v>
      </c>
      <c r="I24" s="131">
        <v>1522.08</v>
      </c>
      <c r="J24" s="131">
        <v>951.3</v>
      </c>
      <c r="K24" s="56">
        <f t="shared" si="0"/>
        <v>0.375</v>
      </c>
      <c r="L24" s="57"/>
    </row>
    <row r="25" spans="1:12" ht="14.25" customHeight="1">
      <c r="A25" s="38" t="s">
        <v>114</v>
      </c>
      <c r="B25" s="39" t="s">
        <v>26</v>
      </c>
      <c r="C25" s="8" t="s">
        <v>41</v>
      </c>
      <c r="D25" s="9" t="s">
        <v>121</v>
      </c>
      <c r="E25" s="9" t="s">
        <v>43</v>
      </c>
      <c r="F25" s="7" t="s">
        <v>25</v>
      </c>
      <c r="G25" s="10" t="s">
        <v>10</v>
      </c>
      <c r="H25" s="7" t="s">
        <v>11</v>
      </c>
      <c r="I25" s="131">
        <v>1222.22</v>
      </c>
      <c r="J25" s="131">
        <v>763.88</v>
      </c>
      <c r="K25" s="56">
        <f t="shared" si="0"/>
        <v>0.37500613637479341</v>
      </c>
      <c r="L25" s="57"/>
    </row>
    <row r="26" spans="1:12" ht="14.25" customHeight="1">
      <c r="A26" s="38" t="s">
        <v>114</v>
      </c>
      <c r="B26" s="39" t="s">
        <v>26</v>
      </c>
      <c r="C26" s="8" t="s">
        <v>53</v>
      </c>
      <c r="D26" s="9" t="s">
        <v>122</v>
      </c>
      <c r="E26" s="9" t="s">
        <v>54</v>
      </c>
      <c r="F26" s="7" t="s">
        <v>25</v>
      </c>
      <c r="G26" s="10" t="s">
        <v>10</v>
      </c>
      <c r="H26" s="7" t="s">
        <v>12</v>
      </c>
      <c r="I26" s="131">
        <v>1888.89</v>
      </c>
      <c r="J26" s="131">
        <v>1180.55</v>
      </c>
      <c r="K26" s="56">
        <f t="shared" si="0"/>
        <v>0.37500330882158311</v>
      </c>
      <c r="L26" s="57"/>
    </row>
    <row r="27" spans="1:12" ht="14.25" customHeight="1">
      <c r="A27" s="38" t="s">
        <v>114</v>
      </c>
      <c r="B27" s="39" t="s">
        <v>26</v>
      </c>
      <c r="C27" s="8" t="s">
        <v>41</v>
      </c>
      <c r="D27" s="9" t="s">
        <v>123</v>
      </c>
      <c r="E27" s="9" t="s">
        <v>55</v>
      </c>
      <c r="F27" s="7" t="s">
        <v>25</v>
      </c>
      <c r="G27" s="10" t="s">
        <v>10</v>
      </c>
      <c r="H27" s="7" t="s">
        <v>12</v>
      </c>
      <c r="I27" s="131">
        <v>1277.77</v>
      </c>
      <c r="J27" s="131">
        <v>798.6</v>
      </c>
      <c r="K27" s="56">
        <f t="shared" si="0"/>
        <v>0.37500489133412113</v>
      </c>
      <c r="L27" s="57"/>
    </row>
    <row r="28" spans="1:12" ht="14.25" customHeight="1">
      <c r="A28" s="38" t="s">
        <v>114</v>
      </c>
      <c r="B28" s="39" t="s">
        <v>26</v>
      </c>
      <c r="C28" s="8" t="s">
        <v>58</v>
      </c>
      <c r="D28" s="9" t="s">
        <v>124</v>
      </c>
      <c r="E28" s="9" t="s">
        <v>60</v>
      </c>
      <c r="F28" s="7" t="s">
        <v>25</v>
      </c>
      <c r="G28" s="10" t="s">
        <v>10</v>
      </c>
      <c r="H28" s="7" t="s">
        <v>12</v>
      </c>
      <c r="I28" s="131">
        <v>1021.72</v>
      </c>
      <c r="J28" s="131">
        <v>638.58000000000004</v>
      </c>
      <c r="K28" s="56">
        <f t="shared" si="0"/>
        <v>0.3749951062913518</v>
      </c>
      <c r="L28" s="57"/>
    </row>
    <row r="29" spans="1:12" s="54" customFormat="1" ht="14.25" customHeight="1">
      <c r="A29" s="45" t="s">
        <v>114</v>
      </c>
      <c r="B29" s="46" t="s">
        <v>26</v>
      </c>
      <c r="C29" s="55" t="s">
        <v>401</v>
      </c>
      <c r="D29" s="48" t="s">
        <v>400</v>
      </c>
      <c r="E29" s="48" t="s">
        <v>399</v>
      </c>
      <c r="F29" s="49" t="s">
        <v>24</v>
      </c>
      <c r="G29" s="52" t="s">
        <v>10</v>
      </c>
      <c r="H29" s="49" t="s">
        <v>11</v>
      </c>
      <c r="I29" s="131">
        <v>933.33</v>
      </c>
      <c r="J29" s="138">
        <f>I29*0.625</f>
        <v>583.33125000000007</v>
      </c>
      <c r="K29" s="56">
        <f t="shared" ref="K29" si="1">SUM((J29-I29)/I29)*-1</f>
        <v>0.37499999999999994</v>
      </c>
    </row>
    <row r="30" spans="1:12" ht="14.25" customHeight="1">
      <c r="A30" s="6"/>
      <c r="B30" s="7"/>
      <c r="C30" s="21"/>
      <c r="D30" s="22"/>
      <c r="E30" s="9"/>
      <c r="F30" s="7"/>
      <c r="G30" s="10"/>
      <c r="H30" s="7"/>
      <c r="I30" s="63"/>
      <c r="J30" s="60"/>
      <c r="K30" s="11"/>
    </row>
    <row r="31" spans="1:12" ht="14.25" customHeight="1">
      <c r="A31" s="38" t="s">
        <v>62</v>
      </c>
      <c r="B31" s="39" t="s">
        <v>26</v>
      </c>
      <c r="C31" s="85" t="s">
        <v>125</v>
      </c>
      <c r="D31" s="34" t="s">
        <v>126</v>
      </c>
      <c r="E31" s="9" t="s">
        <v>34</v>
      </c>
      <c r="F31" s="7" t="s">
        <v>24</v>
      </c>
      <c r="G31" s="10" t="s">
        <v>13</v>
      </c>
      <c r="H31" s="7" t="s">
        <v>11</v>
      </c>
      <c r="I31" s="139">
        <v>1311.11</v>
      </c>
      <c r="J31" s="140">
        <f>I31*0.625</f>
        <v>819.44374999999991</v>
      </c>
      <c r="K31" s="11">
        <f t="shared" ref="K31:K37" si="2">SUM((J31-I31)/I31)*-1</f>
        <v>0.375</v>
      </c>
      <c r="L31" s="57"/>
    </row>
    <row r="32" spans="1:12" ht="14.25" customHeight="1">
      <c r="A32" s="38" t="s">
        <v>62</v>
      </c>
      <c r="B32" s="39" t="s">
        <v>26</v>
      </c>
      <c r="C32" s="86" t="s">
        <v>127</v>
      </c>
      <c r="D32" s="35" t="s">
        <v>128</v>
      </c>
      <c r="E32" s="9" t="s">
        <v>46</v>
      </c>
      <c r="F32" s="7" t="s">
        <v>24</v>
      </c>
      <c r="G32" s="10" t="s">
        <v>13</v>
      </c>
      <c r="H32" s="7" t="s">
        <v>12</v>
      </c>
      <c r="I32" s="141">
        <v>1700</v>
      </c>
      <c r="J32" s="142">
        <f>I32*0.625</f>
        <v>1062.5</v>
      </c>
      <c r="K32" s="11">
        <f t="shared" si="2"/>
        <v>0.375</v>
      </c>
      <c r="L32" s="57"/>
    </row>
    <row r="33" spans="1:12" ht="14.25" customHeight="1">
      <c r="A33" s="38" t="s">
        <v>62</v>
      </c>
      <c r="B33" s="39" t="s">
        <v>26</v>
      </c>
      <c r="C33" s="86" t="s">
        <v>129</v>
      </c>
      <c r="D33" s="35" t="s">
        <v>130</v>
      </c>
      <c r="E33" s="9" t="s">
        <v>40</v>
      </c>
      <c r="F33" s="7" t="s">
        <v>24</v>
      </c>
      <c r="G33" s="10" t="s">
        <v>13</v>
      </c>
      <c r="H33" s="7" t="s">
        <v>11</v>
      </c>
      <c r="I33" s="141">
        <v>1100</v>
      </c>
      <c r="J33" s="142">
        <f>I33*0.625</f>
        <v>687.5</v>
      </c>
      <c r="K33" s="11">
        <f t="shared" si="2"/>
        <v>0.375</v>
      </c>
      <c r="L33" s="57"/>
    </row>
    <row r="34" spans="1:12" ht="14.25" customHeight="1">
      <c r="A34" s="38" t="s">
        <v>62</v>
      </c>
      <c r="B34" s="39" t="s">
        <v>26</v>
      </c>
      <c r="C34" s="86" t="s">
        <v>131</v>
      </c>
      <c r="D34" s="35" t="s">
        <v>132</v>
      </c>
      <c r="E34" s="9" t="s">
        <v>49</v>
      </c>
      <c r="F34" s="7" t="s">
        <v>24</v>
      </c>
      <c r="G34" s="10" t="s">
        <v>13</v>
      </c>
      <c r="H34" s="7" t="s">
        <v>12</v>
      </c>
      <c r="I34" s="141">
        <v>1244.44</v>
      </c>
      <c r="J34" s="142">
        <f>I34*0.625</f>
        <v>777.77500000000009</v>
      </c>
      <c r="K34" s="11">
        <f t="shared" si="2"/>
        <v>0.37499999999999994</v>
      </c>
      <c r="L34" s="57"/>
    </row>
    <row r="35" spans="1:12" ht="14.25" customHeight="1">
      <c r="A35" s="38" t="s">
        <v>62</v>
      </c>
      <c r="B35" s="39" t="s">
        <v>26</v>
      </c>
      <c r="C35" s="86" t="s">
        <v>133</v>
      </c>
      <c r="D35" s="35" t="s">
        <v>134</v>
      </c>
      <c r="E35" s="9" t="s">
        <v>52</v>
      </c>
      <c r="F35" s="7" t="s">
        <v>24</v>
      </c>
      <c r="G35" s="10" t="s">
        <v>13</v>
      </c>
      <c r="H35" s="7" t="s">
        <v>12</v>
      </c>
      <c r="I35" s="141">
        <v>888.89</v>
      </c>
      <c r="J35" s="142">
        <f t="shared" ref="J35:J76" si="3">I35*0.625</f>
        <v>555.55624999999998</v>
      </c>
      <c r="K35" s="11">
        <f t="shared" si="2"/>
        <v>0.375</v>
      </c>
      <c r="L35" s="57"/>
    </row>
    <row r="36" spans="1:12" s="54" customFormat="1" ht="14.25" customHeight="1">
      <c r="A36" s="45" t="s">
        <v>62</v>
      </c>
      <c r="B36" s="46" t="s">
        <v>26</v>
      </c>
      <c r="C36" s="86" t="s">
        <v>403</v>
      </c>
      <c r="D36" s="35" t="s">
        <v>404</v>
      </c>
      <c r="E36" s="48" t="s">
        <v>399</v>
      </c>
      <c r="F36" s="49" t="s">
        <v>24</v>
      </c>
      <c r="G36" s="52" t="s">
        <v>13</v>
      </c>
      <c r="H36" s="49" t="s">
        <v>11</v>
      </c>
      <c r="I36" s="143">
        <v>833.33</v>
      </c>
      <c r="J36" s="144">
        <f t="shared" si="3"/>
        <v>520.83125000000007</v>
      </c>
      <c r="K36" s="56">
        <f t="shared" si="2"/>
        <v>0.37499999999999994</v>
      </c>
    </row>
    <row r="37" spans="1:12" ht="14.25" customHeight="1">
      <c r="A37" s="6" t="s">
        <v>62</v>
      </c>
      <c r="B37" s="7" t="s">
        <v>26</v>
      </c>
      <c r="C37" s="8" t="s">
        <v>63</v>
      </c>
      <c r="D37" s="9" t="s">
        <v>64</v>
      </c>
      <c r="E37" s="9" t="s">
        <v>34</v>
      </c>
      <c r="F37" s="7" t="s">
        <v>24</v>
      </c>
      <c r="G37" s="10" t="s">
        <v>13</v>
      </c>
      <c r="H37" s="7" t="s">
        <v>11</v>
      </c>
      <c r="I37" s="130">
        <v>1900</v>
      </c>
      <c r="J37" s="144">
        <f t="shared" si="3"/>
        <v>1187.5</v>
      </c>
      <c r="K37" s="11">
        <f t="shared" si="2"/>
        <v>0.375</v>
      </c>
      <c r="L37" s="57"/>
    </row>
    <row r="38" spans="1:12" ht="14.25" customHeight="1">
      <c r="A38" s="6" t="s">
        <v>62</v>
      </c>
      <c r="B38" s="7" t="s">
        <v>26</v>
      </c>
      <c r="C38" s="8" t="s">
        <v>66</v>
      </c>
      <c r="D38" s="9" t="s">
        <v>65</v>
      </c>
      <c r="E38" s="9" t="s">
        <v>46</v>
      </c>
      <c r="F38" s="7" t="s">
        <v>24</v>
      </c>
      <c r="G38" s="10" t="s">
        <v>13</v>
      </c>
      <c r="H38" s="7" t="s">
        <v>12</v>
      </c>
      <c r="I38" s="130">
        <v>2333.33</v>
      </c>
      <c r="J38" s="144">
        <f t="shared" si="3"/>
        <v>1458.33125</v>
      </c>
      <c r="K38" s="11">
        <f t="shared" ref="K38:K42" si="4">SUM((J38-I38)/I38)*-1</f>
        <v>0.375</v>
      </c>
      <c r="L38" s="57"/>
    </row>
    <row r="39" spans="1:12" ht="14.25" customHeight="1">
      <c r="A39" s="6" t="s">
        <v>62</v>
      </c>
      <c r="B39" s="7" t="s">
        <v>26</v>
      </c>
      <c r="C39" s="8" t="s">
        <v>67</v>
      </c>
      <c r="D39" s="9" t="s">
        <v>69</v>
      </c>
      <c r="E39" s="9" t="s">
        <v>40</v>
      </c>
      <c r="F39" s="7" t="s">
        <v>24</v>
      </c>
      <c r="G39" s="10" t="s">
        <v>13</v>
      </c>
      <c r="H39" s="7" t="s">
        <v>11</v>
      </c>
      <c r="I39" s="130">
        <v>1555.56</v>
      </c>
      <c r="J39" s="144">
        <f t="shared" si="3"/>
        <v>972.22499999999991</v>
      </c>
      <c r="K39" s="11">
        <f t="shared" si="4"/>
        <v>0.37500000000000006</v>
      </c>
      <c r="L39" s="57"/>
    </row>
    <row r="40" spans="1:12" ht="14.25" customHeight="1">
      <c r="A40" s="6" t="s">
        <v>62</v>
      </c>
      <c r="B40" s="7" t="s">
        <v>26</v>
      </c>
      <c r="C40" s="8" t="s">
        <v>68</v>
      </c>
      <c r="D40" s="9" t="s">
        <v>70</v>
      </c>
      <c r="E40" s="9" t="s">
        <v>46</v>
      </c>
      <c r="F40" s="7" t="s">
        <v>24</v>
      </c>
      <c r="G40" s="10" t="s">
        <v>13</v>
      </c>
      <c r="H40" s="7" t="s">
        <v>12</v>
      </c>
      <c r="I40" s="130">
        <v>1722.22</v>
      </c>
      <c r="J40" s="144">
        <f t="shared" si="3"/>
        <v>1076.3875</v>
      </c>
      <c r="K40" s="11">
        <f t="shared" si="4"/>
        <v>0.375</v>
      </c>
      <c r="L40" s="57"/>
    </row>
    <row r="41" spans="1:12" s="54" customFormat="1" ht="14.25" customHeight="1">
      <c r="A41" s="65" t="s">
        <v>62</v>
      </c>
      <c r="B41" s="49" t="s">
        <v>26</v>
      </c>
      <c r="C41" s="55" t="s">
        <v>67</v>
      </c>
      <c r="D41" s="48" t="s">
        <v>451</v>
      </c>
      <c r="E41" s="48" t="s">
        <v>399</v>
      </c>
      <c r="F41" s="49" t="s">
        <v>24</v>
      </c>
      <c r="G41" s="52" t="s">
        <v>13</v>
      </c>
      <c r="H41" s="49" t="s">
        <v>11</v>
      </c>
      <c r="I41" s="130">
        <v>1144.44</v>
      </c>
      <c r="J41" s="144">
        <f t="shared" si="3"/>
        <v>715.27500000000009</v>
      </c>
      <c r="K41" s="11">
        <f t="shared" si="4"/>
        <v>0.37499999999999994</v>
      </c>
    </row>
    <row r="42" spans="1:12" ht="14.25" customHeight="1">
      <c r="A42" s="6" t="s">
        <v>62</v>
      </c>
      <c r="B42" s="7" t="s">
        <v>26</v>
      </c>
      <c r="C42" s="8" t="s">
        <v>72</v>
      </c>
      <c r="D42" s="9" t="s">
        <v>71</v>
      </c>
      <c r="E42" s="9" t="s">
        <v>52</v>
      </c>
      <c r="F42" s="7" t="s">
        <v>24</v>
      </c>
      <c r="G42" s="10" t="s">
        <v>13</v>
      </c>
      <c r="H42" s="7" t="s">
        <v>12</v>
      </c>
      <c r="I42" s="130">
        <v>1200</v>
      </c>
      <c r="J42" s="144">
        <f t="shared" si="3"/>
        <v>750</v>
      </c>
      <c r="K42" s="11">
        <f t="shared" si="4"/>
        <v>0.375</v>
      </c>
      <c r="L42" s="57"/>
    </row>
    <row r="43" spans="1:12" ht="14.25" customHeight="1">
      <c r="A43" s="6" t="s">
        <v>62</v>
      </c>
      <c r="B43" s="7" t="s">
        <v>26</v>
      </c>
      <c r="C43" s="8" t="s">
        <v>73</v>
      </c>
      <c r="D43" s="9" t="s">
        <v>78</v>
      </c>
      <c r="E43" s="48" t="s">
        <v>35</v>
      </c>
      <c r="F43" s="7" t="s">
        <v>25</v>
      </c>
      <c r="G43" s="10" t="s">
        <v>13</v>
      </c>
      <c r="H43" s="7" t="s">
        <v>11</v>
      </c>
      <c r="I43" s="130">
        <v>1900</v>
      </c>
      <c r="J43" s="144">
        <f t="shared" si="3"/>
        <v>1187.5</v>
      </c>
      <c r="K43" s="11">
        <f>SUM((J43-I43)/I43)*-1</f>
        <v>0.375</v>
      </c>
      <c r="L43" s="57"/>
    </row>
    <row r="44" spans="1:12" ht="14.25" customHeight="1">
      <c r="A44" s="6" t="s">
        <v>62</v>
      </c>
      <c r="B44" s="7" t="s">
        <v>26</v>
      </c>
      <c r="C44" s="8" t="s">
        <v>74</v>
      </c>
      <c r="D44" s="9" t="s">
        <v>79</v>
      </c>
      <c r="E44" s="48" t="s">
        <v>54</v>
      </c>
      <c r="F44" s="7" t="s">
        <v>25</v>
      </c>
      <c r="G44" s="10" t="s">
        <v>13</v>
      </c>
      <c r="H44" s="7" t="s">
        <v>12</v>
      </c>
      <c r="I44" s="130">
        <v>2333.33</v>
      </c>
      <c r="J44" s="144">
        <f t="shared" si="3"/>
        <v>1458.33125</v>
      </c>
      <c r="K44" s="11">
        <f t="shared" ref="K44:K169" si="5">SUM((J44-I44)/I44)*-1</f>
        <v>0.375</v>
      </c>
      <c r="L44" s="57"/>
    </row>
    <row r="45" spans="1:12" ht="14.25" customHeight="1">
      <c r="A45" s="6" t="s">
        <v>62</v>
      </c>
      <c r="B45" s="7" t="s">
        <v>26</v>
      </c>
      <c r="C45" s="8" t="s">
        <v>75</v>
      </c>
      <c r="D45" s="9" t="s">
        <v>80</v>
      </c>
      <c r="E45" s="48" t="s">
        <v>43</v>
      </c>
      <c r="F45" s="7" t="s">
        <v>25</v>
      </c>
      <c r="G45" s="10" t="s">
        <v>13</v>
      </c>
      <c r="H45" s="7" t="s">
        <v>11</v>
      </c>
      <c r="I45" s="130">
        <v>1555.56</v>
      </c>
      <c r="J45" s="144">
        <f t="shared" si="3"/>
        <v>972.22499999999991</v>
      </c>
      <c r="K45" s="11">
        <f t="shared" si="5"/>
        <v>0.37500000000000006</v>
      </c>
      <c r="L45" s="57"/>
    </row>
    <row r="46" spans="1:12" ht="14.25" customHeight="1">
      <c r="A46" s="6" t="s">
        <v>62</v>
      </c>
      <c r="B46" s="7" t="s">
        <v>26</v>
      </c>
      <c r="C46" s="8" t="s">
        <v>76</v>
      </c>
      <c r="D46" s="9" t="s">
        <v>81</v>
      </c>
      <c r="E46" s="48" t="s">
        <v>54</v>
      </c>
      <c r="F46" s="7" t="s">
        <v>25</v>
      </c>
      <c r="G46" s="10" t="s">
        <v>13</v>
      </c>
      <c r="H46" s="7" t="s">
        <v>12</v>
      </c>
      <c r="I46" s="130">
        <v>1722.22</v>
      </c>
      <c r="J46" s="144">
        <f t="shared" si="3"/>
        <v>1076.3875</v>
      </c>
      <c r="K46" s="11">
        <f t="shared" si="5"/>
        <v>0.375</v>
      </c>
      <c r="L46" s="57"/>
    </row>
    <row r="47" spans="1:12" ht="14.25" customHeight="1">
      <c r="A47" s="6" t="s">
        <v>62</v>
      </c>
      <c r="B47" s="7" t="s">
        <v>26</v>
      </c>
      <c r="C47" s="8" t="s">
        <v>77</v>
      </c>
      <c r="D47" s="9" t="s">
        <v>82</v>
      </c>
      <c r="E47" s="48" t="s">
        <v>60</v>
      </c>
      <c r="F47" s="7" t="s">
        <v>25</v>
      </c>
      <c r="G47" s="10" t="s">
        <v>13</v>
      </c>
      <c r="H47" s="7" t="s">
        <v>12</v>
      </c>
      <c r="I47" s="130">
        <v>1200</v>
      </c>
      <c r="J47" s="144">
        <f t="shared" si="3"/>
        <v>750</v>
      </c>
      <c r="K47" s="11">
        <f t="shared" si="5"/>
        <v>0.375</v>
      </c>
      <c r="L47" s="57"/>
    </row>
    <row r="48" spans="1:12" ht="14.25" customHeight="1">
      <c r="A48" s="38" t="s">
        <v>62</v>
      </c>
      <c r="B48" s="39" t="s">
        <v>26</v>
      </c>
      <c r="C48" s="85" t="s">
        <v>135</v>
      </c>
      <c r="D48" s="33" t="s">
        <v>136</v>
      </c>
      <c r="E48" s="9" t="s">
        <v>34</v>
      </c>
      <c r="F48" s="7" t="s">
        <v>24</v>
      </c>
      <c r="G48" s="10" t="s">
        <v>13</v>
      </c>
      <c r="H48" s="7" t="s">
        <v>11</v>
      </c>
      <c r="I48" s="145">
        <v>2888.89</v>
      </c>
      <c r="J48" s="144">
        <f t="shared" si="3"/>
        <v>1805.5562499999999</v>
      </c>
      <c r="K48" s="11">
        <f t="shared" si="5"/>
        <v>0.375</v>
      </c>
      <c r="L48" s="57"/>
    </row>
    <row r="49" spans="1:12" ht="14.25" customHeight="1">
      <c r="A49" s="38" t="s">
        <v>62</v>
      </c>
      <c r="B49" s="39" t="s">
        <v>26</v>
      </c>
      <c r="C49" s="85" t="s">
        <v>137</v>
      </c>
      <c r="D49" s="33" t="s">
        <v>138</v>
      </c>
      <c r="E49" s="9" t="s">
        <v>46</v>
      </c>
      <c r="F49" s="7" t="s">
        <v>24</v>
      </c>
      <c r="G49" s="10" t="s">
        <v>13</v>
      </c>
      <c r="H49" s="7" t="s">
        <v>12</v>
      </c>
      <c r="I49" s="145">
        <v>3888.89</v>
      </c>
      <c r="J49" s="144">
        <f t="shared" si="3"/>
        <v>2430.5562500000001</v>
      </c>
      <c r="K49" s="11">
        <f t="shared" si="5"/>
        <v>0.37499999999999994</v>
      </c>
      <c r="L49" s="57"/>
    </row>
    <row r="50" spans="1:12" ht="14.25" customHeight="1">
      <c r="A50" s="38" t="s">
        <v>62</v>
      </c>
      <c r="B50" s="39" t="s">
        <v>26</v>
      </c>
      <c r="C50" s="85" t="s">
        <v>139</v>
      </c>
      <c r="D50" s="33" t="s">
        <v>140</v>
      </c>
      <c r="E50" s="9" t="s">
        <v>40</v>
      </c>
      <c r="F50" s="7" t="s">
        <v>24</v>
      </c>
      <c r="G50" s="10" t="s">
        <v>13</v>
      </c>
      <c r="H50" s="7" t="s">
        <v>11</v>
      </c>
      <c r="I50" s="145">
        <v>2444.44</v>
      </c>
      <c r="J50" s="144">
        <f t="shared" si="3"/>
        <v>1527.7750000000001</v>
      </c>
      <c r="K50" s="11">
        <f t="shared" si="5"/>
        <v>0.375</v>
      </c>
      <c r="L50" s="57"/>
    </row>
    <row r="51" spans="1:12" ht="14.25" customHeight="1">
      <c r="A51" s="38" t="s">
        <v>62</v>
      </c>
      <c r="B51" s="39" t="s">
        <v>26</v>
      </c>
      <c r="C51" s="85" t="s">
        <v>141</v>
      </c>
      <c r="D51" s="33" t="s">
        <v>142</v>
      </c>
      <c r="E51" s="9" t="s">
        <v>49</v>
      </c>
      <c r="F51" s="7" t="s">
        <v>24</v>
      </c>
      <c r="G51" s="10" t="s">
        <v>13</v>
      </c>
      <c r="H51" s="7" t="s">
        <v>12</v>
      </c>
      <c r="I51" s="145">
        <v>2666.67</v>
      </c>
      <c r="J51" s="144">
        <f t="shared" si="3"/>
        <v>1666.66875</v>
      </c>
      <c r="K51" s="11">
        <f t="shared" si="5"/>
        <v>0.375</v>
      </c>
      <c r="L51" s="57"/>
    </row>
    <row r="52" spans="1:12" ht="14.25" customHeight="1">
      <c r="A52" s="38" t="s">
        <v>62</v>
      </c>
      <c r="B52" s="39" t="s">
        <v>26</v>
      </c>
      <c r="C52" s="85" t="s">
        <v>143</v>
      </c>
      <c r="D52" s="33" t="s">
        <v>144</v>
      </c>
      <c r="E52" s="9" t="s">
        <v>52</v>
      </c>
      <c r="F52" s="7" t="s">
        <v>24</v>
      </c>
      <c r="G52" s="10" t="s">
        <v>13</v>
      </c>
      <c r="H52" s="7" t="s">
        <v>12</v>
      </c>
      <c r="I52" s="145">
        <v>2044.44</v>
      </c>
      <c r="J52" s="144">
        <f t="shared" si="3"/>
        <v>1277.7750000000001</v>
      </c>
      <c r="K52" s="11">
        <f t="shared" si="5"/>
        <v>0.37499999999999994</v>
      </c>
      <c r="L52" s="57"/>
    </row>
    <row r="53" spans="1:12" ht="14.25" customHeight="1">
      <c r="A53" s="38" t="s">
        <v>62</v>
      </c>
      <c r="B53" s="39" t="s">
        <v>26</v>
      </c>
      <c r="C53" s="87" t="s">
        <v>186</v>
      </c>
      <c r="D53" s="36" t="s">
        <v>187</v>
      </c>
      <c r="E53" s="9" t="s">
        <v>34</v>
      </c>
      <c r="F53" s="7" t="s">
        <v>24</v>
      </c>
      <c r="G53" s="10" t="s">
        <v>13</v>
      </c>
      <c r="H53" s="7" t="s">
        <v>11</v>
      </c>
      <c r="I53" s="145">
        <v>2377.7800000000002</v>
      </c>
      <c r="J53" s="144">
        <f t="shared" si="3"/>
        <v>1486.1125000000002</v>
      </c>
      <c r="K53" s="11">
        <f t="shared" si="5"/>
        <v>0.375</v>
      </c>
      <c r="L53" s="57"/>
    </row>
    <row r="54" spans="1:12" ht="14.25" customHeight="1">
      <c r="A54" s="38" t="s">
        <v>62</v>
      </c>
      <c r="B54" s="39" t="s">
        <v>26</v>
      </c>
      <c r="C54" s="87" t="s">
        <v>188</v>
      </c>
      <c r="D54" s="36" t="s">
        <v>189</v>
      </c>
      <c r="E54" s="9" t="s">
        <v>46</v>
      </c>
      <c r="F54" s="7" t="s">
        <v>24</v>
      </c>
      <c r="G54" s="10" t="s">
        <v>13</v>
      </c>
      <c r="H54" s="7" t="s">
        <v>12</v>
      </c>
      <c r="I54" s="145">
        <v>2933.33</v>
      </c>
      <c r="J54" s="144">
        <f t="shared" si="3"/>
        <v>1833.33125</v>
      </c>
      <c r="K54" s="11">
        <f t="shared" si="5"/>
        <v>0.375</v>
      </c>
      <c r="L54" s="57"/>
    </row>
    <row r="55" spans="1:12" ht="14.25" customHeight="1">
      <c r="A55" s="38" t="s">
        <v>62</v>
      </c>
      <c r="B55" s="39" t="s">
        <v>26</v>
      </c>
      <c r="C55" s="87" t="s">
        <v>190</v>
      </c>
      <c r="D55" s="36" t="s">
        <v>191</v>
      </c>
      <c r="E55" s="9" t="s">
        <v>40</v>
      </c>
      <c r="F55" s="7" t="s">
        <v>24</v>
      </c>
      <c r="G55" s="10" t="s">
        <v>13</v>
      </c>
      <c r="H55" s="7" t="s">
        <v>11</v>
      </c>
      <c r="I55" s="145">
        <v>2200</v>
      </c>
      <c r="J55" s="144">
        <f t="shared" si="3"/>
        <v>1375</v>
      </c>
      <c r="K55" s="11">
        <f t="shared" si="5"/>
        <v>0.375</v>
      </c>
      <c r="L55" s="57"/>
    </row>
    <row r="56" spans="1:12" ht="14.25" customHeight="1">
      <c r="A56" s="38" t="s">
        <v>62</v>
      </c>
      <c r="B56" s="39" t="s">
        <v>26</v>
      </c>
      <c r="C56" s="87" t="s">
        <v>192</v>
      </c>
      <c r="D56" s="36" t="s">
        <v>193</v>
      </c>
      <c r="E56" s="9" t="s">
        <v>49</v>
      </c>
      <c r="F56" s="7" t="s">
        <v>24</v>
      </c>
      <c r="G56" s="10" t="s">
        <v>13</v>
      </c>
      <c r="H56" s="7" t="s">
        <v>12</v>
      </c>
      <c r="I56" s="145">
        <v>2266.67</v>
      </c>
      <c r="J56" s="144">
        <f t="shared" si="3"/>
        <v>1416.66875</v>
      </c>
      <c r="K56" s="11">
        <f t="shared" si="5"/>
        <v>0.375</v>
      </c>
      <c r="L56" s="57"/>
    </row>
    <row r="57" spans="1:12" s="54" customFormat="1" ht="14.25" customHeight="1">
      <c r="A57" s="45" t="s">
        <v>62</v>
      </c>
      <c r="B57" s="46" t="s">
        <v>26</v>
      </c>
      <c r="C57" s="85" t="s">
        <v>433</v>
      </c>
      <c r="D57" s="33" t="s">
        <v>434</v>
      </c>
      <c r="E57" s="48" t="s">
        <v>399</v>
      </c>
      <c r="F57" s="49" t="s">
        <v>24</v>
      </c>
      <c r="G57" s="52" t="s">
        <v>13</v>
      </c>
      <c r="H57" s="49" t="s">
        <v>11</v>
      </c>
      <c r="I57" s="145">
        <v>1600</v>
      </c>
      <c r="J57" s="144">
        <f t="shared" si="3"/>
        <v>1000</v>
      </c>
      <c r="K57" s="56">
        <f t="shared" si="5"/>
        <v>0.375</v>
      </c>
    </row>
    <row r="58" spans="1:12" ht="14.25" customHeight="1">
      <c r="A58" s="38" t="s">
        <v>62</v>
      </c>
      <c r="B58" s="39" t="s">
        <v>26</v>
      </c>
      <c r="C58" s="87" t="s">
        <v>194</v>
      </c>
      <c r="D58" s="36" t="s">
        <v>195</v>
      </c>
      <c r="E58" s="9" t="s">
        <v>52</v>
      </c>
      <c r="F58" s="7" t="s">
        <v>24</v>
      </c>
      <c r="G58" s="10" t="s">
        <v>13</v>
      </c>
      <c r="H58" s="7" t="s">
        <v>12</v>
      </c>
      <c r="I58" s="145">
        <v>1666.67</v>
      </c>
      <c r="J58" s="144">
        <f t="shared" si="3"/>
        <v>1041.66875</v>
      </c>
      <c r="K58" s="11">
        <f t="shared" si="5"/>
        <v>0.375</v>
      </c>
      <c r="L58" s="57"/>
    </row>
    <row r="59" spans="1:12" ht="14.25" customHeight="1">
      <c r="A59" s="38" t="s">
        <v>62</v>
      </c>
      <c r="B59" s="39" t="s">
        <v>26</v>
      </c>
      <c r="C59" s="87" t="s">
        <v>196</v>
      </c>
      <c r="D59" s="36" t="s">
        <v>197</v>
      </c>
      <c r="E59" s="9" t="s">
        <v>34</v>
      </c>
      <c r="F59" s="7" t="s">
        <v>24</v>
      </c>
      <c r="G59" s="10" t="s">
        <v>13</v>
      </c>
      <c r="H59" s="7" t="s">
        <v>11</v>
      </c>
      <c r="I59" s="145">
        <v>2555.56</v>
      </c>
      <c r="J59" s="144">
        <f t="shared" si="3"/>
        <v>1597.2249999999999</v>
      </c>
      <c r="K59" s="11">
        <f t="shared" si="5"/>
        <v>0.375</v>
      </c>
      <c r="L59" s="57"/>
    </row>
    <row r="60" spans="1:12" ht="14.25" customHeight="1">
      <c r="A60" s="38" t="s">
        <v>62</v>
      </c>
      <c r="B60" s="39" t="s">
        <v>26</v>
      </c>
      <c r="C60" s="87" t="s">
        <v>198</v>
      </c>
      <c r="D60" s="36" t="s">
        <v>199</v>
      </c>
      <c r="E60" s="9" t="s">
        <v>46</v>
      </c>
      <c r="F60" s="7" t="s">
        <v>24</v>
      </c>
      <c r="G60" s="10" t="s">
        <v>13</v>
      </c>
      <c r="H60" s="7" t="s">
        <v>12</v>
      </c>
      <c r="I60" s="145">
        <v>3222.22</v>
      </c>
      <c r="J60" s="144">
        <f t="shared" si="3"/>
        <v>2013.8874999999998</v>
      </c>
      <c r="K60" s="11">
        <f t="shared" si="5"/>
        <v>0.375</v>
      </c>
      <c r="L60" s="57"/>
    </row>
    <row r="61" spans="1:12" ht="14.25" customHeight="1">
      <c r="A61" s="38" t="s">
        <v>62</v>
      </c>
      <c r="B61" s="39" t="s">
        <v>26</v>
      </c>
      <c r="C61" s="87" t="s">
        <v>200</v>
      </c>
      <c r="D61" s="36" t="s">
        <v>201</v>
      </c>
      <c r="E61" s="9" t="s">
        <v>40</v>
      </c>
      <c r="F61" s="7" t="s">
        <v>24</v>
      </c>
      <c r="G61" s="10" t="s">
        <v>13</v>
      </c>
      <c r="H61" s="7" t="s">
        <v>11</v>
      </c>
      <c r="I61" s="145">
        <v>2444.44</v>
      </c>
      <c r="J61" s="144">
        <f t="shared" si="3"/>
        <v>1527.7750000000001</v>
      </c>
      <c r="K61" s="11">
        <f t="shared" si="5"/>
        <v>0.375</v>
      </c>
      <c r="L61" s="57"/>
    </row>
    <row r="62" spans="1:12" ht="14.25" customHeight="1">
      <c r="A62" s="38" t="s">
        <v>62</v>
      </c>
      <c r="B62" s="39" t="s">
        <v>26</v>
      </c>
      <c r="C62" s="87" t="s">
        <v>202</v>
      </c>
      <c r="D62" s="36" t="s">
        <v>203</v>
      </c>
      <c r="E62" s="9" t="s">
        <v>49</v>
      </c>
      <c r="F62" s="7" t="s">
        <v>24</v>
      </c>
      <c r="G62" s="10" t="s">
        <v>13</v>
      </c>
      <c r="H62" s="7" t="s">
        <v>12</v>
      </c>
      <c r="I62" s="145">
        <v>2500</v>
      </c>
      <c r="J62" s="144">
        <f t="shared" si="3"/>
        <v>1562.5</v>
      </c>
      <c r="K62" s="11">
        <f t="shared" si="5"/>
        <v>0.375</v>
      </c>
      <c r="L62" s="57"/>
    </row>
    <row r="63" spans="1:12" s="54" customFormat="1" ht="14.25" customHeight="1">
      <c r="A63" s="45" t="s">
        <v>62</v>
      </c>
      <c r="B63" s="46" t="s">
        <v>26</v>
      </c>
      <c r="C63" s="85" t="s">
        <v>435</v>
      </c>
      <c r="D63" s="33" t="s">
        <v>436</v>
      </c>
      <c r="E63" s="48" t="s">
        <v>399</v>
      </c>
      <c r="F63" s="49" t="s">
        <v>24</v>
      </c>
      <c r="G63" s="52" t="s">
        <v>13</v>
      </c>
      <c r="H63" s="49" t="s">
        <v>11</v>
      </c>
      <c r="I63" s="145">
        <v>1744.44</v>
      </c>
      <c r="J63" s="144">
        <f t="shared" si="3"/>
        <v>1090.2750000000001</v>
      </c>
      <c r="K63" s="56">
        <f t="shared" ref="K63" si="6">SUM((J63-I63)/I63)*-1</f>
        <v>0.37499999999999994</v>
      </c>
    </row>
    <row r="64" spans="1:12" ht="14.25" customHeight="1">
      <c r="A64" s="38" t="s">
        <v>62</v>
      </c>
      <c r="B64" s="39" t="s">
        <v>26</v>
      </c>
      <c r="C64" s="87" t="s">
        <v>204</v>
      </c>
      <c r="D64" s="36" t="s">
        <v>205</v>
      </c>
      <c r="E64" s="9" t="s">
        <v>52</v>
      </c>
      <c r="F64" s="7" t="s">
        <v>24</v>
      </c>
      <c r="G64" s="10" t="s">
        <v>13</v>
      </c>
      <c r="H64" s="7" t="s">
        <v>12</v>
      </c>
      <c r="I64" s="145">
        <v>1844.44</v>
      </c>
      <c r="J64" s="144">
        <f t="shared" si="3"/>
        <v>1152.7750000000001</v>
      </c>
      <c r="K64" s="11">
        <f t="shared" si="5"/>
        <v>0.37499999999999994</v>
      </c>
      <c r="L64" s="57"/>
    </row>
    <row r="65" spans="1:12" ht="14.25" customHeight="1">
      <c r="A65" s="38" t="s">
        <v>62</v>
      </c>
      <c r="B65" s="39" t="s">
        <v>26</v>
      </c>
      <c r="C65" s="87" t="s">
        <v>206</v>
      </c>
      <c r="D65" s="36" t="s">
        <v>207</v>
      </c>
      <c r="E65" s="48" t="s">
        <v>34</v>
      </c>
      <c r="F65" s="49" t="s">
        <v>24</v>
      </c>
      <c r="G65" s="10" t="s">
        <v>13</v>
      </c>
      <c r="H65" s="7" t="s">
        <v>11</v>
      </c>
      <c r="I65" s="145">
        <v>2488.9</v>
      </c>
      <c r="J65" s="144">
        <f t="shared" si="3"/>
        <v>1555.5625</v>
      </c>
      <c r="K65" s="11">
        <f t="shared" si="5"/>
        <v>0.375</v>
      </c>
      <c r="L65" s="57"/>
    </row>
    <row r="66" spans="1:12" ht="14.25" customHeight="1">
      <c r="A66" s="38" t="s">
        <v>62</v>
      </c>
      <c r="B66" s="39" t="s">
        <v>26</v>
      </c>
      <c r="C66" s="87" t="s">
        <v>208</v>
      </c>
      <c r="D66" s="36" t="s">
        <v>209</v>
      </c>
      <c r="E66" s="48" t="s">
        <v>46</v>
      </c>
      <c r="F66" s="49" t="s">
        <v>24</v>
      </c>
      <c r="G66" s="10" t="s">
        <v>13</v>
      </c>
      <c r="H66" s="7" t="s">
        <v>12</v>
      </c>
      <c r="I66" s="145">
        <v>3044.45</v>
      </c>
      <c r="J66" s="144">
        <f t="shared" si="3"/>
        <v>1902.78125</v>
      </c>
      <c r="K66" s="11">
        <f t="shared" si="5"/>
        <v>0.37499999999999994</v>
      </c>
      <c r="L66" s="57"/>
    </row>
    <row r="67" spans="1:12" ht="14.25" customHeight="1">
      <c r="A67" s="38" t="s">
        <v>62</v>
      </c>
      <c r="B67" s="39" t="s">
        <v>26</v>
      </c>
      <c r="C67" s="87" t="s">
        <v>210</v>
      </c>
      <c r="D67" s="36" t="s">
        <v>211</v>
      </c>
      <c r="E67" s="48" t="s">
        <v>40</v>
      </c>
      <c r="F67" s="49" t="s">
        <v>24</v>
      </c>
      <c r="G67" s="10" t="s">
        <v>13</v>
      </c>
      <c r="H67" s="7" t="s">
        <v>11</v>
      </c>
      <c r="I67" s="145">
        <v>2311.12</v>
      </c>
      <c r="J67" s="144">
        <f t="shared" si="3"/>
        <v>1444.4499999999998</v>
      </c>
      <c r="K67" s="11">
        <f t="shared" si="5"/>
        <v>0.37500000000000006</v>
      </c>
      <c r="L67" s="57"/>
    </row>
    <row r="68" spans="1:12" ht="14.25" customHeight="1">
      <c r="A68" s="38" t="s">
        <v>62</v>
      </c>
      <c r="B68" s="39" t="s">
        <v>26</v>
      </c>
      <c r="C68" s="87" t="s">
        <v>212</v>
      </c>
      <c r="D68" s="36" t="s">
        <v>213</v>
      </c>
      <c r="E68" s="48" t="s">
        <v>49</v>
      </c>
      <c r="F68" s="49" t="s">
        <v>24</v>
      </c>
      <c r="G68" s="10" t="s">
        <v>13</v>
      </c>
      <c r="H68" s="7" t="s">
        <v>12</v>
      </c>
      <c r="I68" s="145">
        <v>2377.79</v>
      </c>
      <c r="J68" s="144">
        <f t="shared" si="3"/>
        <v>1486.1187500000001</v>
      </c>
      <c r="K68" s="11">
        <f t="shared" si="5"/>
        <v>0.37499999999999994</v>
      </c>
      <c r="L68" s="57"/>
    </row>
    <row r="69" spans="1:12" s="54" customFormat="1" ht="14.25" customHeight="1">
      <c r="A69" s="45" t="s">
        <v>62</v>
      </c>
      <c r="B69" s="46" t="s">
        <v>26</v>
      </c>
      <c r="C69" s="85" t="s">
        <v>439</v>
      </c>
      <c r="D69" s="33" t="s">
        <v>440</v>
      </c>
      <c r="E69" s="48" t="s">
        <v>399</v>
      </c>
      <c r="F69" s="49" t="s">
        <v>24</v>
      </c>
      <c r="G69" s="52" t="s">
        <v>13</v>
      </c>
      <c r="H69" s="49" t="s">
        <v>11</v>
      </c>
      <c r="I69" s="145">
        <v>1711.12</v>
      </c>
      <c r="J69" s="144">
        <f t="shared" si="3"/>
        <v>1069.4499999999998</v>
      </c>
      <c r="K69" s="56">
        <f t="shared" si="5"/>
        <v>0.37500000000000006</v>
      </c>
    </row>
    <row r="70" spans="1:12" ht="14.25" customHeight="1">
      <c r="A70" s="38" t="s">
        <v>62</v>
      </c>
      <c r="B70" s="39" t="s">
        <v>26</v>
      </c>
      <c r="C70" s="87" t="s">
        <v>214</v>
      </c>
      <c r="D70" s="36" t="s">
        <v>215</v>
      </c>
      <c r="E70" s="48" t="s">
        <v>52</v>
      </c>
      <c r="F70" s="49" t="s">
        <v>24</v>
      </c>
      <c r="G70" s="10" t="s">
        <v>13</v>
      </c>
      <c r="H70" s="7" t="s">
        <v>12</v>
      </c>
      <c r="I70" s="145">
        <v>1777.9</v>
      </c>
      <c r="J70" s="144">
        <f t="shared" si="3"/>
        <v>1111.1875</v>
      </c>
      <c r="K70" s="11">
        <f t="shared" si="5"/>
        <v>0.37500000000000006</v>
      </c>
      <c r="L70" s="57"/>
    </row>
    <row r="71" spans="1:12" ht="14.25" customHeight="1">
      <c r="A71" s="38" t="s">
        <v>62</v>
      </c>
      <c r="B71" s="39" t="s">
        <v>26</v>
      </c>
      <c r="C71" s="87" t="s">
        <v>216</v>
      </c>
      <c r="D71" s="36" t="s">
        <v>217</v>
      </c>
      <c r="E71" s="48" t="s">
        <v>34</v>
      </c>
      <c r="F71" s="49" t="s">
        <v>24</v>
      </c>
      <c r="G71" s="10" t="s">
        <v>13</v>
      </c>
      <c r="H71" s="7" t="s">
        <v>11</v>
      </c>
      <c r="I71" s="145">
        <v>2666.68</v>
      </c>
      <c r="J71" s="144">
        <f t="shared" si="3"/>
        <v>1666.675</v>
      </c>
      <c r="K71" s="11">
        <f t="shared" si="5"/>
        <v>0.375</v>
      </c>
      <c r="L71" s="57"/>
    </row>
    <row r="72" spans="1:12" ht="14.25" customHeight="1">
      <c r="A72" s="38" t="s">
        <v>62</v>
      </c>
      <c r="B72" s="39" t="s">
        <v>26</v>
      </c>
      <c r="C72" s="87" t="s">
        <v>218</v>
      </c>
      <c r="D72" s="36" t="s">
        <v>219</v>
      </c>
      <c r="E72" s="48" t="s">
        <v>46</v>
      </c>
      <c r="F72" s="49" t="s">
        <v>24</v>
      </c>
      <c r="G72" s="10" t="s">
        <v>13</v>
      </c>
      <c r="H72" s="7" t="s">
        <v>12</v>
      </c>
      <c r="I72" s="145">
        <v>3333.42</v>
      </c>
      <c r="J72" s="144">
        <f t="shared" si="3"/>
        <v>2083.3874999999998</v>
      </c>
      <c r="K72" s="11">
        <f t="shared" si="5"/>
        <v>0.37500000000000006</v>
      </c>
      <c r="L72" s="57"/>
    </row>
    <row r="73" spans="1:12" ht="14.25" customHeight="1">
      <c r="A73" s="38" t="s">
        <v>62</v>
      </c>
      <c r="B73" s="39" t="s">
        <v>26</v>
      </c>
      <c r="C73" s="87" t="s">
        <v>220</v>
      </c>
      <c r="D73" s="36" t="s">
        <v>221</v>
      </c>
      <c r="E73" s="48" t="s">
        <v>40</v>
      </c>
      <c r="F73" s="49" t="s">
        <v>24</v>
      </c>
      <c r="G73" s="10" t="s">
        <v>13</v>
      </c>
      <c r="H73" s="7" t="s">
        <v>11</v>
      </c>
      <c r="I73" s="145">
        <v>2555.5700000000002</v>
      </c>
      <c r="J73" s="144">
        <f t="shared" si="3"/>
        <v>1597.23125</v>
      </c>
      <c r="K73" s="11">
        <f t="shared" si="5"/>
        <v>0.375</v>
      </c>
      <c r="L73" s="57"/>
    </row>
    <row r="74" spans="1:12" ht="14.25" customHeight="1">
      <c r="A74" s="38" t="s">
        <v>62</v>
      </c>
      <c r="B74" s="39" t="s">
        <v>26</v>
      </c>
      <c r="C74" s="87" t="s">
        <v>222</v>
      </c>
      <c r="D74" s="36" t="s">
        <v>223</v>
      </c>
      <c r="E74" s="48" t="s">
        <v>49</v>
      </c>
      <c r="F74" s="49" t="s">
        <v>24</v>
      </c>
      <c r="G74" s="10" t="s">
        <v>13</v>
      </c>
      <c r="H74" s="7" t="s">
        <v>12</v>
      </c>
      <c r="I74" s="145">
        <v>2611.12</v>
      </c>
      <c r="J74" s="144">
        <f t="shared" si="3"/>
        <v>1631.9499999999998</v>
      </c>
      <c r="K74" s="11">
        <f t="shared" si="5"/>
        <v>0.37500000000000006</v>
      </c>
      <c r="L74" s="57"/>
    </row>
    <row r="75" spans="1:12" s="54" customFormat="1" ht="14.25" customHeight="1">
      <c r="A75" s="45" t="s">
        <v>62</v>
      </c>
      <c r="B75" s="46" t="s">
        <v>26</v>
      </c>
      <c r="C75" s="85" t="s">
        <v>441</v>
      </c>
      <c r="D75" s="33" t="s">
        <v>442</v>
      </c>
      <c r="E75" s="48" t="s">
        <v>399</v>
      </c>
      <c r="F75" s="49" t="s">
        <v>24</v>
      </c>
      <c r="G75" s="52" t="s">
        <v>13</v>
      </c>
      <c r="H75" s="49" t="s">
        <v>11</v>
      </c>
      <c r="I75" s="145">
        <v>1855.56</v>
      </c>
      <c r="J75" s="144">
        <f t="shared" si="3"/>
        <v>1159.7249999999999</v>
      </c>
      <c r="K75" s="56">
        <f t="shared" ref="K75" si="7">SUM((J75-I75)/I75)*-1</f>
        <v>0.37500000000000006</v>
      </c>
    </row>
    <row r="76" spans="1:12" s="59" customFormat="1" ht="14.25" customHeight="1">
      <c r="A76" s="45" t="s">
        <v>62</v>
      </c>
      <c r="B76" s="46" t="s">
        <v>26</v>
      </c>
      <c r="C76" s="85" t="s">
        <v>224</v>
      </c>
      <c r="D76" s="33" t="s">
        <v>225</v>
      </c>
      <c r="E76" s="48" t="s">
        <v>52</v>
      </c>
      <c r="F76" s="49" t="s">
        <v>24</v>
      </c>
      <c r="G76" s="52" t="s">
        <v>13</v>
      </c>
      <c r="H76" s="49" t="s">
        <v>12</v>
      </c>
      <c r="I76" s="145">
        <v>1955.56</v>
      </c>
      <c r="J76" s="144">
        <f t="shared" si="3"/>
        <v>1222.2249999999999</v>
      </c>
      <c r="K76" s="56">
        <f t="shared" si="5"/>
        <v>0.37500000000000006</v>
      </c>
      <c r="L76" s="58"/>
    </row>
    <row r="77" spans="1:12" s="59" customFormat="1" ht="14.25" customHeight="1">
      <c r="A77" s="45" t="s">
        <v>62</v>
      </c>
      <c r="B77" s="46" t="s">
        <v>26</v>
      </c>
      <c r="C77" s="85" t="s">
        <v>226</v>
      </c>
      <c r="D77" s="33" t="s">
        <v>227</v>
      </c>
      <c r="E77" s="48" t="s">
        <v>34</v>
      </c>
      <c r="F77" s="49" t="s">
        <v>24</v>
      </c>
      <c r="G77" s="52" t="s">
        <v>13</v>
      </c>
      <c r="H77" s="49" t="s">
        <v>11</v>
      </c>
      <c r="I77" s="145">
        <v>2177.7800000000002</v>
      </c>
      <c r="J77" s="144">
        <f t="shared" ref="J77:J183" si="8">I77*0.625</f>
        <v>1361.1125000000002</v>
      </c>
      <c r="K77" s="56">
        <f t="shared" si="5"/>
        <v>0.375</v>
      </c>
      <c r="L77" s="58"/>
    </row>
    <row r="78" spans="1:12" s="59" customFormat="1" ht="14.25" customHeight="1">
      <c r="A78" s="45" t="s">
        <v>62</v>
      </c>
      <c r="B78" s="46" t="s">
        <v>26</v>
      </c>
      <c r="C78" s="85" t="s">
        <v>228</v>
      </c>
      <c r="D78" s="33" t="s">
        <v>229</v>
      </c>
      <c r="E78" s="48" t="s">
        <v>46</v>
      </c>
      <c r="F78" s="49" t="s">
        <v>24</v>
      </c>
      <c r="G78" s="52" t="s">
        <v>13</v>
      </c>
      <c r="H78" s="49" t="s">
        <v>12</v>
      </c>
      <c r="I78" s="145">
        <v>2633.33</v>
      </c>
      <c r="J78" s="144">
        <f t="shared" si="8"/>
        <v>1645.83125</v>
      </c>
      <c r="K78" s="56">
        <f t="shared" si="5"/>
        <v>0.375</v>
      </c>
      <c r="L78" s="58"/>
    </row>
    <row r="79" spans="1:12" s="59" customFormat="1" ht="14.25" customHeight="1">
      <c r="A79" s="45" t="s">
        <v>62</v>
      </c>
      <c r="B79" s="46" t="s">
        <v>26</v>
      </c>
      <c r="C79" s="85" t="s">
        <v>230</v>
      </c>
      <c r="D79" s="33" t="s">
        <v>231</v>
      </c>
      <c r="E79" s="48" t="s">
        <v>40</v>
      </c>
      <c r="F79" s="49" t="s">
        <v>24</v>
      </c>
      <c r="G79" s="52" t="s">
        <v>13</v>
      </c>
      <c r="H79" s="49" t="s">
        <v>11</v>
      </c>
      <c r="I79" s="145">
        <v>1900</v>
      </c>
      <c r="J79" s="144">
        <f t="shared" si="8"/>
        <v>1187.5</v>
      </c>
      <c r="K79" s="56">
        <f t="shared" si="5"/>
        <v>0.375</v>
      </c>
      <c r="L79" s="58"/>
    </row>
    <row r="80" spans="1:12" s="59" customFormat="1" ht="14.25" customHeight="1">
      <c r="A80" s="45" t="s">
        <v>62</v>
      </c>
      <c r="B80" s="46" t="s">
        <v>26</v>
      </c>
      <c r="C80" s="85" t="s">
        <v>232</v>
      </c>
      <c r="D80" s="33" t="s">
        <v>233</v>
      </c>
      <c r="E80" s="48" t="s">
        <v>49</v>
      </c>
      <c r="F80" s="49" t="s">
        <v>24</v>
      </c>
      <c r="G80" s="52" t="s">
        <v>13</v>
      </c>
      <c r="H80" s="49" t="s">
        <v>12</v>
      </c>
      <c r="I80" s="145">
        <v>2000</v>
      </c>
      <c r="J80" s="144">
        <f t="shared" si="8"/>
        <v>1250</v>
      </c>
      <c r="K80" s="56">
        <f t="shared" si="5"/>
        <v>0.375</v>
      </c>
      <c r="L80" s="58"/>
    </row>
    <row r="81" spans="1:12" s="54" customFormat="1" ht="14.25" customHeight="1">
      <c r="A81" s="45" t="s">
        <v>62</v>
      </c>
      <c r="B81" s="46" t="s">
        <v>26</v>
      </c>
      <c r="C81" s="85" t="s">
        <v>437</v>
      </c>
      <c r="D81" s="33" t="s">
        <v>438</v>
      </c>
      <c r="E81" s="48" t="s">
        <v>399</v>
      </c>
      <c r="F81" s="49" t="s">
        <v>24</v>
      </c>
      <c r="G81" s="52" t="s">
        <v>13</v>
      </c>
      <c r="H81" s="49" t="s">
        <v>11</v>
      </c>
      <c r="I81" s="145">
        <v>1355.56</v>
      </c>
      <c r="J81" s="144">
        <f t="shared" si="8"/>
        <v>847.22499999999991</v>
      </c>
      <c r="K81" s="56">
        <f t="shared" si="5"/>
        <v>0.37500000000000006</v>
      </c>
    </row>
    <row r="82" spans="1:12" s="59" customFormat="1" ht="14.25" customHeight="1">
      <c r="A82" s="45" t="s">
        <v>62</v>
      </c>
      <c r="B82" s="46" t="s">
        <v>26</v>
      </c>
      <c r="C82" s="85" t="s">
        <v>234</v>
      </c>
      <c r="D82" s="33" t="s">
        <v>235</v>
      </c>
      <c r="E82" s="48" t="s">
        <v>52</v>
      </c>
      <c r="F82" s="49" t="s">
        <v>24</v>
      </c>
      <c r="G82" s="52" t="s">
        <v>13</v>
      </c>
      <c r="H82" s="49" t="s">
        <v>12</v>
      </c>
      <c r="I82" s="145">
        <v>1455.56</v>
      </c>
      <c r="J82" s="144">
        <f t="shared" si="8"/>
        <v>909.72499999999991</v>
      </c>
      <c r="K82" s="56">
        <f t="shared" si="5"/>
        <v>0.37500000000000006</v>
      </c>
      <c r="L82" s="58"/>
    </row>
    <row r="83" spans="1:12" s="75" customFormat="1" ht="14.25" customHeight="1">
      <c r="A83" s="65" t="s">
        <v>62</v>
      </c>
      <c r="B83" s="49" t="s">
        <v>26</v>
      </c>
      <c r="C83" s="88" t="s">
        <v>236</v>
      </c>
      <c r="D83" s="66" t="s">
        <v>237</v>
      </c>
      <c r="E83" s="48" t="s">
        <v>34</v>
      </c>
      <c r="F83" s="49" t="s">
        <v>24</v>
      </c>
      <c r="G83" s="52" t="s">
        <v>13</v>
      </c>
      <c r="H83" s="49" t="s">
        <v>11</v>
      </c>
      <c r="I83" s="146">
        <v>2556</v>
      </c>
      <c r="J83" s="147">
        <f t="shared" si="8"/>
        <v>1597.5</v>
      </c>
      <c r="K83" s="56">
        <f t="shared" si="5"/>
        <v>0.375</v>
      </c>
      <c r="L83" s="74"/>
    </row>
    <row r="84" spans="1:12" s="75" customFormat="1" ht="14.25" customHeight="1">
      <c r="A84" s="65" t="s">
        <v>62</v>
      </c>
      <c r="B84" s="49" t="s">
        <v>26</v>
      </c>
      <c r="C84" s="88" t="s">
        <v>238</v>
      </c>
      <c r="D84" s="66" t="s">
        <v>239</v>
      </c>
      <c r="E84" s="48" t="s">
        <v>46</v>
      </c>
      <c r="F84" s="49" t="s">
        <v>24</v>
      </c>
      <c r="G84" s="52" t="s">
        <v>13</v>
      </c>
      <c r="H84" s="49" t="s">
        <v>12</v>
      </c>
      <c r="I84" s="146">
        <v>3112</v>
      </c>
      <c r="J84" s="147">
        <f t="shared" si="8"/>
        <v>1945</v>
      </c>
      <c r="K84" s="56">
        <f t="shared" si="5"/>
        <v>0.375</v>
      </c>
      <c r="L84" s="74"/>
    </row>
    <row r="85" spans="1:12" s="75" customFormat="1" ht="14.25" customHeight="1">
      <c r="A85" s="65" t="s">
        <v>62</v>
      </c>
      <c r="B85" s="49" t="s">
        <v>26</v>
      </c>
      <c r="C85" s="88" t="s">
        <v>240</v>
      </c>
      <c r="D85" s="66" t="s">
        <v>241</v>
      </c>
      <c r="E85" s="48" t="s">
        <v>40</v>
      </c>
      <c r="F85" s="49" t="s">
        <v>24</v>
      </c>
      <c r="G85" s="52" t="s">
        <v>13</v>
      </c>
      <c r="H85" s="49" t="s">
        <v>11</v>
      </c>
      <c r="I85" s="146">
        <v>2278</v>
      </c>
      <c r="J85" s="147">
        <f t="shared" si="8"/>
        <v>1423.75</v>
      </c>
      <c r="K85" s="56">
        <f t="shared" si="5"/>
        <v>0.375</v>
      </c>
      <c r="L85" s="74"/>
    </row>
    <row r="86" spans="1:12" s="75" customFormat="1" ht="14.25" customHeight="1">
      <c r="A86" s="65" t="s">
        <v>62</v>
      </c>
      <c r="B86" s="49" t="s">
        <v>26</v>
      </c>
      <c r="C86" s="88" t="s">
        <v>242</v>
      </c>
      <c r="D86" s="66" t="s">
        <v>243</v>
      </c>
      <c r="E86" s="48" t="s">
        <v>49</v>
      </c>
      <c r="F86" s="49" t="s">
        <v>24</v>
      </c>
      <c r="G86" s="52" t="s">
        <v>13</v>
      </c>
      <c r="H86" s="49" t="s">
        <v>12</v>
      </c>
      <c r="I86" s="146">
        <v>2410</v>
      </c>
      <c r="J86" s="147">
        <f t="shared" si="8"/>
        <v>1506.25</v>
      </c>
      <c r="K86" s="56">
        <f t="shared" si="5"/>
        <v>0.375</v>
      </c>
      <c r="L86" s="74"/>
    </row>
    <row r="87" spans="1:12" s="76" customFormat="1" ht="14.25" customHeight="1">
      <c r="A87" s="65" t="s">
        <v>62</v>
      </c>
      <c r="B87" s="49" t="s">
        <v>26</v>
      </c>
      <c r="C87" s="88" t="s">
        <v>443</v>
      </c>
      <c r="D87" s="66" t="s">
        <v>444</v>
      </c>
      <c r="E87" s="48" t="s">
        <v>399</v>
      </c>
      <c r="F87" s="49" t="s">
        <v>24</v>
      </c>
      <c r="G87" s="52" t="s">
        <v>13</v>
      </c>
      <c r="H87" s="49" t="s">
        <v>11</v>
      </c>
      <c r="I87" s="146">
        <v>1611.12</v>
      </c>
      <c r="J87" s="147">
        <f t="shared" si="8"/>
        <v>1006.9499999999999</v>
      </c>
      <c r="K87" s="56">
        <f t="shared" ref="K87" si="9">SUM((J87-I87)/I87)*-1</f>
        <v>0.375</v>
      </c>
    </row>
    <row r="88" spans="1:12" s="75" customFormat="1" ht="14.25" customHeight="1">
      <c r="A88" s="65" t="s">
        <v>62</v>
      </c>
      <c r="B88" s="49" t="s">
        <v>26</v>
      </c>
      <c r="C88" s="88" t="s">
        <v>244</v>
      </c>
      <c r="D88" s="66" t="s">
        <v>245</v>
      </c>
      <c r="E88" s="48" t="s">
        <v>52</v>
      </c>
      <c r="F88" s="49" t="s">
        <v>24</v>
      </c>
      <c r="G88" s="52" t="s">
        <v>13</v>
      </c>
      <c r="H88" s="49" t="s">
        <v>12</v>
      </c>
      <c r="I88" s="146">
        <v>1708</v>
      </c>
      <c r="J88" s="147">
        <f t="shared" si="8"/>
        <v>1067.5</v>
      </c>
      <c r="K88" s="56">
        <f t="shared" si="5"/>
        <v>0.375</v>
      </c>
      <c r="L88" s="74"/>
    </row>
    <row r="89" spans="1:12" s="59" customFormat="1" ht="14.25" customHeight="1">
      <c r="A89" s="45" t="s">
        <v>62</v>
      </c>
      <c r="B89" s="46" t="s">
        <v>26</v>
      </c>
      <c r="C89" s="85" t="s">
        <v>246</v>
      </c>
      <c r="D89" s="33" t="s">
        <v>247</v>
      </c>
      <c r="E89" s="48" t="s">
        <v>34</v>
      </c>
      <c r="F89" s="49" t="s">
        <v>24</v>
      </c>
      <c r="G89" s="52" t="s">
        <v>10</v>
      </c>
      <c r="H89" s="49" t="s">
        <v>11</v>
      </c>
      <c r="I89" s="145">
        <v>2288.9</v>
      </c>
      <c r="J89" s="144">
        <f t="shared" si="8"/>
        <v>1430.5625</v>
      </c>
      <c r="K89" s="56">
        <f t="shared" si="5"/>
        <v>0.375</v>
      </c>
      <c r="L89" s="58"/>
    </row>
    <row r="90" spans="1:12" s="59" customFormat="1" ht="14.25" customHeight="1">
      <c r="A90" s="45" t="s">
        <v>62</v>
      </c>
      <c r="B90" s="46" t="s">
        <v>26</v>
      </c>
      <c r="C90" s="85" t="s">
        <v>248</v>
      </c>
      <c r="D90" s="33" t="s">
        <v>249</v>
      </c>
      <c r="E90" s="48" t="s">
        <v>46</v>
      </c>
      <c r="F90" s="49" t="s">
        <v>24</v>
      </c>
      <c r="G90" s="52" t="s">
        <v>10</v>
      </c>
      <c r="H90" s="49" t="s">
        <v>12</v>
      </c>
      <c r="I90" s="145">
        <v>2744.45</v>
      </c>
      <c r="J90" s="144">
        <f t="shared" si="8"/>
        <v>1715.28125</v>
      </c>
      <c r="K90" s="56">
        <f t="shared" si="5"/>
        <v>0.37499999999999994</v>
      </c>
      <c r="L90" s="58"/>
    </row>
    <row r="91" spans="1:12" s="59" customFormat="1" ht="14.25" customHeight="1">
      <c r="A91" s="45" t="s">
        <v>62</v>
      </c>
      <c r="B91" s="46" t="s">
        <v>26</v>
      </c>
      <c r="C91" s="85" t="s">
        <v>250</v>
      </c>
      <c r="D91" s="33" t="s">
        <v>251</v>
      </c>
      <c r="E91" s="48" t="s">
        <v>40</v>
      </c>
      <c r="F91" s="49" t="s">
        <v>24</v>
      </c>
      <c r="G91" s="52" t="s">
        <v>10</v>
      </c>
      <c r="H91" s="49" t="s">
        <v>11</v>
      </c>
      <c r="I91" s="145">
        <v>2011.12</v>
      </c>
      <c r="J91" s="144">
        <f t="shared" si="8"/>
        <v>1256.9499999999998</v>
      </c>
      <c r="K91" s="56">
        <f t="shared" si="5"/>
        <v>0.37500000000000006</v>
      </c>
      <c r="L91" s="58"/>
    </row>
    <row r="92" spans="1:12" s="59" customFormat="1" ht="14.25" customHeight="1">
      <c r="A92" s="45" t="s">
        <v>62</v>
      </c>
      <c r="B92" s="46" t="s">
        <v>26</v>
      </c>
      <c r="C92" s="85" t="s">
        <v>252</v>
      </c>
      <c r="D92" s="33" t="s">
        <v>253</v>
      </c>
      <c r="E92" s="48" t="s">
        <v>49</v>
      </c>
      <c r="F92" s="49" t="s">
        <v>24</v>
      </c>
      <c r="G92" s="52" t="s">
        <v>10</v>
      </c>
      <c r="H92" s="49" t="s">
        <v>12</v>
      </c>
      <c r="I92" s="145">
        <v>2111.12</v>
      </c>
      <c r="J92" s="144">
        <f t="shared" si="8"/>
        <v>1319.4499999999998</v>
      </c>
      <c r="K92" s="56">
        <f t="shared" si="5"/>
        <v>0.37500000000000006</v>
      </c>
      <c r="L92" s="58"/>
    </row>
    <row r="93" spans="1:12" s="54" customFormat="1" ht="14.25" customHeight="1">
      <c r="A93" s="45" t="s">
        <v>62</v>
      </c>
      <c r="B93" s="46" t="s">
        <v>26</v>
      </c>
      <c r="C93" s="85" t="s">
        <v>445</v>
      </c>
      <c r="D93" s="33" t="s">
        <v>446</v>
      </c>
      <c r="E93" s="48" t="s">
        <v>399</v>
      </c>
      <c r="F93" s="49" t="s">
        <v>24</v>
      </c>
      <c r="G93" s="52" t="s">
        <v>13</v>
      </c>
      <c r="H93" s="49" t="s">
        <v>11</v>
      </c>
      <c r="I93" s="145">
        <v>1666.68</v>
      </c>
      <c r="J93" s="144">
        <f t="shared" si="8"/>
        <v>1041.675</v>
      </c>
      <c r="K93" s="56">
        <f t="shared" si="5"/>
        <v>0.37500000000000006</v>
      </c>
    </row>
    <row r="94" spans="1:12" s="59" customFormat="1" ht="14.25" customHeight="1">
      <c r="A94" s="45" t="s">
        <v>62</v>
      </c>
      <c r="B94" s="46" t="s">
        <v>26</v>
      </c>
      <c r="C94" s="85" t="s">
        <v>254</v>
      </c>
      <c r="D94" s="33" t="s">
        <v>255</v>
      </c>
      <c r="E94" s="48" t="s">
        <v>52</v>
      </c>
      <c r="F94" s="49" t="s">
        <v>24</v>
      </c>
      <c r="G94" s="52" t="s">
        <v>10</v>
      </c>
      <c r="H94" s="49" t="s">
        <v>12</v>
      </c>
      <c r="I94" s="145">
        <v>1566.68</v>
      </c>
      <c r="J94" s="144">
        <f t="shared" si="8"/>
        <v>979.17500000000007</v>
      </c>
      <c r="K94" s="56">
        <f t="shared" si="5"/>
        <v>0.375</v>
      </c>
    </row>
    <row r="95" spans="1:12" s="59" customFormat="1" ht="14.25" customHeight="1">
      <c r="A95" s="45" t="s">
        <v>62</v>
      </c>
      <c r="B95" s="46" t="s">
        <v>26</v>
      </c>
      <c r="C95" s="85" t="s">
        <v>256</v>
      </c>
      <c r="D95" s="33" t="s">
        <v>257</v>
      </c>
      <c r="E95" s="48" t="s">
        <v>34</v>
      </c>
      <c r="F95" s="49" t="s">
        <v>24</v>
      </c>
      <c r="G95" s="52" t="s">
        <v>10</v>
      </c>
      <c r="H95" s="49" t="s">
        <v>11</v>
      </c>
      <c r="I95" s="145">
        <v>2288.9</v>
      </c>
      <c r="J95" s="144">
        <f t="shared" si="8"/>
        <v>1430.5625</v>
      </c>
      <c r="K95" s="56">
        <f t="shared" si="5"/>
        <v>0.375</v>
      </c>
      <c r="L95" s="58"/>
    </row>
    <row r="96" spans="1:12" s="59" customFormat="1" ht="14.25" customHeight="1">
      <c r="A96" s="45" t="s">
        <v>62</v>
      </c>
      <c r="B96" s="46" t="s">
        <v>26</v>
      </c>
      <c r="C96" s="85" t="s">
        <v>258</v>
      </c>
      <c r="D96" s="33" t="s">
        <v>259</v>
      </c>
      <c r="E96" s="48" t="s">
        <v>49</v>
      </c>
      <c r="F96" s="49" t="s">
        <v>24</v>
      </c>
      <c r="G96" s="52" t="s">
        <v>10</v>
      </c>
      <c r="H96" s="49" t="s">
        <v>12</v>
      </c>
      <c r="I96" s="145">
        <v>2744.45</v>
      </c>
      <c r="J96" s="144">
        <f t="shared" si="8"/>
        <v>1715.28125</v>
      </c>
      <c r="K96" s="56">
        <f t="shared" si="5"/>
        <v>0.37499999999999994</v>
      </c>
      <c r="L96" s="58"/>
    </row>
    <row r="97" spans="1:12" s="59" customFormat="1" ht="14.25" customHeight="1">
      <c r="A97" s="45" t="s">
        <v>62</v>
      </c>
      <c r="B97" s="46" t="s">
        <v>26</v>
      </c>
      <c r="C97" s="85" t="s">
        <v>260</v>
      </c>
      <c r="D97" s="33" t="s">
        <v>261</v>
      </c>
      <c r="E97" s="48" t="s">
        <v>40</v>
      </c>
      <c r="F97" s="49" t="s">
        <v>24</v>
      </c>
      <c r="G97" s="52" t="s">
        <v>10</v>
      </c>
      <c r="H97" s="49" t="s">
        <v>11</v>
      </c>
      <c r="I97" s="145">
        <v>2011.12</v>
      </c>
      <c r="J97" s="144">
        <f t="shared" si="8"/>
        <v>1256.9499999999998</v>
      </c>
      <c r="K97" s="56">
        <f t="shared" si="5"/>
        <v>0.37500000000000006</v>
      </c>
      <c r="L97" s="58"/>
    </row>
    <row r="98" spans="1:12" s="59" customFormat="1" ht="14.25" customHeight="1">
      <c r="A98" s="45" t="s">
        <v>62</v>
      </c>
      <c r="B98" s="46" t="s">
        <v>26</v>
      </c>
      <c r="C98" s="85" t="s">
        <v>262</v>
      </c>
      <c r="D98" s="33" t="s">
        <v>263</v>
      </c>
      <c r="E98" s="48" t="s">
        <v>49</v>
      </c>
      <c r="F98" s="49" t="s">
        <v>24</v>
      </c>
      <c r="G98" s="52" t="s">
        <v>10</v>
      </c>
      <c r="H98" s="49" t="s">
        <v>12</v>
      </c>
      <c r="I98" s="145">
        <v>2111.12</v>
      </c>
      <c r="J98" s="144">
        <f t="shared" si="8"/>
        <v>1319.4499999999998</v>
      </c>
      <c r="K98" s="56">
        <f t="shared" si="5"/>
        <v>0.37500000000000006</v>
      </c>
      <c r="L98" s="58"/>
    </row>
    <row r="99" spans="1:12" s="54" customFormat="1" ht="14.25" customHeight="1">
      <c r="A99" s="45" t="s">
        <v>62</v>
      </c>
      <c r="B99" s="46" t="s">
        <v>26</v>
      </c>
      <c r="C99" s="85" t="s">
        <v>447</v>
      </c>
      <c r="D99" s="33" t="s">
        <v>448</v>
      </c>
      <c r="E99" s="48" t="s">
        <v>399</v>
      </c>
      <c r="F99" s="49" t="s">
        <v>24</v>
      </c>
      <c r="G99" s="52" t="s">
        <v>13</v>
      </c>
      <c r="H99" s="49" t="s">
        <v>11</v>
      </c>
      <c r="I99" s="145">
        <v>1666.68</v>
      </c>
      <c r="J99" s="144">
        <f t="shared" si="8"/>
        <v>1041.675</v>
      </c>
      <c r="K99" s="56">
        <f t="shared" ref="K99" si="10">SUM((J99-I99)/I99)*-1</f>
        <v>0.37500000000000006</v>
      </c>
    </row>
    <row r="100" spans="1:12" s="59" customFormat="1" ht="14.25" customHeight="1">
      <c r="A100" s="45" t="s">
        <v>62</v>
      </c>
      <c r="B100" s="46" t="s">
        <v>26</v>
      </c>
      <c r="C100" s="85" t="s">
        <v>264</v>
      </c>
      <c r="D100" s="33" t="s">
        <v>265</v>
      </c>
      <c r="E100" s="48" t="s">
        <v>52</v>
      </c>
      <c r="F100" s="49" t="s">
        <v>24</v>
      </c>
      <c r="G100" s="52" t="s">
        <v>10</v>
      </c>
      <c r="H100" s="49" t="s">
        <v>12</v>
      </c>
      <c r="I100" s="145">
        <v>1566.68</v>
      </c>
      <c r="J100" s="144">
        <f t="shared" si="8"/>
        <v>979.17500000000007</v>
      </c>
      <c r="K100" s="56">
        <f t="shared" si="5"/>
        <v>0.375</v>
      </c>
    </row>
    <row r="101" spans="1:12" s="59" customFormat="1" ht="14.25" customHeight="1">
      <c r="A101" s="45"/>
      <c r="B101" s="46"/>
      <c r="C101" s="85"/>
      <c r="D101" s="33"/>
      <c r="E101" s="48"/>
      <c r="F101" s="49"/>
      <c r="G101" s="52"/>
      <c r="H101" s="49"/>
      <c r="I101" s="145"/>
      <c r="J101" s="148"/>
      <c r="K101" s="71"/>
    </row>
    <row r="102" spans="1:12" ht="14.25" customHeight="1">
      <c r="A102" s="65" t="s">
        <v>145</v>
      </c>
      <c r="B102" s="49" t="s">
        <v>26</v>
      </c>
      <c r="C102" s="157" t="s">
        <v>722</v>
      </c>
      <c r="D102" s="157" t="s">
        <v>765</v>
      </c>
      <c r="E102" s="9" t="s">
        <v>34</v>
      </c>
      <c r="F102" s="7" t="s">
        <v>24</v>
      </c>
      <c r="G102" s="10" t="s">
        <v>13</v>
      </c>
      <c r="H102" s="7" t="s">
        <v>11</v>
      </c>
      <c r="I102" s="158">
        <v>2111.6666666666665</v>
      </c>
      <c r="J102" s="159">
        <f t="shared" ref="J102:J143" si="11">I102*0.625</f>
        <v>1319.7916666666665</v>
      </c>
      <c r="K102" s="160">
        <v>0.375</v>
      </c>
    </row>
    <row r="103" spans="1:12" ht="14.25" customHeight="1">
      <c r="A103" s="6" t="s">
        <v>145</v>
      </c>
      <c r="B103" s="7" t="s">
        <v>26</v>
      </c>
      <c r="C103" s="157" t="s">
        <v>723</v>
      </c>
      <c r="D103" s="157" t="s">
        <v>766</v>
      </c>
      <c r="E103" s="9" t="s">
        <v>46</v>
      </c>
      <c r="F103" s="7" t="s">
        <v>24</v>
      </c>
      <c r="G103" s="10" t="s">
        <v>13</v>
      </c>
      <c r="H103" s="7" t="s">
        <v>12</v>
      </c>
      <c r="I103" s="158">
        <v>2496.666666666667</v>
      </c>
      <c r="J103" s="159">
        <f t="shared" si="11"/>
        <v>1560.416666666667</v>
      </c>
      <c r="K103" s="160">
        <v>0.375</v>
      </c>
    </row>
    <row r="104" spans="1:12" ht="14.25" customHeight="1">
      <c r="A104" s="6" t="s">
        <v>145</v>
      </c>
      <c r="B104" s="7" t="s">
        <v>26</v>
      </c>
      <c r="C104" s="157" t="s">
        <v>724</v>
      </c>
      <c r="D104" s="157" t="s">
        <v>767</v>
      </c>
      <c r="E104" s="9" t="s">
        <v>40</v>
      </c>
      <c r="F104" s="7" t="s">
        <v>24</v>
      </c>
      <c r="G104" s="10" t="s">
        <v>13</v>
      </c>
      <c r="H104" s="7" t="s">
        <v>11</v>
      </c>
      <c r="I104" s="158">
        <v>1796.6666666666667</v>
      </c>
      <c r="J104" s="159">
        <f t="shared" si="11"/>
        <v>1122.9166666666667</v>
      </c>
      <c r="K104" s="160">
        <v>0.375</v>
      </c>
    </row>
    <row r="105" spans="1:12" ht="14.25" customHeight="1">
      <c r="A105" s="6" t="s">
        <v>145</v>
      </c>
      <c r="B105" s="7" t="s">
        <v>26</v>
      </c>
      <c r="C105" s="157" t="s">
        <v>725</v>
      </c>
      <c r="D105" s="157" t="s">
        <v>768</v>
      </c>
      <c r="E105" s="9" t="s">
        <v>49</v>
      </c>
      <c r="F105" s="7" t="s">
        <v>24</v>
      </c>
      <c r="G105" s="52" t="s">
        <v>13</v>
      </c>
      <c r="H105" s="7" t="s">
        <v>12</v>
      </c>
      <c r="I105" s="158">
        <v>1855</v>
      </c>
      <c r="J105" s="159">
        <f t="shared" si="11"/>
        <v>1159.375</v>
      </c>
      <c r="K105" s="160">
        <v>0.375</v>
      </c>
    </row>
    <row r="106" spans="1:12" ht="14.25" customHeight="1">
      <c r="A106" s="6" t="s">
        <v>145</v>
      </c>
      <c r="B106" s="7" t="s">
        <v>26</v>
      </c>
      <c r="C106" s="157" t="s">
        <v>726</v>
      </c>
      <c r="D106" s="157" t="s">
        <v>769</v>
      </c>
      <c r="E106" s="48" t="s">
        <v>399</v>
      </c>
      <c r="F106" s="7" t="s">
        <v>24</v>
      </c>
      <c r="G106" s="10" t="s">
        <v>13</v>
      </c>
      <c r="H106" s="7" t="s">
        <v>11</v>
      </c>
      <c r="I106" s="158">
        <v>1493.3333333333333</v>
      </c>
      <c r="J106" s="159">
        <f t="shared" si="11"/>
        <v>933.33333333333326</v>
      </c>
      <c r="K106" s="160">
        <v>0.375</v>
      </c>
    </row>
    <row r="107" spans="1:12" ht="14.25" customHeight="1">
      <c r="A107" s="6" t="s">
        <v>145</v>
      </c>
      <c r="B107" s="7" t="s">
        <v>26</v>
      </c>
      <c r="C107" s="157" t="s">
        <v>727</v>
      </c>
      <c r="D107" s="157" t="s">
        <v>770</v>
      </c>
      <c r="E107" s="9" t="s">
        <v>52</v>
      </c>
      <c r="F107" s="7" t="s">
        <v>24</v>
      </c>
      <c r="G107" s="10" t="s">
        <v>13</v>
      </c>
      <c r="H107" s="7" t="s">
        <v>12</v>
      </c>
      <c r="I107" s="158">
        <v>1586.6666666666667</v>
      </c>
      <c r="J107" s="159">
        <f t="shared" si="11"/>
        <v>991.66666666666674</v>
      </c>
      <c r="K107" s="160">
        <v>0.375</v>
      </c>
    </row>
    <row r="108" spans="1:12" ht="14.25" customHeight="1">
      <c r="A108" s="6" t="s">
        <v>145</v>
      </c>
      <c r="B108" s="7" t="s">
        <v>26</v>
      </c>
      <c r="C108" s="157" t="s">
        <v>728</v>
      </c>
      <c r="D108" s="157" t="s">
        <v>772</v>
      </c>
      <c r="E108" s="9" t="s">
        <v>34</v>
      </c>
      <c r="F108" s="7" t="s">
        <v>24</v>
      </c>
      <c r="G108" s="10" t="s">
        <v>13</v>
      </c>
      <c r="H108" s="7" t="s">
        <v>11</v>
      </c>
      <c r="I108" s="158">
        <v>2076.666666666667</v>
      </c>
      <c r="J108" s="159">
        <f t="shared" si="11"/>
        <v>1297.916666666667</v>
      </c>
      <c r="K108" s="160">
        <v>0.375</v>
      </c>
    </row>
    <row r="109" spans="1:12" ht="14.25" customHeight="1">
      <c r="A109" s="6" t="s">
        <v>145</v>
      </c>
      <c r="B109" s="7" t="s">
        <v>26</v>
      </c>
      <c r="C109" s="157" t="s">
        <v>729</v>
      </c>
      <c r="D109" s="157" t="s">
        <v>773</v>
      </c>
      <c r="E109" s="9" t="s">
        <v>46</v>
      </c>
      <c r="F109" s="7" t="s">
        <v>24</v>
      </c>
      <c r="G109" s="10" t="s">
        <v>13</v>
      </c>
      <c r="H109" s="7" t="s">
        <v>12</v>
      </c>
      <c r="I109" s="158">
        <v>2461.6666666666665</v>
      </c>
      <c r="J109" s="159">
        <f t="shared" si="11"/>
        <v>1538.5416666666665</v>
      </c>
      <c r="K109" s="160">
        <v>0.375</v>
      </c>
    </row>
    <row r="110" spans="1:12" ht="14.25" customHeight="1">
      <c r="A110" s="6" t="s">
        <v>145</v>
      </c>
      <c r="B110" s="7" t="s">
        <v>26</v>
      </c>
      <c r="C110" s="157" t="s">
        <v>730</v>
      </c>
      <c r="D110" s="157" t="s">
        <v>774</v>
      </c>
      <c r="E110" s="9" t="s">
        <v>40</v>
      </c>
      <c r="F110" s="7" t="s">
        <v>24</v>
      </c>
      <c r="G110" s="52" t="s">
        <v>13</v>
      </c>
      <c r="H110" s="7" t="s">
        <v>11</v>
      </c>
      <c r="I110" s="158">
        <v>1761.6666666666667</v>
      </c>
      <c r="J110" s="159">
        <f t="shared" si="11"/>
        <v>1101.0416666666667</v>
      </c>
      <c r="K110" s="160">
        <v>0.375</v>
      </c>
    </row>
    <row r="111" spans="1:12" ht="14.25" customHeight="1">
      <c r="A111" s="6" t="s">
        <v>145</v>
      </c>
      <c r="B111" s="7" t="s">
        <v>26</v>
      </c>
      <c r="C111" s="157" t="s">
        <v>731</v>
      </c>
      <c r="D111" s="157" t="s">
        <v>775</v>
      </c>
      <c r="E111" s="9" t="s">
        <v>49</v>
      </c>
      <c r="F111" s="7" t="s">
        <v>24</v>
      </c>
      <c r="G111" s="10" t="s">
        <v>13</v>
      </c>
      <c r="H111" s="7" t="s">
        <v>12</v>
      </c>
      <c r="I111" s="158">
        <v>1820</v>
      </c>
      <c r="J111" s="159">
        <f t="shared" si="11"/>
        <v>1137.5</v>
      </c>
      <c r="K111" s="160">
        <v>0.375</v>
      </c>
    </row>
    <row r="112" spans="1:12" ht="14.25" customHeight="1">
      <c r="A112" s="6" t="s">
        <v>145</v>
      </c>
      <c r="B112" s="7" t="s">
        <v>26</v>
      </c>
      <c r="C112" s="157" t="s">
        <v>732</v>
      </c>
      <c r="D112" s="157" t="s">
        <v>776</v>
      </c>
      <c r="E112" s="48" t="s">
        <v>399</v>
      </c>
      <c r="F112" s="7" t="s">
        <v>24</v>
      </c>
      <c r="G112" s="10" t="s">
        <v>13</v>
      </c>
      <c r="H112" s="7" t="s">
        <v>11</v>
      </c>
      <c r="I112" s="158">
        <v>1458.3333333333335</v>
      </c>
      <c r="J112" s="159">
        <f t="shared" si="11"/>
        <v>911.45833333333348</v>
      </c>
      <c r="K112" s="160">
        <v>0.375</v>
      </c>
    </row>
    <row r="113" spans="1:11" ht="14.25" customHeight="1">
      <c r="A113" s="65" t="s">
        <v>145</v>
      </c>
      <c r="B113" s="49" t="s">
        <v>26</v>
      </c>
      <c r="C113" s="157" t="s">
        <v>733</v>
      </c>
      <c r="D113" s="157" t="s">
        <v>777</v>
      </c>
      <c r="E113" s="9" t="s">
        <v>52</v>
      </c>
      <c r="F113" s="7" t="s">
        <v>24</v>
      </c>
      <c r="G113" s="10" t="s">
        <v>13</v>
      </c>
      <c r="H113" s="7" t="s">
        <v>12</v>
      </c>
      <c r="I113" s="158">
        <v>1551.6666666666667</v>
      </c>
      <c r="J113" s="159">
        <f t="shared" si="11"/>
        <v>969.79166666666674</v>
      </c>
      <c r="K113" s="160">
        <v>0.375</v>
      </c>
    </row>
    <row r="114" spans="1:11" ht="14.25" customHeight="1">
      <c r="A114" s="6" t="s">
        <v>145</v>
      </c>
      <c r="B114" s="7" t="s">
        <v>26</v>
      </c>
      <c r="C114" s="157" t="s">
        <v>734</v>
      </c>
      <c r="D114" s="157" t="s">
        <v>779</v>
      </c>
      <c r="E114" s="9" t="s">
        <v>34</v>
      </c>
      <c r="F114" s="7" t="s">
        <v>24</v>
      </c>
      <c r="G114" s="10" t="s">
        <v>13</v>
      </c>
      <c r="H114" s="7" t="s">
        <v>11</v>
      </c>
      <c r="I114" s="158">
        <v>2100</v>
      </c>
      <c r="J114" s="159">
        <f t="shared" si="11"/>
        <v>1312.5</v>
      </c>
      <c r="K114" s="160">
        <v>0.375</v>
      </c>
    </row>
    <row r="115" spans="1:11" ht="14.25" customHeight="1">
      <c r="A115" s="6" t="s">
        <v>145</v>
      </c>
      <c r="B115" s="7" t="s">
        <v>26</v>
      </c>
      <c r="C115" s="157" t="s">
        <v>735</v>
      </c>
      <c r="D115" s="157" t="s">
        <v>780</v>
      </c>
      <c r="E115" s="9" t="s">
        <v>46</v>
      </c>
      <c r="F115" s="7" t="s">
        <v>24</v>
      </c>
      <c r="G115" s="52" t="s">
        <v>13</v>
      </c>
      <c r="H115" s="7" t="s">
        <v>12</v>
      </c>
      <c r="I115" s="158">
        <v>2485</v>
      </c>
      <c r="J115" s="159">
        <f t="shared" si="11"/>
        <v>1553.125</v>
      </c>
      <c r="K115" s="160">
        <v>0.375</v>
      </c>
    </row>
    <row r="116" spans="1:11" ht="14.25" customHeight="1">
      <c r="A116" s="6" t="s">
        <v>145</v>
      </c>
      <c r="B116" s="7" t="s">
        <v>26</v>
      </c>
      <c r="C116" s="157" t="s">
        <v>736</v>
      </c>
      <c r="D116" s="157" t="s">
        <v>781</v>
      </c>
      <c r="E116" s="9" t="s">
        <v>40</v>
      </c>
      <c r="F116" s="7" t="s">
        <v>24</v>
      </c>
      <c r="G116" s="10" t="s">
        <v>13</v>
      </c>
      <c r="H116" s="7" t="s">
        <v>11</v>
      </c>
      <c r="I116" s="158">
        <v>1785</v>
      </c>
      <c r="J116" s="159">
        <f t="shared" si="11"/>
        <v>1115.625</v>
      </c>
      <c r="K116" s="160">
        <v>0.375</v>
      </c>
    </row>
    <row r="117" spans="1:11" ht="14.25" customHeight="1">
      <c r="A117" s="65" t="s">
        <v>145</v>
      </c>
      <c r="B117" s="49" t="s">
        <v>26</v>
      </c>
      <c r="C117" s="157" t="s">
        <v>737</v>
      </c>
      <c r="D117" s="157" t="s">
        <v>782</v>
      </c>
      <c r="E117" s="9" t="s">
        <v>49</v>
      </c>
      <c r="F117" s="7" t="s">
        <v>24</v>
      </c>
      <c r="G117" s="10" t="s">
        <v>13</v>
      </c>
      <c r="H117" s="7" t="s">
        <v>12</v>
      </c>
      <c r="I117" s="158">
        <v>1843.3333333333333</v>
      </c>
      <c r="J117" s="159">
        <f t="shared" si="11"/>
        <v>1152.0833333333333</v>
      </c>
      <c r="K117" s="160">
        <v>0.375</v>
      </c>
    </row>
    <row r="118" spans="1:11" ht="14.25" customHeight="1">
      <c r="A118" s="6" t="s">
        <v>145</v>
      </c>
      <c r="B118" s="7" t="s">
        <v>26</v>
      </c>
      <c r="C118" s="157" t="s">
        <v>738</v>
      </c>
      <c r="D118" s="157" t="s">
        <v>783</v>
      </c>
      <c r="E118" s="48" t="s">
        <v>399</v>
      </c>
      <c r="F118" s="7" t="s">
        <v>24</v>
      </c>
      <c r="G118" s="10" t="s">
        <v>13</v>
      </c>
      <c r="H118" s="7" t="s">
        <v>11</v>
      </c>
      <c r="I118" s="158">
        <v>1481.6666666666667</v>
      </c>
      <c r="J118" s="159">
        <f t="shared" si="11"/>
        <v>926.04166666666674</v>
      </c>
      <c r="K118" s="160">
        <v>0.375</v>
      </c>
    </row>
    <row r="119" spans="1:11" ht="14.25" customHeight="1">
      <c r="A119" s="6" t="s">
        <v>145</v>
      </c>
      <c r="B119" s="7" t="s">
        <v>26</v>
      </c>
      <c r="C119" s="157" t="s">
        <v>739</v>
      </c>
      <c r="D119" s="157" t="s">
        <v>784</v>
      </c>
      <c r="E119" s="9" t="s">
        <v>52</v>
      </c>
      <c r="F119" s="7" t="s">
        <v>24</v>
      </c>
      <c r="G119" s="10" t="s">
        <v>13</v>
      </c>
      <c r="H119" s="7" t="s">
        <v>12</v>
      </c>
      <c r="I119" s="158">
        <v>1575</v>
      </c>
      <c r="J119" s="159">
        <f t="shared" si="11"/>
        <v>984.375</v>
      </c>
      <c r="K119" s="160">
        <v>0.375</v>
      </c>
    </row>
    <row r="120" spans="1:11" ht="14.25" customHeight="1">
      <c r="A120" s="6" t="s">
        <v>145</v>
      </c>
      <c r="B120" s="7" t="s">
        <v>26</v>
      </c>
      <c r="C120" s="157" t="s">
        <v>740</v>
      </c>
      <c r="D120" s="157" t="s">
        <v>786</v>
      </c>
      <c r="E120" s="9" t="s">
        <v>34</v>
      </c>
      <c r="F120" s="7" t="s">
        <v>24</v>
      </c>
      <c r="G120" s="52" t="s">
        <v>13</v>
      </c>
      <c r="H120" s="49" t="s">
        <v>11</v>
      </c>
      <c r="I120" s="158">
        <v>2018.3333333333333</v>
      </c>
      <c r="J120" s="159">
        <f t="shared" si="11"/>
        <v>1261.4583333333333</v>
      </c>
      <c r="K120" s="160">
        <v>0.375</v>
      </c>
    </row>
    <row r="121" spans="1:11" ht="14.25" customHeight="1">
      <c r="A121" s="6" t="s">
        <v>145</v>
      </c>
      <c r="B121" s="7" t="s">
        <v>26</v>
      </c>
      <c r="C121" s="157" t="s">
        <v>741</v>
      </c>
      <c r="D121" s="157" t="s">
        <v>787</v>
      </c>
      <c r="E121" s="9" t="s">
        <v>46</v>
      </c>
      <c r="F121" s="7" t="s">
        <v>24</v>
      </c>
      <c r="G121" s="10" t="s">
        <v>13</v>
      </c>
      <c r="H121" s="7" t="s">
        <v>12</v>
      </c>
      <c r="I121" s="158">
        <v>2403.333333333333</v>
      </c>
      <c r="J121" s="159">
        <f t="shared" si="11"/>
        <v>1502.083333333333</v>
      </c>
      <c r="K121" s="160">
        <v>0.375</v>
      </c>
    </row>
    <row r="122" spans="1:11" ht="14.25" customHeight="1">
      <c r="A122" s="65" t="s">
        <v>145</v>
      </c>
      <c r="B122" s="49" t="s">
        <v>26</v>
      </c>
      <c r="C122" s="157" t="s">
        <v>742</v>
      </c>
      <c r="D122" s="157" t="s">
        <v>788</v>
      </c>
      <c r="E122" s="9" t="s">
        <v>40</v>
      </c>
      <c r="F122" s="7" t="s">
        <v>24</v>
      </c>
      <c r="G122" s="52" t="s">
        <v>13</v>
      </c>
      <c r="H122" s="49" t="s">
        <v>11</v>
      </c>
      <c r="I122" s="158">
        <v>1703.3333333333333</v>
      </c>
      <c r="J122" s="159">
        <f t="shared" si="11"/>
        <v>1064.5833333333333</v>
      </c>
      <c r="K122" s="160">
        <v>0.375</v>
      </c>
    </row>
    <row r="123" spans="1:11" ht="14.25" customHeight="1">
      <c r="A123" s="6" t="s">
        <v>145</v>
      </c>
      <c r="B123" s="7" t="s">
        <v>26</v>
      </c>
      <c r="C123" s="157" t="s">
        <v>743</v>
      </c>
      <c r="D123" s="157" t="s">
        <v>789</v>
      </c>
      <c r="E123" s="9" t="s">
        <v>49</v>
      </c>
      <c r="F123" s="7" t="s">
        <v>24</v>
      </c>
      <c r="G123" s="52" t="s">
        <v>13</v>
      </c>
      <c r="H123" s="49" t="s">
        <v>12</v>
      </c>
      <c r="I123" s="158">
        <v>1761.6666666666667</v>
      </c>
      <c r="J123" s="159">
        <f t="shared" si="11"/>
        <v>1101.0416666666667</v>
      </c>
      <c r="K123" s="160">
        <v>0.375</v>
      </c>
    </row>
    <row r="124" spans="1:11" ht="14.25" customHeight="1">
      <c r="A124" s="6" t="s">
        <v>145</v>
      </c>
      <c r="B124" s="7" t="s">
        <v>26</v>
      </c>
      <c r="C124" s="157" t="s">
        <v>744</v>
      </c>
      <c r="D124" s="157" t="s">
        <v>790</v>
      </c>
      <c r="E124" s="48" t="s">
        <v>399</v>
      </c>
      <c r="F124" s="7" t="s">
        <v>24</v>
      </c>
      <c r="G124" s="52" t="s">
        <v>13</v>
      </c>
      <c r="H124" s="49" t="s">
        <v>11</v>
      </c>
      <c r="I124" s="158">
        <v>1400</v>
      </c>
      <c r="J124" s="159">
        <f t="shared" si="11"/>
        <v>875</v>
      </c>
      <c r="K124" s="160">
        <v>0.375</v>
      </c>
    </row>
    <row r="125" spans="1:11" ht="14.25" customHeight="1">
      <c r="A125" s="6" t="s">
        <v>145</v>
      </c>
      <c r="B125" s="7" t="s">
        <v>26</v>
      </c>
      <c r="C125" s="157" t="s">
        <v>745</v>
      </c>
      <c r="D125" s="157" t="s">
        <v>791</v>
      </c>
      <c r="E125" s="9" t="s">
        <v>52</v>
      </c>
      <c r="F125" s="7" t="s">
        <v>24</v>
      </c>
      <c r="G125" s="52" t="s">
        <v>13</v>
      </c>
      <c r="H125" s="49" t="s">
        <v>12</v>
      </c>
      <c r="I125" s="158">
        <v>1493.3333333333333</v>
      </c>
      <c r="J125" s="159">
        <f t="shared" si="11"/>
        <v>933.33333333333326</v>
      </c>
      <c r="K125" s="160">
        <v>0.375</v>
      </c>
    </row>
    <row r="126" spans="1:11" ht="14.25" customHeight="1">
      <c r="A126" s="6" t="s">
        <v>145</v>
      </c>
      <c r="B126" s="7" t="s">
        <v>26</v>
      </c>
      <c r="C126" s="157" t="s">
        <v>746</v>
      </c>
      <c r="D126" s="157" t="s">
        <v>793</v>
      </c>
      <c r="E126" s="9" t="s">
        <v>34</v>
      </c>
      <c r="F126" s="7" t="s">
        <v>24</v>
      </c>
      <c r="G126" s="52" t="s">
        <v>13</v>
      </c>
      <c r="H126" s="7" t="s">
        <v>11</v>
      </c>
      <c r="I126" s="158">
        <v>2076.666666666667</v>
      </c>
      <c r="J126" s="159">
        <f t="shared" si="11"/>
        <v>1297.916666666667</v>
      </c>
      <c r="K126" s="160">
        <v>0.375</v>
      </c>
    </row>
    <row r="127" spans="1:11" ht="14.25" customHeight="1">
      <c r="A127" s="65" t="s">
        <v>145</v>
      </c>
      <c r="B127" s="49" t="s">
        <v>26</v>
      </c>
      <c r="C127" s="157" t="s">
        <v>747</v>
      </c>
      <c r="D127" s="157" t="s">
        <v>794</v>
      </c>
      <c r="E127" s="9" t="s">
        <v>46</v>
      </c>
      <c r="F127" s="7" t="s">
        <v>24</v>
      </c>
      <c r="G127" s="52" t="s">
        <v>13</v>
      </c>
      <c r="H127" s="7" t="s">
        <v>12</v>
      </c>
      <c r="I127" s="158">
        <v>2461.6666666666665</v>
      </c>
      <c r="J127" s="159">
        <f t="shared" si="11"/>
        <v>1538.5416666666665</v>
      </c>
      <c r="K127" s="160">
        <v>0.375</v>
      </c>
    </row>
    <row r="128" spans="1:11" ht="14.25" customHeight="1">
      <c r="A128" s="6" t="s">
        <v>145</v>
      </c>
      <c r="B128" s="7" t="s">
        <v>26</v>
      </c>
      <c r="C128" s="157" t="s">
        <v>748</v>
      </c>
      <c r="D128" s="157" t="s">
        <v>795</v>
      </c>
      <c r="E128" s="9" t="s">
        <v>40</v>
      </c>
      <c r="F128" s="7" t="s">
        <v>24</v>
      </c>
      <c r="G128" s="52" t="s">
        <v>13</v>
      </c>
      <c r="H128" s="7" t="s">
        <v>11</v>
      </c>
      <c r="I128" s="158">
        <v>1761.6666666666667</v>
      </c>
      <c r="J128" s="159">
        <f t="shared" si="11"/>
        <v>1101.0416666666667</v>
      </c>
      <c r="K128" s="160">
        <v>0.375</v>
      </c>
    </row>
    <row r="129" spans="1:11" ht="14.25" customHeight="1">
      <c r="A129" s="6" t="s">
        <v>145</v>
      </c>
      <c r="B129" s="7" t="s">
        <v>26</v>
      </c>
      <c r="C129" s="157" t="s">
        <v>749</v>
      </c>
      <c r="D129" s="157" t="s">
        <v>796</v>
      </c>
      <c r="E129" s="9" t="s">
        <v>49</v>
      </c>
      <c r="F129" s="7" t="s">
        <v>24</v>
      </c>
      <c r="G129" s="52" t="s">
        <v>13</v>
      </c>
      <c r="H129" s="7" t="s">
        <v>12</v>
      </c>
      <c r="I129" s="158">
        <v>1820</v>
      </c>
      <c r="J129" s="159">
        <f t="shared" si="11"/>
        <v>1137.5</v>
      </c>
      <c r="K129" s="160">
        <v>0.375</v>
      </c>
    </row>
    <row r="130" spans="1:11" ht="14.25" customHeight="1">
      <c r="A130" s="6" t="s">
        <v>145</v>
      </c>
      <c r="B130" s="7" t="s">
        <v>26</v>
      </c>
      <c r="C130" s="157" t="s">
        <v>750</v>
      </c>
      <c r="D130" s="157" t="s">
        <v>797</v>
      </c>
      <c r="E130" s="48" t="s">
        <v>399</v>
      </c>
      <c r="F130" s="7" t="s">
        <v>24</v>
      </c>
      <c r="G130" s="52" t="s">
        <v>13</v>
      </c>
      <c r="H130" s="7" t="s">
        <v>11</v>
      </c>
      <c r="I130" s="158">
        <v>1458.3333333333335</v>
      </c>
      <c r="J130" s="159">
        <f t="shared" si="11"/>
        <v>911.45833333333348</v>
      </c>
      <c r="K130" s="160">
        <v>0.375</v>
      </c>
    </row>
    <row r="131" spans="1:11" ht="14.25" customHeight="1">
      <c r="A131" s="6" t="s">
        <v>145</v>
      </c>
      <c r="B131" s="7" t="s">
        <v>26</v>
      </c>
      <c r="C131" s="157" t="s">
        <v>751</v>
      </c>
      <c r="D131" s="157" t="s">
        <v>798</v>
      </c>
      <c r="E131" s="9" t="s">
        <v>52</v>
      </c>
      <c r="F131" s="7" t="s">
        <v>24</v>
      </c>
      <c r="G131" s="52" t="s">
        <v>13</v>
      </c>
      <c r="H131" s="7" t="s">
        <v>12</v>
      </c>
      <c r="I131" s="158">
        <v>1551.6666666666667</v>
      </c>
      <c r="J131" s="159">
        <f t="shared" si="11"/>
        <v>969.79166666666674</v>
      </c>
      <c r="K131" s="160">
        <v>0.375</v>
      </c>
    </row>
    <row r="132" spans="1:11" ht="14.25" customHeight="1">
      <c r="A132" s="6" t="s">
        <v>145</v>
      </c>
      <c r="B132" s="7" t="s">
        <v>26</v>
      </c>
      <c r="C132" s="157" t="s">
        <v>752</v>
      </c>
      <c r="D132" s="157" t="s">
        <v>800</v>
      </c>
      <c r="E132" s="9" t="s">
        <v>34</v>
      </c>
      <c r="F132" s="7" t="s">
        <v>24</v>
      </c>
      <c r="G132" s="52" t="s">
        <v>13</v>
      </c>
      <c r="H132" s="49" t="s">
        <v>11</v>
      </c>
      <c r="I132" s="158">
        <v>2111.6666666666665</v>
      </c>
      <c r="J132" s="159">
        <f t="shared" si="11"/>
        <v>1319.7916666666665</v>
      </c>
      <c r="K132" s="160">
        <v>0.375</v>
      </c>
    </row>
    <row r="133" spans="1:11" ht="14.25" customHeight="1">
      <c r="A133" s="6" t="s">
        <v>145</v>
      </c>
      <c r="B133" s="7" t="s">
        <v>26</v>
      </c>
      <c r="C133" s="157" t="s">
        <v>753</v>
      </c>
      <c r="D133" s="157" t="s">
        <v>801</v>
      </c>
      <c r="E133" s="9" t="s">
        <v>46</v>
      </c>
      <c r="F133" s="7" t="s">
        <v>24</v>
      </c>
      <c r="G133" s="52" t="s">
        <v>13</v>
      </c>
      <c r="H133" s="49" t="s">
        <v>12</v>
      </c>
      <c r="I133" s="158">
        <v>2496.666666666667</v>
      </c>
      <c r="J133" s="159">
        <f t="shared" si="11"/>
        <v>1560.416666666667</v>
      </c>
      <c r="K133" s="160">
        <v>0.375</v>
      </c>
    </row>
    <row r="134" spans="1:11" ht="14.25" customHeight="1">
      <c r="A134" s="6" t="s">
        <v>145</v>
      </c>
      <c r="B134" s="7" t="s">
        <v>26</v>
      </c>
      <c r="C134" s="157" t="s">
        <v>754</v>
      </c>
      <c r="D134" s="157" t="s">
        <v>802</v>
      </c>
      <c r="E134" s="9" t="s">
        <v>40</v>
      </c>
      <c r="F134" s="7" t="s">
        <v>24</v>
      </c>
      <c r="G134" s="52" t="s">
        <v>13</v>
      </c>
      <c r="H134" s="49" t="s">
        <v>11</v>
      </c>
      <c r="I134" s="158">
        <v>1796.6666666666667</v>
      </c>
      <c r="J134" s="159">
        <f t="shared" si="11"/>
        <v>1122.9166666666667</v>
      </c>
      <c r="K134" s="160">
        <v>0.375</v>
      </c>
    </row>
    <row r="135" spans="1:11" ht="14.25" customHeight="1">
      <c r="A135" s="6" t="s">
        <v>145</v>
      </c>
      <c r="B135" s="7" t="s">
        <v>26</v>
      </c>
      <c r="C135" s="157" t="s">
        <v>755</v>
      </c>
      <c r="D135" s="157" t="s">
        <v>803</v>
      </c>
      <c r="E135" s="9" t="s">
        <v>49</v>
      </c>
      <c r="F135" s="7" t="s">
        <v>24</v>
      </c>
      <c r="G135" s="52" t="s">
        <v>13</v>
      </c>
      <c r="H135" s="49" t="s">
        <v>12</v>
      </c>
      <c r="I135" s="158">
        <v>1855</v>
      </c>
      <c r="J135" s="159">
        <f t="shared" si="11"/>
        <v>1159.375</v>
      </c>
      <c r="K135" s="160">
        <v>0.375</v>
      </c>
    </row>
    <row r="136" spans="1:11" ht="14.25" customHeight="1">
      <c r="A136" s="6" t="s">
        <v>145</v>
      </c>
      <c r="B136" s="7" t="s">
        <v>26</v>
      </c>
      <c r="C136" s="157" t="s">
        <v>756</v>
      </c>
      <c r="D136" s="157" t="s">
        <v>804</v>
      </c>
      <c r="E136" s="48" t="s">
        <v>399</v>
      </c>
      <c r="F136" s="7" t="s">
        <v>24</v>
      </c>
      <c r="G136" s="52" t="s">
        <v>13</v>
      </c>
      <c r="H136" s="49" t="s">
        <v>11</v>
      </c>
      <c r="I136" s="158">
        <v>1493.3333333333333</v>
      </c>
      <c r="J136" s="159">
        <f t="shared" si="11"/>
        <v>933.33333333333326</v>
      </c>
      <c r="K136" s="160">
        <v>0.375</v>
      </c>
    </row>
    <row r="137" spans="1:11" ht="14.25" customHeight="1">
      <c r="A137" s="65" t="s">
        <v>145</v>
      </c>
      <c r="B137" s="49" t="s">
        <v>26</v>
      </c>
      <c r="C137" s="157" t="s">
        <v>757</v>
      </c>
      <c r="D137" s="157" t="s">
        <v>805</v>
      </c>
      <c r="E137" s="9" t="s">
        <v>52</v>
      </c>
      <c r="F137" s="7" t="s">
        <v>24</v>
      </c>
      <c r="G137" s="52" t="s">
        <v>13</v>
      </c>
      <c r="H137" s="49" t="s">
        <v>12</v>
      </c>
      <c r="I137" s="158">
        <v>1586.6666666666667</v>
      </c>
      <c r="J137" s="159">
        <f t="shared" si="11"/>
        <v>991.66666666666674</v>
      </c>
      <c r="K137" s="160">
        <v>0.375</v>
      </c>
    </row>
    <row r="138" spans="1:11" ht="14.25" customHeight="1">
      <c r="A138" s="6" t="s">
        <v>145</v>
      </c>
      <c r="B138" s="7" t="s">
        <v>26</v>
      </c>
      <c r="C138" s="157" t="s">
        <v>758</v>
      </c>
      <c r="D138" s="157" t="s">
        <v>807</v>
      </c>
      <c r="E138" s="9" t="s">
        <v>34</v>
      </c>
      <c r="F138" s="7" t="s">
        <v>24</v>
      </c>
      <c r="G138" s="52" t="s">
        <v>13</v>
      </c>
      <c r="H138" s="7" t="s">
        <v>11</v>
      </c>
      <c r="I138" s="158">
        <v>2076.666666666667</v>
      </c>
      <c r="J138" s="159">
        <f t="shared" si="11"/>
        <v>1297.916666666667</v>
      </c>
      <c r="K138" s="160">
        <v>0.375</v>
      </c>
    </row>
    <row r="139" spans="1:11" ht="14.25" customHeight="1">
      <c r="A139" s="6" t="s">
        <v>145</v>
      </c>
      <c r="B139" s="7" t="s">
        <v>26</v>
      </c>
      <c r="C139" s="157" t="s">
        <v>759</v>
      </c>
      <c r="D139" s="157" t="s">
        <v>808</v>
      </c>
      <c r="E139" s="9" t="s">
        <v>46</v>
      </c>
      <c r="F139" s="7" t="s">
        <v>24</v>
      </c>
      <c r="G139" s="52" t="s">
        <v>13</v>
      </c>
      <c r="H139" s="7" t="s">
        <v>12</v>
      </c>
      <c r="I139" s="158">
        <v>2461.6666666666665</v>
      </c>
      <c r="J139" s="159">
        <f t="shared" si="11"/>
        <v>1538.5416666666665</v>
      </c>
      <c r="K139" s="160">
        <v>0.375</v>
      </c>
    </row>
    <row r="140" spans="1:11" ht="14.25" customHeight="1">
      <c r="A140" s="6" t="s">
        <v>145</v>
      </c>
      <c r="B140" s="7" t="s">
        <v>26</v>
      </c>
      <c r="C140" s="157" t="s">
        <v>760</v>
      </c>
      <c r="D140" s="157" t="s">
        <v>809</v>
      </c>
      <c r="E140" s="9" t="s">
        <v>40</v>
      </c>
      <c r="F140" s="7" t="s">
        <v>24</v>
      </c>
      <c r="G140" s="52" t="s">
        <v>13</v>
      </c>
      <c r="H140" s="7" t="s">
        <v>11</v>
      </c>
      <c r="I140" s="158">
        <v>1761.6666666666667</v>
      </c>
      <c r="J140" s="159">
        <f t="shared" si="11"/>
        <v>1101.0416666666667</v>
      </c>
      <c r="K140" s="160">
        <v>0.375</v>
      </c>
    </row>
    <row r="141" spans="1:11" ht="14.25" customHeight="1">
      <c r="A141" s="6" t="s">
        <v>145</v>
      </c>
      <c r="B141" s="7" t="s">
        <v>26</v>
      </c>
      <c r="C141" s="157" t="s">
        <v>761</v>
      </c>
      <c r="D141" s="157" t="s">
        <v>810</v>
      </c>
      <c r="E141" s="9" t="s">
        <v>49</v>
      </c>
      <c r="F141" s="7" t="s">
        <v>24</v>
      </c>
      <c r="G141" s="52" t="s">
        <v>13</v>
      </c>
      <c r="H141" s="7" t="s">
        <v>12</v>
      </c>
      <c r="I141" s="158">
        <v>1820</v>
      </c>
      <c r="J141" s="159">
        <f t="shared" si="11"/>
        <v>1137.5</v>
      </c>
      <c r="K141" s="160">
        <v>0.375</v>
      </c>
    </row>
    <row r="142" spans="1:11" ht="14.25" customHeight="1">
      <c r="A142" s="65" t="s">
        <v>145</v>
      </c>
      <c r="B142" s="49" t="s">
        <v>26</v>
      </c>
      <c r="C142" s="157" t="s">
        <v>762</v>
      </c>
      <c r="D142" s="157" t="s">
        <v>811</v>
      </c>
      <c r="E142" s="48" t="s">
        <v>399</v>
      </c>
      <c r="F142" s="7" t="s">
        <v>24</v>
      </c>
      <c r="G142" s="52" t="s">
        <v>13</v>
      </c>
      <c r="H142" s="7" t="s">
        <v>11</v>
      </c>
      <c r="I142" s="158">
        <v>1458.3333333333335</v>
      </c>
      <c r="J142" s="159">
        <f t="shared" si="11"/>
        <v>911.45833333333348</v>
      </c>
      <c r="K142" s="160">
        <v>0.375</v>
      </c>
    </row>
    <row r="143" spans="1:11" ht="14.25" customHeight="1">
      <c r="A143" s="6" t="s">
        <v>145</v>
      </c>
      <c r="B143" s="7" t="s">
        <v>26</v>
      </c>
      <c r="C143" s="157" t="s">
        <v>763</v>
      </c>
      <c r="D143" s="157" t="s">
        <v>812</v>
      </c>
      <c r="E143" s="9" t="s">
        <v>52</v>
      </c>
      <c r="F143" s="7" t="s">
        <v>24</v>
      </c>
      <c r="G143" s="52" t="s">
        <v>13</v>
      </c>
      <c r="H143" s="7" t="s">
        <v>12</v>
      </c>
      <c r="I143" s="158">
        <v>1551.6666666666667</v>
      </c>
      <c r="J143" s="159">
        <f t="shared" si="11"/>
        <v>969.79166666666674</v>
      </c>
      <c r="K143" s="160">
        <v>0.375</v>
      </c>
    </row>
    <row r="144" spans="1:11" ht="14.25" customHeight="1">
      <c r="A144" s="6"/>
      <c r="B144" s="7"/>
      <c r="C144" s="87"/>
      <c r="D144" s="36"/>
      <c r="F144" s="7"/>
      <c r="G144" s="10"/>
      <c r="H144" s="7"/>
      <c r="I144" s="145"/>
      <c r="J144" s="144" t="s">
        <v>267</v>
      </c>
      <c r="K144" s="91"/>
    </row>
    <row r="145" spans="1:11" ht="14.25" customHeight="1">
      <c r="A145" s="38" t="s">
        <v>145</v>
      </c>
      <c r="B145" s="39" t="s">
        <v>26</v>
      </c>
      <c r="C145" s="87" t="s">
        <v>146</v>
      </c>
      <c r="D145" s="36" t="s">
        <v>147</v>
      </c>
      <c r="E145" s="9" t="s">
        <v>34</v>
      </c>
      <c r="F145" s="49" t="s">
        <v>24</v>
      </c>
      <c r="G145" s="10" t="s">
        <v>13</v>
      </c>
      <c r="H145" s="7" t="s">
        <v>11</v>
      </c>
      <c r="I145" s="145">
        <v>1811.11</v>
      </c>
      <c r="J145" s="144">
        <f t="shared" si="8"/>
        <v>1131.9437499999999</v>
      </c>
      <c r="K145" s="11">
        <f t="shared" si="5"/>
        <v>0.375</v>
      </c>
    </row>
    <row r="146" spans="1:11" ht="14.25" customHeight="1">
      <c r="A146" s="38" t="s">
        <v>145</v>
      </c>
      <c r="B146" s="39" t="s">
        <v>26</v>
      </c>
      <c r="C146" s="87" t="s">
        <v>148</v>
      </c>
      <c r="D146" s="36" t="s">
        <v>149</v>
      </c>
      <c r="E146" s="9" t="s">
        <v>46</v>
      </c>
      <c r="F146" s="49" t="s">
        <v>24</v>
      </c>
      <c r="G146" s="10" t="s">
        <v>13</v>
      </c>
      <c r="H146" s="7" t="s">
        <v>12</v>
      </c>
      <c r="I146" s="145">
        <v>2177.7800000000002</v>
      </c>
      <c r="J146" s="144">
        <f t="shared" si="8"/>
        <v>1361.1125000000002</v>
      </c>
      <c r="K146" s="11">
        <f t="shared" si="5"/>
        <v>0.375</v>
      </c>
    </row>
    <row r="147" spans="1:11" ht="14.25" customHeight="1">
      <c r="A147" s="38" t="s">
        <v>145</v>
      </c>
      <c r="B147" s="39" t="s">
        <v>26</v>
      </c>
      <c r="C147" s="87" t="s">
        <v>150</v>
      </c>
      <c r="D147" s="36" t="s">
        <v>151</v>
      </c>
      <c r="E147" s="9" t="s">
        <v>40</v>
      </c>
      <c r="F147" s="49" t="s">
        <v>24</v>
      </c>
      <c r="G147" s="10" t="s">
        <v>13</v>
      </c>
      <c r="H147" s="7" t="s">
        <v>11</v>
      </c>
      <c r="I147" s="145">
        <v>1511.11</v>
      </c>
      <c r="J147" s="144">
        <f t="shared" si="8"/>
        <v>944.44374999999991</v>
      </c>
      <c r="K147" s="11">
        <f t="shared" si="5"/>
        <v>0.375</v>
      </c>
    </row>
    <row r="148" spans="1:11" ht="14.25" customHeight="1">
      <c r="A148" s="38" t="s">
        <v>145</v>
      </c>
      <c r="B148" s="39" t="s">
        <v>26</v>
      </c>
      <c r="C148" s="87" t="s">
        <v>152</v>
      </c>
      <c r="D148" s="36" t="s">
        <v>153</v>
      </c>
      <c r="E148" s="9" t="s">
        <v>49</v>
      </c>
      <c r="F148" s="49" t="s">
        <v>24</v>
      </c>
      <c r="G148" s="10" t="s">
        <v>13</v>
      </c>
      <c r="H148" s="7" t="s">
        <v>12</v>
      </c>
      <c r="I148" s="145">
        <v>1566.67</v>
      </c>
      <c r="J148" s="144">
        <f t="shared" si="8"/>
        <v>979.16875000000005</v>
      </c>
      <c r="K148" s="11">
        <f t="shared" si="5"/>
        <v>0.375</v>
      </c>
    </row>
    <row r="149" spans="1:11" s="58" customFormat="1" ht="14.25" customHeight="1">
      <c r="A149" s="45" t="s">
        <v>145</v>
      </c>
      <c r="B149" s="46" t="s">
        <v>26</v>
      </c>
      <c r="C149" s="85" t="s">
        <v>405</v>
      </c>
      <c r="D149" s="33" t="s">
        <v>406</v>
      </c>
      <c r="E149" s="48" t="s">
        <v>399</v>
      </c>
      <c r="F149" s="49" t="s">
        <v>24</v>
      </c>
      <c r="G149" s="52" t="s">
        <v>13</v>
      </c>
      <c r="H149" s="49" t="s">
        <v>11</v>
      </c>
      <c r="I149" s="145">
        <v>1222.22</v>
      </c>
      <c r="J149" s="144">
        <f t="shared" si="8"/>
        <v>763.88750000000005</v>
      </c>
      <c r="K149" s="56">
        <f t="shared" ref="K149" si="12">SUM((J149-I149)/I149)*-1</f>
        <v>0.375</v>
      </c>
    </row>
    <row r="150" spans="1:11" ht="14.25" customHeight="1">
      <c r="A150" s="38" t="s">
        <v>145</v>
      </c>
      <c r="B150" s="39" t="s">
        <v>26</v>
      </c>
      <c r="C150" s="87" t="s">
        <v>154</v>
      </c>
      <c r="D150" s="36" t="s">
        <v>155</v>
      </c>
      <c r="E150" s="9" t="s">
        <v>52</v>
      </c>
      <c r="F150" s="49" t="s">
        <v>24</v>
      </c>
      <c r="G150" s="10" t="s">
        <v>13</v>
      </c>
      <c r="H150" s="7" t="s">
        <v>12</v>
      </c>
      <c r="I150" s="145">
        <v>1311.11</v>
      </c>
      <c r="J150" s="144">
        <f t="shared" si="8"/>
        <v>819.44374999999991</v>
      </c>
      <c r="K150" s="11">
        <f t="shared" si="5"/>
        <v>0.375</v>
      </c>
    </row>
    <row r="151" spans="1:11" ht="14.25" customHeight="1">
      <c r="A151" s="38" t="s">
        <v>145</v>
      </c>
      <c r="B151" s="39" t="s">
        <v>26</v>
      </c>
      <c r="C151" s="87" t="s">
        <v>156</v>
      </c>
      <c r="D151" s="36" t="s">
        <v>157</v>
      </c>
      <c r="E151" s="9" t="s">
        <v>34</v>
      </c>
      <c r="F151" s="49" t="s">
        <v>24</v>
      </c>
      <c r="G151" s="10" t="s">
        <v>13</v>
      </c>
      <c r="H151" s="7" t="s">
        <v>11</v>
      </c>
      <c r="I151" s="145">
        <v>1866.67</v>
      </c>
      <c r="J151" s="144">
        <f t="shared" si="8"/>
        <v>1166.66875</v>
      </c>
      <c r="K151" s="11">
        <f t="shared" si="5"/>
        <v>0.375</v>
      </c>
    </row>
    <row r="152" spans="1:11" ht="14.25" customHeight="1">
      <c r="A152" s="38" t="s">
        <v>145</v>
      </c>
      <c r="B152" s="39" t="s">
        <v>26</v>
      </c>
      <c r="C152" s="87" t="s">
        <v>158</v>
      </c>
      <c r="D152" s="36" t="s">
        <v>159</v>
      </c>
      <c r="E152" s="9" t="s">
        <v>46</v>
      </c>
      <c r="F152" s="49" t="s">
        <v>24</v>
      </c>
      <c r="G152" s="10" t="s">
        <v>13</v>
      </c>
      <c r="H152" s="7" t="s">
        <v>12</v>
      </c>
      <c r="I152" s="145">
        <v>2233.33</v>
      </c>
      <c r="J152" s="144">
        <f t="shared" si="8"/>
        <v>1395.83125</v>
      </c>
      <c r="K152" s="11">
        <f t="shared" si="5"/>
        <v>0.375</v>
      </c>
    </row>
    <row r="153" spans="1:11" ht="14.25" customHeight="1">
      <c r="A153" s="38" t="s">
        <v>145</v>
      </c>
      <c r="B153" s="39" t="s">
        <v>26</v>
      </c>
      <c r="C153" s="87" t="s">
        <v>160</v>
      </c>
      <c r="D153" s="36" t="s">
        <v>161</v>
      </c>
      <c r="E153" s="9" t="s">
        <v>40</v>
      </c>
      <c r="F153" s="49" t="s">
        <v>24</v>
      </c>
      <c r="G153" s="10" t="s">
        <v>13</v>
      </c>
      <c r="H153" s="7" t="s">
        <v>11</v>
      </c>
      <c r="I153" s="145">
        <v>1566.67</v>
      </c>
      <c r="J153" s="144">
        <f t="shared" si="8"/>
        <v>979.16875000000005</v>
      </c>
      <c r="K153" s="11">
        <f t="shared" si="5"/>
        <v>0.375</v>
      </c>
    </row>
    <row r="154" spans="1:11" ht="14.25" customHeight="1">
      <c r="A154" s="38" t="s">
        <v>145</v>
      </c>
      <c r="B154" s="39" t="s">
        <v>26</v>
      </c>
      <c r="C154" s="87" t="s">
        <v>162</v>
      </c>
      <c r="D154" s="36" t="s">
        <v>163</v>
      </c>
      <c r="E154" s="9" t="s">
        <v>49</v>
      </c>
      <c r="F154" s="49" t="s">
        <v>24</v>
      </c>
      <c r="G154" s="10" t="s">
        <v>13</v>
      </c>
      <c r="H154" s="7" t="s">
        <v>12</v>
      </c>
      <c r="I154" s="145">
        <v>1622.22</v>
      </c>
      <c r="J154" s="144">
        <f t="shared" si="8"/>
        <v>1013.8875</v>
      </c>
      <c r="K154" s="11">
        <f t="shared" si="5"/>
        <v>0.375</v>
      </c>
    </row>
    <row r="155" spans="1:11" s="58" customFormat="1" ht="14.25" customHeight="1">
      <c r="A155" s="45" t="s">
        <v>145</v>
      </c>
      <c r="B155" s="46" t="s">
        <v>26</v>
      </c>
      <c r="C155" s="85" t="s">
        <v>407</v>
      </c>
      <c r="D155" s="33" t="s">
        <v>408</v>
      </c>
      <c r="E155" s="48" t="s">
        <v>399</v>
      </c>
      <c r="F155" s="49" t="s">
        <v>24</v>
      </c>
      <c r="G155" s="52" t="s">
        <v>13</v>
      </c>
      <c r="H155" s="49" t="s">
        <v>11</v>
      </c>
      <c r="I155" s="145">
        <v>1277.78</v>
      </c>
      <c r="J155" s="144">
        <f t="shared" si="8"/>
        <v>798.61249999999995</v>
      </c>
      <c r="K155" s="56">
        <f t="shared" si="5"/>
        <v>0.375</v>
      </c>
    </row>
    <row r="156" spans="1:11" ht="14.25" customHeight="1">
      <c r="A156" s="38" t="s">
        <v>145</v>
      </c>
      <c r="B156" s="39" t="s">
        <v>26</v>
      </c>
      <c r="C156" s="87" t="s">
        <v>164</v>
      </c>
      <c r="D156" s="36" t="s">
        <v>165</v>
      </c>
      <c r="E156" s="9" t="s">
        <v>52</v>
      </c>
      <c r="F156" s="49" t="s">
        <v>24</v>
      </c>
      <c r="G156" s="10" t="s">
        <v>13</v>
      </c>
      <c r="H156" s="7" t="s">
        <v>12</v>
      </c>
      <c r="I156" s="145">
        <v>1366.67</v>
      </c>
      <c r="J156" s="144">
        <f t="shared" si="8"/>
        <v>854.16875000000005</v>
      </c>
      <c r="K156" s="11">
        <f t="shared" si="5"/>
        <v>0.375</v>
      </c>
    </row>
    <row r="157" spans="1:11" ht="14.25" customHeight="1">
      <c r="A157" s="38" t="s">
        <v>145</v>
      </c>
      <c r="B157" s="39" t="s">
        <v>26</v>
      </c>
      <c r="C157" s="87" t="s">
        <v>166</v>
      </c>
      <c r="D157" s="36" t="s">
        <v>167</v>
      </c>
      <c r="E157" s="9" t="s">
        <v>34</v>
      </c>
      <c r="F157" s="49" t="s">
        <v>24</v>
      </c>
      <c r="G157" s="10" t="s">
        <v>13</v>
      </c>
      <c r="H157" s="7" t="s">
        <v>11</v>
      </c>
      <c r="I157" s="145">
        <v>1866.67</v>
      </c>
      <c r="J157" s="144">
        <f t="shared" si="8"/>
        <v>1166.66875</v>
      </c>
      <c r="K157" s="11">
        <f t="shared" si="5"/>
        <v>0.375</v>
      </c>
    </row>
    <row r="158" spans="1:11" ht="14.25" customHeight="1">
      <c r="A158" s="38" t="s">
        <v>145</v>
      </c>
      <c r="B158" s="39" t="s">
        <v>26</v>
      </c>
      <c r="C158" s="87" t="s">
        <v>168</v>
      </c>
      <c r="D158" s="36" t="s">
        <v>169</v>
      </c>
      <c r="E158" s="9" t="s">
        <v>46</v>
      </c>
      <c r="F158" s="49" t="s">
        <v>24</v>
      </c>
      <c r="G158" s="10" t="s">
        <v>13</v>
      </c>
      <c r="H158" s="7" t="s">
        <v>12</v>
      </c>
      <c r="I158" s="145">
        <v>2233.33</v>
      </c>
      <c r="J158" s="144">
        <f t="shared" si="8"/>
        <v>1395.83125</v>
      </c>
      <c r="K158" s="11">
        <f t="shared" si="5"/>
        <v>0.375</v>
      </c>
    </row>
    <row r="159" spans="1:11" ht="14.25" customHeight="1">
      <c r="A159" s="38" t="s">
        <v>145</v>
      </c>
      <c r="B159" s="39" t="s">
        <v>26</v>
      </c>
      <c r="C159" s="87" t="s">
        <v>170</v>
      </c>
      <c r="D159" s="36" t="s">
        <v>171</v>
      </c>
      <c r="E159" s="9" t="s">
        <v>40</v>
      </c>
      <c r="F159" s="49" t="s">
        <v>24</v>
      </c>
      <c r="G159" s="10" t="s">
        <v>13</v>
      </c>
      <c r="H159" s="7" t="s">
        <v>11</v>
      </c>
      <c r="I159" s="145">
        <v>1566.67</v>
      </c>
      <c r="J159" s="144">
        <f t="shared" si="8"/>
        <v>979.16875000000005</v>
      </c>
      <c r="K159" s="11">
        <f t="shared" si="5"/>
        <v>0.375</v>
      </c>
    </row>
    <row r="160" spans="1:11" ht="14.25" customHeight="1">
      <c r="A160" s="38" t="s">
        <v>145</v>
      </c>
      <c r="B160" s="39" t="s">
        <v>26</v>
      </c>
      <c r="C160" s="87" t="s">
        <v>172</v>
      </c>
      <c r="D160" s="36" t="s">
        <v>173</v>
      </c>
      <c r="E160" s="9" t="s">
        <v>49</v>
      </c>
      <c r="F160" s="49" t="s">
        <v>24</v>
      </c>
      <c r="G160" s="10" t="s">
        <v>13</v>
      </c>
      <c r="H160" s="7" t="s">
        <v>12</v>
      </c>
      <c r="I160" s="145">
        <v>1622.22</v>
      </c>
      <c r="J160" s="144">
        <f t="shared" si="8"/>
        <v>1013.8875</v>
      </c>
      <c r="K160" s="11">
        <f t="shared" si="5"/>
        <v>0.375</v>
      </c>
    </row>
    <row r="161" spans="1:11" s="58" customFormat="1" ht="14.25" customHeight="1">
      <c r="A161" s="45" t="s">
        <v>145</v>
      </c>
      <c r="B161" s="46" t="s">
        <v>26</v>
      </c>
      <c r="C161" s="85" t="s">
        <v>409</v>
      </c>
      <c r="D161" s="33" t="s">
        <v>410</v>
      </c>
      <c r="E161" s="48" t="s">
        <v>399</v>
      </c>
      <c r="F161" s="49" t="s">
        <v>24</v>
      </c>
      <c r="G161" s="52" t="s">
        <v>13</v>
      </c>
      <c r="H161" s="49" t="s">
        <v>11</v>
      </c>
      <c r="I161" s="145">
        <v>1277.78</v>
      </c>
      <c r="J161" s="144">
        <f t="shared" si="8"/>
        <v>798.61249999999995</v>
      </c>
      <c r="K161" s="56">
        <f t="shared" ref="K161" si="13">SUM((J161-I161)/I161)*-1</f>
        <v>0.375</v>
      </c>
    </row>
    <row r="162" spans="1:11" ht="14.25" customHeight="1">
      <c r="A162" s="38" t="s">
        <v>145</v>
      </c>
      <c r="B162" s="39" t="s">
        <v>26</v>
      </c>
      <c r="C162" s="87" t="s">
        <v>174</v>
      </c>
      <c r="D162" s="36" t="s">
        <v>175</v>
      </c>
      <c r="E162" s="9" t="s">
        <v>52</v>
      </c>
      <c r="F162" s="49" t="s">
        <v>24</v>
      </c>
      <c r="G162" s="10" t="s">
        <v>13</v>
      </c>
      <c r="H162" s="7" t="s">
        <v>12</v>
      </c>
      <c r="I162" s="145">
        <v>1366.67</v>
      </c>
      <c r="J162" s="144">
        <f t="shared" si="8"/>
        <v>854.16875000000005</v>
      </c>
      <c r="K162" s="11">
        <f t="shared" si="5"/>
        <v>0.375</v>
      </c>
    </row>
    <row r="163" spans="1:11" ht="14.25" customHeight="1">
      <c r="A163" s="38" t="s">
        <v>145</v>
      </c>
      <c r="B163" s="39" t="s">
        <v>26</v>
      </c>
      <c r="C163" s="87" t="s">
        <v>176</v>
      </c>
      <c r="D163" s="36" t="s">
        <v>177</v>
      </c>
      <c r="E163" s="9" t="s">
        <v>34</v>
      </c>
      <c r="F163" s="49" t="s">
        <v>24</v>
      </c>
      <c r="G163" s="10" t="s">
        <v>13</v>
      </c>
      <c r="H163" s="7" t="s">
        <v>11</v>
      </c>
      <c r="I163" s="145">
        <v>1900</v>
      </c>
      <c r="J163" s="144">
        <f t="shared" si="8"/>
        <v>1187.5</v>
      </c>
      <c r="K163" s="11">
        <f t="shared" si="5"/>
        <v>0.375</v>
      </c>
    </row>
    <row r="164" spans="1:11" ht="14.25" customHeight="1">
      <c r="A164" s="38" t="s">
        <v>145</v>
      </c>
      <c r="B164" s="39" t="s">
        <v>26</v>
      </c>
      <c r="C164" s="87" t="s">
        <v>178</v>
      </c>
      <c r="D164" s="36" t="s">
        <v>179</v>
      </c>
      <c r="E164" s="9" t="s">
        <v>46</v>
      </c>
      <c r="F164" s="49" t="s">
        <v>24</v>
      </c>
      <c r="G164" s="10" t="s">
        <v>13</v>
      </c>
      <c r="H164" s="7" t="s">
        <v>12</v>
      </c>
      <c r="I164" s="145">
        <v>2266.67</v>
      </c>
      <c r="J164" s="144">
        <f t="shared" si="8"/>
        <v>1416.66875</v>
      </c>
      <c r="K164" s="11">
        <f t="shared" si="5"/>
        <v>0.375</v>
      </c>
    </row>
    <row r="165" spans="1:11" ht="14.25" customHeight="1">
      <c r="A165" s="38" t="s">
        <v>145</v>
      </c>
      <c r="B165" s="39" t="s">
        <v>26</v>
      </c>
      <c r="C165" s="87" t="s">
        <v>180</v>
      </c>
      <c r="D165" s="36" t="s">
        <v>181</v>
      </c>
      <c r="E165" s="9" t="s">
        <v>40</v>
      </c>
      <c r="F165" s="49" t="s">
        <v>24</v>
      </c>
      <c r="G165" s="10" t="s">
        <v>13</v>
      </c>
      <c r="H165" s="7" t="s">
        <v>11</v>
      </c>
      <c r="I165" s="145">
        <v>1600</v>
      </c>
      <c r="J165" s="144">
        <f t="shared" si="8"/>
        <v>1000</v>
      </c>
      <c r="K165" s="11">
        <f t="shared" si="5"/>
        <v>0.375</v>
      </c>
    </row>
    <row r="166" spans="1:11" ht="14.25" customHeight="1">
      <c r="A166" s="38" t="s">
        <v>145</v>
      </c>
      <c r="B166" s="39" t="s">
        <v>26</v>
      </c>
      <c r="C166" s="87" t="s">
        <v>182</v>
      </c>
      <c r="D166" s="36" t="s">
        <v>183</v>
      </c>
      <c r="E166" s="9" t="s">
        <v>49</v>
      </c>
      <c r="F166" s="49" t="s">
        <v>24</v>
      </c>
      <c r="G166" s="10" t="s">
        <v>13</v>
      </c>
      <c r="H166" s="7" t="s">
        <v>12</v>
      </c>
      <c r="I166" s="145">
        <v>1655.56</v>
      </c>
      <c r="J166" s="144">
        <f t="shared" si="8"/>
        <v>1034.7249999999999</v>
      </c>
      <c r="K166" s="11">
        <f t="shared" si="5"/>
        <v>0.37500000000000006</v>
      </c>
    </row>
    <row r="167" spans="1:11" s="58" customFormat="1" ht="14.25" customHeight="1">
      <c r="A167" s="45" t="s">
        <v>145</v>
      </c>
      <c r="B167" s="46" t="s">
        <v>26</v>
      </c>
      <c r="C167" s="85" t="s">
        <v>411</v>
      </c>
      <c r="D167" s="33" t="s">
        <v>412</v>
      </c>
      <c r="E167" s="48" t="s">
        <v>399</v>
      </c>
      <c r="F167" s="49" t="s">
        <v>24</v>
      </c>
      <c r="G167" s="52" t="s">
        <v>13</v>
      </c>
      <c r="H167" s="49" t="s">
        <v>11</v>
      </c>
      <c r="I167" s="145">
        <v>1311.11</v>
      </c>
      <c r="J167" s="144">
        <f t="shared" si="8"/>
        <v>819.44374999999991</v>
      </c>
      <c r="K167" s="56">
        <f t="shared" si="5"/>
        <v>0.375</v>
      </c>
    </row>
    <row r="168" spans="1:11" ht="14.25" customHeight="1">
      <c r="A168" s="38" t="s">
        <v>145</v>
      </c>
      <c r="B168" s="39" t="s">
        <v>26</v>
      </c>
      <c r="C168" s="87" t="s">
        <v>184</v>
      </c>
      <c r="D168" s="36" t="s">
        <v>185</v>
      </c>
      <c r="E168" s="9" t="s">
        <v>52</v>
      </c>
      <c r="F168" s="49" t="s">
        <v>24</v>
      </c>
      <c r="G168" s="10" t="s">
        <v>13</v>
      </c>
      <c r="H168" s="7" t="s">
        <v>12</v>
      </c>
      <c r="I168" s="145">
        <v>1400</v>
      </c>
      <c r="J168" s="144">
        <f t="shared" si="8"/>
        <v>875</v>
      </c>
      <c r="K168" s="11">
        <f t="shared" si="5"/>
        <v>0.375</v>
      </c>
    </row>
    <row r="169" spans="1:11" ht="14.25" customHeight="1">
      <c r="A169" s="45" t="s">
        <v>145</v>
      </c>
      <c r="B169" s="46" t="s">
        <v>26</v>
      </c>
      <c r="C169" s="84" t="s">
        <v>285</v>
      </c>
      <c r="D169" s="47" t="s">
        <v>290</v>
      </c>
      <c r="E169" s="48" t="s">
        <v>34</v>
      </c>
      <c r="F169" s="49" t="s">
        <v>24</v>
      </c>
      <c r="G169" s="52" t="s">
        <v>13</v>
      </c>
      <c r="H169" s="49" t="s">
        <v>11</v>
      </c>
      <c r="I169" s="149">
        <v>1944.44</v>
      </c>
      <c r="J169" s="144">
        <f t="shared" si="8"/>
        <v>1215.2750000000001</v>
      </c>
      <c r="K169" s="56">
        <f t="shared" si="5"/>
        <v>0.37499999999999994</v>
      </c>
    </row>
    <row r="170" spans="1:11" ht="14.25" customHeight="1">
      <c r="A170" s="45" t="s">
        <v>145</v>
      </c>
      <c r="B170" s="46" t="s">
        <v>26</v>
      </c>
      <c r="C170" s="84" t="s">
        <v>286</v>
      </c>
      <c r="D170" s="47" t="s">
        <v>291</v>
      </c>
      <c r="E170" s="48" t="s">
        <v>46</v>
      </c>
      <c r="F170" s="49" t="s">
        <v>24</v>
      </c>
      <c r="G170" s="52" t="s">
        <v>13</v>
      </c>
      <c r="H170" s="49" t="s">
        <v>12</v>
      </c>
      <c r="I170" s="149">
        <v>2311.11</v>
      </c>
      <c r="J170" s="144">
        <f t="shared" si="8"/>
        <v>1444.4437500000001</v>
      </c>
      <c r="K170" s="56">
        <f t="shared" ref="K170:K234" si="14">SUM((J170-I170)/I170)*-1</f>
        <v>0.375</v>
      </c>
    </row>
    <row r="171" spans="1:11" ht="14.25" customHeight="1">
      <c r="A171" s="45" t="s">
        <v>145</v>
      </c>
      <c r="B171" s="46" t="s">
        <v>26</v>
      </c>
      <c r="C171" s="84" t="s">
        <v>287</v>
      </c>
      <c r="D171" s="47" t="s">
        <v>292</v>
      </c>
      <c r="E171" s="48" t="s">
        <v>40</v>
      </c>
      <c r="F171" s="49" t="s">
        <v>24</v>
      </c>
      <c r="G171" s="52" t="s">
        <v>13</v>
      </c>
      <c r="H171" s="49" t="s">
        <v>11</v>
      </c>
      <c r="I171" s="149">
        <v>1644.44</v>
      </c>
      <c r="J171" s="144">
        <f t="shared" si="8"/>
        <v>1027.7750000000001</v>
      </c>
      <c r="K171" s="56">
        <f t="shared" si="14"/>
        <v>0.37499999999999994</v>
      </c>
    </row>
    <row r="172" spans="1:11" ht="14.25" customHeight="1">
      <c r="A172" s="45" t="s">
        <v>145</v>
      </c>
      <c r="B172" s="46" t="s">
        <v>26</v>
      </c>
      <c r="C172" s="84" t="s">
        <v>288</v>
      </c>
      <c r="D172" s="47" t="s">
        <v>293</v>
      </c>
      <c r="E172" s="48" t="s">
        <v>49</v>
      </c>
      <c r="F172" s="49" t="s">
        <v>24</v>
      </c>
      <c r="G172" s="52" t="s">
        <v>13</v>
      </c>
      <c r="H172" s="49" t="s">
        <v>12</v>
      </c>
      <c r="I172" s="149">
        <v>1700</v>
      </c>
      <c r="J172" s="144">
        <f t="shared" si="8"/>
        <v>1062.5</v>
      </c>
      <c r="K172" s="56">
        <f t="shared" si="14"/>
        <v>0.375</v>
      </c>
    </row>
    <row r="173" spans="1:11" s="58" customFormat="1" ht="14.25" customHeight="1">
      <c r="A173" s="45" t="s">
        <v>145</v>
      </c>
      <c r="B173" s="46" t="s">
        <v>26</v>
      </c>
      <c r="C173" s="85" t="s">
        <v>413</v>
      </c>
      <c r="D173" s="33" t="s">
        <v>414</v>
      </c>
      <c r="E173" s="48" t="s">
        <v>399</v>
      </c>
      <c r="F173" s="49" t="s">
        <v>24</v>
      </c>
      <c r="G173" s="52" t="s">
        <v>13</v>
      </c>
      <c r="H173" s="49" t="s">
        <v>11</v>
      </c>
      <c r="I173" s="149">
        <v>1355.56</v>
      </c>
      <c r="J173" s="144">
        <f t="shared" si="8"/>
        <v>847.22499999999991</v>
      </c>
      <c r="K173" s="56">
        <f t="shared" si="14"/>
        <v>0.37500000000000006</v>
      </c>
    </row>
    <row r="174" spans="1:11" ht="14.25" customHeight="1">
      <c r="A174" s="45" t="s">
        <v>145</v>
      </c>
      <c r="B174" s="46" t="s">
        <v>26</v>
      </c>
      <c r="C174" s="84" t="s">
        <v>289</v>
      </c>
      <c r="D174" s="47" t="s">
        <v>294</v>
      </c>
      <c r="E174" s="48" t="s">
        <v>52</v>
      </c>
      <c r="F174" s="49" t="s">
        <v>24</v>
      </c>
      <c r="G174" s="52" t="s">
        <v>13</v>
      </c>
      <c r="H174" s="49" t="s">
        <v>12</v>
      </c>
      <c r="I174" s="149">
        <v>1444.44</v>
      </c>
      <c r="J174" s="144">
        <f t="shared" si="8"/>
        <v>902.77500000000009</v>
      </c>
      <c r="K174" s="56">
        <f t="shared" si="14"/>
        <v>0.37499999999999994</v>
      </c>
    </row>
    <row r="175" spans="1:11" ht="14.25" customHeight="1">
      <c r="A175" s="45" t="s">
        <v>145</v>
      </c>
      <c r="B175" s="46" t="s">
        <v>26</v>
      </c>
      <c r="C175" s="84" t="s">
        <v>295</v>
      </c>
      <c r="D175" s="47" t="s">
        <v>296</v>
      </c>
      <c r="E175" s="48" t="s">
        <v>34</v>
      </c>
      <c r="F175" s="49" t="s">
        <v>24</v>
      </c>
      <c r="G175" s="52" t="s">
        <v>13</v>
      </c>
      <c r="H175" s="49" t="s">
        <v>11</v>
      </c>
      <c r="I175" s="149">
        <v>1944.44</v>
      </c>
      <c r="J175" s="144">
        <f t="shared" si="8"/>
        <v>1215.2750000000001</v>
      </c>
      <c r="K175" s="56">
        <f t="shared" si="14"/>
        <v>0.37499999999999994</v>
      </c>
    </row>
    <row r="176" spans="1:11" ht="14.25" customHeight="1">
      <c r="A176" s="45" t="s">
        <v>145</v>
      </c>
      <c r="B176" s="46" t="s">
        <v>26</v>
      </c>
      <c r="C176" s="84" t="s">
        <v>297</v>
      </c>
      <c r="D176" s="47" t="s">
        <v>298</v>
      </c>
      <c r="E176" s="48" t="s">
        <v>46</v>
      </c>
      <c r="F176" s="49" t="s">
        <v>24</v>
      </c>
      <c r="G176" s="52" t="s">
        <v>13</v>
      </c>
      <c r="H176" s="49" t="s">
        <v>12</v>
      </c>
      <c r="I176" s="149">
        <v>2311.11</v>
      </c>
      <c r="J176" s="144">
        <f t="shared" si="8"/>
        <v>1444.4437500000001</v>
      </c>
      <c r="K176" s="56">
        <f t="shared" si="14"/>
        <v>0.375</v>
      </c>
    </row>
    <row r="177" spans="1:11" ht="14.25" customHeight="1">
      <c r="A177" s="45" t="s">
        <v>145</v>
      </c>
      <c r="B177" s="46" t="s">
        <v>26</v>
      </c>
      <c r="C177" s="84" t="s">
        <v>299</v>
      </c>
      <c r="D177" s="47" t="s">
        <v>300</v>
      </c>
      <c r="E177" s="48" t="s">
        <v>40</v>
      </c>
      <c r="F177" s="49" t="s">
        <v>24</v>
      </c>
      <c r="G177" s="52" t="s">
        <v>13</v>
      </c>
      <c r="H177" s="49" t="s">
        <v>11</v>
      </c>
      <c r="I177" s="149">
        <v>1644.44</v>
      </c>
      <c r="J177" s="144">
        <f t="shared" si="8"/>
        <v>1027.7750000000001</v>
      </c>
      <c r="K177" s="56">
        <f t="shared" si="14"/>
        <v>0.37499999999999994</v>
      </c>
    </row>
    <row r="178" spans="1:11" ht="14.25" customHeight="1">
      <c r="A178" s="45" t="s">
        <v>145</v>
      </c>
      <c r="B178" s="46" t="s">
        <v>26</v>
      </c>
      <c r="C178" s="84" t="s">
        <v>301</v>
      </c>
      <c r="D178" s="47" t="s">
        <v>302</v>
      </c>
      <c r="E178" s="48" t="s">
        <v>49</v>
      </c>
      <c r="F178" s="49" t="s">
        <v>24</v>
      </c>
      <c r="G178" s="52" t="s">
        <v>13</v>
      </c>
      <c r="H178" s="49" t="s">
        <v>12</v>
      </c>
      <c r="I178" s="149">
        <v>1700</v>
      </c>
      <c r="J178" s="144">
        <f t="shared" si="8"/>
        <v>1062.5</v>
      </c>
      <c r="K178" s="56">
        <f t="shared" si="14"/>
        <v>0.375</v>
      </c>
    </row>
    <row r="179" spans="1:11" s="58" customFormat="1" ht="14.25" customHeight="1">
      <c r="A179" s="45" t="s">
        <v>145</v>
      </c>
      <c r="B179" s="46" t="s">
        <v>26</v>
      </c>
      <c r="C179" s="85" t="s">
        <v>415</v>
      </c>
      <c r="D179" s="33" t="s">
        <v>416</v>
      </c>
      <c r="E179" s="48" t="s">
        <v>399</v>
      </c>
      <c r="F179" s="49" t="s">
        <v>24</v>
      </c>
      <c r="G179" s="52" t="s">
        <v>13</v>
      </c>
      <c r="H179" s="49" t="s">
        <v>11</v>
      </c>
      <c r="I179" s="149">
        <v>1355.56</v>
      </c>
      <c r="J179" s="144">
        <f t="shared" si="8"/>
        <v>847.22499999999991</v>
      </c>
      <c r="K179" s="56">
        <f t="shared" ref="K179" si="15">SUM((J179-I179)/I179)*-1</f>
        <v>0.37500000000000006</v>
      </c>
    </row>
    <row r="180" spans="1:11" ht="14.25" customHeight="1">
      <c r="A180" s="45" t="s">
        <v>145</v>
      </c>
      <c r="B180" s="46" t="s">
        <v>26</v>
      </c>
      <c r="C180" s="84" t="s">
        <v>303</v>
      </c>
      <c r="D180" s="47" t="s">
        <v>304</v>
      </c>
      <c r="E180" s="48" t="s">
        <v>52</v>
      </c>
      <c r="F180" s="49" t="s">
        <v>24</v>
      </c>
      <c r="G180" s="52" t="s">
        <v>13</v>
      </c>
      <c r="H180" s="49" t="s">
        <v>12</v>
      </c>
      <c r="I180" s="149">
        <v>1444.44</v>
      </c>
      <c r="J180" s="144">
        <f t="shared" si="8"/>
        <v>902.77500000000009</v>
      </c>
      <c r="K180" s="56">
        <f t="shared" si="14"/>
        <v>0.37499999999999994</v>
      </c>
    </row>
    <row r="181" spans="1:11" ht="14.25" customHeight="1">
      <c r="A181" s="45" t="s">
        <v>145</v>
      </c>
      <c r="B181" s="46" t="s">
        <v>26</v>
      </c>
      <c r="C181" s="84" t="s">
        <v>305</v>
      </c>
      <c r="D181" s="47" t="s">
        <v>306</v>
      </c>
      <c r="E181" s="48" t="s">
        <v>34</v>
      </c>
      <c r="F181" s="49" t="s">
        <v>24</v>
      </c>
      <c r="G181" s="52" t="s">
        <v>13</v>
      </c>
      <c r="H181" s="49" t="s">
        <v>11</v>
      </c>
      <c r="I181" s="149">
        <v>1822.22</v>
      </c>
      <c r="J181" s="144">
        <f t="shared" si="8"/>
        <v>1138.8875</v>
      </c>
      <c r="K181" s="56">
        <f t="shared" si="14"/>
        <v>0.375</v>
      </c>
    </row>
    <row r="182" spans="1:11" ht="14.25" customHeight="1">
      <c r="A182" s="45" t="s">
        <v>145</v>
      </c>
      <c r="B182" s="46" t="s">
        <v>26</v>
      </c>
      <c r="C182" s="84" t="s">
        <v>307</v>
      </c>
      <c r="D182" s="47" t="s">
        <v>308</v>
      </c>
      <c r="E182" s="48" t="s">
        <v>46</v>
      </c>
      <c r="F182" s="7" t="s">
        <v>24</v>
      </c>
      <c r="G182" s="52" t="s">
        <v>13</v>
      </c>
      <c r="H182" s="49" t="s">
        <v>12</v>
      </c>
      <c r="I182" s="149">
        <v>2188.89</v>
      </c>
      <c r="J182" s="144">
        <f t="shared" si="8"/>
        <v>1368.0562499999999</v>
      </c>
      <c r="K182" s="56">
        <f t="shared" si="14"/>
        <v>0.375</v>
      </c>
    </row>
    <row r="183" spans="1:11" ht="14.25" customHeight="1">
      <c r="A183" s="45" t="s">
        <v>145</v>
      </c>
      <c r="B183" s="46" t="s">
        <v>26</v>
      </c>
      <c r="C183" s="84" t="s">
        <v>309</v>
      </c>
      <c r="D183" s="47" t="s">
        <v>310</v>
      </c>
      <c r="E183" s="48" t="s">
        <v>40</v>
      </c>
      <c r="F183" s="7" t="s">
        <v>24</v>
      </c>
      <c r="G183" s="52" t="s">
        <v>13</v>
      </c>
      <c r="H183" s="49" t="s">
        <v>11</v>
      </c>
      <c r="I183" s="149">
        <v>1522.22</v>
      </c>
      <c r="J183" s="144">
        <f t="shared" si="8"/>
        <v>951.38750000000005</v>
      </c>
      <c r="K183" s="56">
        <f t="shared" si="14"/>
        <v>0.375</v>
      </c>
    </row>
    <row r="184" spans="1:11" ht="14.25" customHeight="1">
      <c r="A184" s="45" t="s">
        <v>145</v>
      </c>
      <c r="B184" s="46" t="s">
        <v>26</v>
      </c>
      <c r="C184" s="84" t="s">
        <v>311</v>
      </c>
      <c r="D184" s="47" t="s">
        <v>312</v>
      </c>
      <c r="E184" s="48" t="s">
        <v>49</v>
      </c>
      <c r="F184" s="7" t="s">
        <v>24</v>
      </c>
      <c r="G184" s="52" t="s">
        <v>13</v>
      </c>
      <c r="H184" s="49" t="s">
        <v>12</v>
      </c>
      <c r="I184" s="149">
        <v>1577.78</v>
      </c>
      <c r="J184" s="144">
        <f t="shared" ref="J184:J234" si="16">I184*0.625</f>
        <v>986.11249999999995</v>
      </c>
      <c r="K184" s="56">
        <f t="shared" si="14"/>
        <v>0.375</v>
      </c>
    </row>
    <row r="185" spans="1:11" s="58" customFormat="1" ht="14.25" customHeight="1">
      <c r="A185" s="45" t="s">
        <v>145</v>
      </c>
      <c r="B185" s="46" t="s">
        <v>26</v>
      </c>
      <c r="C185" s="85" t="s">
        <v>419</v>
      </c>
      <c r="D185" s="33" t="s">
        <v>420</v>
      </c>
      <c r="E185" s="48" t="s">
        <v>399</v>
      </c>
      <c r="F185" s="49" t="s">
        <v>24</v>
      </c>
      <c r="G185" s="52" t="s">
        <v>13</v>
      </c>
      <c r="H185" s="49" t="s">
        <v>11</v>
      </c>
      <c r="I185" s="149">
        <v>1233.33</v>
      </c>
      <c r="J185" s="144">
        <f t="shared" si="16"/>
        <v>770.83124999999995</v>
      </c>
      <c r="K185" s="56">
        <f t="shared" si="14"/>
        <v>0.375</v>
      </c>
    </row>
    <row r="186" spans="1:11" ht="14.25" customHeight="1">
      <c r="A186" s="45" t="s">
        <v>145</v>
      </c>
      <c r="B186" s="46" t="s">
        <v>26</v>
      </c>
      <c r="C186" s="84" t="s">
        <v>313</v>
      </c>
      <c r="D186" s="47" t="s">
        <v>314</v>
      </c>
      <c r="E186" s="48" t="s">
        <v>52</v>
      </c>
      <c r="F186" s="7" t="s">
        <v>24</v>
      </c>
      <c r="G186" s="52" t="s">
        <v>13</v>
      </c>
      <c r="H186" s="49" t="s">
        <v>12</v>
      </c>
      <c r="I186" s="149">
        <v>1322.22</v>
      </c>
      <c r="J186" s="144">
        <f t="shared" si="16"/>
        <v>826.38750000000005</v>
      </c>
      <c r="K186" s="56">
        <f t="shared" si="14"/>
        <v>0.375</v>
      </c>
    </row>
    <row r="187" spans="1:11" ht="14.25" customHeight="1">
      <c r="A187" s="45" t="s">
        <v>145</v>
      </c>
      <c r="B187" s="46" t="s">
        <v>26</v>
      </c>
      <c r="C187" s="84" t="s">
        <v>315</v>
      </c>
      <c r="D187" s="47" t="s">
        <v>316</v>
      </c>
      <c r="E187" s="50" t="s">
        <v>34</v>
      </c>
      <c r="F187" s="7" t="s">
        <v>24</v>
      </c>
      <c r="G187" s="52" t="s">
        <v>13</v>
      </c>
      <c r="H187" s="49" t="s">
        <v>11</v>
      </c>
      <c r="I187" s="150">
        <v>1844.44</v>
      </c>
      <c r="J187" s="144">
        <f t="shared" si="16"/>
        <v>1152.7750000000001</v>
      </c>
      <c r="K187" s="56">
        <f>SUM((J187-I185)/I185)*-1</f>
        <v>6.5315041392003628E-2</v>
      </c>
    </row>
    <row r="188" spans="1:11" ht="14.25" customHeight="1">
      <c r="A188" s="45" t="s">
        <v>145</v>
      </c>
      <c r="B188" s="46" t="s">
        <v>26</v>
      </c>
      <c r="C188" s="84" t="s">
        <v>317</v>
      </c>
      <c r="D188" s="47" t="s">
        <v>318</v>
      </c>
      <c r="E188" s="51" t="s">
        <v>46</v>
      </c>
      <c r="F188" s="7" t="s">
        <v>24</v>
      </c>
      <c r="G188" s="52" t="s">
        <v>13</v>
      </c>
      <c r="H188" s="49" t="s">
        <v>12</v>
      </c>
      <c r="I188" s="151">
        <v>2211.11</v>
      </c>
      <c r="J188" s="144">
        <f t="shared" si="16"/>
        <v>1381.9437500000001</v>
      </c>
      <c r="K188" s="56">
        <f>SUM((J188-I186)/I186)*-1</f>
        <v>-4.5169298603863282E-2</v>
      </c>
    </row>
    <row r="189" spans="1:11" ht="14.25" customHeight="1">
      <c r="A189" s="45" t="s">
        <v>145</v>
      </c>
      <c r="B189" s="46" t="s">
        <v>26</v>
      </c>
      <c r="C189" s="84" t="s">
        <v>319</v>
      </c>
      <c r="D189" s="47" t="s">
        <v>320</v>
      </c>
      <c r="E189" s="51" t="s">
        <v>40</v>
      </c>
      <c r="F189" s="7" t="s">
        <v>24</v>
      </c>
      <c r="G189" s="52" t="s">
        <v>13</v>
      </c>
      <c r="H189" s="49" t="s">
        <v>11</v>
      </c>
      <c r="I189" s="149">
        <v>1544.44</v>
      </c>
      <c r="J189" s="144">
        <f t="shared" si="16"/>
        <v>965.27500000000009</v>
      </c>
      <c r="K189" s="56">
        <f t="shared" si="14"/>
        <v>0.37499999999999994</v>
      </c>
    </row>
    <row r="190" spans="1:11" ht="14.25" customHeight="1">
      <c r="A190" s="45" t="s">
        <v>145</v>
      </c>
      <c r="B190" s="46" t="s">
        <v>26</v>
      </c>
      <c r="C190" s="84" t="s">
        <v>321</v>
      </c>
      <c r="D190" s="47" t="s">
        <v>322</v>
      </c>
      <c r="E190" s="51" t="s">
        <v>49</v>
      </c>
      <c r="F190" s="7" t="s">
        <v>24</v>
      </c>
      <c r="G190" s="52" t="s">
        <v>13</v>
      </c>
      <c r="H190" s="49" t="s">
        <v>12</v>
      </c>
      <c r="I190" s="149">
        <v>1600</v>
      </c>
      <c r="J190" s="144">
        <f t="shared" si="16"/>
        <v>1000</v>
      </c>
      <c r="K190" s="56">
        <f t="shared" si="14"/>
        <v>0.375</v>
      </c>
    </row>
    <row r="191" spans="1:11" s="58" customFormat="1" ht="14.25" customHeight="1">
      <c r="A191" s="45" t="s">
        <v>145</v>
      </c>
      <c r="B191" s="46" t="s">
        <v>26</v>
      </c>
      <c r="C191" s="85" t="s">
        <v>421</v>
      </c>
      <c r="D191" s="33" t="s">
        <v>422</v>
      </c>
      <c r="E191" s="48" t="s">
        <v>399</v>
      </c>
      <c r="F191" s="49" t="s">
        <v>24</v>
      </c>
      <c r="G191" s="52" t="s">
        <v>13</v>
      </c>
      <c r="H191" s="49" t="s">
        <v>11</v>
      </c>
      <c r="I191" s="149">
        <v>1255.56</v>
      </c>
      <c r="J191" s="144">
        <f t="shared" si="16"/>
        <v>784.72499999999991</v>
      </c>
      <c r="K191" s="56">
        <f t="shared" ref="K191" si="17">SUM((J191-I191)/I191)*-1</f>
        <v>0.37500000000000006</v>
      </c>
    </row>
    <row r="192" spans="1:11" ht="14.25" customHeight="1">
      <c r="A192" s="45" t="s">
        <v>145</v>
      </c>
      <c r="B192" s="46" t="s">
        <v>26</v>
      </c>
      <c r="C192" s="84" t="s">
        <v>323</v>
      </c>
      <c r="D192" s="47" t="s">
        <v>324</v>
      </c>
      <c r="E192" s="51" t="s">
        <v>52</v>
      </c>
      <c r="F192" s="7" t="s">
        <v>24</v>
      </c>
      <c r="G192" s="52" t="s">
        <v>13</v>
      </c>
      <c r="H192" s="49" t="s">
        <v>12</v>
      </c>
      <c r="I192" s="149">
        <v>1344.44</v>
      </c>
      <c r="J192" s="144">
        <f t="shared" si="16"/>
        <v>840.27500000000009</v>
      </c>
      <c r="K192" s="56">
        <f t="shared" si="14"/>
        <v>0.37499999999999994</v>
      </c>
    </row>
    <row r="193" spans="1:11" ht="14.25" customHeight="1">
      <c r="A193" s="45" t="s">
        <v>145</v>
      </c>
      <c r="B193" s="46" t="s">
        <v>26</v>
      </c>
      <c r="C193" s="84" t="s">
        <v>325</v>
      </c>
      <c r="D193" s="47" t="s">
        <v>326</v>
      </c>
      <c r="E193" s="51" t="s">
        <v>34</v>
      </c>
      <c r="F193" s="7" t="s">
        <v>24</v>
      </c>
      <c r="G193" s="52" t="s">
        <v>13</v>
      </c>
      <c r="H193" s="49" t="s">
        <v>11</v>
      </c>
      <c r="I193" s="149">
        <v>1911.11</v>
      </c>
      <c r="J193" s="144">
        <f t="shared" si="16"/>
        <v>1194.4437499999999</v>
      </c>
      <c r="K193" s="56">
        <f t="shared" si="14"/>
        <v>0.375</v>
      </c>
    </row>
    <row r="194" spans="1:11" ht="14.25" customHeight="1">
      <c r="A194" s="45" t="s">
        <v>145</v>
      </c>
      <c r="B194" s="46" t="s">
        <v>26</v>
      </c>
      <c r="C194" s="84" t="s">
        <v>327</v>
      </c>
      <c r="D194" s="47" t="s">
        <v>328</v>
      </c>
      <c r="E194" s="51" t="s">
        <v>46</v>
      </c>
      <c r="F194" s="7" t="s">
        <v>24</v>
      </c>
      <c r="G194" s="52" t="s">
        <v>13</v>
      </c>
      <c r="H194" s="49" t="s">
        <v>12</v>
      </c>
      <c r="I194" s="149">
        <v>2277.7800000000002</v>
      </c>
      <c r="J194" s="144">
        <f t="shared" si="16"/>
        <v>1423.6125000000002</v>
      </c>
      <c r="K194" s="56">
        <f t="shared" si="14"/>
        <v>0.375</v>
      </c>
    </row>
    <row r="195" spans="1:11" ht="14.25" customHeight="1">
      <c r="A195" s="45" t="s">
        <v>145</v>
      </c>
      <c r="B195" s="46" t="s">
        <v>26</v>
      </c>
      <c r="C195" s="84" t="s">
        <v>329</v>
      </c>
      <c r="D195" s="47" t="s">
        <v>330</v>
      </c>
      <c r="E195" s="51" t="s">
        <v>40</v>
      </c>
      <c r="F195" s="7" t="s">
        <v>24</v>
      </c>
      <c r="G195" s="52" t="s">
        <v>13</v>
      </c>
      <c r="H195" s="49" t="s">
        <v>11</v>
      </c>
      <c r="I195" s="149">
        <v>1611.11</v>
      </c>
      <c r="J195" s="144">
        <f t="shared" si="16"/>
        <v>1006.9437499999999</v>
      </c>
      <c r="K195" s="56">
        <f t="shared" si="14"/>
        <v>0.375</v>
      </c>
    </row>
    <row r="196" spans="1:11" ht="14.25" customHeight="1">
      <c r="A196" s="45" t="s">
        <v>145</v>
      </c>
      <c r="B196" s="46" t="s">
        <v>26</v>
      </c>
      <c r="C196" s="84" t="s">
        <v>331</v>
      </c>
      <c r="D196" s="47" t="s">
        <v>332</v>
      </c>
      <c r="E196" s="51" t="s">
        <v>49</v>
      </c>
      <c r="F196" s="7" t="s">
        <v>24</v>
      </c>
      <c r="G196" s="52" t="s">
        <v>13</v>
      </c>
      <c r="H196" s="49" t="s">
        <v>12</v>
      </c>
      <c r="I196" s="149">
        <v>1666.67</v>
      </c>
      <c r="J196" s="144">
        <f t="shared" si="16"/>
        <v>1041.66875</v>
      </c>
      <c r="K196" s="56">
        <f t="shared" si="14"/>
        <v>0.375</v>
      </c>
    </row>
    <row r="197" spans="1:11" s="58" customFormat="1" ht="14.25" customHeight="1">
      <c r="A197" s="45" t="s">
        <v>145</v>
      </c>
      <c r="B197" s="46" t="s">
        <v>26</v>
      </c>
      <c r="C197" s="85" t="s">
        <v>423</v>
      </c>
      <c r="D197" s="33" t="s">
        <v>424</v>
      </c>
      <c r="E197" s="48" t="s">
        <v>399</v>
      </c>
      <c r="F197" s="49" t="s">
        <v>24</v>
      </c>
      <c r="G197" s="52" t="s">
        <v>13</v>
      </c>
      <c r="H197" s="49" t="s">
        <v>11</v>
      </c>
      <c r="I197" s="149">
        <v>1322.22</v>
      </c>
      <c r="J197" s="144">
        <f t="shared" si="16"/>
        <v>826.38750000000005</v>
      </c>
      <c r="K197" s="56">
        <f t="shared" si="14"/>
        <v>0.375</v>
      </c>
    </row>
    <row r="198" spans="1:11" ht="14.25" customHeight="1">
      <c r="A198" s="45" t="s">
        <v>145</v>
      </c>
      <c r="B198" s="46" t="s">
        <v>26</v>
      </c>
      <c r="C198" s="84" t="s">
        <v>333</v>
      </c>
      <c r="D198" s="47" t="s">
        <v>334</v>
      </c>
      <c r="E198" s="51" t="s">
        <v>52</v>
      </c>
      <c r="F198" s="7" t="s">
        <v>24</v>
      </c>
      <c r="G198" s="52" t="s">
        <v>13</v>
      </c>
      <c r="H198" s="49" t="s">
        <v>12</v>
      </c>
      <c r="I198" s="149">
        <v>1411.11</v>
      </c>
      <c r="J198" s="144">
        <f t="shared" si="16"/>
        <v>881.94374999999991</v>
      </c>
      <c r="K198" s="56">
        <f t="shared" si="14"/>
        <v>0.375</v>
      </c>
    </row>
    <row r="199" spans="1:11" ht="14.25" customHeight="1">
      <c r="A199" s="45" t="s">
        <v>145</v>
      </c>
      <c r="B199" s="46" t="s">
        <v>26</v>
      </c>
      <c r="C199" s="84" t="s">
        <v>335</v>
      </c>
      <c r="D199" s="47" t="s">
        <v>336</v>
      </c>
      <c r="E199" s="51" t="s">
        <v>34</v>
      </c>
      <c r="F199" s="7" t="s">
        <v>24</v>
      </c>
      <c r="G199" s="52" t="s">
        <v>13</v>
      </c>
      <c r="H199" s="49" t="s">
        <v>11</v>
      </c>
      <c r="I199" s="149">
        <v>1922.22</v>
      </c>
      <c r="J199" s="144">
        <f t="shared" si="16"/>
        <v>1201.3875</v>
      </c>
      <c r="K199" s="56">
        <f t="shared" si="14"/>
        <v>0.375</v>
      </c>
    </row>
    <row r="200" spans="1:11" ht="14.25" customHeight="1">
      <c r="A200" s="45" t="s">
        <v>145</v>
      </c>
      <c r="B200" s="46" t="s">
        <v>26</v>
      </c>
      <c r="C200" s="84" t="s">
        <v>337</v>
      </c>
      <c r="D200" s="47" t="s">
        <v>338</v>
      </c>
      <c r="E200" s="51" t="s">
        <v>46</v>
      </c>
      <c r="F200" s="7" t="s">
        <v>24</v>
      </c>
      <c r="G200" s="52" t="s">
        <v>13</v>
      </c>
      <c r="H200" s="49" t="s">
        <v>12</v>
      </c>
      <c r="I200" s="149">
        <v>2288.89</v>
      </c>
      <c r="J200" s="144">
        <f t="shared" si="16"/>
        <v>1430.5562499999999</v>
      </c>
      <c r="K200" s="56">
        <f t="shared" si="14"/>
        <v>0.375</v>
      </c>
    </row>
    <row r="201" spans="1:11" ht="14.25" customHeight="1">
      <c r="A201" s="45" t="s">
        <v>145</v>
      </c>
      <c r="B201" s="46" t="s">
        <v>26</v>
      </c>
      <c r="C201" s="84" t="s">
        <v>339</v>
      </c>
      <c r="D201" s="47" t="s">
        <v>340</v>
      </c>
      <c r="E201" s="51" t="s">
        <v>40</v>
      </c>
      <c r="F201" s="7" t="s">
        <v>24</v>
      </c>
      <c r="G201" s="52" t="s">
        <v>13</v>
      </c>
      <c r="H201" s="49" t="s">
        <v>11</v>
      </c>
      <c r="I201" s="149">
        <v>1622.22</v>
      </c>
      <c r="J201" s="144">
        <f t="shared" si="16"/>
        <v>1013.8875</v>
      </c>
      <c r="K201" s="56">
        <f t="shared" si="14"/>
        <v>0.375</v>
      </c>
    </row>
    <row r="202" spans="1:11" ht="14.25" customHeight="1">
      <c r="A202" s="45" t="s">
        <v>145</v>
      </c>
      <c r="B202" s="46" t="s">
        <v>26</v>
      </c>
      <c r="C202" s="84" t="s">
        <v>341</v>
      </c>
      <c r="D202" s="47" t="s">
        <v>342</v>
      </c>
      <c r="E202" s="51" t="s">
        <v>49</v>
      </c>
      <c r="F202" s="7" t="s">
        <v>24</v>
      </c>
      <c r="G202" s="52" t="s">
        <v>13</v>
      </c>
      <c r="H202" s="49" t="s">
        <v>12</v>
      </c>
      <c r="I202" s="149">
        <v>1677.78</v>
      </c>
      <c r="J202" s="144">
        <f t="shared" si="16"/>
        <v>1048.6125</v>
      </c>
      <c r="K202" s="56">
        <f t="shared" si="14"/>
        <v>0.375</v>
      </c>
    </row>
    <row r="203" spans="1:11" s="58" customFormat="1" ht="14.25" customHeight="1">
      <c r="A203" s="45" t="s">
        <v>145</v>
      </c>
      <c r="B203" s="46" t="s">
        <v>26</v>
      </c>
      <c r="C203" s="85" t="s">
        <v>425</v>
      </c>
      <c r="D203" s="33" t="s">
        <v>426</v>
      </c>
      <c r="E203" s="48" t="s">
        <v>399</v>
      </c>
      <c r="F203" s="49" t="s">
        <v>24</v>
      </c>
      <c r="G203" s="52" t="s">
        <v>13</v>
      </c>
      <c r="H203" s="49" t="s">
        <v>11</v>
      </c>
      <c r="I203" s="149">
        <v>1333.33</v>
      </c>
      <c r="J203" s="144">
        <f t="shared" si="16"/>
        <v>833.33124999999995</v>
      </c>
      <c r="K203" s="56">
        <f t="shared" ref="K203" si="18">SUM((J203-I203)/I203)*-1</f>
        <v>0.375</v>
      </c>
    </row>
    <row r="204" spans="1:11" ht="14.25" customHeight="1">
      <c r="A204" s="45" t="s">
        <v>145</v>
      </c>
      <c r="B204" s="46" t="s">
        <v>26</v>
      </c>
      <c r="C204" s="84" t="s">
        <v>343</v>
      </c>
      <c r="D204" s="47" t="s">
        <v>344</v>
      </c>
      <c r="E204" s="51" t="s">
        <v>52</v>
      </c>
      <c r="F204" s="7" t="s">
        <v>24</v>
      </c>
      <c r="G204" s="52" t="s">
        <v>13</v>
      </c>
      <c r="H204" s="49" t="s">
        <v>12</v>
      </c>
      <c r="I204" s="149">
        <v>1422.22</v>
      </c>
      <c r="J204" s="144">
        <f t="shared" si="16"/>
        <v>888.88750000000005</v>
      </c>
      <c r="K204" s="56">
        <f t="shared" si="14"/>
        <v>0.375</v>
      </c>
    </row>
    <row r="205" spans="1:11" ht="14.25" customHeight="1">
      <c r="A205" s="45" t="s">
        <v>145</v>
      </c>
      <c r="B205" s="46" t="s">
        <v>26</v>
      </c>
      <c r="C205" s="84" t="s">
        <v>345</v>
      </c>
      <c r="D205" s="47" t="s">
        <v>346</v>
      </c>
      <c r="E205" s="48" t="s">
        <v>34</v>
      </c>
      <c r="F205" s="7" t="s">
        <v>24</v>
      </c>
      <c r="G205" s="52" t="s">
        <v>13</v>
      </c>
      <c r="H205" s="49" t="s">
        <v>11</v>
      </c>
      <c r="I205" s="149">
        <v>1888.89</v>
      </c>
      <c r="J205" s="144">
        <f t="shared" si="16"/>
        <v>1180.5562500000001</v>
      </c>
      <c r="K205" s="56">
        <f t="shared" si="14"/>
        <v>0.375</v>
      </c>
    </row>
    <row r="206" spans="1:11" ht="14.25" customHeight="1">
      <c r="A206" s="45" t="s">
        <v>145</v>
      </c>
      <c r="B206" s="46" t="s">
        <v>26</v>
      </c>
      <c r="C206" s="84" t="s">
        <v>347</v>
      </c>
      <c r="D206" s="47" t="s">
        <v>348</v>
      </c>
      <c r="E206" s="48" t="s">
        <v>46</v>
      </c>
      <c r="F206" s="7" t="s">
        <v>24</v>
      </c>
      <c r="G206" s="52" t="s">
        <v>13</v>
      </c>
      <c r="H206" s="49" t="s">
        <v>12</v>
      </c>
      <c r="I206" s="149">
        <v>2255.56</v>
      </c>
      <c r="J206" s="144">
        <f t="shared" si="16"/>
        <v>1409.7249999999999</v>
      </c>
      <c r="K206" s="56">
        <f t="shared" si="14"/>
        <v>0.375</v>
      </c>
    </row>
    <row r="207" spans="1:11" ht="14.25" customHeight="1">
      <c r="A207" s="45" t="s">
        <v>145</v>
      </c>
      <c r="B207" s="46" t="s">
        <v>26</v>
      </c>
      <c r="C207" s="84" t="s">
        <v>349</v>
      </c>
      <c r="D207" s="47" t="s">
        <v>350</v>
      </c>
      <c r="E207" s="48" t="s">
        <v>40</v>
      </c>
      <c r="F207" s="7" t="s">
        <v>24</v>
      </c>
      <c r="G207" s="52" t="s">
        <v>13</v>
      </c>
      <c r="H207" s="49" t="s">
        <v>11</v>
      </c>
      <c r="I207" s="149">
        <v>1588.89</v>
      </c>
      <c r="J207" s="144">
        <f t="shared" si="16"/>
        <v>993.05625000000009</v>
      </c>
      <c r="K207" s="56">
        <f t="shared" si="14"/>
        <v>0.375</v>
      </c>
    </row>
    <row r="208" spans="1:11" ht="14.25" customHeight="1">
      <c r="A208" s="45" t="s">
        <v>145</v>
      </c>
      <c r="B208" s="46" t="s">
        <v>26</v>
      </c>
      <c r="C208" s="84" t="s">
        <v>351</v>
      </c>
      <c r="D208" s="47" t="s">
        <v>352</v>
      </c>
      <c r="E208" s="48" t="s">
        <v>49</v>
      </c>
      <c r="F208" s="7" t="s">
        <v>24</v>
      </c>
      <c r="G208" s="52" t="s">
        <v>13</v>
      </c>
      <c r="H208" s="49" t="s">
        <v>12</v>
      </c>
      <c r="I208" s="149">
        <v>1644.44</v>
      </c>
      <c r="J208" s="144">
        <f t="shared" si="16"/>
        <v>1027.7750000000001</v>
      </c>
      <c r="K208" s="56">
        <f t="shared" si="14"/>
        <v>0.37499999999999994</v>
      </c>
    </row>
    <row r="209" spans="1:11" s="58" customFormat="1" ht="14.25" customHeight="1">
      <c r="A209" s="45" t="s">
        <v>145</v>
      </c>
      <c r="B209" s="46" t="s">
        <v>26</v>
      </c>
      <c r="C209" s="85" t="s">
        <v>427</v>
      </c>
      <c r="D209" s="33" t="s">
        <v>428</v>
      </c>
      <c r="E209" s="48" t="s">
        <v>399</v>
      </c>
      <c r="F209" s="49" t="s">
        <v>24</v>
      </c>
      <c r="G209" s="52" t="s">
        <v>13</v>
      </c>
      <c r="H209" s="49" t="s">
        <v>11</v>
      </c>
      <c r="I209" s="149">
        <v>1300</v>
      </c>
      <c r="J209" s="144">
        <f t="shared" si="16"/>
        <v>812.5</v>
      </c>
      <c r="K209" s="56">
        <f t="shared" si="14"/>
        <v>0.375</v>
      </c>
    </row>
    <row r="210" spans="1:11" ht="14.25" customHeight="1">
      <c r="A210" s="45" t="s">
        <v>145</v>
      </c>
      <c r="B210" s="46" t="s">
        <v>26</v>
      </c>
      <c r="C210" s="84" t="s">
        <v>353</v>
      </c>
      <c r="D210" s="47" t="s">
        <v>354</v>
      </c>
      <c r="E210" s="48" t="s">
        <v>52</v>
      </c>
      <c r="F210" s="7" t="s">
        <v>24</v>
      </c>
      <c r="G210" s="52" t="s">
        <v>13</v>
      </c>
      <c r="H210" s="49" t="s">
        <v>12</v>
      </c>
      <c r="I210" s="149">
        <v>1388.89</v>
      </c>
      <c r="J210" s="144">
        <f t="shared" si="16"/>
        <v>868.05625000000009</v>
      </c>
      <c r="K210" s="56">
        <f t="shared" si="14"/>
        <v>0.375</v>
      </c>
    </row>
    <row r="211" spans="1:11" ht="14.25" customHeight="1">
      <c r="A211" s="45" t="s">
        <v>145</v>
      </c>
      <c r="B211" s="46" t="s">
        <v>26</v>
      </c>
      <c r="C211" s="84" t="s">
        <v>355</v>
      </c>
      <c r="D211" s="47" t="s">
        <v>356</v>
      </c>
      <c r="E211" s="48" t="s">
        <v>34</v>
      </c>
      <c r="F211" s="7" t="s">
        <v>24</v>
      </c>
      <c r="G211" s="52" t="s">
        <v>13</v>
      </c>
      <c r="H211" s="49" t="s">
        <v>11</v>
      </c>
      <c r="I211" s="149">
        <v>2266.67</v>
      </c>
      <c r="J211" s="144">
        <f t="shared" si="16"/>
        <v>1416.66875</v>
      </c>
      <c r="K211" s="56">
        <f t="shared" si="14"/>
        <v>0.375</v>
      </c>
    </row>
    <row r="212" spans="1:11" s="37" customFormat="1" ht="14.25" customHeight="1">
      <c r="A212" s="65" t="s">
        <v>145</v>
      </c>
      <c r="B212" s="49" t="s">
        <v>26</v>
      </c>
      <c r="C212" s="89" t="s">
        <v>357</v>
      </c>
      <c r="D212" s="67" t="s">
        <v>358</v>
      </c>
      <c r="E212" s="48" t="s">
        <v>46</v>
      </c>
      <c r="F212" s="7" t="s">
        <v>24</v>
      </c>
      <c r="G212" s="52" t="s">
        <v>13</v>
      </c>
      <c r="H212" s="49" t="s">
        <v>12</v>
      </c>
      <c r="I212" s="152">
        <v>2715</v>
      </c>
      <c r="J212" s="147">
        <f t="shared" si="16"/>
        <v>1696.875</v>
      </c>
      <c r="K212" s="56">
        <f t="shared" si="14"/>
        <v>0.375</v>
      </c>
    </row>
    <row r="213" spans="1:11" s="37" customFormat="1" ht="14.25" customHeight="1">
      <c r="A213" s="65" t="s">
        <v>145</v>
      </c>
      <c r="B213" s="49" t="s">
        <v>26</v>
      </c>
      <c r="C213" s="89" t="s">
        <v>359</v>
      </c>
      <c r="D213" s="67" t="s">
        <v>360</v>
      </c>
      <c r="E213" s="48" t="s">
        <v>40</v>
      </c>
      <c r="F213" s="7" t="s">
        <v>24</v>
      </c>
      <c r="G213" s="52" t="s">
        <v>13</v>
      </c>
      <c r="H213" s="49" t="s">
        <v>11</v>
      </c>
      <c r="I213" s="152">
        <v>1814</v>
      </c>
      <c r="J213" s="147">
        <f t="shared" si="16"/>
        <v>1133.75</v>
      </c>
      <c r="K213" s="56">
        <f t="shared" si="14"/>
        <v>0.375</v>
      </c>
    </row>
    <row r="214" spans="1:11" s="37" customFormat="1" ht="14.25" customHeight="1">
      <c r="A214" s="65" t="s">
        <v>145</v>
      </c>
      <c r="B214" s="49" t="s">
        <v>26</v>
      </c>
      <c r="C214" s="89" t="s">
        <v>361</v>
      </c>
      <c r="D214" s="67" t="s">
        <v>362</v>
      </c>
      <c r="E214" s="48" t="s">
        <v>49</v>
      </c>
      <c r="F214" s="7" t="s">
        <v>24</v>
      </c>
      <c r="G214" s="52" t="s">
        <v>13</v>
      </c>
      <c r="H214" s="49" t="s">
        <v>12</v>
      </c>
      <c r="I214" s="152">
        <v>1920</v>
      </c>
      <c r="J214" s="147">
        <f t="shared" si="16"/>
        <v>1200</v>
      </c>
      <c r="K214" s="56">
        <f t="shared" si="14"/>
        <v>0.375</v>
      </c>
    </row>
    <row r="215" spans="1:11" s="74" customFormat="1" ht="14.25" customHeight="1">
      <c r="A215" s="65" t="s">
        <v>145</v>
      </c>
      <c r="B215" s="49" t="s">
        <v>26</v>
      </c>
      <c r="C215" s="88" t="s">
        <v>429</v>
      </c>
      <c r="D215" s="66" t="s">
        <v>430</v>
      </c>
      <c r="E215" s="48" t="s">
        <v>399</v>
      </c>
      <c r="F215" s="49" t="s">
        <v>24</v>
      </c>
      <c r="G215" s="52" t="s">
        <v>13</v>
      </c>
      <c r="H215" s="49" t="s">
        <v>11</v>
      </c>
      <c r="I215" s="152">
        <v>1500</v>
      </c>
      <c r="J215" s="147">
        <f t="shared" si="16"/>
        <v>937.5</v>
      </c>
      <c r="K215" s="56">
        <f t="shared" ref="K215" si="19">SUM((J215-I215)/I215)*-1</f>
        <v>0.375</v>
      </c>
    </row>
    <row r="216" spans="1:11" s="37" customFormat="1" ht="14.25" customHeight="1">
      <c r="A216" s="65" t="s">
        <v>145</v>
      </c>
      <c r="B216" s="49" t="s">
        <v>26</v>
      </c>
      <c r="C216" s="89" t="s">
        <v>363</v>
      </c>
      <c r="D216" s="67" t="s">
        <v>364</v>
      </c>
      <c r="E216" s="48" t="s">
        <v>52</v>
      </c>
      <c r="F216" s="7" t="s">
        <v>24</v>
      </c>
      <c r="G216" s="52" t="s">
        <v>13</v>
      </c>
      <c r="H216" s="49" t="s">
        <v>12</v>
      </c>
      <c r="I216" s="152">
        <v>1544.44</v>
      </c>
      <c r="J216" s="147">
        <f t="shared" si="16"/>
        <v>965.27500000000009</v>
      </c>
      <c r="K216" s="56">
        <f t="shared" si="14"/>
        <v>0.37499999999999994</v>
      </c>
    </row>
    <row r="217" spans="1:11" s="37" customFormat="1" ht="14.25" customHeight="1">
      <c r="A217" s="65" t="s">
        <v>145</v>
      </c>
      <c r="B217" s="49" t="s">
        <v>26</v>
      </c>
      <c r="C217" s="89" t="s">
        <v>365</v>
      </c>
      <c r="D217" s="67" t="s">
        <v>366</v>
      </c>
      <c r="E217" s="48" t="s">
        <v>34</v>
      </c>
      <c r="F217" s="7" t="s">
        <v>24</v>
      </c>
      <c r="G217" s="52" t="s">
        <v>13</v>
      </c>
      <c r="H217" s="49" t="s">
        <v>11</v>
      </c>
      <c r="I217" s="152">
        <v>2277.7800000000002</v>
      </c>
      <c r="J217" s="147">
        <f t="shared" si="16"/>
        <v>1423.6125000000002</v>
      </c>
      <c r="K217" s="56">
        <f t="shared" si="14"/>
        <v>0.375</v>
      </c>
    </row>
    <row r="218" spans="1:11" s="37" customFormat="1" ht="14.25" customHeight="1">
      <c r="A218" s="65" t="s">
        <v>145</v>
      </c>
      <c r="B218" s="49" t="s">
        <v>26</v>
      </c>
      <c r="C218" s="89" t="s">
        <v>367</v>
      </c>
      <c r="D218" s="67" t="s">
        <v>368</v>
      </c>
      <c r="E218" s="48" t="s">
        <v>46</v>
      </c>
      <c r="F218" s="7" t="s">
        <v>24</v>
      </c>
      <c r="G218" s="52" t="s">
        <v>13</v>
      </c>
      <c r="H218" s="49" t="s">
        <v>12</v>
      </c>
      <c r="I218" s="152">
        <v>2728</v>
      </c>
      <c r="J218" s="147">
        <f t="shared" si="16"/>
        <v>1705</v>
      </c>
      <c r="K218" s="56">
        <f t="shared" si="14"/>
        <v>0.375</v>
      </c>
    </row>
    <row r="219" spans="1:11" s="37" customFormat="1" ht="14.25" customHeight="1">
      <c r="A219" s="65" t="s">
        <v>145</v>
      </c>
      <c r="B219" s="49" t="s">
        <v>26</v>
      </c>
      <c r="C219" s="89" t="s">
        <v>369</v>
      </c>
      <c r="D219" s="67" t="s">
        <v>370</v>
      </c>
      <c r="E219" s="48" t="s">
        <v>40</v>
      </c>
      <c r="F219" s="7" t="s">
        <v>24</v>
      </c>
      <c r="G219" s="52" t="s">
        <v>13</v>
      </c>
      <c r="H219" s="49" t="s">
        <v>11</v>
      </c>
      <c r="I219" s="152">
        <v>1828</v>
      </c>
      <c r="J219" s="147">
        <f t="shared" si="16"/>
        <v>1142.5</v>
      </c>
      <c r="K219" s="56">
        <f>SUM((J219-I219)/I219)*-1</f>
        <v>0.375</v>
      </c>
    </row>
    <row r="220" spans="1:11" s="37" customFormat="1" ht="14.25" customHeight="1">
      <c r="A220" s="65" t="s">
        <v>145</v>
      </c>
      <c r="B220" s="49" t="s">
        <v>26</v>
      </c>
      <c r="C220" s="89" t="s">
        <v>371</v>
      </c>
      <c r="D220" s="67" t="s">
        <v>372</v>
      </c>
      <c r="E220" s="48" t="s">
        <v>49</v>
      </c>
      <c r="F220" s="7" t="s">
        <v>24</v>
      </c>
      <c r="G220" s="52" t="s">
        <v>13</v>
      </c>
      <c r="H220" s="49" t="s">
        <v>12</v>
      </c>
      <c r="I220" s="152">
        <v>1934</v>
      </c>
      <c r="J220" s="147">
        <f t="shared" si="16"/>
        <v>1208.75</v>
      </c>
      <c r="K220" s="56">
        <f t="shared" si="14"/>
        <v>0.375</v>
      </c>
    </row>
    <row r="221" spans="1:11" s="74" customFormat="1" ht="14.25" customHeight="1">
      <c r="A221" s="65" t="s">
        <v>145</v>
      </c>
      <c r="B221" s="49" t="s">
        <v>26</v>
      </c>
      <c r="C221" s="88" t="s">
        <v>431</v>
      </c>
      <c r="D221" s="66" t="s">
        <v>432</v>
      </c>
      <c r="E221" s="48" t="s">
        <v>399</v>
      </c>
      <c r="F221" s="49" t="s">
        <v>24</v>
      </c>
      <c r="G221" s="52" t="s">
        <v>13</v>
      </c>
      <c r="H221" s="49" t="s">
        <v>11</v>
      </c>
      <c r="I221" s="152">
        <v>1511.11</v>
      </c>
      <c r="J221" s="147">
        <f t="shared" si="16"/>
        <v>944.44374999999991</v>
      </c>
      <c r="K221" s="56">
        <f t="shared" si="14"/>
        <v>0.375</v>
      </c>
    </row>
    <row r="222" spans="1:11" s="37" customFormat="1" ht="14.25" customHeight="1">
      <c r="A222" s="65" t="s">
        <v>145</v>
      </c>
      <c r="B222" s="49" t="s">
        <v>26</v>
      </c>
      <c r="C222" s="89" t="s">
        <v>373</v>
      </c>
      <c r="D222" s="67" t="s">
        <v>374</v>
      </c>
      <c r="E222" s="48" t="s">
        <v>52</v>
      </c>
      <c r="F222" s="7" t="s">
        <v>24</v>
      </c>
      <c r="G222" s="52" t="s">
        <v>13</v>
      </c>
      <c r="H222" s="49" t="s">
        <v>12</v>
      </c>
      <c r="I222" s="152">
        <v>1555.56</v>
      </c>
      <c r="J222" s="147">
        <f t="shared" si="16"/>
        <v>972.22499999999991</v>
      </c>
      <c r="K222" s="56">
        <f t="shared" si="14"/>
        <v>0.37500000000000006</v>
      </c>
    </row>
    <row r="223" spans="1:11" s="58" customFormat="1" ht="14.25" customHeight="1">
      <c r="A223" s="45" t="s">
        <v>145</v>
      </c>
      <c r="B223" s="46" t="s">
        <v>26</v>
      </c>
      <c r="C223" s="84" t="s">
        <v>389</v>
      </c>
      <c r="D223" s="47" t="s">
        <v>379</v>
      </c>
      <c r="E223" s="48" t="s">
        <v>34</v>
      </c>
      <c r="F223" s="49" t="s">
        <v>24</v>
      </c>
      <c r="G223" s="52" t="s">
        <v>13</v>
      </c>
      <c r="H223" s="49" t="s">
        <v>11</v>
      </c>
      <c r="I223" s="149">
        <v>1555.56</v>
      </c>
      <c r="J223" s="147">
        <f t="shared" si="16"/>
        <v>972.22499999999991</v>
      </c>
      <c r="K223" s="56">
        <f t="shared" si="14"/>
        <v>0.37500000000000006</v>
      </c>
    </row>
    <row r="224" spans="1:11" s="58" customFormat="1" ht="14.25" customHeight="1">
      <c r="A224" s="45" t="s">
        <v>145</v>
      </c>
      <c r="B224" s="46" t="s">
        <v>26</v>
      </c>
      <c r="C224" s="84" t="s">
        <v>390</v>
      </c>
      <c r="D224" s="47" t="s">
        <v>380</v>
      </c>
      <c r="E224" s="48" t="s">
        <v>46</v>
      </c>
      <c r="F224" s="49" t="s">
        <v>24</v>
      </c>
      <c r="G224" s="52" t="s">
        <v>13</v>
      </c>
      <c r="H224" s="49" t="s">
        <v>12</v>
      </c>
      <c r="I224" s="149">
        <v>1555.56</v>
      </c>
      <c r="J224" s="147">
        <f t="shared" si="16"/>
        <v>972.22499999999991</v>
      </c>
      <c r="K224" s="56">
        <f t="shared" si="14"/>
        <v>0.37500000000000006</v>
      </c>
    </row>
    <row r="225" spans="1:11" s="58" customFormat="1" ht="14.25" customHeight="1">
      <c r="A225" s="45" t="s">
        <v>145</v>
      </c>
      <c r="B225" s="46" t="s">
        <v>26</v>
      </c>
      <c r="C225" s="84" t="s">
        <v>391</v>
      </c>
      <c r="D225" s="47" t="s">
        <v>381</v>
      </c>
      <c r="E225" s="48" t="s">
        <v>40</v>
      </c>
      <c r="F225" s="49" t="s">
        <v>24</v>
      </c>
      <c r="G225" s="52" t="s">
        <v>13</v>
      </c>
      <c r="H225" s="49" t="s">
        <v>11</v>
      </c>
      <c r="I225" s="149">
        <v>1555.56</v>
      </c>
      <c r="J225" s="147">
        <f t="shared" si="16"/>
        <v>972.22499999999991</v>
      </c>
      <c r="K225" s="56">
        <f t="shared" si="14"/>
        <v>0.37500000000000006</v>
      </c>
    </row>
    <row r="226" spans="1:11" s="58" customFormat="1" ht="14.25" customHeight="1">
      <c r="A226" s="45" t="s">
        <v>145</v>
      </c>
      <c r="B226" s="46" t="s">
        <v>26</v>
      </c>
      <c r="C226" s="84" t="s">
        <v>392</v>
      </c>
      <c r="D226" s="47" t="s">
        <v>382</v>
      </c>
      <c r="E226" s="48" t="s">
        <v>49</v>
      </c>
      <c r="F226" s="49" t="s">
        <v>24</v>
      </c>
      <c r="G226" s="52" t="s">
        <v>13</v>
      </c>
      <c r="H226" s="49" t="s">
        <v>12</v>
      </c>
      <c r="I226" s="149">
        <v>1555.56</v>
      </c>
      <c r="J226" s="147">
        <f t="shared" si="16"/>
        <v>972.22499999999991</v>
      </c>
      <c r="K226" s="56">
        <f t="shared" si="14"/>
        <v>0.37500000000000006</v>
      </c>
    </row>
    <row r="227" spans="1:11" s="54" customFormat="1" ht="14.25" customHeight="1">
      <c r="A227" s="45" t="s">
        <v>145</v>
      </c>
      <c r="B227" s="46" t="s">
        <v>26</v>
      </c>
      <c r="C227" s="84" t="s">
        <v>450</v>
      </c>
      <c r="D227" s="47" t="s">
        <v>449</v>
      </c>
      <c r="E227" s="48" t="s">
        <v>399</v>
      </c>
      <c r="F227" s="49" t="s">
        <v>24</v>
      </c>
      <c r="G227" s="52" t="s">
        <v>13</v>
      </c>
      <c r="H227" s="49" t="s">
        <v>11</v>
      </c>
      <c r="I227" s="149">
        <v>1355.56</v>
      </c>
      <c r="J227" s="147">
        <f t="shared" si="16"/>
        <v>847.22499999999991</v>
      </c>
      <c r="K227" s="56">
        <f t="shared" si="14"/>
        <v>0.37500000000000006</v>
      </c>
    </row>
    <row r="228" spans="1:11" s="58" customFormat="1" ht="14.25" customHeight="1">
      <c r="A228" s="45" t="s">
        <v>145</v>
      </c>
      <c r="B228" s="46" t="s">
        <v>26</v>
      </c>
      <c r="C228" s="84" t="s">
        <v>393</v>
      </c>
      <c r="D228" s="47" t="s">
        <v>383</v>
      </c>
      <c r="E228" s="48" t="s">
        <v>52</v>
      </c>
      <c r="F228" s="49" t="s">
        <v>24</v>
      </c>
      <c r="G228" s="52" t="s">
        <v>13</v>
      </c>
      <c r="H228" s="49" t="s">
        <v>12</v>
      </c>
      <c r="I228" s="149">
        <v>1555.56</v>
      </c>
      <c r="J228" s="147">
        <f t="shared" si="16"/>
        <v>972.22499999999991</v>
      </c>
      <c r="K228" s="56">
        <f t="shared" si="14"/>
        <v>0.37500000000000006</v>
      </c>
    </row>
    <row r="229" spans="1:11" s="58" customFormat="1" ht="14.25" customHeight="1">
      <c r="A229" s="45" t="s">
        <v>145</v>
      </c>
      <c r="B229" s="46" t="s">
        <v>26</v>
      </c>
      <c r="C229" s="85" t="s">
        <v>394</v>
      </c>
      <c r="D229" s="33" t="s">
        <v>384</v>
      </c>
      <c r="E229" s="48" t="s">
        <v>34</v>
      </c>
      <c r="F229" s="49" t="s">
        <v>24</v>
      </c>
      <c r="G229" s="52" t="s">
        <v>13</v>
      </c>
      <c r="H229" s="49" t="s">
        <v>11</v>
      </c>
      <c r="I229" s="153">
        <v>1944.44</v>
      </c>
      <c r="J229" s="147">
        <f t="shared" si="16"/>
        <v>1215.2750000000001</v>
      </c>
      <c r="K229" s="56">
        <f t="shared" si="14"/>
        <v>0.37499999999999994</v>
      </c>
    </row>
    <row r="230" spans="1:11" s="58" customFormat="1" ht="14.25" customHeight="1">
      <c r="A230" s="45" t="s">
        <v>145</v>
      </c>
      <c r="B230" s="46" t="s">
        <v>26</v>
      </c>
      <c r="C230" s="85" t="s">
        <v>395</v>
      </c>
      <c r="D230" s="33" t="s">
        <v>385</v>
      </c>
      <c r="E230" s="48" t="s">
        <v>46</v>
      </c>
      <c r="F230" s="49" t="s">
        <v>24</v>
      </c>
      <c r="G230" s="52" t="s">
        <v>13</v>
      </c>
      <c r="H230" s="49" t="s">
        <v>12</v>
      </c>
      <c r="I230" s="153">
        <v>2311.11</v>
      </c>
      <c r="J230" s="147">
        <f t="shared" si="16"/>
        <v>1444.4437500000001</v>
      </c>
      <c r="K230" s="56">
        <f t="shared" si="14"/>
        <v>0.375</v>
      </c>
    </row>
    <row r="231" spans="1:11" s="58" customFormat="1" ht="14.25" customHeight="1">
      <c r="A231" s="45" t="s">
        <v>145</v>
      </c>
      <c r="B231" s="46" t="s">
        <v>26</v>
      </c>
      <c r="C231" s="85" t="s">
        <v>396</v>
      </c>
      <c r="D231" s="33" t="s">
        <v>386</v>
      </c>
      <c r="E231" s="48" t="s">
        <v>40</v>
      </c>
      <c r="F231" s="49" t="s">
        <v>24</v>
      </c>
      <c r="G231" s="52" t="s">
        <v>13</v>
      </c>
      <c r="H231" s="49" t="s">
        <v>11</v>
      </c>
      <c r="I231" s="153">
        <v>1644.44</v>
      </c>
      <c r="J231" s="147">
        <f t="shared" si="16"/>
        <v>1027.7750000000001</v>
      </c>
      <c r="K231" s="56">
        <f t="shared" si="14"/>
        <v>0.37499999999999994</v>
      </c>
    </row>
    <row r="232" spans="1:11" s="58" customFormat="1" ht="14.25" customHeight="1">
      <c r="A232" s="45" t="s">
        <v>145</v>
      </c>
      <c r="B232" s="46" t="s">
        <v>26</v>
      </c>
      <c r="C232" s="85" t="s">
        <v>397</v>
      </c>
      <c r="D232" s="33" t="s">
        <v>387</v>
      </c>
      <c r="E232" s="48" t="s">
        <v>49</v>
      </c>
      <c r="F232" s="49" t="s">
        <v>24</v>
      </c>
      <c r="G232" s="52" t="s">
        <v>13</v>
      </c>
      <c r="H232" s="49" t="s">
        <v>12</v>
      </c>
      <c r="I232" s="153">
        <v>1700</v>
      </c>
      <c r="J232" s="147">
        <f t="shared" si="16"/>
        <v>1062.5</v>
      </c>
      <c r="K232" s="56">
        <f t="shared" si="14"/>
        <v>0.375</v>
      </c>
    </row>
    <row r="233" spans="1:11" s="58" customFormat="1" ht="14.25" customHeight="1">
      <c r="A233" s="45" t="s">
        <v>145</v>
      </c>
      <c r="B233" s="46" t="s">
        <v>26</v>
      </c>
      <c r="C233" s="85" t="s">
        <v>417</v>
      </c>
      <c r="D233" s="33" t="s">
        <v>418</v>
      </c>
      <c r="E233" s="48" t="s">
        <v>52</v>
      </c>
      <c r="F233" s="49" t="s">
        <v>24</v>
      </c>
      <c r="G233" s="52" t="s">
        <v>13</v>
      </c>
      <c r="H233" s="49" t="s">
        <v>12</v>
      </c>
      <c r="I233" s="153">
        <v>1355.56</v>
      </c>
      <c r="J233" s="147">
        <f t="shared" si="16"/>
        <v>847.22499999999991</v>
      </c>
      <c r="K233" s="56">
        <f t="shared" ref="K233" si="20">SUM((J233-I233)/I233)*-1</f>
        <v>0.37500000000000006</v>
      </c>
    </row>
    <row r="234" spans="1:11" s="58" customFormat="1" ht="14.25" customHeight="1">
      <c r="A234" s="45" t="s">
        <v>145</v>
      </c>
      <c r="B234" s="46" t="s">
        <v>26</v>
      </c>
      <c r="C234" s="85" t="s">
        <v>398</v>
      </c>
      <c r="D234" s="33" t="s">
        <v>388</v>
      </c>
      <c r="E234" s="48" t="s">
        <v>52</v>
      </c>
      <c r="F234" s="49" t="s">
        <v>24</v>
      </c>
      <c r="G234" s="52" t="s">
        <v>13</v>
      </c>
      <c r="H234" s="49" t="s">
        <v>12</v>
      </c>
      <c r="I234" s="153">
        <v>1444.44</v>
      </c>
      <c r="J234" s="147">
        <f t="shared" si="16"/>
        <v>902.77500000000009</v>
      </c>
      <c r="K234" s="56">
        <f t="shared" si="14"/>
        <v>0.37499999999999994</v>
      </c>
    </row>
    <row r="235" spans="1:11" ht="14.25" customHeight="1">
      <c r="A235" s="38" t="s">
        <v>267</v>
      </c>
      <c r="B235" s="39" t="s">
        <v>267</v>
      </c>
      <c r="C235" s="90"/>
      <c r="D235" s="32"/>
      <c r="E235" s="9" t="s">
        <v>267</v>
      </c>
      <c r="F235" s="7" t="s">
        <v>267</v>
      </c>
      <c r="G235" s="52" t="s">
        <v>267</v>
      </c>
      <c r="H235" s="7" t="s">
        <v>267</v>
      </c>
      <c r="I235" s="143"/>
      <c r="J235" s="60"/>
      <c r="K235" s="56" t="s">
        <v>267</v>
      </c>
    </row>
    <row r="236" spans="1:11" ht="14.25" customHeight="1">
      <c r="A236" s="38" t="s">
        <v>86</v>
      </c>
      <c r="B236" s="7" t="s">
        <v>27</v>
      </c>
      <c r="C236" s="8" t="s">
        <v>83</v>
      </c>
      <c r="D236" s="12" t="s">
        <v>83</v>
      </c>
      <c r="E236" s="9" t="s">
        <v>84</v>
      </c>
      <c r="F236" s="7" t="s">
        <v>24</v>
      </c>
      <c r="G236" s="10" t="s">
        <v>13</v>
      </c>
      <c r="H236" s="7" t="s">
        <v>15</v>
      </c>
      <c r="I236" s="130">
        <v>185</v>
      </c>
      <c r="J236" s="130">
        <v>115.63</v>
      </c>
      <c r="K236" s="11">
        <f t="shared" si="0"/>
        <v>0.374972972972973</v>
      </c>
    </row>
    <row r="237" spans="1:11" ht="14.25" customHeight="1">
      <c r="A237" s="38" t="s">
        <v>86</v>
      </c>
      <c r="B237" s="39" t="s">
        <v>27</v>
      </c>
      <c r="C237" s="29" t="s">
        <v>275</v>
      </c>
      <c r="D237" s="30" t="s">
        <v>377</v>
      </c>
      <c r="E237" s="41" t="s">
        <v>276</v>
      </c>
      <c r="F237" s="39" t="s">
        <v>24</v>
      </c>
      <c r="G237" s="10" t="s">
        <v>13</v>
      </c>
      <c r="H237" s="7" t="s">
        <v>15</v>
      </c>
      <c r="I237" s="132">
        <v>680</v>
      </c>
      <c r="J237" s="144">
        <f t="shared" ref="J237:J244" si="21">I237*0.625</f>
        <v>425</v>
      </c>
      <c r="K237" s="43">
        <f t="shared" ref="K237:K241" si="22">SUM((J237-I237)/I237)*-1</f>
        <v>0.375</v>
      </c>
    </row>
    <row r="238" spans="1:11" s="54" customFormat="1" ht="14.25" customHeight="1">
      <c r="A238" s="45" t="s">
        <v>86</v>
      </c>
      <c r="B238" s="46" t="s">
        <v>27</v>
      </c>
      <c r="C238" s="68" t="s">
        <v>452</v>
      </c>
      <c r="D238" s="69" t="s">
        <v>453</v>
      </c>
      <c r="E238" s="70" t="s">
        <v>458</v>
      </c>
      <c r="F238" s="46" t="s">
        <v>24</v>
      </c>
      <c r="G238" s="52" t="s">
        <v>13</v>
      </c>
      <c r="H238" s="49" t="s">
        <v>15</v>
      </c>
      <c r="I238" s="132">
        <v>990</v>
      </c>
      <c r="J238" s="144">
        <f t="shared" si="21"/>
        <v>618.75</v>
      </c>
      <c r="K238" s="53">
        <f t="shared" ref="K238" si="23">SUM((J238-I238)/I238)*-1</f>
        <v>0.375</v>
      </c>
    </row>
    <row r="239" spans="1:11" ht="14.25" customHeight="1">
      <c r="A239" s="38" t="s">
        <v>86</v>
      </c>
      <c r="B239" s="39" t="s">
        <v>27</v>
      </c>
      <c r="C239" s="29" t="s">
        <v>277</v>
      </c>
      <c r="D239" s="30" t="s">
        <v>278</v>
      </c>
      <c r="E239" s="41" t="s">
        <v>279</v>
      </c>
      <c r="F239" s="39" t="s">
        <v>24</v>
      </c>
      <c r="G239" s="10" t="s">
        <v>13</v>
      </c>
      <c r="H239" s="7" t="s">
        <v>15</v>
      </c>
      <c r="I239" s="132">
        <v>890</v>
      </c>
      <c r="J239" s="144">
        <f t="shared" si="21"/>
        <v>556.25</v>
      </c>
      <c r="K239" s="43">
        <f t="shared" si="22"/>
        <v>0.375</v>
      </c>
    </row>
    <row r="240" spans="1:11" s="54" customFormat="1" ht="14.25" customHeight="1">
      <c r="A240" s="65" t="s">
        <v>86</v>
      </c>
      <c r="B240" s="49" t="s">
        <v>27</v>
      </c>
      <c r="C240" s="68" t="s">
        <v>454</v>
      </c>
      <c r="D240" s="69" t="s">
        <v>455</v>
      </c>
      <c r="E240" s="72">
        <v>3810</v>
      </c>
      <c r="F240" s="49" t="s">
        <v>24</v>
      </c>
      <c r="G240" s="52" t="s">
        <v>13</v>
      </c>
      <c r="H240" s="49" t="s">
        <v>15</v>
      </c>
      <c r="I240" s="133">
        <v>1080</v>
      </c>
      <c r="J240" s="147">
        <f t="shared" si="21"/>
        <v>675</v>
      </c>
      <c r="K240" s="71">
        <f t="shared" ref="K240" si="24">SUM((J240-I240)/I240)*-1</f>
        <v>0.375</v>
      </c>
    </row>
    <row r="241" spans="1:12" s="37" customFormat="1" ht="15" customHeight="1">
      <c r="A241" s="65" t="s">
        <v>86</v>
      </c>
      <c r="B241" s="49" t="s">
        <v>27</v>
      </c>
      <c r="C241" s="68" t="s">
        <v>281</v>
      </c>
      <c r="D241" s="69" t="s">
        <v>378</v>
      </c>
      <c r="E241" s="72" t="s">
        <v>280</v>
      </c>
      <c r="F241" s="49" t="s">
        <v>24</v>
      </c>
      <c r="G241" s="52" t="s">
        <v>13</v>
      </c>
      <c r="H241" s="73" t="s">
        <v>16</v>
      </c>
      <c r="I241" s="133">
        <v>930</v>
      </c>
      <c r="J241" s="147">
        <f t="shared" si="21"/>
        <v>581.25</v>
      </c>
      <c r="K241" s="71">
        <f t="shared" si="22"/>
        <v>0.375</v>
      </c>
    </row>
    <row r="242" spans="1:12" s="54" customFormat="1" ht="14.25" customHeight="1">
      <c r="A242" s="45" t="s">
        <v>86</v>
      </c>
      <c r="B242" s="46" t="s">
        <v>27</v>
      </c>
      <c r="C242" s="68" t="s">
        <v>456</v>
      </c>
      <c r="D242" s="69" t="s">
        <v>457</v>
      </c>
      <c r="E242" s="70">
        <v>4601</v>
      </c>
      <c r="F242" s="46" t="s">
        <v>24</v>
      </c>
      <c r="G242" s="52" t="s">
        <v>13</v>
      </c>
      <c r="H242" s="73" t="s">
        <v>16</v>
      </c>
      <c r="I242" s="132">
        <v>2400</v>
      </c>
      <c r="J242" s="144">
        <f t="shared" si="21"/>
        <v>1500</v>
      </c>
      <c r="K242" s="53">
        <f t="shared" ref="K242" si="25">SUM((J242-I242)/I242)*-1</f>
        <v>0.375</v>
      </c>
    </row>
    <row r="243" spans="1:12" ht="14.25" customHeight="1">
      <c r="A243" s="45" t="s">
        <v>86</v>
      </c>
      <c r="B243" s="46" t="s">
        <v>27</v>
      </c>
      <c r="C243" s="68" t="s">
        <v>462</v>
      </c>
      <c r="D243" s="69" t="s">
        <v>459</v>
      </c>
      <c r="E243" s="70">
        <v>10800</v>
      </c>
      <c r="F243" s="46" t="s">
        <v>24</v>
      </c>
      <c r="G243" s="52" t="s">
        <v>13</v>
      </c>
      <c r="H243" s="73" t="s">
        <v>16</v>
      </c>
      <c r="I243" s="132">
        <v>320</v>
      </c>
      <c r="J243" s="144">
        <f t="shared" si="21"/>
        <v>200</v>
      </c>
      <c r="K243" s="53">
        <f t="shared" ref="K243" si="26">SUM((J243-I243)/I243)*-1</f>
        <v>0.375</v>
      </c>
    </row>
    <row r="244" spans="1:12" ht="14.25" customHeight="1">
      <c r="A244" s="45" t="s">
        <v>86</v>
      </c>
      <c r="B244" s="46" t="s">
        <v>27</v>
      </c>
      <c r="C244" s="68" t="s">
        <v>461</v>
      </c>
      <c r="D244" s="69" t="s">
        <v>460</v>
      </c>
      <c r="E244" s="70">
        <v>10800</v>
      </c>
      <c r="F244" s="46" t="s">
        <v>24</v>
      </c>
      <c r="G244" s="52" t="s">
        <v>13</v>
      </c>
      <c r="H244" s="73" t="s">
        <v>16</v>
      </c>
      <c r="I244" s="132">
        <v>300</v>
      </c>
      <c r="J244" s="144">
        <f t="shared" si="21"/>
        <v>187.5</v>
      </c>
      <c r="K244" s="53">
        <f t="shared" ref="K244" si="27">SUM((J244-I244)/I244)*-1</f>
        <v>0.375</v>
      </c>
    </row>
    <row r="245" spans="1:12" ht="14.25" customHeight="1">
      <c r="A245" s="44"/>
      <c r="B245" s="28"/>
      <c r="C245" s="29"/>
      <c r="D245" s="30"/>
      <c r="E245" s="41"/>
      <c r="F245" s="42"/>
      <c r="G245" s="31"/>
      <c r="H245" s="28"/>
      <c r="I245" s="132"/>
      <c r="J245" s="64"/>
      <c r="K245" s="43"/>
    </row>
    <row r="246" spans="1:12" ht="14.25" customHeight="1">
      <c r="A246" s="23" t="s">
        <v>110</v>
      </c>
      <c r="B246" s="24" t="s">
        <v>26</v>
      </c>
      <c r="C246" s="25" t="s">
        <v>111</v>
      </c>
      <c r="D246" s="26" t="s">
        <v>112</v>
      </c>
      <c r="E246" s="26" t="s">
        <v>14</v>
      </c>
      <c r="F246" s="24" t="s">
        <v>14</v>
      </c>
      <c r="G246" s="92" t="s">
        <v>113</v>
      </c>
      <c r="H246" s="27" t="s">
        <v>12</v>
      </c>
      <c r="I246" s="134">
        <v>580</v>
      </c>
      <c r="J246" s="154">
        <f t="shared" ref="J246:J259" si="28">I246*0.625</f>
        <v>362.5</v>
      </c>
      <c r="K246" s="93">
        <f t="shared" ref="K246" si="29">SUM((J246-I246)/I246)*-1</f>
        <v>0.375</v>
      </c>
    </row>
    <row r="247" spans="1:12" ht="14.25" customHeight="1">
      <c r="A247" s="94" t="s">
        <v>110</v>
      </c>
      <c r="B247" s="95" t="s">
        <v>26</v>
      </c>
      <c r="C247" s="96" t="s">
        <v>269</v>
      </c>
      <c r="D247" s="97" t="s">
        <v>270</v>
      </c>
      <c r="E247" s="97" t="s">
        <v>14</v>
      </c>
      <c r="F247" s="95" t="s">
        <v>14</v>
      </c>
      <c r="G247" s="98" t="s">
        <v>113</v>
      </c>
      <c r="H247" s="99" t="s">
        <v>12</v>
      </c>
      <c r="I247" s="135">
        <v>580</v>
      </c>
      <c r="J247" s="155">
        <f t="shared" si="28"/>
        <v>362.5</v>
      </c>
      <c r="K247" s="100">
        <f t="shared" ref="K247" si="30">SUM((J247-I247)/I247)*-1</f>
        <v>0.375</v>
      </c>
    </row>
    <row r="248" spans="1:12" ht="14.25" customHeight="1">
      <c r="A248" s="94" t="s">
        <v>110</v>
      </c>
      <c r="B248" s="95" t="s">
        <v>26</v>
      </c>
      <c r="C248" s="96" t="s">
        <v>266</v>
      </c>
      <c r="D248" s="97" t="s">
        <v>271</v>
      </c>
      <c r="E248" s="97" t="s">
        <v>14</v>
      </c>
      <c r="F248" s="95" t="s">
        <v>14</v>
      </c>
      <c r="G248" s="98" t="s">
        <v>113</v>
      </c>
      <c r="H248" s="99" t="s">
        <v>12</v>
      </c>
      <c r="I248" s="135">
        <v>1150</v>
      </c>
      <c r="J248" s="155">
        <f t="shared" si="28"/>
        <v>718.75</v>
      </c>
      <c r="K248" s="100">
        <v>0.375</v>
      </c>
    </row>
    <row r="249" spans="1:12" ht="14.25" customHeight="1">
      <c r="A249" s="94" t="s">
        <v>110</v>
      </c>
      <c r="B249" s="95" t="s">
        <v>26</v>
      </c>
      <c r="C249" s="96" t="s">
        <v>268</v>
      </c>
      <c r="D249" s="97" t="s">
        <v>272</v>
      </c>
      <c r="E249" s="97" t="s">
        <v>14</v>
      </c>
      <c r="F249" s="95" t="s">
        <v>14</v>
      </c>
      <c r="G249" s="98" t="s">
        <v>113</v>
      </c>
      <c r="H249" s="99" t="s">
        <v>12</v>
      </c>
      <c r="I249" s="135">
        <v>1150</v>
      </c>
      <c r="J249" s="155">
        <f t="shared" si="28"/>
        <v>718.75</v>
      </c>
      <c r="K249" s="100">
        <v>0.375</v>
      </c>
    </row>
    <row r="250" spans="1:12" s="54" customFormat="1" ht="14.25" customHeight="1">
      <c r="A250" s="101" t="s">
        <v>110</v>
      </c>
      <c r="B250" s="102" t="s">
        <v>26</v>
      </c>
      <c r="C250" s="103" t="s">
        <v>273</v>
      </c>
      <c r="D250" s="104" t="s">
        <v>274</v>
      </c>
      <c r="E250" s="104" t="s">
        <v>14</v>
      </c>
      <c r="F250" s="102" t="s">
        <v>14</v>
      </c>
      <c r="G250" s="105" t="s">
        <v>113</v>
      </c>
      <c r="H250" s="106" t="s">
        <v>12</v>
      </c>
      <c r="I250" s="135">
        <v>490</v>
      </c>
      <c r="J250" s="155">
        <f t="shared" si="28"/>
        <v>306.25</v>
      </c>
      <c r="K250" s="107">
        <f t="shared" ref="K250" si="31">SUM((J250-I250)/I250)*-1</f>
        <v>0.375</v>
      </c>
    </row>
    <row r="251" spans="1:12" ht="15" customHeight="1">
      <c r="A251" s="101" t="s">
        <v>110</v>
      </c>
      <c r="B251" s="102" t="s">
        <v>26</v>
      </c>
      <c r="C251" s="103" t="s">
        <v>375</v>
      </c>
      <c r="D251" s="104" t="s">
        <v>376</v>
      </c>
      <c r="E251" s="104" t="s">
        <v>14</v>
      </c>
      <c r="F251" s="102" t="s">
        <v>14</v>
      </c>
      <c r="G251" s="105" t="s">
        <v>113</v>
      </c>
      <c r="H251" s="106" t="s">
        <v>12</v>
      </c>
      <c r="I251" s="135">
        <v>680</v>
      </c>
      <c r="J251" s="155">
        <f t="shared" si="28"/>
        <v>425</v>
      </c>
      <c r="K251" s="108">
        <f t="shared" ref="K251" si="32">SUM((J251-I251)/I251)*-1</f>
        <v>0.375</v>
      </c>
    </row>
    <row r="252" spans="1:12" ht="14.25" customHeight="1">
      <c r="A252" s="94" t="s">
        <v>90</v>
      </c>
      <c r="B252" s="95" t="s">
        <v>105</v>
      </c>
      <c r="C252" s="96" t="s">
        <v>106</v>
      </c>
      <c r="D252" s="97" t="s">
        <v>107</v>
      </c>
      <c r="E252" s="97" t="s">
        <v>14</v>
      </c>
      <c r="F252" s="95" t="s">
        <v>14</v>
      </c>
      <c r="G252" s="40" t="s">
        <v>93</v>
      </c>
      <c r="H252" s="99" t="s">
        <v>108</v>
      </c>
      <c r="I252" s="135">
        <v>11600</v>
      </c>
      <c r="J252" s="155">
        <f t="shared" si="28"/>
        <v>7250</v>
      </c>
      <c r="K252" s="100">
        <f t="shared" ref="K252:K268" si="33">SUM((J252-I252)/I252)*-1</f>
        <v>0.375</v>
      </c>
    </row>
    <row r="253" spans="1:12" ht="14.25" customHeight="1">
      <c r="A253" s="94" t="s">
        <v>90</v>
      </c>
      <c r="B253" s="95" t="s">
        <v>105</v>
      </c>
      <c r="C253" s="109" t="s">
        <v>716</v>
      </c>
      <c r="D253" s="97" t="s">
        <v>687</v>
      </c>
      <c r="E253" s="97" t="s">
        <v>14</v>
      </c>
      <c r="F253" s="95" t="s">
        <v>14</v>
      </c>
      <c r="G253" s="40" t="s">
        <v>93</v>
      </c>
      <c r="H253" s="99" t="s">
        <v>108</v>
      </c>
      <c r="I253" s="135">
        <v>7300</v>
      </c>
      <c r="J253" s="155">
        <f t="shared" si="28"/>
        <v>4562.5</v>
      </c>
      <c r="K253" s="100">
        <f t="shared" si="33"/>
        <v>0.375</v>
      </c>
      <c r="L253" s="57"/>
    </row>
    <row r="254" spans="1:12" ht="14.25" customHeight="1">
      <c r="A254" s="94" t="s">
        <v>90</v>
      </c>
      <c r="B254" s="95" t="s">
        <v>105</v>
      </c>
      <c r="C254" s="109" t="s">
        <v>717</v>
      </c>
      <c r="D254" s="97" t="s">
        <v>688</v>
      </c>
      <c r="E254" s="97" t="s">
        <v>14</v>
      </c>
      <c r="F254" s="95" t="s">
        <v>14</v>
      </c>
      <c r="G254" s="40" t="s">
        <v>93</v>
      </c>
      <c r="H254" s="99" t="s">
        <v>108</v>
      </c>
      <c r="I254" s="135">
        <v>8000</v>
      </c>
      <c r="J254" s="155">
        <f t="shared" si="28"/>
        <v>5000</v>
      </c>
      <c r="K254" s="100">
        <f t="shared" si="33"/>
        <v>0.375</v>
      </c>
      <c r="L254" s="57"/>
    </row>
    <row r="255" spans="1:12" ht="14.25" customHeight="1">
      <c r="A255" s="94" t="s">
        <v>90</v>
      </c>
      <c r="B255" s="95" t="s">
        <v>105</v>
      </c>
      <c r="C255" s="109" t="s">
        <v>718</v>
      </c>
      <c r="D255" s="97" t="s">
        <v>689</v>
      </c>
      <c r="E255" s="97" t="s">
        <v>14</v>
      </c>
      <c r="F255" s="95" t="s">
        <v>14</v>
      </c>
      <c r="G255" s="40" t="s">
        <v>93</v>
      </c>
      <c r="H255" s="99" t="s">
        <v>108</v>
      </c>
      <c r="I255" s="135">
        <v>10200</v>
      </c>
      <c r="J255" s="155">
        <f t="shared" si="28"/>
        <v>6375</v>
      </c>
      <c r="K255" s="100">
        <f t="shared" si="33"/>
        <v>0.375</v>
      </c>
      <c r="L255" s="57"/>
    </row>
    <row r="256" spans="1:12" ht="14.25" customHeight="1">
      <c r="A256" s="94" t="s">
        <v>90</v>
      </c>
      <c r="B256" s="95" t="s">
        <v>105</v>
      </c>
      <c r="C256" s="109" t="s">
        <v>719</v>
      </c>
      <c r="D256" s="97" t="s">
        <v>690</v>
      </c>
      <c r="E256" s="97" t="s">
        <v>14</v>
      </c>
      <c r="F256" s="95" t="s">
        <v>14</v>
      </c>
      <c r="G256" s="40" t="s">
        <v>93</v>
      </c>
      <c r="H256" s="99" t="s">
        <v>108</v>
      </c>
      <c r="I256" s="135">
        <v>11600</v>
      </c>
      <c r="J256" s="155">
        <f t="shared" si="28"/>
        <v>7250</v>
      </c>
      <c r="K256" s="100">
        <f t="shared" si="33"/>
        <v>0.375</v>
      </c>
      <c r="L256" s="57"/>
    </row>
    <row r="257" spans="1:12" ht="15" customHeight="1">
      <c r="A257" s="110" t="s">
        <v>90</v>
      </c>
      <c r="B257" s="95" t="s">
        <v>26</v>
      </c>
      <c r="C257" s="111" t="s">
        <v>91</v>
      </c>
      <c r="D257" s="112" t="s">
        <v>92</v>
      </c>
      <c r="E257" s="112" t="s">
        <v>14</v>
      </c>
      <c r="F257" s="113" t="s">
        <v>14</v>
      </c>
      <c r="G257" s="114" t="s">
        <v>93</v>
      </c>
      <c r="H257" s="115" t="s">
        <v>12</v>
      </c>
      <c r="I257" s="136">
        <v>2450</v>
      </c>
      <c r="J257" s="155">
        <f t="shared" si="28"/>
        <v>1531.25</v>
      </c>
      <c r="K257" s="100">
        <f t="shared" si="33"/>
        <v>0.375</v>
      </c>
    </row>
    <row r="258" spans="1:12" ht="15" customHeight="1">
      <c r="A258" s="110" t="s">
        <v>90</v>
      </c>
      <c r="B258" s="95" t="s">
        <v>26</v>
      </c>
      <c r="C258" s="111" t="s">
        <v>693</v>
      </c>
      <c r="D258" s="112" t="s">
        <v>691</v>
      </c>
      <c r="E258" s="112" t="s">
        <v>14</v>
      </c>
      <c r="F258" s="113" t="s">
        <v>14</v>
      </c>
      <c r="G258" s="114" t="s">
        <v>93</v>
      </c>
      <c r="H258" s="115" t="s">
        <v>12</v>
      </c>
      <c r="I258" s="136">
        <v>2180</v>
      </c>
      <c r="J258" s="155">
        <f t="shared" si="28"/>
        <v>1362.5</v>
      </c>
      <c r="K258" s="100">
        <f t="shared" si="33"/>
        <v>0.375</v>
      </c>
      <c r="L258" s="57"/>
    </row>
    <row r="259" spans="1:12" ht="15" customHeight="1">
      <c r="A259" s="110" t="s">
        <v>90</v>
      </c>
      <c r="B259" s="95" t="s">
        <v>26</v>
      </c>
      <c r="C259" s="111" t="s">
        <v>692</v>
      </c>
      <c r="D259" s="112" t="s">
        <v>715</v>
      </c>
      <c r="E259" s="112" t="s">
        <v>14</v>
      </c>
      <c r="F259" s="113" t="s">
        <v>14</v>
      </c>
      <c r="G259" s="114" t="s">
        <v>93</v>
      </c>
      <c r="H259" s="115" t="s">
        <v>12</v>
      </c>
      <c r="I259" s="136">
        <v>3270</v>
      </c>
      <c r="J259" s="155">
        <f t="shared" si="28"/>
        <v>2043.75</v>
      </c>
      <c r="K259" s="100">
        <f t="shared" si="33"/>
        <v>0.375</v>
      </c>
      <c r="L259" s="57"/>
    </row>
    <row r="260" spans="1:12" ht="14.25" customHeight="1">
      <c r="A260" s="110" t="s">
        <v>90</v>
      </c>
      <c r="B260" s="95" t="s">
        <v>26</v>
      </c>
      <c r="C260" s="111" t="s">
        <v>720</v>
      </c>
      <c r="D260" s="112" t="s">
        <v>721</v>
      </c>
      <c r="E260" s="112" t="s">
        <v>14</v>
      </c>
      <c r="F260" s="113" t="s">
        <v>14</v>
      </c>
      <c r="G260" s="114" t="s">
        <v>93</v>
      </c>
      <c r="H260" s="115" t="s">
        <v>12</v>
      </c>
      <c r="I260" s="136">
        <v>2130</v>
      </c>
      <c r="J260" s="155">
        <f t="shared" ref="J260:J274" si="34">I260*0.625</f>
        <v>1331.25</v>
      </c>
      <c r="K260" s="100">
        <f t="shared" si="33"/>
        <v>0.375</v>
      </c>
    </row>
    <row r="261" spans="1:12" ht="14.25" customHeight="1">
      <c r="A261" s="110" t="s">
        <v>90</v>
      </c>
      <c r="B261" s="95" t="s">
        <v>26</v>
      </c>
      <c r="C261" s="111" t="s">
        <v>283</v>
      </c>
      <c r="D261" s="112" t="s">
        <v>284</v>
      </c>
      <c r="E261" s="112" t="s">
        <v>14</v>
      </c>
      <c r="F261" s="113" t="s">
        <v>14</v>
      </c>
      <c r="G261" s="114" t="s">
        <v>93</v>
      </c>
      <c r="H261" s="115" t="s">
        <v>12</v>
      </c>
      <c r="I261" s="136">
        <v>2130</v>
      </c>
      <c r="J261" s="155">
        <f t="shared" si="34"/>
        <v>1331.25</v>
      </c>
      <c r="K261" s="100">
        <f t="shared" si="33"/>
        <v>0.375</v>
      </c>
    </row>
    <row r="262" spans="1:12" ht="14.25" customHeight="1">
      <c r="A262" s="110" t="s">
        <v>90</v>
      </c>
      <c r="B262" s="95" t="s">
        <v>26</v>
      </c>
      <c r="C262" s="116" t="s">
        <v>709</v>
      </c>
      <c r="D262" s="117" t="s">
        <v>709</v>
      </c>
      <c r="E262" s="112" t="s">
        <v>14</v>
      </c>
      <c r="F262" s="113" t="s">
        <v>14</v>
      </c>
      <c r="G262" s="114" t="s">
        <v>93</v>
      </c>
      <c r="H262" s="115" t="s">
        <v>12</v>
      </c>
      <c r="I262" s="136">
        <v>1850</v>
      </c>
      <c r="J262" s="155">
        <f t="shared" si="34"/>
        <v>1156.25</v>
      </c>
      <c r="K262" s="100">
        <f t="shared" si="33"/>
        <v>0.375</v>
      </c>
      <c r="L262" s="57"/>
    </row>
    <row r="263" spans="1:12" ht="14.25" customHeight="1">
      <c r="A263" s="110" t="s">
        <v>90</v>
      </c>
      <c r="B263" s="95" t="s">
        <v>26</v>
      </c>
      <c r="C263" s="116" t="s">
        <v>710</v>
      </c>
      <c r="D263" s="117" t="s">
        <v>710</v>
      </c>
      <c r="E263" s="112" t="s">
        <v>14</v>
      </c>
      <c r="F263" s="113" t="s">
        <v>14</v>
      </c>
      <c r="G263" s="114" t="s">
        <v>93</v>
      </c>
      <c r="H263" s="115" t="s">
        <v>12</v>
      </c>
      <c r="I263" s="136">
        <v>2550</v>
      </c>
      <c r="J263" s="155">
        <f t="shared" si="34"/>
        <v>1593.75</v>
      </c>
      <c r="K263" s="100">
        <f t="shared" si="33"/>
        <v>0.375</v>
      </c>
      <c r="L263" s="57"/>
    </row>
    <row r="264" spans="1:12" ht="14.25" customHeight="1">
      <c r="A264" s="110" t="s">
        <v>90</v>
      </c>
      <c r="B264" s="95" t="s">
        <v>26</v>
      </c>
      <c r="C264" s="116" t="s">
        <v>711</v>
      </c>
      <c r="D264" s="117" t="s">
        <v>711</v>
      </c>
      <c r="E264" s="112" t="s">
        <v>14</v>
      </c>
      <c r="F264" s="113" t="s">
        <v>14</v>
      </c>
      <c r="G264" s="114" t="s">
        <v>93</v>
      </c>
      <c r="H264" s="115" t="s">
        <v>12</v>
      </c>
      <c r="I264" s="136">
        <v>2750</v>
      </c>
      <c r="J264" s="155">
        <f t="shared" si="34"/>
        <v>1718.75</v>
      </c>
      <c r="K264" s="100">
        <f t="shared" si="33"/>
        <v>0.375</v>
      </c>
      <c r="L264" s="57"/>
    </row>
    <row r="265" spans="1:12" ht="14.25" customHeight="1">
      <c r="A265" s="110" t="s">
        <v>90</v>
      </c>
      <c r="B265" s="95" t="s">
        <v>26</v>
      </c>
      <c r="C265" s="116" t="s">
        <v>712</v>
      </c>
      <c r="D265" s="117" t="s">
        <v>712</v>
      </c>
      <c r="E265" s="112" t="s">
        <v>14</v>
      </c>
      <c r="F265" s="113" t="s">
        <v>14</v>
      </c>
      <c r="G265" s="114" t="s">
        <v>93</v>
      </c>
      <c r="H265" s="115" t="s">
        <v>12</v>
      </c>
      <c r="I265" s="136">
        <v>3150</v>
      </c>
      <c r="J265" s="155">
        <f t="shared" si="34"/>
        <v>1968.75</v>
      </c>
      <c r="K265" s="100">
        <f t="shared" si="33"/>
        <v>0.375</v>
      </c>
    </row>
    <row r="266" spans="1:12" ht="14.25" customHeight="1">
      <c r="A266" s="110" t="s">
        <v>90</v>
      </c>
      <c r="B266" s="95" t="s">
        <v>26</v>
      </c>
      <c r="C266" s="118" t="s">
        <v>282</v>
      </c>
      <c r="D266" s="112" t="s">
        <v>282</v>
      </c>
      <c r="E266" s="112" t="s">
        <v>14</v>
      </c>
      <c r="F266" s="113" t="s">
        <v>14</v>
      </c>
      <c r="G266" s="114" t="s">
        <v>93</v>
      </c>
      <c r="H266" s="115" t="s">
        <v>12</v>
      </c>
      <c r="I266" s="136">
        <v>3130</v>
      </c>
      <c r="J266" s="155">
        <f t="shared" si="34"/>
        <v>1956.25</v>
      </c>
      <c r="K266" s="100">
        <f t="shared" si="33"/>
        <v>0.375</v>
      </c>
    </row>
    <row r="267" spans="1:12" ht="14.25" customHeight="1">
      <c r="A267" s="110" t="s">
        <v>90</v>
      </c>
      <c r="B267" s="95" t="s">
        <v>26</v>
      </c>
      <c r="C267" s="119" t="s">
        <v>713</v>
      </c>
      <c r="D267" s="112" t="s">
        <v>713</v>
      </c>
      <c r="E267" s="112" t="s">
        <v>14</v>
      </c>
      <c r="F267" s="113" t="s">
        <v>14</v>
      </c>
      <c r="G267" s="114" t="s">
        <v>93</v>
      </c>
      <c r="H267" s="115" t="s">
        <v>12</v>
      </c>
      <c r="I267" s="136">
        <v>2720</v>
      </c>
      <c r="J267" s="155">
        <f t="shared" si="34"/>
        <v>1700</v>
      </c>
      <c r="K267" s="100">
        <f t="shared" si="33"/>
        <v>0.375</v>
      </c>
      <c r="L267" s="57"/>
    </row>
    <row r="268" spans="1:12" ht="14.25" customHeight="1">
      <c r="A268" s="110" t="s">
        <v>90</v>
      </c>
      <c r="B268" s="95" t="s">
        <v>26</v>
      </c>
      <c r="C268" s="119" t="s">
        <v>714</v>
      </c>
      <c r="D268" s="112" t="s">
        <v>714</v>
      </c>
      <c r="E268" s="112" t="s">
        <v>14</v>
      </c>
      <c r="F268" s="113" t="s">
        <v>14</v>
      </c>
      <c r="G268" s="114" t="s">
        <v>93</v>
      </c>
      <c r="H268" s="115" t="s">
        <v>12</v>
      </c>
      <c r="I268" s="136">
        <v>3130</v>
      </c>
      <c r="J268" s="155">
        <f t="shared" si="34"/>
        <v>1956.25</v>
      </c>
      <c r="K268" s="100">
        <f t="shared" si="33"/>
        <v>0.375</v>
      </c>
      <c r="L268" s="57"/>
    </row>
    <row r="269" spans="1:12" ht="14.25" customHeight="1">
      <c r="A269" s="110" t="s">
        <v>90</v>
      </c>
      <c r="B269" s="95" t="s">
        <v>26</v>
      </c>
      <c r="C269" s="109" t="s">
        <v>694</v>
      </c>
      <c r="D269" s="120" t="s">
        <v>672</v>
      </c>
      <c r="E269" s="112" t="s">
        <v>14</v>
      </c>
      <c r="F269" s="113" t="s">
        <v>14</v>
      </c>
      <c r="G269" s="114" t="s">
        <v>93</v>
      </c>
      <c r="H269" s="115" t="s">
        <v>12</v>
      </c>
      <c r="I269" s="136">
        <v>2050</v>
      </c>
      <c r="J269" s="155">
        <f t="shared" si="34"/>
        <v>1281.25</v>
      </c>
      <c r="K269" s="121">
        <v>0.375</v>
      </c>
      <c r="L269" s="57"/>
    </row>
    <row r="270" spans="1:12" ht="14.25" customHeight="1">
      <c r="A270" s="110" t="s">
        <v>90</v>
      </c>
      <c r="B270" s="95" t="s">
        <v>26</v>
      </c>
      <c r="C270" s="109" t="s">
        <v>695</v>
      </c>
      <c r="D270" s="120" t="s">
        <v>673</v>
      </c>
      <c r="E270" s="112" t="s">
        <v>14</v>
      </c>
      <c r="F270" s="113" t="s">
        <v>14</v>
      </c>
      <c r="G270" s="114" t="s">
        <v>93</v>
      </c>
      <c r="H270" s="115" t="s">
        <v>12</v>
      </c>
      <c r="I270" s="136">
        <v>2180</v>
      </c>
      <c r="J270" s="155">
        <f t="shared" si="34"/>
        <v>1362.5</v>
      </c>
      <c r="K270" s="121">
        <v>0.375</v>
      </c>
      <c r="L270" s="57"/>
    </row>
    <row r="271" spans="1:12" ht="14.25" customHeight="1">
      <c r="A271" s="110" t="s">
        <v>90</v>
      </c>
      <c r="B271" s="95" t="s">
        <v>26</v>
      </c>
      <c r="C271" s="109" t="s">
        <v>696</v>
      </c>
      <c r="D271" s="120" t="s">
        <v>674</v>
      </c>
      <c r="E271" s="112" t="s">
        <v>14</v>
      </c>
      <c r="F271" s="113" t="s">
        <v>14</v>
      </c>
      <c r="G271" s="114" t="s">
        <v>93</v>
      </c>
      <c r="H271" s="115" t="s">
        <v>12</v>
      </c>
      <c r="I271" s="136">
        <v>2330</v>
      </c>
      <c r="J271" s="155">
        <f t="shared" si="34"/>
        <v>1456.25</v>
      </c>
      <c r="K271" s="121">
        <v>0.375</v>
      </c>
      <c r="L271" s="57"/>
    </row>
    <row r="272" spans="1:12" ht="14.25" customHeight="1">
      <c r="A272" s="110" t="s">
        <v>90</v>
      </c>
      <c r="B272" s="95" t="s">
        <v>26</v>
      </c>
      <c r="C272" s="109" t="s">
        <v>697</v>
      </c>
      <c r="D272" s="120" t="s">
        <v>675</v>
      </c>
      <c r="E272" s="112" t="s">
        <v>14</v>
      </c>
      <c r="F272" s="113" t="s">
        <v>14</v>
      </c>
      <c r="G272" s="114" t="s">
        <v>93</v>
      </c>
      <c r="H272" s="115" t="s">
        <v>12</v>
      </c>
      <c r="I272" s="136">
        <v>2460</v>
      </c>
      <c r="J272" s="155">
        <f t="shared" si="34"/>
        <v>1537.5</v>
      </c>
      <c r="K272" s="121">
        <v>0.375</v>
      </c>
      <c r="L272" s="57"/>
    </row>
    <row r="273" spans="1:12" ht="14.25" customHeight="1">
      <c r="A273" s="110" t="s">
        <v>90</v>
      </c>
      <c r="B273" s="95" t="s">
        <v>26</v>
      </c>
      <c r="C273" s="109" t="s">
        <v>698</v>
      </c>
      <c r="D273" s="120" t="s">
        <v>676</v>
      </c>
      <c r="E273" s="112" t="s">
        <v>14</v>
      </c>
      <c r="F273" s="113" t="s">
        <v>14</v>
      </c>
      <c r="G273" s="114" t="s">
        <v>93</v>
      </c>
      <c r="H273" s="115" t="s">
        <v>12</v>
      </c>
      <c r="I273" s="136">
        <v>2330</v>
      </c>
      <c r="J273" s="155">
        <f t="shared" si="34"/>
        <v>1456.25</v>
      </c>
      <c r="K273" s="121">
        <v>0.375</v>
      </c>
      <c r="L273" s="57"/>
    </row>
    <row r="274" spans="1:12" ht="14.25" customHeight="1">
      <c r="A274" s="110" t="s">
        <v>90</v>
      </c>
      <c r="B274" s="95" t="s">
        <v>26</v>
      </c>
      <c r="C274" s="109" t="s">
        <v>699</v>
      </c>
      <c r="D274" s="120" t="s">
        <v>677</v>
      </c>
      <c r="E274" s="112" t="s">
        <v>14</v>
      </c>
      <c r="F274" s="113" t="s">
        <v>14</v>
      </c>
      <c r="G274" s="114" t="s">
        <v>93</v>
      </c>
      <c r="H274" s="115" t="s">
        <v>12</v>
      </c>
      <c r="I274" s="136">
        <v>2460</v>
      </c>
      <c r="J274" s="155">
        <f t="shared" si="34"/>
        <v>1537.5</v>
      </c>
      <c r="K274" s="121">
        <v>0.375</v>
      </c>
      <c r="L274" s="57"/>
    </row>
    <row r="275" spans="1:12" ht="14.25" customHeight="1">
      <c r="A275" s="110" t="s">
        <v>90</v>
      </c>
      <c r="B275" s="102" t="s">
        <v>26</v>
      </c>
      <c r="C275" s="109" t="s">
        <v>700</v>
      </c>
      <c r="D275" s="120" t="s">
        <v>678</v>
      </c>
      <c r="E275" s="97" t="s">
        <v>14</v>
      </c>
      <c r="F275" s="95" t="s">
        <v>14</v>
      </c>
      <c r="G275" s="40" t="s">
        <v>93</v>
      </c>
      <c r="H275" s="99" t="s">
        <v>108</v>
      </c>
      <c r="I275" s="135">
        <v>235</v>
      </c>
      <c r="J275" s="155">
        <f t="shared" ref="J275" si="35">I275*0.625</f>
        <v>146.875</v>
      </c>
      <c r="K275" s="121">
        <v>0.375</v>
      </c>
      <c r="L275" s="57"/>
    </row>
    <row r="276" spans="1:12" ht="14.25" customHeight="1">
      <c r="A276" s="122" t="s">
        <v>267</v>
      </c>
      <c r="B276" s="123"/>
      <c r="C276" s="124"/>
      <c r="D276" s="125"/>
      <c r="E276" s="126"/>
      <c r="F276" s="123"/>
      <c r="G276" s="127"/>
      <c r="H276" s="128"/>
      <c r="I276" s="137"/>
      <c r="J276" s="156"/>
      <c r="K276" s="129"/>
    </row>
    <row r="277" spans="1:12" ht="14.25" customHeight="1">
      <c r="A277" s="110" t="s">
        <v>90</v>
      </c>
      <c r="B277" s="95" t="s">
        <v>26</v>
      </c>
      <c r="C277" s="109" t="s">
        <v>701</v>
      </c>
      <c r="D277" s="120" t="s">
        <v>679</v>
      </c>
      <c r="E277" s="112" t="s">
        <v>14</v>
      </c>
      <c r="F277" s="113" t="s">
        <v>14</v>
      </c>
      <c r="G277" s="114" t="s">
        <v>93</v>
      </c>
      <c r="H277" s="115" t="s">
        <v>12</v>
      </c>
      <c r="I277" s="136">
        <v>2920</v>
      </c>
      <c r="J277" s="155">
        <f>I277*0.625</f>
        <v>1825</v>
      </c>
      <c r="K277" s="121">
        <v>0.375</v>
      </c>
      <c r="L277" s="57"/>
    </row>
    <row r="278" spans="1:12" ht="14.25" customHeight="1">
      <c r="A278" s="110" t="s">
        <v>90</v>
      </c>
      <c r="B278" s="95" t="s">
        <v>26</v>
      </c>
      <c r="C278" s="109" t="s">
        <v>702</v>
      </c>
      <c r="D278" s="120" t="s">
        <v>680</v>
      </c>
      <c r="E278" s="112" t="s">
        <v>14</v>
      </c>
      <c r="F278" s="113" t="s">
        <v>14</v>
      </c>
      <c r="G278" s="114" t="s">
        <v>93</v>
      </c>
      <c r="H278" s="115" t="s">
        <v>12</v>
      </c>
      <c r="I278" s="136">
        <v>3050</v>
      </c>
      <c r="J278" s="155">
        <f>I278*0.625</f>
        <v>1906.25</v>
      </c>
      <c r="K278" s="121">
        <v>0.375</v>
      </c>
      <c r="L278" s="57"/>
    </row>
    <row r="279" spans="1:12" ht="14.25" customHeight="1">
      <c r="A279" s="110" t="s">
        <v>90</v>
      </c>
      <c r="B279" s="102" t="s">
        <v>26</v>
      </c>
      <c r="C279" s="109" t="s">
        <v>703</v>
      </c>
      <c r="D279" s="120" t="s">
        <v>681</v>
      </c>
      <c r="E279" s="112" t="s">
        <v>14</v>
      </c>
      <c r="F279" s="113" t="s">
        <v>14</v>
      </c>
      <c r="G279" s="114" t="s">
        <v>93</v>
      </c>
      <c r="H279" s="115" t="s">
        <v>12</v>
      </c>
      <c r="I279" s="136">
        <v>3200</v>
      </c>
      <c r="J279" s="155">
        <f>I279*0.625</f>
        <v>2000</v>
      </c>
      <c r="K279" s="121">
        <v>0.375</v>
      </c>
      <c r="L279" s="57"/>
    </row>
    <row r="280" spans="1:12" ht="14.25" customHeight="1">
      <c r="A280" s="110" t="s">
        <v>90</v>
      </c>
      <c r="B280" s="102" t="s">
        <v>26</v>
      </c>
      <c r="C280" s="109" t="s">
        <v>704</v>
      </c>
      <c r="D280" s="120" t="s">
        <v>682</v>
      </c>
      <c r="E280" s="97" t="s">
        <v>14</v>
      </c>
      <c r="F280" s="95" t="s">
        <v>14</v>
      </c>
      <c r="G280" s="40" t="s">
        <v>93</v>
      </c>
      <c r="H280" s="99" t="s">
        <v>108</v>
      </c>
      <c r="I280" s="135">
        <v>3300</v>
      </c>
      <c r="J280" s="155">
        <f t="shared" ref="J280:J281" si="36">I280*0.625</f>
        <v>2062.5</v>
      </c>
      <c r="K280" s="100">
        <f t="shared" ref="K280" si="37">SUM((J280-I280)/I280)*-1</f>
        <v>0.375</v>
      </c>
      <c r="L280" s="57"/>
    </row>
    <row r="281" spans="1:12" ht="14.25" customHeight="1">
      <c r="A281" s="110" t="s">
        <v>90</v>
      </c>
      <c r="B281" s="95" t="s">
        <v>26</v>
      </c>
      <c r="C281" s="109" t="s">
        <v>705</v>
      </c>
      <c r="D281" s="120" t="s">
        <v>683</v>
      </c>
      <c r="E281" s="112" t="s">
        <v>14</v>
      </c>
      <c r="F281" s="113" t="s">
        <v>14</v>
      </c>
      <c r="G281" s="114" t="s">
        <v>93</v>
      </c>
      <c r="H281" s="115" t="s">
        <v>12</v>
      </c>
      <c r="I281" s="136">
        <v>3200</v>
      </c>
      <c r="J281" s="155">
        <f t="shared" si="36"/>
        <v>2000</v>
      </c>
      <c r="K281" s="121">
        <v>0.375</v>
      </c>
      <c r="L281" s="57"/>
    </row>
    <row r="282" spans="1:12" ht="14.25" customHeight="1">
      <c r="A282" s="110" t="s">
        <v>90</v>
      </c>
      <c r="B282" s="95" t="s">
        <v>26</v>
      </c>
      <c r="C282" s="109" t="s">
        <v>706</v>
      </c>
      <c r="D282" s="120" t="s">
        <v>684</v>
      </c>
      <c r="E282" s="112" t="s">
        <v>14</v>
      </c>
      <c r="F282" s="113" t="s">
        <v>14</v>
      </c>
      <c r="G282" s="114" t="s">
        <v>93</v>
      </c>
      <c r="H282" s="115" t="s">
        <v>12</v>
      </c>
      <c r="I282" s="136">
        <v>3300</v>
      </c>
      <c r="J282" s="155">
        <f>I282*0.625</f>
        <v>2062.5</v>
      </c>
      <c r="K282" s="121">
        <v>0.375</v>
      </c>
      <c r="L282" s="57"/>
    </row>
    <row r="283" spans="1:12" ht="14.25" customHeight="1">
      <c r="A283" s="110" t="s">
        <v>90</v>
      </c>
      <c r="B283" s="102" t="s">
        <v>26</v>
      </c>
      <c r="C283" s="109" t="s">
        <v>707</v>
      </c>
      <c r="D283" s="120" t="s">
        <v>685</v>
      </c>
      <c r="E283" s="112" t="s">
        <v>14</v>
      </c>
      <c r="F283" s="113" t="s">
        <v>14</v>
      </c>
      <c r="G283" s="114" t="s">
        <v>93</v>
      </c>
      <c r="H283" s="115" t="s">
        <v>12</v>
      </c>
      <c r="I283" s="136">
        <v>3820</v>
      </c>
      <c r="J283" s="155">
        <f>I283*0.625</f>
        <v>2387.5</v>
      </c>
      <c r="K283" s="121">
        <v>0.375</v>
      </c>
      <c r="L283" s="57"/>
    </row>
    <row r="284" spans="1:12" ht="14.25" customHeight="1">
      <c r="A284" s="110" t="s">
        <v>90</v>
      </c>
      <c r="B284" s="102" t="s">
        <v>26</v>
      </c>
      <c r="C284" s="109" t="s">
        <v>708</v>
      </c>
      <c r="D284" s="120" t="s">
        <v>686</v>
      </c>
      <c r="E284" s="112" t="s">
        <v>14</v>
      </c>
      <c r="F284" s="113" t="s">
        <v>14</v>
      </c>
      <c r="G284" s="114" t="s">
        <v>93</v>
      </c>
      <c r="H284" s="115" t="s">
        <v>12</v>
      </c>
      <c r="I284" s="136">
        <v>3950</v>
      </c>
      <c r="J284" s="155">
        <f>I284*0.625</f>
        <v>2468.75</v>
      </c>
      <c r="K284" s="121">
        <v>0.375</v>
      </c>
      <c r="L284" s="57"/>
    </row>
    <row r="285" spans="1:12" ht="14.25" customHeight="1"/>
    <row r="286" spans="1:12" ht="14.25" customHeight="1"/>
    <row r="287" spans="1:12" ht="14.25" customHeight="1">
      <c r="L287" t="s">
        <v>858</v>
      </c>
    </row>
    <row r="288" spans="1:12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4">
    <mergeCell ref="A1:K2"/>
    <mergeCell ref="A3:K3"/>
    <mergeCell ref="A5:K6"/>
    <mergeCell ref="A4:K4"/>
  </mergeCells>
  <phoneticPr fontId="15" type="noConversion"/>
  <printOptions horizontalCentered="1"/>
  <pageMargins left="0" right="0" top="0" bottom="0" header="0" footer="0"/>
  <pageSetup scale="33" orientation="landscape" r:id="rId1"/>
  <headerFooter>
    <oddFooter>&amp;CRFP-NK-15-001</oddFooter>
  </headerFooter>
  <ignoredErrors>
    <ignoredError sqref="G8 G14:G15 G37 G11:G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5"/>
  <sheetViews>
    <sheetView zoomScale="70" zoomScaleNormal="70" workbookViewId="0">
      <selection activeCell="A9" sqref="A9"/>
    </sheetView>
  </sheetViews>
  <sheetFormatPr defaultColWidth="8.875" defaultRowHeight="14.25"/>
  <cols>
    <col min="1" max="1" width="29.125" customWidth="1"/>
    <col min="2" max="2" width="18" style="82" customWidth="1"/>
    <col min="3" max="3" width="18.625" bestFit="1" customWidth="1"/>
    <col min="4" max="4" width="151.125" customWidth="1"/>
    <col min="5" max="5" width="28.25" customWidth="1"/>
    <col min="6" max="6" width="19.125" customWidth="1"/>
    <col min="7" max="8" width="10.875" customWidth="1"/>
    <col min="9" max="9" width="14.375" customWidth="1"/>
  </cols>
  <sheetData>
    <row r="1" spans="1:12">
      <c r="A1" s="197" t="s">
        <v>464</v>
      </c>
      <c r="B1" s="211"/>
      <c r="C1" s="211"/>
      <c r="D1" s="211"/>
      <c r="E1" s="211"/>
      <c r="F1" s="211"/>
      <c r="G1" s="211"/>
      <c r="H1" s="211"/>
      <c r="I1" s="212"/>
      <c r="J1" s="77"/>
      <c r="K1" s="77"/>
      <c r="L1" s="77"/>
    </row>
    <row r="2" spans="1:12" ht="15" thickBot="1">
      <c r="A2" s="213"/>
      <c r="B2" s="214"/>
      <c r="C2" s="214"/>
      <c r="D2" s="214"/>
      <c r="E2" s="214"/>
      <c r="F2" s="214"/>
      <c r="G2" s="214"/>
      <c r="H2" s="214"/>
      <c r="I2" s="215"/>
      <c r="J2" s="77"/>
      <c r="K2" s="77"/>
      <c r="L2" s="77"/>
    </row>
    <row r="3" spans="1:12">
      <c r="A3" s="204" t="s">
        <v>465</v>
      </c>
      <c r="B3" s="211"/>
      <c r="C3" s="211"/>
      <c r="D3" s="211"/>
      <c r="E3" s="211"/>
      <c r="F3" s="211"/>
      <c r="G3" s="211"/>
      <c r="H3" s="211"/>
      <c r="I3" s="212"/>
      <c r="J3" s="78"/>
      <c r="K3" s="77"/>
      <c r="L3" s="77"/>
    </row>
    <row r="4" spans="1:12">
      <c r="A4" s="216"/>
      <c r="B4" s="217"/>
      <c r="C4" s="217"/>
      <c r="D4" s="217"/>
      <c r="E4" s="217"/>
      <c r="F4" s="217"/>
      <c r="G4" s="217"/>
      <c r="H4" s="217"/>
      <c r="I4" s="218"/>
      <c r="J4" s="78"/>
      <c r="K4" s="77"/>
      <c r="L4" s="77"/>
    </row>
    <row r="5" spans="1:12" ht="63">
      <c r="A5" s="1" t="s">
        <v>1</v>
      </c>
      <c r="B5" s="3" t="s">
        <v>2</v>
      </c>
      <c r="C5" s="3" t="s">
        <v>3</v>
      </c>
      <c r="D5" s="83" t="s">
        <v>471</v>
      </c>
      <c r="E5" s="3" t="s">
        <v>4</v>
      </c>
      <c r="F5" s="3" t="s">
        <v>31</v>
      </c>
      <c r="G5" s="79" t="s">
        <v>7</v>
      </c>
      <c r="H5" s="2" t="s">
        <v>8</v>
      </c>
      <c r="I5" s="5" t="s">
        <v>9</v>
      </c>
    </row>
    <row r="6" spans="1:12" ht="15.75">
      <c r="A6" s="80" t="s">
        <v>466</v>
      </c>
      <c r="B6" s="81"/>
    </row>
    <row r="7" spans="1:12" ht="15">
      <c r="A7" s="161" t="s">
        <v>28</v>
      </c>
      <c r="B7" s="162" t="s">
        <v>29</v>
      </c>
      <c r="C7" s="163" t="s">
        <v>472</v>
      </c>
      <c r="D7" s="163" t="s">
        <v>473</v>
      </c>
      <c r="E7" s="164" t="s">
        <v>490</v>
      </c>
      <c r="F7" s="163" t="s">
        <v>476</v>
      </c>
      <c r="G7" s="62">
        <v>38.888888888888886</v>
      </c>
      <c r="H7" s="165">
        <f t="shared" ref="H7" si="0">G7*0.625</f>
        <v>24.305555555555554</v>
      </c>
      <c r="I7" s="166">
        <v>0.375</v>
      </c>
    </row>
    <row r="8" spans="1:12" ht="30">
      <c r="A8" s="163" t="s">
        <v>467</v>
      </c>
      <c r="B8" s="167" t="s">
        <v>669</v>
      </c>
      <c r="C8" s="163" t="s">
        <v>472</v>
      </c>
      <c r="D8" s="86" t="s">
        <v>624</v>
      </c>
      <c r="E8" s="85" t="s">
        <v>482</v>
      </c>
      <c r="F8" s="163" t="s">
        <v>476</v>
      </c>
      <c r="G8" s="62">
        <v>133.33333333333334</v>
      </c>
      <c r="H8" s="165">
        <f t="shared" ref="H8:H74" si="1">G8*0.625</f>
        <v>83.333333333333343</v>
      </c>
      <c r="I8" s="166">
        <v>0.375</v>
      </c>
    </row>
    <row r="9" spans="1:12" ht="30">
      <c r="A9" s="163" t="s">
        <v>467</v>
      </c>
      <c r="B9" s="167" t="s">
        <v>669</v>
      </c>
      <c r="C9" s="163" t="s">
        <v>472</v>
      </c>
      <c r="D9" s="86" t="s">
        <v>625</v>
      </c>
      <c r="E9" s="85" t="s">
        <v>483</v>
      </c>
      <c r="F9" s="163" t="s">
        <v>476</v>
      </c>
      <c r="G9" s="62">
        <v>211.11111111111111</v>
      </c>
      <c r="H9" s="165">
        <f t="shared" si="1"/>
        <v>131.94444444444446</v>
      </c>
      <c r="I9" s="166">
        <v>0.375</v>
      </c>
    </row>
    <row r="10" spans="1:12" ht="30">
      <c r="A10" s="163" t="s">
        <v>467</v>
      </c>
      <c r="B10" s="167" t="s">
        <v>669</v>
      </c>
      <c r="C10" s="163" t="s">
        <v>472</v>
      </c>
      <c r="D10" s="86" t="s">
        <v>626</v>
      </c>
      <c r="E10" s="85" t="s">
        <v>484</v>
      </c>
      <c r="F10" s="163" t="s">
        <v>476</v>
      </c>
      <c r="G10" s="62">
        <v>188.88888888888889</v>
      </c>
      <c r="H10" s="165">
        <f t="shared" si="1"/>
        <v>118.05555555555556</v>
      </c>
      <c r="I10" s="166">
        <v>0.375</v>
      </c>
    </row>
    <row r="11" spans="1:12" ht="30">
      <c r="A11" s="163" t="s">
        <v>467</v>
      </c>
      <c r="B11" s="167" t="s">
        <v>669</v>
      </c>
      <c r="C11" s="163" t="s">
        <v>472</v>
      </c>
      <c r="D11" s="86" t="s">
        <v>627</v>
      </c>
      <c r="E11" s="85" t="s">
        <v>485</v>
      </c>
      <c r="F11" s="163" t="s">
        <v>476</v>
      </c>
      <c r="G11" s="62">
        <v>277.77777777777777</v>
      </c>
      <c r="H11" s="165">
        <f t="shared" si="1"/>
        <v>173.61111111111111</v>
      </c>
      <c r="I11" s="166">
        <v>0.375</v>
      </c>
    </row>
    <row r="12" spans="1:12" ht="30">
      <c r="A12" s="163" t="s">
        <v>467</v>
      </c>
      <c r="B12" s="167" t="s">
        <v>669</v>
      </c>
      <c r="C12" s="163" t="s">
        <v>472</v>
      </c>
      <c r="D12" s="86" t="s">
        <v>628</v>
      </c>
      <c r="E12" s="85" t="s">
        <v>486</v>
      </c>
      <c r="F12" s="163" t="s">
        <v>476</v>
      </c>
      <c r="G12" s="62">
        <v>222.22222222222223</v>
      </c>
      <c r="H12" s="165">
        <f t="shared" si="1"/>
        <v>138.88888888888889</v>
      </c>
      <c r="I12" s="166">
        <v>0.375</v>
      </c>
    </row>
    <row r="13" spans="1:12" ht="30">
      <c r="A13" s="163" t="s">
        <v>467</v>
      </c>
      <c r="B13" s="167" t="s">
        <v>669</v>
      </c>
      <c r="C13" s="163" t="s">
        <v>472</v>
      </c>
      <c r="D13" s="86" t="s">
        <v>629</v>
      </c>
      <c r="E13" s="85" t="s">
        <v>487</v>
      </c>
      <c r="F13" s="163" t="s">
        <v>476</v>
      </c>
      <c r="G13" s="62">
        <v>388.88888888888886</v>
      </c>
      <c r="H13" s="165">
        <f t="shared" si="1"/>
        <v>243.05555555555554</v>
      </c>
      <c r="I13" s="166">
        <v>0.375</v>
      </c>
    </row>
    <row r="14" spans="1:12" ht="30">
      <c r="A14" s="163" t="s">
        <v>467</v>
      </c>
      <c r="B14" s="167" t="s">
        <v>669</v>
      </c>
      <c r="C14" s="163" t="s">
        <v>472</v>
      </c>
      <c r="D14" s="86" t="s">
        <v>630</v>
      </c>
      <c r="E14" s="85" t="s">
        <v>488</v>
      </c>
      <c r="F14" s="163" t="s">
        <v>476</v>
      </c>
      <c r="G14" s="62">
        <v>388.88888888888886</v>
      </c>
      <c r="H14" s="165">
        <f t="shared" si="1"/>
        <v>243.05555555555554</v>
      </c>
      <c r="I14" s="166">
        <v>0.375</v>
      </c>
    </row>
    <row r="15" spans="1:12" ht="30">
      <c r="A15" s="168" t="s">
        <v>467</v>
      </c>
      <c r="B15" s="167" t="s">
        <v>669</v>
      </c>
      <c r="C15" s="163" t="s">
        <v>472</v>
      </c>
      <c r="D15" s="86" t="s">
        <v>631</v>
      </c>
      <c r="E15" s="85" t="s">
        <v>489</v>
      </c>
      <c r="F15" s="163" t="s">
        <v>476</v>
      </c>
      <c r="G15" s="62">
        <v>183.33333333333334</v>
      </c>
      <c r="H15" s="165">
        <f t="shared" si="1"/>
        <v>114.58333333333334</v>
      </c>
      <c r="I15" s="166">
        <v>0.375</v>
      </c>
    </row>
    <row r="16" spans="1:12" ht="30">
      <c r="A16" s="169" t="s">
        <v>467</v>
      </c>
      <c r="B16" s="167" t="s">
        <v>669</v>
      </c>
      <c r="C16" s="169" t="s">
        <v>472</v>
      </c>
      <c r="D16" s="170" t="s">
        <v>813</v>
      </c>
      <c r="E16" s="170" t="s">
        <v>838</v>
      </c>
      <c r="F16" s="171" t="s">
        <v>476</v>
      </c>
      <c r="G16" s="172">
        <v>583.33333333333337</v>
      </c>
      <c r="H16" s="173">
        <f t="shared" ref="H16:H41" si="2">G16*0.625</f>
        <v>364.58333333333337</v>
      </c>
      <c r="I16" s="174">
        <v>0.375</v>
      </c>
    </row>
    <row r="17" spans="1:9" ht="30">
      <c r="A17" s="169" t="s">
        <v>467</v>
      </c>
      <c r="B17" s="167" t="s">
        <v>669</v>
      </c>
      <c r="C17" s="169" t="s">
        <v>472</v>
      </c>
      <c r="D17" s="170" t="s">
        <v>814</v>
      </c>
      <c r="E17" s="170" t="s">
        <v>839</v>
      </c>
      <c r="F17" s="171" t="s">
        <v>476</v>
      </c>
      <c r="G17" s="173">
        <v>641.66666666666663</v>
      </c>
      <c r="H17" s="173">
        <f t="shared" si="2"/>
        <v>401.04166666666663</v>
      </c>
      <c r="I17" s="174">
        <v>0.375</v>
      </c>
    </row>
    <row r="18" spans="1:9" ht="30">
      <c r="A18" s="169" t="s">
        <v>467</v>
      </c>
      <c r="B18" s="167" t="s">
        <v>669</v>
      </c>
      <c r="C18" s="169" t="s">
        <v>472</v>
      </c>
      <c r="D18" s="170" t="s">
        <v>815</v>
      </c>
      <c r="E18" s="170" t="s">
        <v>840</v>
      </c>
      <c r="F18" s="171" t="s">
        <v>476</v>
      </c>
      <c r="G18" s="173">
        <v>641.66666666666663</v>
      </c>
      <c r="H18" s="173">
        <f t="shared" si="2"/>
        <v>401.04166666666663</v>
      </c>
      <c r="I18" s="174">
        <v>0.375</v>
      </c>
    </row>
    <row r="19" spans="1:9" ht="30">
      <c r="A19" s="169" t="s">
        <v>467</v>
      </c>
      <c r="B19" s="167" t="s">
        <v>669</v>
      </c>
      <c r="C19" s="169" t="s">
        <v>472</v>
      </c>
      <c r="D19" s="170" t="s">
        <v>816</v>
      </c>
      <c r="E19" s="170" t="s">
        <v>841</v>
      </c>
      <c r="F19" s="171" t="s">
        <v>476</v>
      </c>
      <c r="G19" s="173">
        <v>676.66666666666674</v>
      </c>
      <c r="H19" s="173">
        <f t="shared" si="2"/>
        <v>422.91666666666674</v>
      </c>
      <c r="I19" s="174">
        <v>0.375</v>
      </c>
    </row>
    <row r="20" spans="1:9" ht="30">
      <c r="A20" s="169" t="s">
        <v>467</v>
      </c>
      <c r="B20" s="167" t="s">
        <v>669</v>
      </c>
      <c r="C20" s="169" t="s">
        <v>472</v>
      </c>
      <c r="D20" s="170" t="s">
        <v>817</v>
      </c>
      <c r="E20" s="170" t="s">
        <v>842</v>
      </c>
      <c r="F20" s="171" t="s">
        <v>476</v>
      </c>
      <c r="G20" s="173">
        <v>723.33333333333337</v>
      </c>
      <c r="H20" s="173">
        <f t="shared" si="2"/>
        <v>452.08333333333337</v>
      </c>
      <c r="I20" s="174">
        <v>0.375</v>
      </c>
    </row>
    <row r="21" spans="1:9" ht="30">
      <c r="A21" s="169" t="s">
        <v>467</v>
      </c>
      <c r="B21" s="167" t="s">
        <v>669</v>
      </c>
      <c r="C21" s="169" t="s">
        <v>472</v>
      </c>
      <c r="D21" s="170" t="s">
        <v>818</v>
      </c>
      <c r="E21" s="170" t="s">
        <v>843</v>
      </c>
      <c r="F21" s="171" t="s">
        <v>476</v>
      </c>
      <c r="G21" s="173">
        <v>723.33333333333337</v>
      </c>
      <c r="H21" s="173">
        <f t="shared" si="2"/>
        <v>452.08333333333337</v>
      </c>
      <c r="I21" s="174">
        <v>0.375</v>
      </c>
    </row>
    <row r="22" spans="1:9" ht="30">
      <c r="A22" s="169" t="s">
        <v>467</v>
      </c>
      <c r="B22" s="167" t="s">
        <v>669</v>
      </c>
      <c r="C22" s="169" t="s">
        <v>472</v>
      </c>
      <c r="D22" s="170" t="s">
        <v>819</v>
      </c>
      <c r="E22" s="170" t="s">
        <v>844</v>
      </c>
      <c r="F22" s="171" t="s">
        <v>476</v>
      </c>
      <c r="G22" s="173">
        <v>723.33333333333337</v>
      </c>
      <c r="H22" s="173">
        <f t="shared" si="2"/>
        <v>452.08333333333337</v>
      </c>
      <c r="I22" s="174">
        <v>0.375</v>
      </c>
    </row>
    <row r="23" spans="1:9" ht="30">
      <c r="A23" s="169" t="s">
        <v>467</v>
      </c>
      <c r="B23" s="167" t="s">
        <v>669</v>
      </c>
      <c r="C23" s="169" t="s">
        <v>472</v>
      </c>
      <c r="D23" s="170" t="s">
        <v>820</v>
      </c>
      <c r="E23" s="170" t="s">
        <v>845</v>
      </c>
      <c r="F23" s="171" t="s">
        <v>476</v>
      </c>
      <c r="G23" s="173">
        <v>723.33333333333337</v>
      </c>
      <c r="H23" s="173">
        <f t="shared" si="2"/>
        <v>452.08333333333337</v>
      </c>
      <c r="I23" s="174">
        <v>0.375</v>
      </c>
    </row>
    <row r="24" spans="1:9" ht="30">
      <c r="A24" s="169" t="s">
        <v>467</v>
      </c>
      <c r="B24" s="167" t="s">
        <v>669</v>
      </c>
      <c r="C24" s="169" t="s">
        <v>472</v>
      </c>
      <c r="D24" s="196" t="s">
        <v>821</v>
      </c>
      <c r="E24" s="170" t="s">
        <v>846</v>
      </c>
      <c r="F24" s="171" t="s">
        <v>476</v>
      </c>
      <c r="G24" s="173">
        <v>723.33333333333337</v>
      </c>
      <c r="H24" s="173">
        <f t="shared" si="2"/>
        <v>452.08333333333337</v>
      </c>
      <c r="I24" s="174">
        <v>0.375</v>
      </c>
    </row>
    <row r="25" spans="1:9" ht="30">
      <c r="A25" s="169" t="s">
        <v>467</v>
      </c>
      <c r="B25" s="167" t="s">
        <v>669</v>
      </c>
      <c r="C25" s="169" t="s">
        <v>472</v>
      </c>
      <c r="D25" s="196" t="s">
        <v>822</v>
      </c>
      <c r="E25" s="170" t="s">
        <v>847</v>
      </c>
      <c r="F25" s="171" t="s">
        <v>476</v>
      </c>
      <c r="G25" s="173">
        <v>595</v>
      </c>
      <c r="H25" s="173">
        <f t="shared" si="2"/>
        <v>371.875</v>
      </c>
      <c r="I25" s="174">
        <v>0.375</v>
      </c>
    </row>
    <row r="26" spans="1:9" ht="30">
      <c r="A26" s="169" t="s">
        <v>467</v>
      </c>
      <c r="B26" s="167" t="s">
        <v>669</v>
      </c>
      <c r="C26" s="169" t="s">
        <v>472</v>
      </c>
      <c r="D26" s="196" t="s">
        <v>823</v>
      </c>
      <c r="E26" s="170" t="s">
        <v>848</v>
      </c>
      <c r="F26" s="171" t="s">
        <v>476</v>
      </c>
      <c r="G26" s="173">
        <v>618.33333333333337</v>
      </c>
      <c r="H26" s="173">
        <f t="shared" si="2"/>
        <v>386.45833333333337</v>
      </c>
      <c r="I26" s="174">
        <v>0.375</v>
      </c>
    </row>
    <row r="27" spans="1:9" ht="30">
      <c r="A27" s="169" t="s">
        <v>467</v>
      </c>
      <c r="B27" s="167" t="s">
        <v>669</v>
      </c>
      <c r="C27" s="169" t="s">
        <v>472</v>
      </c>
      <c r="D27" s="196" t="s">
        <v>824</v>
      </c>
      <c r="E27" s="170" t="s">
        <v>849</v>
      </c>
      <c r="F27" s="171" t="s">
        <v>476</v>
      </c>
      <c r="G27" s="173">
        <v>688.33333333333337</v>
      </c>
      <c r="H27" s="173">
        <f t="shared" si="2"/>
        <v>430.20833333333337</v>
      </c>
      <c r="I27" s="174">
        <v>0.375</v>
      </c>
    </row>
    <row r="28" spans="1:9" ht="30">
      <c r="A28" s="169" t="s">
        <v>467</v>
      </c>
      <c r="B28" s="167" t="s">
        <v>669</v>
      </c>
      <c r="C28" s="169" t="s">
        <v>472</v>
      </c>
      <c r="D28" s="196" t="s">
        <v>825</v>
      </c>
      <c r="E28" s="170" t="s">
        <v>850</v>
      </c>
      <c r="F28" s="171" t="s">
        <v>476</v>
      </c>
      <c r="G28" s="173">
        <v>700</v>
      </c>
      <c r="H28" s="173">
        <f t="shared" si="2"/>
        <v>437.5</v>
      </c>
      <c r="I28" s="174">
        <v>0.375</v>
      </c>
    </row>
    <row r="29" spans="1:9" ht="30">
      <c r="A29" s="169" t="s">
        <v>467</v>
      </c>
      <c r="B29" s="167" t="s">
        <v>669</v>
      </c>
      <c r="C29" s="169" t="s">
        <v>472</v>
      </c>
      <c r="D29" s="196" t="s">
        <v>826</v>
      </c>
      <c r="E29" s="170" t="s">
        <v>851</v>
      </c>
      <c r="F29" s="171" t="s">
        <v>476</v>
      </c>
      <c r="G29" s="173">
        <v>665.00000000000011</v>
      </c>
      <c r="H29" s="173">
        <f t="shared" si="2"/>
        <v>415.62500000000006</v>
      </c>
      <c r="I29" s="174">
        <v>0.375</v>
      </c>
    </row>
    <row r="30" spans="1:9" ht="30">
      <c r="A30" s="169" t="s">
        <v>467</v>
      </c>
      <c r="B30" s="167" t="s">
        <v>669</v>
      </c>
      <c r="C30" s="169" t="s">
        <v>472</v>
      </c>
      <c r="D30" s="196" t="s">
        <v>827</v>
      </c>
      <c r="E30" s="170" t="s">
        <v>852</v>
      </c>
      <c r="F30" s="171" t="s">
        <v>476</v>
      </c>
      <c r="G30" s="173">
        <v>665.00000000000011</v>
      </c>
      <c r="H30" s="173">
        <f t="shared" si="2"/>
        <v>415.62500000000006</v>
      </c>
      <c r="I30" s="174">
        <v>0.375</v>
      </c>
    </row>
    <row r="31" spans="1:9" ht="30">
      <c r="A31" s="169" t="s">
        <v>467</v>
      </c>
      <c r="B31" s="167" t="s">
        <v>669</v>
      </c>
      <c r="C31" s="169" t="s">
        <v>472</v>
      </c>
      <c r="D31" s="196" t="s">
        <v>828</v>
      </c>
      <c r="E31" s="170" t="s">
        <v>853</v>
      </c>
      <c r="F31" s="171" t="s">
        <v>476</v>
      </c>
      <c r="G31" s="173">
        <v>665.00000000000011</v>
      </c>
      <c r="H31" s="173">
        <f t="shared" si="2"/>
        <v>415.62500000000006</v>
      </c>
      <c r="I31" s="174">
        <v>0.375</v>
      </c>
    </row>
    <row r="32" spans="1:9" ht="30">
      <c r="A32" s="169" t="s">
        <v>467</v>
      </c>
      <c r="B32" s="167" t="s">
        <v>669</v>
      </c>
      <c r="C32" s="169" t="s">
        <v>472</v>
      </c>
      <c r="D32" s="196" t="s">
        <v>829</v>
      </c>
      <c r="E32" s="170" t="s">
        <v>854</v>
      </c>
      <c r="F32" s="171" t="s">
        <v>476</v>
      </c>
      <c r="G32" s="173">
        <v>665.00000000000011</v>
      </c>
      <c r="H32" s="173">
        <f t="shared" si="2"/>
        <v>415.62500000000006</v>
      </c>
      <c r="I32" s="174">
        <v>0.375</v>
      </c>
    </row>
    <row r="33" spans="1:9" ht="30">
      <c r="A33" s="169" t="s">
        <v>467</v>
      </c>
      <c r="B33" s="167" t="s">
        <v>669</v>
      </c>
      <c r="C33" s="169" t="s">
        <v>472</v>
      </c>
      <c r="D33" s="196" t="s">
        <v>857</v>
      </c>
      <c r="E33" s="169" t="s">
        <v>855</v>
      </c>
      <c r="F33" s="171" t="s">
        <v>476</v>
      </c>
      <c r="G33" s="173">
        <v>641.66666666666663</v>
      </c>
      <c r="H33" s="173">
        <f t="shared" si="2"/>
        <v>401.04166666666663</v>
      </c>
      <c r="I33" s="174">
        <v>0.375</v>
      </c>
    </row>
    <row r="34" spans="1:9" ht="30">
      <c r="A34" s="169" t="s">
        <v>467</v>
      </c>
      <c r="B34" s="167" t="s">
        <v>669</v>
      </c>
      <c r="C34" s="169" t="s">
        <v>472</v>
      </c>
      <c r="D34" s="196" t="s">
        <v>830</v>
      </c>
      <c r="E34" s="170" t="s">
        <v>856</v>
      </c>
      <c r="F34" s="171" t="s">
        <v>476</v>
      </c>
      <c r="G34" s="173">
        <v>641.66666666666663</v>
      </c>
      <c r="H34" s="173">
        <f t="shared" si="2"/>
        <v>401.04166666666663</v>
      </c>
      <c r="I34" s="174">
        <v>0.375</v>
      </c>
    </row>
    <row r="35" spans="1:9" ht="30">
      <c r="A35" s="169" t="s">
        <v>467</v>
      </c>
      <c r="B35" s="167" t="s">
        <v>669</v>
      </c>
      <c r="C35" s="169" t="s">
        <v>472</v>
      </c>
      <c r="D35" s="196" t="s">
        <v>831</v>
      </c>
      <c r="E35" s="170" t="s">
        <v>764</v>
      </c>
      <c r="F35" s="171" t="s">
        <v>476</v>
      </c>
      <c r="G35" s="173">
        <v>793.33333333333337</v>
      </c>
      <c r="H35" s="173">
        <f t="shared" si="2"/>
        <v>495.83333333333337</v>
      </c>
      <c r="I35" s="174">
        <v>0.375</v>
      </c>
    </row>
    <row r="36" spans="1:9" ht="30">
      <c r="A36" s="169" t="s">
        <v>467</v>
      </c>
      <c r="B36" s="167" t="s">
        <v>669</v>
      </c>
      <c r="C36" s="169" t="s">
        <v>472</v>
      </c>
      <c r="D36" s="196" t="s">
        <v>832</v>
      </c>
      <c r="E36" s="170" t="s">
        <v>771</v>
      </c>
      <c r="F36" s="171" t="s">
        <v>476</v>
      </c>
      <c r="G36" s="173">
        <v>758.33333333333326</v>
      </c>
      <c r="H36" s="173">
        <f t="shared" si="2"/>
        <v>473.95833333333326</v>
      </c>
      <c r="I36" s="174">
        <v>0.375</v>
      </c>
    </row>
    <row r="37" spans="1:9" ht="30">
      <c r="A37" s="169" t="s">
        <v>467</v>
      </c>
      <c r="B37" s="167" t="s">
        <v>669</v>
      </c>
      <c r="C37" s="169" t="s">
        <v>472</v>
      </c>
      <c r="D37" s="196" t="s">
        <v>833</v>
      </c>
      <c r="E37" s="170" t="s">
        <v>778</v>
      </c>
      <c r="F37" s="171" t="s">
        <v>476</v>
      </c>
      <c r="G37" s="173">
        <v>781.66666666666674</v>
      </c>
      <c r="H37" s="173">
        <f t="shared" si="2"/>
        <v>488.54166666666674</v>
      </c>
      <c r="I37" s="174">
        <v>0.375</v>
      </c>
    </row>
    <row r="38" spans="1:9" ht="30">
      <c r="A38" s="169" t="s">
        <v>467</v>
      </c>
      <c r="B38" s="167" t="s">
        <v>669</v>
      </c>
      <c r="C38" s="169" t="s">
        <v>472</v>
      </c>
      <c r="D38" s="196" t="s">
        <v>834</v>
      </c>
      <c r="E38" s="170" t="s">
        <v>785</v>
      </c>
      <c r="F38" s="171" t="s">
        <v>476</v>
      </c>
      <c r="G38" s="173">
        <v>700</v>
      </c>
      <c r="H38" s="173">
        <f t="shared" si="2"/>
        <v>437.5</v>
      </c>
      <c r="I38" s="174">
        <v>0.375</v>
      </c>
    </row>
    <row r="39" spans="1:9" ht="30">
      <c r="A39" s="169" t="s">
        <v>467</v>
      </c>
      <c r="B39" s="167" t="s">
        <v>669</v>
      </c>
      <c r="C39" s="169" t="s">
        <v>472</v>
      </c>
      <c r="D39" s="196" t="s">
        <v>835</v>
      </c>
      <c r="E39" s="170" t="s">
        <v>792</v>
      </c>
      <c r="F39" s="171" t="s">
        <v>476</v>
      </c>
      <c r="G39" s="173">
        <v>758.33333333333326</v>
      </c>
      <c r="H39" s="173">
        <f t="shared" si="2"/>
        <v>473.95833333333326</v>
      </c>
      <c r="I39" s="174">
        <v>0.375</v>
      </c>
    </row>
    <row r="40" spans="1:9" ht="30">
      <c r="A40" s="169" t="s">
        <v>467</v>
      </c>
      <c r="B40" s="167" t="s">
        <v>669</v>
      </c>
      <c r="C40" s="169" t="s">
        <v>472</v>
      </c>
      <c r="D40" s="196" t="s">
        <v>836</v>
      </c>
      <c r="E40" s="170" t="s">
        <v>799</v>
      </c>
      <c r="F40" s="171" t="s">
        <v>476</v>
      </c>
      <c r="G40" s="173">
        <v>793.33333333333337</v>
      </c>
      <c r="H40" s="173">
        <f t="shared" si="2"/>
        <v>495.83333333333337</v>
      </c>
      <c r="I40" s="174">
        <v>0.375</v>
      </c>
    </row>
    <row r="41" spans="1:9" ht="30">
      <c r="A41" s="169" t="s">
        <v>467</v>
      </c>
      <c r="B41" s="167" t="s">
        <v>669</v>
      </c>
      <c r="C41" s="169" t="s">
        <v>472</v>
      </c>
      <c r="D41" s="196" t="s">
        <v>837</v>
      </c>
      <c r="E41" s="170" t="s">
        <v>806</v>
      </c>
      <c r="F41" s="171" t="s">
        <v>476</v>
      </c>
      <c r="G41" s="175">
        <v>758.33333333333326</v>
      </c>
      <c r="H41" s="173">
        <f t="shared" si="2"/>
        <v>473.95833333333326</v>
      </c>
      <c r="I41" s="174">
        <v>0.375</v>
      </c>
    </row>
    <row r="42" spans="1:9" ht="15">
      <c r="A42" s="163" t="s">
        <v>467</v>
      </c>
      <c r="B42" s="162" t="s">
        <v>468</v>
      </c>
      <c r="C42" s="176" t="s">
        <v>474</v>
      </c>
      <c r="D42" s="85" t="s">
        <v>618</v>
      </c>
      <c r="E42" s="85" t="s">
        <v>475</v>
      </c>
      <c r="F42" s="163" t="s">
        <v>476</v>
      </c>
      <c r="G42" s="62">
        <v>133.33333333333334</v>
      </c>
      <c r="H42" s="165">
        <f t="shared" ref="H42:H47" si="3">G42*0.625</f>
        <v>83.333333333333343</v>
      </c>
      <c r="I42" s="166">
        <v>0.375</v>
      </c>
    </row>
    <row r="43" spans="1:9" ht="15">
      <c r="A43" s="163" t="s">
        <v>467</v>
      </c>
      <c r="B43" s="162" t="s">
        <v>468</v>
      </c>
      <c r="C43" s="176" t="s">
        <v>474</v>
      </c>
      <c r="D43" s="85" t="s">
        <v>619</v>
      </c>
      <c r="E43" s="85" t="s">
        <v>477</v>
      </c>
      <c r="F43" s="163" t="s">
        <v>476</v>
      </c>
      <c r="G43" s="62">
        <v>166.66666666666666</v>
      </c>
      <c r="H43" s="165">
        <f t="shared" si="3"/>
        <v>104.16666666666666</v>
      </c>
      <c r="I43" s="166">
        <v>0.375</v>
      </c>
    </row>
    <row r="44" spans="1:9" ht="15">
      <c r="A44" s="163" t="s">
        <v>467</v>
      </c>
      <c r="B44" s="162" t="s">
        <v>468</v>
      </c>
      <c r="C44" s="176" t="s">
        <v>474</v>
      </c>
      <c r="D44" s="85" t="s">
        <v>620</v>
      </c>
      <c r="E44" s="85" t="s">
        <v>478</v>
      </c>
      <c r="F44" s="163" t="s">
        <v>476</v>
      </c>
      <c r="G44" s="62">
        <v>35</v>
      </c>
      <c r="H44" s="165">
        <f t="shared" si="3"/>
        <v>21.875</v>
      </c>
      <c r="I44" s="166">
        <v>0.375</v>
      </c>
    </row>
    <row r="45" spans="1:9" ht="15">
      <c r="A45" s="163" t="s">
        <v>467</v>
      </c>
      <c r="B45" s="162" t="s">
        <v>468</v>
      </c>
      <c r="C45" s="176" t="s">
        <v>472</v>
      </c>
      <c r="D45" s="85" t="s">
        <v>621</v>
      </c>
      <c r="E45" s="85" t="s">
        <v>479</v>
      </c>
      <c r="F45" s="163" t="s">
        <v>476</v>
      </c>
      <c r="G45" s="62">
        <v>388.88888888888886</v>
      </c>
      <c r="H45" s="165">
        <f t="shared" si="3"/>
        <v>243.05555555555554</v>
      </c>
      <c r="I45" s="166">
        <v>0.375</v>
      </c>
    </row>
    <row r="46" spans="1:9" ht="15">
      <c r="A46" s="163" t="s">
        <v>467</v>
      </c>
      <c r="B46" s="162" t="s">
        <v>468</v>
      </c>
      <c r="C46" s="176" t="s">
        <v>472</v>
      </c>
      <c r="D46" s="86" t="s">
        <v>622</v>
      </c>
      <c r="E46" s="85" t="s">
        <v>480</v>
      </c>
      <c r="F46" s="163" t="s">
        <v>476</v>
      </c>
      <c r="G46" s="62">
        <v>144.44444444444443</v>
      </c>
      <c r="H46" s="165">
        <f t="shared" si="3"/>
        <v>90.277777777777771</v>
      </c>
      <c r="I46" s="166">
        <v>0.375</v>
      </c>
    </row>
    <row r="47" spans="1:9" ht="15">
      <c r="A47" s="163" t="s">
        <v>467</v>
      </c>
      <c r="B47" s="162" t="s">
        <v>468</v>
      </c>
      <c r="C47" s="163" t="s">
        <v>472</v>
      </c>
      <c r="D47" s="85" t="s">
        <v>623</v>
      </c>
      <c r="E47" s="85" t="s">
        <v>481</v>
      </c>
      <c r="F47" s="163" t="s">
        <v>476</v>
      </c>
      <c r="G47" s="62">
        <v>544.44444444444446</v>
      </c>
      <c r="H47" s="165">
        <f t="shared" si="3"/>
        <v>340.27777777777777</v>
      </c>
      <c r="I47" s="166">
        <v>0.375</v>
      </c>
    </row>
    <row r="48" spans="1:9" ht="15">
      <c r="A48" s="163" t="s">
        <v>17</v>
      </c>
      <c r="B48" s="162"/>
      <c r="C48" s="163" t="s">
        <v>472</v>
      </c>
      <c r="D48" s="85" t="s">
        <v>509</v>
      </c>
      <c r="E48" s="177" t="s">
        <v>527</v>
      </c>
      <c r="F48" s="163" t="s">
        <v>476</v>
      </c>
      <c r="G48" s="62">
        <v>55.555555555555557</v>
      </c>
      <c r="H48" s="165">
        <f t="shared" si="1"/>
        <v>34.722222222222221</v>
      </c>
      <c r="I48" s="166">
        <v>0.375</v>
      </c>
    </row>
    <row r="49" spans="1:9" ht="15">
      <c r="A49" s="163" t="s">
        <v>17</v>
      </c>
      <c r="B49" s="162"/>
      <c r="C49" s="163" t="s">
        <v>472</v>
      </c>
      <c r="D49" s="85" t="s">
        <v>510</v>
      </c>
      <c r="E49" s="177" t="s">
        <v>528</v>
      </c>
      <c r="F49" s="163" t="s">
        <v>476</v>
      </c>
      <c r="G49" s="62">
        <v>30</v>
      </c>
      <c r="H49" s="165">
        <f t="shared" si="1"/>
        <v>18.75</v>
      </c>
      <c r="I49" s="166">
        <v>0.375</v>
      </c>
    </row>
    <row r="50" spans="1:9" ht="15">
      <c r="A50" s="163" t="s">
        <v>17</v>
      </c>
      <c r="B50" s="162"/>
      <c r="C50" s="163" t="s">
        <v>472</v>
      </c>
      <c r="D50" s="85" t="s">
        <v>511</v>
      </c>
      <c r="E50" s="177" t="s">
        <v>529</v>
      </c>
      <c r="F50" s="163" t="s">
        <v>476</v>
      </c>
      <c r="G50" s="62">
        <v>33.333333333333336</v>
      </c>
      <c r="H50" s="165">
        <f t="shared" si="1"/>
        <v>20.833333333333336</v>
      </c>
      <c r="I50" s="166">
        <v>0.375</v>
      </c>
    </row>
    <row r="51" spans="1:9" ht="15">
      <c r="A51" s="163" t="s">
        <v>17</v>
      </c>
      <c r="B51" s="162"/>
      <c r="C51" s="163" t="s">
        <v>472</v>
      </c>
      <c r="D51" s="85" t="s">
        <v>512</v>
      </c>
      <c r="E51" s="177" t="s">
        <v>530</v>
      </c>
      <c r="F51" s="163" t="s">
        <v>476</v>
      </c>
      <c r="G51" s="62">
        <v>27.777777777777779</v>
      </c>
      <c r="H51" s="165">
        <f t="shared" si="1"/>
        <v>17.361111111111111</v>
      </c>
      <c r="I51" s="166">
        <v>0.375</v>
      </c>
    </row>
    <row r="52" spans="1:9" ht="15">
      <c r="A52" s="163" t="s">
        <v>17</v>
      </c>
      <c r="B52" s="162"/>
      <c r="C52" s="163" t="s">
        <v>472</v>
      </c>
      <c r="D52" s="85" t="s">
        <v>513</v>
      </c>
      <c r="E52" s="177" t="s">
        <v>531</v>
      </c>
      <c r="F52" s="163" t="s">
        <v>476</v>
      </c>
      <c r="G52" s="62">
        <v>28.888888888888889</v>
      </c>
      <c r="H52" s="165">
        <f t="shared" si="1"/>
        <v>18.055555555555557</v>
      </c>
      <c r="I52" s="166">
        <v>0.375</v>
      </c>
    </row>
    <row r="53" spans="1:9" ht="15">
      <c r="A53" s="163" t="s">
        <v>17</v>
      </c>
      <c r="B53" s="162"/>
      <c r="C53" s="163" t="s">
        <v>472</v>
      </c>
      <c r="D53" s="85" t="s">
        <v>514</v>
      </c>
      <c r="E53" s="177" t="s">
        <v>532</v>
      </c>
      <c r="F53" s="163" t="s">
        <v>476</v>
      </c>
      <c r="G53" s="62">
        <v>28.888888888888889</v>
      </c>
      <c r="H53" s="165">
        <f t="shared" si="1"/>
        <v>18.055555555555557</v>
      </c>
      <c r="I53" s="166">
        <v>0.375</v>
      </c>
    </row>
    <row r="54" spans="1:9" ht="15">
      <c r="A54" s="163" t="s">
        <v>17</v>
      </c>
      <c r="B54" s="162"/>
      <c r="C54" s="163" t="s">
        <v>472</v>
      </c>
      <c r="D54" s="85" t="s">
        <v>515</v>
      </c>
      <c r="E54" s="177" t="s">
        <v>533</v>
      </c>
      <c r="F54" s="163" t="s">
        <v>476</v>
      </c>
      <c r="G54" s="62">
        <v>44.444444444444443</v>
      </c>
      <c r="H54" s="165">
        <f t="shared" si="1"/>
        <v>27.777777777777779</v>
      </c>
      <c r="I54" s="166">
        <v>0.375</v>
      </c>
    </row>
    <row r="55" spans="1:9" ht="15">
      <c r="A55" s="163" t="s">
        <v>17</v>
      </c>
      <c r="B55" s="162"/>
      <c r="C55" s="163" t="s">
        <v>472</v>
      </c>
      <c r="D55" s="85" t="s">
        <v>516</v>
      </c>
      <c r="E55" s="177" t="s">
        <v>534</v>
      </c>
      <c r="F55" s="163" t="s">
        <v>476</v>
      </c>
      <c r="G55" s="62">
        <v>26.666666666666664</v>
      </c>
      <c r="H55" s="165">
        <f t="shared" si="1"/>
        <v>16.666666666666664</v>
      </c>
      <c r="I55" s="166">
        <v>0.375</v>
      </c>
    </row>
    <row r="56" spans="1:9" ht="15">
      <c r="A56" s="163" t="s">
        <v>17</v>
      </c>
      <c r="B56" s="162"/>
      <c r="C56" s="163" t="s">
        <v>472</v>
      </c>
      <c r="D56" s="85" t="s">
        <v>517</v>
      </c>
      <c r="E56" s="177" t="s">
        <v>535</v>
      </c>
      <c r="F56" s="163" t="s">
        <v>476</v>
      </c>
      <c r="G56" s="62">
        <v>50</v>
      </c>
      <c r="H56" s="165">
        <f t="shared" si="1"/>
        <v>31.25</v>
      </c>
      <c r="I56" s="166">
        <v>0.375</v>
      </c>
    </row>
    <row r="57" spans="1:9" ht="15">
      <c r="A57" s="163" t="s">
        <v>17</v>
      </c>
      <c r="B57" s="162"/>
      <c r="C57" s="163" t="s">
        <v>472</v>
      </c>
      <c r="D57" s="85" t="s">
        <v>518</v>
      </c>
      <c r="E57" s="177" t="s">
        <v>536</v>
      </c>
      <c r="F57" s="163" t="s">
        <v>476</v>
      </c>
      <c r="G57" s="62">
        <v>32.222222222222221</v>
      </c>
      <c r="H57" s="165">
        <f t="shared" si="1"/>
        <v>20.138888888888889</v>
      </c>
      <c r="I57" s="166">
        <v>0.375</v>
      </c>
    </row>
    <row r="58" spans="1:9" ht="15">
      <c r="A58" s="163" t="s">
        <v>17</v>
      </c>
      <c r="B58" s="162"/>
      <c r="C58" s="163" t="s">
        <v>472</v>
      </c>
      <c r="D58" s="85" t="s">
        <v>519</v>
      </c>
      <c r="E58" s="177" t="s">
        <v>537</v>
      </c>
      <c r="F58" s="163" t="s">
        <v>476</v>
      </c>
      <c r="G58" s="62">
        <v>50</v>
      </c>
      <c r="H58" s="165">
        <f t="shared" si="1"/>
        <v>31.25</v>
      </c>
      <c r="I58" s="166">
        <v>0.375</v>
      </c>
    </row>
    <row r="59" spans="1:9" ht="15">
      <c r="A59" s="163" t="s">
        <v>17</v>
      </c>
      <c r="B59" s="162"/>
      <c r="C59" s="163" t="s">
        <v>472</v>
      </c>
      <c r="D59" s="85" t="s">
        <v>520</v>
      </c>
      <c r="E59" s="177" t="s">
        <v>538</v>
      </c>
      <c r="F59" s="163" t="s">
        <v>476</v>
      </c>
      <c r="G59" s="62">
        <v>55.555555555555557</v>
      </c>
      <c r="H59" s="165">
        <f t="shared" si="1"/>
        <v>34.722222222222221</v>
      </c>
      <c r="I59" s="166">
        <v>0.375</v>
      </c>
    </row>
    <row r="60" spans="1:9" ht="15">
      <c r="A60" s="163" t="s">
        <v>17</v>
      </c>
      <c r="B60" s="162"/>
      <c r="C60" s="163" t="s">
        <v>472</v>
      </c>
      <c r="D60" s="85" t="s">
        <v>521</v>
      </c>
      <c r="E60" s="177" t="s">
        <v>539</v>
      </c>
      <c r="F60" s="163" t="s">
        <v>476</v>
      </c>
      <c r="G60" s="62">
        <v>30</v>
      </c>
      <c r="H60" s="165">
        <f t="shared" si="1"/>
        <v>18.75</v>
      </c>
      <c r="I60" s="166">
        <v>0.375</v>
      </c>
    </row>
    <row r="61" spans="1:9" ht="15">
      <c r="A61" s="163" t="s">
        <v>17</v>
      </c>
      <c r="B61" s="162"/>
      <c r="C61" s="163" t="s">
        <v>472</v>
      </c>
      <c r="D61" s="85" t="s">
        <v>522</v>
      </c>
      <c r="E61" s="177" t="s">
        <v>540</v>
      </c>
      <c r="F61" s="163" t="s">
        <v>476</v>
      </c>
      <c r="G61" s="62">
        <v>22.222222222222221</v>
      </c>
      <c r="H61" s="165">
        <f t="shared" si="1"/>
        <v>13.888888888888889</v>
      </c>
      <c r="I61" s="166">
        <v>0.375</v>
      </c>
    </row>
    <row r="62" spans="1:9" ht="15">
      <c r="A62" s="163" t="s">
        <v>17</v>
      </c>
      <c r="B62" s="162"/>
      <c r="C62" s="163" t="s">
        <v>472</v>
      </c>
      <c r="D62" s="85" t="s">
        <v>523</v>
      </c>
      <c r="E62" s="177" t="s">
        <v>541</v>
      </c>
      <c r="F62" s="163" t="s">
        <v>476</v>
      </c>
      <c r="G62" s="62">
        <v>22.222222222222221</v>
      </c>
      <c r="H62" s="165">
        <f t="shared" si="1"/>
        <v>13.888888888888889</v>
      </c>
      <c r="I62" s="166">
        <v>0.375</v>
      </c>
    </row>
    <row r="63" spans="1:9" ht="15">
      <c r="A63" s="163" t="s">
        <v>17</v>
      </c>
      <c r="B63" s="162"/>
      <c r="C63" s="163" t="s">
        <v>472</v>
      </c>
      <c r="D63" s="85" t="s">
        <v>524</v>
      </c>
      <c r="E63" s="177" t="s">
        <v>542</v>
      </c>
      <c r="F63" s="163" t="s">
        <v>476</v>
      </c>
      <c r="G63" s="62">
        <v>22.222222222222221</v>
      </c>
      <c r="H63" s="165">
        <f t="shared" si="1"/>
        <v>13.888888888888889</v>
      </c>
      <c r="I63" s="166">
        <v>0.375</v>
      </c>
    </row>
    <row r="64" spans="1:9" ht="15">
      <c r="A64" s="163" t="s">
        <v>17</v>
      </c>
      <c r="B64" s="162"/>
      <c r="C64" s="163" t="s">
        <v>472</v>
      </c>
      <c r="D64" s="85" t="s">
        <v>525</v>
      </c>
      <c r="E64" s="177" t="s">
        <v>543</v>
      </c>
      <c r="F64" s="163" t="s">
        <v>476</v>
      </c>
      <c r="G64" s="62">
        <v>31.111111111111111</v>
      </c>
      <c r="H64" s="165">
        <f t="shared" si="1"/>
        <v>19.444444444444443</v>
      </c>
      <c r="I64" s="166">
        <v>0.375</v>
      </c>
    </row>
    <row r="65" spans="1:9" ht="15">
      <c r="A65" s="163" t="s">
        <v>17</v>
      </c>
      <c r="B65" s="162"/>
      <c r="C65" s="163" t="s">
        <v>472</v>
      </c>
      <c r="D65" s="85" t="s">
        <v>526</v>
      </c>
      <c r="E65" s="177" t="s">
        <v>544</v>
      </c>
      <c r="F65" s="163" t="s">
        <v>476</v>
      </c>
      <c r="G65" s="178">
        <v>31.111111111111111</v>
      </c>
      <c r="H65" s="165">
        <f t="shared" si="1"/>
        <v>19.444444444444443</v>
      </c>
      <c r="I65" s="166">
        <v>0.375</v>
      </c>
    </row>
    <row r="66" spans="1:9" ht="15">
      <c r="A66" s="163" t="s">
        <v>17</v>
      </c>
      <c r="B66" s="162"/>
      <c r="C66" s="163" t="s">
        <v>472</v>
      </c>
      <c r="D66" s="177" t="s">
        <v>547</v>
      </c>
      <c r="E66" s="179" t="s">
        <v>545</v>
      </c>
      <c r="F66" s="163" t="s">
        <v>476</v>
      </c>
      <c r="G66" s="178">
        <v>88.888888888888886</v>
      </c>
      <c r="H66" s="165">
        <f t="shared" si="1"/>
        <v>55.555555555555557</v>
      </c>
      <c r="I66" s="166">
        <v>0.375</v>
      </c>
    </row>
    <row r="67" spans="1:9" ht="15">
      <c r="A67" s="163" t="s">
        <v>17</v>
      </c>
      <c r="B67" s="162"/>
      <c r="C67" s="163" t="s">
        <v>472</v>
      </c>
      <c r="D67" s="177" t="s">
        <v>548</v>
      </c>
      <c r="E67" s="179" t="s">
        <v>546</v>
      </c>
      <c r="F67" s="163" t="s">
        <v>476</v>
      </c>
      <c r="G67" s="178">
        <v>77.777777777777771</v>
      </c>
      <c r="H67" s="165">
        <f t="shared" si="1"/>
        <v>48.611111111111107</v>
      </c>
      <c r="I67" s="166">
        <v>0.375</v>
      </c>
    </row>
    <row r="68" spans="1:9" ht="15">
      <c r="A68" s="163" t="s">
        <v>18</v>
      </c>
      <c r="B68" s="162"/>
      <c r="C68" s="163" t="s">
        <v>472</v>
      </c>
      <c r="D68" s="85" t="s">
        <v>561</v>
      </c>
      <c r="E68" s="85" t="s">
        <v>568</v>
      </c>
      <c r="F68" s="163" t="s">
        <v>476</v>
      </c>
      <c r="G68" s="62">
        <v>17</v>
      </c>
      <c r="H68" s="165">
        <f t="shared" si="1"/>
        <v>10.625</v>
      </c>
      <c r="I68" s="166">
        <v>0.375</v>
      </c>
    </row>
    <row r="69" spans="1:9" ht="15">
      <c r="A69" s="163" t="s">
        <v>18</v>
      </c>
      <c r="B69" s="162"/>
      <c r="C69" s="163" t="s">
        <v>472</v>
      </c>
      <c r="D69" s="177" t="s">
        <v>562</v>
      </c>
      <c r="E69" s="177" t="s">
        <v>569</v>
      </c>
      <c r="F69" s="163" t="s">
        <v>476</v>
      </c>
      <c r="G69" s="178">
        <v>35</v>
      </c>
      <c r="H69" s="165">
        <f t="shared" si="1"/>
        <v>21.875</v>
      </c>
      <c r="I69" s="166">
        <v>0.375</v>
      </c>
    </row>
    <row r="70" spans="1:9" ht="15">
      <c r="A70" s="163" t="s">
        <v>18</v>
      </c>
      <c r="B70" s="162"/>
      <c r="C70" s="163" t="s">
        <v>472</v>
      </c>
      <c r="D70" s="177" t="s">
        <v>563</v>
      </c>
      <c r="E70" s="177" t="s">
        <v>570</v>
      </c>
      <c r="F70" s="163" t="s">
        <v>476</v>
      </c>
      <c r="G70" s="178">
        <v>34</v>
      </c>
      <c r="H70" s="165">
        <f t="shared" si="1"/>
        <v>21.25</v>
      </c>
      <c r="I70" s="166">
        <v>0.375</v>
      </c>
    </row>
    <row r="71" spans="1:9" ht="15">
      <c r="A71" s="163" t="s">
        <v>18</v>
      </c>
      <c r="B71" s="162"/>
      <c r="C71" s="163" t="s">
        <v>472</v>
      </c>
      <c r="D71" s="177" t="s">
        <v>564</v>
      </c>
      <c r="E71" s="177" t="s">
        <v>571</v>
      </c>
      <c r="F71" s="163" t="s">
        <v>476</v>
      </c>
      <c r="G71" s="178">
        <v>35</v>
      </c>
      <c r="H71" s="165">
        <f t="shared" si="1"/>
        <v>21.875</v>
      </c>
      <c r="I71" s="166">
        <v>0.375</v>
      </c>
    </row>
    <row r="72" spans="1:9" ht="15">
      <c r="A72" s="163" t="s">
        <v>18</v>
      </c>
      <c r="B72" s="162"/>
      <c r="C72" s="163" t="s">
        <v>472</v>
      </c>
      <c r="D72" s="177" t="s">
        <v>565</v>
      </c>
      <c r="E72" s="177" t="s">
        <v>572</v>
      </c>
      <c r="F72" s="163" t="s">
        <v>476</v>
      </c>
      <c r="G72" s="178">
        <v>34</v>
      </c>
      <c r="H72" s="165">
        <f t="shared" si="1"/>
        <v>21.25</v>
      </c>
      <c r="I72" s="166">
        <v>0.375</v>
      </c>
    </row>
    <row r="73" spans="1:9" ht="15">
      <c r="A73" s="163" t="s">
        <v>18</v>
      </c>
      <c r="B73" s="162"/>
      <c r="C73" s="163" t="s">
        <v>472</v>
      </c>
      <c r="D73" s="85" t="s">
        <v>566</v>
      </c>
      <c r="E73" s="177" t="s">
        <v>573</v>
      </c>
      <c r="F73" s="163" t="s">
        <v>476</v>
      </c>
      <c r="G73" s="178">
        <v>23</v>
      </c>
      <c r="H73" s="165">
        <f t="shared" si="1"/>
        <v>14.375</v>
      </c>
      <c r="I73" s="166">
        <v>0.375</v>
      </c>
    </row>
    <row r="74" spans="1:9" ht="15">
      <c r="A74" s="163" t="s">
        <v>18</v>
      </c>
      <c r="B74" s="162"/>
      <c r="C74" s="163" t="s">
        <v>472</v>
      </c>
      <c r="D74" s="85" t="s">
        <v>567</v>
      </c>
      <c r="E74" s="177" t="s">
        <v>574</v>
      </c>
      <c r="F74" s="163" t="s">
        <v>476</v>
      </c>
      <c r="G74" s="178">
        <v>17</v>
      </c>
      <c r="H74" s="165">
        <f t="shared" si="1"/>
        <v>10.625</v>
      </c>
      <c r="I74" s="166">
        <v>0.375</v>
      </c>
    </row>
    <row r="75" spans="1:9" ht="15">
      <c r="A75" s="163" t="s">
        <v>19</v>
      </c>
      <c r="B75" s="162"/>
      <c r="C75" s="163" t="s">
        <v>472</v>
      </c>
      <c r="D75" s="176" t="s">
        <v>560</v>
      </c>
      <c r="E75" s="164" t="s">
        <v>491</v>
      </c>
      <c r="F75" s="163" t="s">
        <v>476</v>
      </c>
      <c r="G75" s="62">
        <v>111.11111111111111</v>
      </c>
      <c r="H75" s="165">
        <f t="shared" ref="H75:H89" si="4">G75*0.625</f>
        <v>69.444444444444443</v>
      </c>
      <c r="I75" s="166">
        <v>0.375</v>
      </c>
    </row>
    <row r="76" spans="1:9" ht="15">
      <c r="A76" s="163" t="s">
        <v>19</v>
      </c>
      <c r="B76" s="162"/>
      <c r="C76" s="163" t="s">
        <v>472</v>
      </c>
      <c r="D76" s="176" t="s">
        <v>492</v>
      </c>
      <c r="E76" s="179" t="s">
        <v>559</v>
      </c>
      <c r="F76" s="163" t="s">
        <v>476</v>
      </c>
      <c r="G76" s="178">
        <v>188.89</v>
      </c>
      <c r="H76" s="165">
        <f t="shared" si="4"/>
        <v>118.05624999999999</v>
      </c>
      <c r="I76" s="166">
        <v>0.375</v>
      </c>
    </row>
    <row r="77" spans="1:9" ht="15">
      <c r="A77" s="163" t="s">
        <v>23</v>
      </c>
      <c r="B77" s="162"/>
      <c r="C77" s="163" t="s">
        <v>472</v>
      </c>
      <c r="D77" s="177" t="s">
        <v>493</v>
      </c>
      <c r="E77" s="179" t="s">
        <v>501</v>
      </c>
      <c r="F77" s="163" t="s">
        <v>476</v>
      </c>
      <c r="G77" s="178">
        <v>200</v>
      </c>
      <c r="H77" s="165">
        <f t="shared" si="4"/>
        <v>125</v>
      </c>
      <c r="I77" s="166">
        <v>0.375</v>
      </c>
    </row>
    <row r="78" spans="1:9" ht="15">
      <c r="A78" s="163" t="s">
        <v>23</v>
      </c>
      <c r="B78" s="180"/>
      <c r="C78" s="163" t="s">
        <v>472</v>
      </c>
      <c r="D78" s="177" t="s">
        <v>494</v>
      </c>
      <c r="E78" s="179" t="s">
        <v>502</v>
      </c>
      <c r="F78" s="163" t="s">
        <v>476</v>
      </c>
      <c r="G78" s="178">
        <v>155.55555555555554</v>
      </c>
      <c r="H78" s="165">
        <f t="shared" si="4"/>
        <v>97.222222222222214</v>
      </c>
      <c r="I78" s="166">
        <v>0.375</v>
      </c>
    </row>
    <row r="79" spans="1:9" ht="15">
      <c r="A79" s="163" t="s">
        <v>23</v>
      </c>
      <c r="B79" s="180"/>
      <c r="C79" s="163" t="s">
        <v>472</v>
      </c>
      <c r="D79" s="177" t="s">
        <v>495</v>
      </c>
      <c r="E79" s="179" t="s">
        <v>503</v>
      </c>
      <c r="F79" s="163" t="s">
        <v>476</v>
      </c>
      <c r="G79" s="178">
        <v>266.66666666666669</v>
      </c>
      <c r="H79" s="165">
        <f t="shared" si="4"/>
        <v>166.66666666666669</v>
      </c>
      <c r="I79" s="166">
        <v>0.375</v>
      </c>
    </row>
    <row r="80" spans="1:9" ht="15">
      <c r="A80" s="163" t="s">
        <v>23</v>
      </c>
      <c r="B80" s="180"/>
      <c r="C80" s="163" t="s">
        <v>472</v>
      </c>
      <c r="D80" s="177" t="s">
        <v>496</v>
      </c>
      <c r="E80" s="179" t="s">
        <v>504</v>
      </c>
      <c r="F80" s="163" t="s">
        <v>476</v>
      </c>
      <c r="G80" s="178">
        <v>222.23</v>
      </c>
      <c r="H80" s="165">
        <f t="shared" si="4"/>
        <v>138.89374999999998</v>
      </c>
      <c r="I80" s="166">
        <v>0.375</v>
      </c>
    </row>
    <row r="81" spans="1:9" ht="15">
      <c r="A81" s="163" t="s">
        <v>23</v>
      </c>
      <c r="B81" s="180"/>
      <c r="C81" s="163" t="s">
        <v>472</v>
      </c>
      <c r="D81" s="177" t="s">
        <v>497</v>
      </c>
      <c r="E81" s="179" t="s">
        <v>505</v>
      </c>
      <c r="F81" s="163" t="s">
        <v>476</v>
      </c>
      <c r="G81" s="178">
        <v>66.666666666666671</v>
      </c>
      <c r="H81" s="165">
        <f t="shared" si="4"/>
        <v>41.666666666666671</v>
      </c>
      <c r="I81" s="166">
        <v>0.375</v>
      </c>
    </row>
    <row r="82" spans="1:9" ht="15">
      <c r="A82" s="163" t="s">
        <v>23</v>
      </c>
      <c r="B82" s="180"/>
      <c r="C82" s="163" t="s">
        <v>472</v>
      </c>
      <c r="D82" s="177" t="s">
        <v>498</v>
      </c>
      <c r="E82" s="179" t="s">
        <v>506</v>
      </c>
      <c r="F82" s="163" t="s">
        <v>476</v>
      </c>
      <c r="G82" s="178">
        <v>55.56</v>
      </c>
      <c r="H82" s="165">
        <f t="shared" si="4"/>
        <v>34.725000000000001</v>
      </c>
      <c r="I82" s="166">
        <v>0.375</v>
      </c>
    </row>
    <row r="83" spans="1:9" ht="15">
      <c r="A83" s="163" t="s">
        <v>23</v>
      </c>
      <c r="B83" s="180"/>
      <c r="C83" s="163" t="s">
        <v>472</v>
      </c>
      <c r="D83" s="177" t="s">
        <v>499</v>
      </c>
      <c r="E83" s="179" t="s">
        <v>507</v>
      </c>
      <c r="F83" s="163" t="s">
        <v>476</v>
      </c>
      <c r="G83" s="178">
        <v>100</v>
      </c>
      <c r="H83" s="165">
        <f t="shared" si="4"/>
        <v>62.5</v>
      </c>
      <c r="I83" s="166">
        <v>0.375</v>
      </c>
    </row>
    <row r="84" spans="1:9" ht="15">
      <c r="A84" s="163" t="s">
        <v>23</v>
      </c>
      <c r="B84" s="180"/>
      <c r="C84" s="163" t="s">
        <v>472</v>
      </c>
      <c r="D84" s="177" t="s">
        <v>500</v>
      </c>
      <c r="E84" s="179" t="s">
        <v>508</v>
      </c>
      <c r="F84" s="163" t="s">
        <v>476</v>
      </c>
      <c r="G84" s="178">
        <v>55.55</v>
      </c>
      <c r="H84" s="165">
        <f t="shared" si="4"/>
        <v>34.71875</v>
      </c>
      <c r="I84" s="166">
        <v>0.375</v>
      </c>
    </row>
    <row r="85" spans="1:9" ht="15">
      <c r="A85" s="163" t="s">
        <v>23</v>
      </c>
      <c r="B85" s="180"/>
      <c r="C85" s="163" t="s">
        <v>472</v>
      </c>
      <c r="D85" s="177" t="s">
        <v>549</v>
      </c>
      <c r="E85" s="179" t="s">
        <v>554</v>
      </c>
      <c r="F85" s="163" t="s">
        <v>476</v>
      </c>
      <c r="G85" s="178">
        <v>144.44444444444443</v>
      </c>
      <c r="H85" s="165">
        <f t="shared" si="4"/>
        <v>90.277777777777771</v>
      </c>
      <c r="I85" s="166">
        <v>0.375</v>
      </c>
    </row>
    <row r="86" spans="1:9" ht="15">
      <c r="A86" s="163" t="s">
        <v>23</v>
      </c>
      <c r="B86" s="180"/>
      <c r="C86" s="163" t="s">
        <v>472</v>
      </c>
      <c r="D86" s="177" t="s">
        <v>550</v>
      </c>
      <c r="E86" s="179" t="s">
        <v>555</v>
      </c>
      <c r="F86" s="163" t="s">
        <v>476</v>
      </c>
      <c r="G86" s="178">
        <v>100</v>
      </c>
      <c r="H86" s="165">
        <f t="shared" si="4"/>
        <v>62.5</v>
      </c>
      <c r="I86" s="166">
        <v>0.375</v>
      </c>
    </row>
    <row r="87" spans="1:9" ht="15">
      <c r="A87" s="163" t="s">
        <v>23</v>
      </c>
      <c r="B87" s="180"/>
      <c r="C87" s="163" t="s">
        <v>472</v>
      </c>
      <c r="D87" s="177" t="s">
        <v>551</v>
      </c>
      <c r="E87" s="179" t="s">
        <v>556</v>
      </c>
      <c r="F87" s="163" t="s">
        <v>476</v>
      </c>
      <c r="G87" s="178">
        <v>100</v>
      </c>
      <c r="H87" s="165">
        <f t="shared" si="4"/>
        <v>62.5</v>
      </c>
      <c r="I87" s="166">
        <v>0.375</v>
      </c>
    </row>
    <row r="88" spans="1:9" ht="15">
      <c r="A88" s="163" t="s">
        <v>23</v>
      </c>
      <c r="B88" s="181"/>
      <c r="C88" s="163" t="s">
        <v>472</v>
      </c>
      <c r="D88" s="177" t="s">
        <v>552</v>
      </c>
      <c r="E88" s="179" t="s">
        <v>557</v>
      </c>
      <c r="F88" s="163" t="s">
        <v>476</v>
      </c>
      <c r="G88" s="178">
        <v>66.666666666666671</v>
      </c>
      <c r="H88" s="165">
        <f t="shared" si="4"/>
        <v>41.666666666666671</v>
      </c>
      <c r="I88" s="166">
        <v>0.375</v>
      </c>
    </row>
    <row r="89" spans="1:9" ht="15">
      <c r="A89" s="163" t="s">
        <v>23</v>
      </c>
      <c r="B89" s="180"/>
      <c r="C89" s="163" t="s">
        <v>472</v>
      </c>
      <c r="D89" s="177" t="s">
        <v>553</v>
      </c>
      <c r="E89" s="179" t="s">
        <v>558</v>
      </c>
      <c r="F89" s="163" t="s">
        <v>476</v>
      </c>
      <c r="G89" s="178">
        <v>33.333333333333336</v>
      </c>
      <c r="H89" s="165">
        <f t="shared" si="4"/>
        <v>20.833333333333336</v>
      </c>
      <c r="I89" s="166">
        <v>0.375</v>
      </c>
    </row>
    <row r="90" spans="1:9" ht="15">
      <c r="A90" s="176"/>
      <c r="B90" s="180"/>
      <c r="C90" s="176"/>
      <c r="D90" s="176"/>
      <c r="E90" s="176"/>
      <c r="F90" s="176"/>
      <c r="G90" s="176"/>
      <c r="H90" s="176"/>
      <c r="I90" s="176"/>
    </row>
    <row r="91" spans="1:9" ht="15.75">
      <c r="A91" s="182" t="s">
        <v>469</v>
      </c>
      <c r="B91" s="181"/>
      <c r="C91" s="183"/>
      <c r="D91" s="183"/>
      <c r="E91" s="183"/>
      <c r="F91" s="183"/>
      <c r="G91" s="183"/>
      <c r="H91" s="183"/>
      <c r="I91" s="183"/>
    </row>
    <row r="92" spans="1:9" ht="15.75">
      <c r="A92" s="184" t="s">
        <v>20</v>
      </c>
      <c r="B92" s="185"/>
      <c r="C92" s="184" t="s">
        <v>575</v>
      </c>
      <c r="D92" s="186" t="s">
        <v>632</v>
      </c>
      <c r="E92" s="186" t="s">
        <v>576</v>
      </c>
      <c r="F92" s="184" t="s">
        <v>476</v>
      </c>
      <c r="G92" s="187">
        <v>120</v>
      </c>
      <c r="H92" s="188">
        <f>G92*0.625</f>
        <v>75</v>
      </c>
      <c r="I92" s="166">
        <v>0.375</v>
      </c>
    </row>
    <row r="93" spans="1:9" ht="15.75">
      <c r="A93" s="184" t="s">
        <v>20</v>
      </c>
      <c r="B93" s="185"/>
      <c r="C93" s="184" t="s">
        <v>575</v>
      </c>
      <c r="D93" s="186" t="s">
        <v>633</v>
      </c>
      <c r="E93" s="186" t="s">
        <v>577</v>
      </c>
      <c r="F93" s="184" t="s">
        <v>476</v>
      </c>
      <c r="G93" s="187">
        <v>140</v>
      </c>
      <c r="H93" s="188">
        <f t="shared" ref="H93:H97" si="5">G93*0.625</f>
        <v>87.5</v>
      </c>
      <c r="I93" s="166">
        <v>0.375</v>
      </c>
    </row>
    <row r="94" spans="1:9" ht="15.75">
      <c r="A94" s="184" t="s">
        <v>20</v>
      </c>
      <c r="B94" s="185"/>
      <c r="C94" s="184" t="s">
        <v>575</v>
      </c>
      <c r="D94" s="186" t="s">
        <v>634</v>
      </c>
      <c r="E94" s="186" t="s">
        <v>578</v>
      </c>
      <c r="F94" s="184" t="s">
        <v>476</v>
      </c>
      <c r="G94" s="187">
        <v>140</v>
      </c>
      <c r="H94" s="188">
        <f t="shared" si="5"/>
        <v>87.5</v>
      </c>
      <c r="I94" s="166">
        <v>0.375</v>
      </c>
    </row>
    <row r="95" spans="1:9" ht="15.75">
      <c r="A95" s="184" t="s">
        <v>20</v>
      </c>
      <c r="B95" s="185"/>
      <c r="C95" s="184" t="s">
        <v>575</v>
      </c>
      <c r="D95" s="186" t="s">
        <v>635</v>
      </c>
      <c r="E95" s="186" t="s">
        <v>579</v>
      </c>
      <c r="F95" s="184" t="s">
        <v>476</v>
      </c>
      <c r="G95" s="187">
        <v>160</v>
      </c>
      <c r="H95" s="188">
        <f t="shared" si="5"/>
        <v>100</v>
      </c>
      <c r="I95" s="166">
        <v>0.375</v>
      </c>
    </row>
    <row r="96" spans="1:9" ht="15.75">
      <c r="A96" s="184" t="s">
        <v>20</v>
      </c>
      <c r="B96" s="185"/>
      <c r="C96" s="184" t="s">
        <v>575</v>
      </c>
      <c r="D96" s="186" t="s">
        <v>636</v>
      </c>
      <c r="E96" s="186" t="s">
        <v>580</v>
      </c>
      <c r="F96" s="184" t="s">
        <v>476</v>
      </c>
      <c r="G96" s="187">
        <v>195</v>
      </c>
      <c r="H96" s="188">
        <f t="shared" si="5"/>
        <v>121.875</v>
      </c>
      <c r="I96" s="166">
        <v>0.375</v>
      </c>
    </row>
    <row r="97" spans="1:9" ht="15.75">
      <c r="A97" s="171" t="s">
        <v>20</v>
      </c>
      <c r="B97" s="189"/>
      <c r="C97" s="171" t="s">
        <v>575</v>
      </c>
      <c r="D97" s="190" t="s">
        <v>670</v>
      </c>
      <c r="E97" s="190" t="s">
        <v>671</v>
      </c>
      <c r="F97" s="171" t="s">
        <v>476</v>
      </c>
      <c r="G97" s="191">
        <v>130</v>
      </c>
      <c r="H97" s="192">
        <f t="shared" si="5"/>
        <v>81.25</v>
      </c>
      <c r="I97" s="174">
        <v>0.375</v>
      </c>
    </row>
    <row r="98" spans="1:9" ht="15.75">
      <c r="A98" s="184" t="s">
        <v>21</v>
      </c>
      <c r="B98" s="185"/>
      <c r="C98" s="184" t="s">
        <v>472</v>
      </c>
      <c r="D98" s="186" t="s">
        <v>637</v>
      </c>
      <c r="E98" s="186" t="s">
        <v>581</v>
      </c>
      <c r="F98" s="184" t="s">
        <v>476</v>
      </c>
      <c r="G98" s="187">
        <v>100</v>
      </c>
      <c r="H98" s="188">
        <f t="shared" ref="H98:H116" si="6">G98*0.625</f>
        <v>62.5</v>
      </c>
      <c r="I98" s="166">
        <v>0.375</v>
      </c>
    </row>
    <row r="99" spans="1:9" ht="15.75">
      <c r="A99" s="184" t="s">
        <v>21</v>
      </c>
      <c r="B99" s="185"/>
      <c r="C99" s="184" t="s">
        <v>472</v>
      </c>
      <c r="D99" s="186" t="s">
        <v>638</v>
      </c>
      <c r="E99" s="186" t="s">
        <v>582</v>
      </c>
      <c r="F99" s="184" t="s">
        <v>476</v>
      </c>
      <c r="G99" s="187">
        <v>25</v>
      </c>
      <c r="H99" s="188">
        <f t="shared" si="6"/>
        <v>15.625</v>
      </c>
      <c r="I99" s="166">
        <v>0.375</v>
      </c>
    </row>
    <row r="100" spans="1:9" ht="15.75">
      <c r="A100" s="184" t="s">
        <v>21</v>
      </c>
      <c r="B100" s="185"/>
      <c r="C100" s="184" t="s">
        <v>472</v>
      </c>
      <c r="D100" s="186" t="s">
        <v>639</v>
      </c>
      <c r="E100" s="186" t="s">
        <v>583</v>
      </c>
      <c r="F100" s="184" t="s">
        <v>476</v>
      </c>
      <c r="G100" s="187">
        <v>70</v>
      </c>
      <c r="H100" s="188">
        <f t="shared" si="6"/>
        <v>43.75</v>
      </c>
      <c r="I100" s="166">
        <v>0.375</v>
      </c>
    </row>
    <row r="101" spans="1:9" ht="15.75">
      <c r="A101" s="184" t="s">
        <v>21</v>
      </c>
      <c r="B101" s="185"/>
      <c r="C101" s="184" t="s">
        <v>472</v>
      </c>
      <c r="D101" s="186" t="s">
        <v>640</v>
      </c>
      <c r="E101" s="186" t="s">
        <v>584</v>
      </c>
      <c r="F101" s="184" t="s">
        <v>476</v>
      </c>
      <c r="G101" s="187">
        <v>20</v>
      </c>
      <c r="H101" s="188">
        <f t="shared" si="6"/>
        <v>12.5</v>
      </c>
      <c r="I101" s="166">
        <v>0.375</v>
      </c>
    </row>
    <row r="102" spans="1:9" ht="15.75">
      <c r="A102" s="184" t="s">
        <v>21</v>
      </c>
      <c r="B102" s="185"/>
      <c r="C102" s="184" t="s">
        <v>472</v>
      </c>
      <c r="D102" s="186" t="s">
        <v>641</v>
      </c>
      <c r="E102" s="186" t="s">
        <v>585</v>
      </c>
      <c r="F102" s="184" t="s">
        <v>476</v>
      </c>
      <c r="G102" s="187">
        <v>150</v>
      </c>
      <c r="H102" s="188">
        <f t="shared" si="6"/>
        <v>93.75</v>
      </c>
      <c r="I102" s="166">
        <v>0.375</v>
      </c>
    </row>
    <row r="103" spans="1:9" ht="15.75">
      <c r="A103" s="184" t="s">
        <v>21</v>
      </c>
      <c r="B103" s="185"/>
      <c r="C103" s="184" t="s">
        <v>586</v>
      </c>
      <c r="D103" s="186" t="s">
        <v>642</v>
      </c>
      <c r="E103" s="186" t="s">
        <v>587</v>
      </c>
      <c r="F103" s="184" t="s">
        <v>476</v>
      </c>
      <c r="G103" s="187">
        <v>150</v>
      </c>
      <c r="H103" s="188">
        <f t="shared" si="6"/>
        <v>93.75</v>
      </c>
      <c r="I103" s="166">
        <v>0.375</v>
      </c>
    </row>
    <row r="104" spans="1:9" ht="15.75">
      <c r="A104" s="184" t="s">
        <v>21</v>
      </c>
      <c r="B104" s="185"/>
      <c r="C104" s="184" t="s">
        <v>472</v>
      </c>
      <c r="D104" s="186" t="s">
        <v>643</v>
      </c>
      <c r="E104" s="186" t="s">
        <v>588</v>
      </c>
      <c r="F104" s="184" t="s">
        <v>476</v>
      </c>
      <c r="G104" s="187">
        <v>110</v>
      </c>
      <c r="H104" s="188">
        <f t="shared" si="6"/>
        <v>68.75</v>
      </c>
      <c r="I104" s="166">
        <v>0.375</v>
      </c>
    </row>
    <row r="105" spans="1:9" ht="15.75">
      <c r="A105" s="184" t="s">
        <v>21</v>
      </c>
      <c r="B105" s="185"/>
      <c r="C105" s="184" t="s">
        <v>589</v>
      </c>
      <c r="D105" s="186" t="s">
        <v>644</v>
      </c>
      <c r="E105" s="186" t="s">
        <v>590</v>
      </c>
      <c r="F105" s="184" t="s">
        <v>476</v>
      </c>
      <c r="G105" s="187">
        <v>180</v>
      </c>
      <c r="H105" s="188">
        <f t="shared" si="6"/>
        <v>112.5</v>
      </c>
      <c r="I105" s="166">
        <v>0.375</v>
      </c>
    </row>
    <row r="106" spans="1:9" ht="15.75">
      <c r="A106" s="184" t="s">
        <v>21</v>
      </c>
      <c r="B106" s="185"/>
      <c r="C106" s="184" t="s">
        <v>591</v>
      </c>
      <c r="D106" s="186" t="s">
        <v>645</v>
      </c>
      <c r="E106" s="186" t="s">
        <v>592</v>
      </c>
      <c r="F106" s="184" t="s">
        <v>476</v>
      </c>
      <c r="G106" s="187">
        <v>150</v>
      </c>
      <c r="H106" s="188">
        <f t="shared" si="6"/>
        <v>93.75</v>
      </c>
      <c r="I106" s="166">
        <v>0.375</v>
      </c>
    </row>
    <row r="107" spans="1:9" ht="15.75">
      <c r="A107" s="184" t="s">
        <v>21</v>
      </c>
      <c r="B107" s="185"/>
      <c r="C107" s="184" t="s">
        <v>591</v>
      </c>
      <c r="D107" s="186" t="s">
        <v>646</v>
      </c>
      <c r="E107" s="186" t="s">
        <v>593</v>
      </c>
      <c r="F107" s="184" t="s">
        <v>476</v>
      </c>
      <c r="G107" s="187">
        <v>85</v>
      </c>
      <c r="H107" s="188">
        <f t="shared" si="6"/>
        <v>53.125</v>
      </c>
      <c r="I107" s="166">
        <v>0.375</v>
      </c>
    </row>
    <row r="108" spans="1:9" ht="15.75">
      <c r="A108" s="184" t="s">
        <v>21</v>
      </c>
      <c r="B108" s="185"/>
      <c r="C108" s="184" t="s">
        <v>472</v>
      </c>
      <c r="D108" s="186" t="s">
        <v>647</v>
      </c>
      <c r="E108" s="186" t="s">
        <v>594</v>
      </c>
      <c r="F108" s="184" t="s">
        <v>476</v>
      </c>
      <c r="G108" s="187">
        <v>60</v>
      </c>
      <c r="H108" s="188">
        <f t="shared" si="6"/>
        <v>37.5</v>
      </c>
      <c r="I108" s="166">
        <v>0.375</v>
      </c>
    </row>
    <row r="109" spans="1:9" ht="15.75">
      <c r="A109" s="184" t="s">
        <v>21</v>
      </c>
      <c r="B109" s="185"/>
      <c r="C109" s="184" t="s">
        <v>472</v>
      </c>
      <c r="D109" s="186" t="s">
        <v>648</v>
      </c>
      <c r="E109" s="186" t="s">
        <v>595</v>
      </c>
      <c r="F109" s="184" t="s">
        <v>476</v>
      </c>
      <c r="G109" s="187">
        <v>70</v>
      </c>
      <c r="H109" s="188">
        <f t="shared" si="6"/>
        <v>43.75</v>
      </c>
      <c r="I109" s="166">
        <v>0.375</v>
      </c>
    </row>
    <row r="110" spans="1:9" ht="15.75">
      <c r="A110" s="184" t="s">
        <v>21</v>
      </c>
      <c r="B110" s="185"/>
      <c r="C110" s="184" t="s">
        <v>472</v>
      </c>
      <c r="D110" s="186" t="s">
        <v>649</v>
      </c>
      <c r="E110" s="186" t="s">
        <v>596</v>
      </c>
      <c r="F110" s="184" t="s">
        <v>476</v>
      </c>
      <c r="G110" s="187">
        <v>120</v>
      </c>
      <c r="H110" s="188">
        <f t="shared" si="6"/>
        <v>75</v>
      </c>
      <c r="I110" s="166">
        <v>0.375</v>
      </c>
    </row>
    <row r="111" spans="1:9" ht="15.75">
      <c r="A111" s="184" t="s">
        <v>21</v>
      </c>
      <c r="B111" s="185"/>
      <c r="C111" s="184" t="s">
        <v>472</v>
      </c>
      <c r="D111" s="186" t="s">
        <v>650</v>
      </c>
      <c r="E111" s="186" t="s">
        <v>597</v>
      </c>
      <c r="F111" s="184" t="s">
        <v>476</v>
      </c>
      <c r="G111" s="187">
        <v>120</v>
      </c>
      <c r="H111" s="188">
        <f t="shared" si="6"/>
        <v>75</v>
      </c>
      <c r="I111" s="166">
        <v>0.375</v>
      </c>
    </row>
    <row r="112" spans="1:9" ht="15.75">
      <c r="A112" s="184" t="s">
        <v>21</v>
      </c>
      <c r="B112" s="185"/>
      <c r="C112" s="184" t="s">
        <v>472</v>
      </c>
      <c r="D112" s="186" t="s">
        <v>651</v>
      </c>
      <c r="E112" s="186" t="s">
        <v>598</v>
      </c>
      <c r="F112" s="184" t="s">
        <v>476</v>
      </c>
      <c r="G112" s="187">
        <v>160</v>
      </c>
      <c r="H112" s="188">
        <f t="shared" si="6"/>
        <v>100</v>
      </c>
      <c r="I112" s="166">
        <v>0.375</v>
      </c>
    </row>
    <row r="113" spans="1:9" ht="15.75">
      <c r="A113" s="184" t="s">
        <v>21</v>
      </c>
      <c r="B113" s="185"/>
      <c r="C113" s="184" t="s">
        <v>472</v>
      </c>
      <c r="D113" s="186" t="s">
        <v>652</v>
      </c>
      <c r="E113" s="186" t="s">
        <v>599</v>
      </c>
      <c r="F113" s="184" t="s">
        <v>476</v>
      </c>
      <c r="G113" s="187">
        <v>80</v>
      </c>
      <c r="H113" s="188">
        <f t="shared" si="6"/>
        <v>50</v>
      </c>
      <c r="I113" s="166">
        <v>0.375</v>
      </c>
    </row>
    <row r="114" spans="1:9" ht="15.75">
      <c r="A114" s="184" t="s">
        <v>21</v>
      </c>
      <c r="B114" s="185"/>
      <c r="C114" s="184" t="s">
        <v>472</v>
      </c>
      <c r="D114" s="186" t="s">
        <v>653</v>
      </c>
      <c r="E114" s="186" t="s">
        <v>600</v>
      </c>
      <c r="F114" s="184" t="s">
        <v>476</v>
      </c>
      <c r="G114" s="187">
        <v>110</v>
      </c>
      <c r="H114" s="188">
        <f t="shared" si="6"/>
        <v>68.75</v>
      </c>
      <c r="I114" s="166">
        <v>0.375</v>
      </c>
    </row>
    <row r="115" spans="1:9" ht="15.75">
      <c r="A115" s="184" t="s">
        <v>21</v>
      </c>
      <c r="B115" s="185"/>
      <c r="C115" s="184" t="s">
        <v>472</v>
      </c>
      <c r="D115" s="186" t="s">
        <v>653</v>
      </c>
      <c r="E115" s="186" t="s">
        <v>601</v>
      </c>
      <c r="F115" s="184" t="s">
        <v>476</v>
      </c>
      <c r="G115" s="187">
        <v>110</v>
      </c>
      <c r="H115" s="188">
        <f t="shared" si="6"/>
        <v>68.75</v>
      </c>
      <c r="I115" s="166">
        <v>0.375</v>
      </c>
    </row>
    <row r="116" spans="1:9" ht="15.75">
      <c r="A116" s="184" t="s">
        <v>21</v>
      </c>
      <c r="B116" s="185"/>
      <c r="C116" s="184" t="s">
        <v>472</v>
      </c>
      <c r="D116" s="186" t="s">
        <v>654</v>
      </c>
      <c r="E116" s="186" t="s">
        <v>602</v>
      </c>
      <c r="F116" s="184" t="s">
        <v>476</v>
      </c>
      <c r="G116" s="187">
        <v>140</v>
      </c>
      <c r="H116" s="188">
        <f t="shared" si="6"/>
        <v>87.5</v>
      </c>
      <c r="I116" s="166">
        <v>0.375</v>
      </c>
    </row>
    <row r="117" spans="1:9" ht="15">
      <c r="A117" s="183"/>
      <c r="B117" s="181"/>
      <c r="C117" s="183"/>
      <c r="D117" s="183"/>
      <c r="E117" s="183"/>
      <c r="F117" s="183"/>
      <c r="G117" s="183"/>
      <c r="H117" s="183"/>
      <c r="I117" s="183"/>
    </row>
    <row r="118" spans="1:9" ht="15">
      <c r="A118" s="183"/>
      <c r="B118" s="181"/>
      <c r="C118" s="183"/>
      <c r="D118" s="183"/>
      <c r="E118" s="183"/>
      <c r="F118" s="183"/>
      <c r="G118" s="183"/>
      <c r="H118" s="183"/>
      <c r="I118" s="183"/>
    </row>
    <row r="119" spans="1:9" ht="15.75">
      <c r="A119" s="182" t="s">
        <v>470</v>
      </c>
      <c r="B119" s="181"/>
      <c r="C119" s="183"/>
      <c r="D119" s="183"/>
      <c r="E119" s="183"/>
      <c r="F119" s="183"/>
      <c r="G119" s="183"/>
      <c r="H119" s="183"/>
      <c r="I119" s="183"/>
    </row>
    <row r="120" spans="1:9" ht="15">
      <c r="A120" s="184" t="s">
        <v>22</v>
      </c>
      <c r="B120" s="185"/>
      <c r="C120" s="184"/>
      <c r="D120" s="183"/>
      <c r="E120" s="183"/>
      <c r="F120" s="183"/>
      <c r="G120" s="183"/>
      <c r="H120" s="183"/>
      <c r="I120" s="183"/>
    </row>
    <row r="121" spans="1:9" ht="15.75">
      <c r="A121" s="184" t="s">
        <v>22</v>
      </c>
      <c r="B121" s="185"/>
      <c r="C121" s="184" t="s">
        <v>472</v>
      </c>
      <c r="D121" s="193" t="s">
        <v>666</v>
      </c>
      <c r="E121" s="194" t="s">
        <v>603</v>
      </c>
      <c r="F121" s="184" t="s">
        <v>476</v>
      </c>
      <c r="G121" s="195">
        <v>1400</v>
      </c>
      <c r="H121" s="188">
        <f t="shared" ref="H121:H128" si="7">G121*0.625</f>
        <v>875</v>
      </c>
      <c r="I121" s="166">
        <v>0.375</v>
      </c>
    </row>
    <row r="122" spans="1:9" ht="15.75">
      <c r="A122" s="184" t="s">
        <v>22</v>
      </c>
      <c r="B122" s="185"/>
      <c r="C122" s="184" t="s">
        <v>472</v>
      </c>
      <c r="D122" s="183" t="s">
        <v>667</v>
      </c>
      <c r="E122" s="186" t="s">
        <v>604</v>
      </c>
      <c r="F122" s="184" t="s">
        <v>476</v>
      </c>
      <c r="G122" s="195">
        <v>50</v>
      </c>
      <c r="H122" s="188">
        <f t="shared" si="7"/>
        <v>31.25</v>
      </c>
      <c r="I122" s="166">
        <v>0.375</v>
      </c>
    </row>
    <row r="123" spans="1:9" ht="15.75">
      <c r="A123" s="184" t="s">
        <v>22</v>
      </c>
      <c r="B123" s="185"/>
      <c r="C123" s="184" t="s">
        <v>472</v>
      </c>
      <c r="D123" s="183" t="s">
        <v>668</v>
      </c>
      <c r="E123" s="186" t="s">
        <v>605</v>
      </c>
      <c r="F123" s="184" t="s">
        <v>476</v>
      </c>
      <c r="G123" s="195">
        <v>50</v>
      </c>
      <c r="H123" s="188">
        <f t="shared" si="7"/>
        <v>31.25</v>
      </c>
      <c r="I123" s="166">
        <v>0.375</v>
      </c>
    </row>
    <row r="124" spans="1:9" ht="15.75">
      <c r="A124" s="184" t="s">
        <v>22</v>
      </c>
      <c r="B124" s="185"/>
      <c r="C124" s="184" t="s">
        <v>606</v>
      </c>
      <c r="D124" s="186" t="s">
        <v>655</v>
      </c>
      <c r="E124" s="186" t="s">
        <v>607</v>
      </c>
      <c r="F124" s="184" t="s">
        <v>476</v>
      </c>
      <c r="G124" s="195">
        <v>750</v>
      </c>
      <c r="H124" s="188">
        <f t="shared" si="7"/>
        <v>468.75</v>
      </c>
      <c r="I124" s="166">
        <v>0.375</v>
      </c>
    </row>
    <row r="125" spans="1:9" ht="15.75">
      <c r="A125" s="184" t="s">
        <v>22</v>
      </c>
      <c r="B125" s="185"/>
      <c r="C125" s="184" t="s">
        <v>606</v>
      </c>
      <c r="D125" s="186" t="s">
        <v>656</v>
      </c>
      <c r="E125" s="186" t="s">
        <v>608</v>
      </c>
      <c r="F125" s="184" t="s">
        <v>476</v>
      </c>
      <c r="G125" s="195">
        <v>1430</v>
      </c>
      <c r="H125" s="188">
        <f t="shared" si="7"/>
        <v>893.75</v>
      </c>
      <c r="I125" s="166">
        <v>0.375</v>
      </c>
    </row>
    <row r="126" spans="1:9" ht="15.75">
      <c r="A126" s="184" t="s">
        <v>22</v>
      </c>
      <c r="B126" s="185"/>
      <c r="C126" s="184" t="s">
        <v>606</v>
      </c>
      <c r="D126" s="186" t="s">
        <v>657</v>
      </c>
      <c r="E126" s="186" t="s">
        <v>609</v>
      </c>
      <c r="F126" s="184" t="s">
        <v>476</v>
      </c>
      <c r="G126" s="195">
        <v>1200</v>
      </c>
      <c r="H126" s="188">
        <f t="shared" si="7"/>
        <v>750</v>
      </c>
      <c r="I126" s="166">
        <v>0.375</v>
      </c>
    </row>
    <row r="127" spans="1:9" ht="15.75">
      <c r="A127" s="184" t="s">
        <v>22</v>
      </c>
      <c r="B127" s="185"/>
      <c r="C127" s="184" t="s">
        <v>472</v>
      </c>
      <c r="D127" s="186" t="s">
        <v>658</v>
      </c>
      <c r="E127" s="186" t="s">
        <v>610</v>
      </c>
      <c r="F127" s="184" t="s">
        <v>476</v>
      </c>
      <c r="G127" s="195">
        <v>1350</v>
      </c>
      <c r="H127" s="188">
        <f t="shared" si="7"/>
        <v>843.75</v>
      </c>
      <c r="I127" s="166">
        <v>0.375</v>
      </c>
    </row>
    <row r="128" spans="1:9" ht="15.75">
      <c r="A128" s="184" t="s">
        <v>22</v>
      </c>
      <c r="B128" s="185"/>
      <c r="C128" s="184" t="s">
        <v>472</v>
      </c>
      <c r="D128" s="186" t="s">
        <v>659</v>
      </c>
      <c r="E128" s="186" t="s">
        <v>611</v>
      </c>
      <c r="F128" s="184" t="s">
        <v>476</v>
      </c>
      <c r="G128" s="187">
        <v>130</v>
      </c>
      <c r="H128" s="188">
        <f t="shared" si="7"/>
        <v>81.25</v>
      </c>
      <c r="I128" s="166">
        <v>0.375</v>
      </c>
    </row>
    <row r="129" spans="1:9" ht="15.75">
      <c r="A129" s="184" t="s">
        <v>22</v>
      </c>
      <c r="B129" s="185"/>
      <c r="C129" s="184" t="s">
        <v>472</v>
      </c>
      <c r="D129" s="186" t="s">
        <v>660</v>
      </c>
      <c r="E129" s="186" t="s">
        <v>612</v>
      </c>
      <c r="F129" s="184" t="s">
        <v>476</v>
      </c>
      <c r="G129" s="187">
        <v>95</v>
      </c>
      <c r="H129" s="188">
        <f t="shared" ref="H129:H134" si="8">G129*0.625</f>
        <v>59.375</v>
      </c>
      <c r="I129" s="166">
        <v>0.375</v>
      </c>
    </row>
    <row r="130" spans="1:9" ht="15.75">
      <c r="A130" s="184" t="s">
        <v>22</v>
      </c>
      <c r="B130" s="185"/>
      <c r="C130" s="184" t="s">
        <v>472</v>
      </c>
      <c r="D130" s="186" t="s">
        <v>661</v>
      </c>
      <c r="E130" s="186" t="s">
        <v>613</v>
      </c>
      <c r="F130" s="184" t="s">
        <v>476</v>
      </c>
      <c r="G130" s="187">
        <v>145</v>
      </c>
      <c r="H130" s="188">
        <f t="shared" si="8"/>
        <v>90.625</v>
      </c>
      <c r="I130" s="166">
        <v>0.375</v>
      </c>
    </row>
    <row r="131" spans="1:9" ht="15.75">
      <c r="A131" s="184" t="s">
        <v>22</v>
      </c>
      <c r="B131" s="185"/>
      <c r="C131" s="184" t="s">
        <v>472</v>
      </c>
      <c r="D131" s="186" t="s">
        <v>662</v>
      </c>
      <c r="E131" s="186" t="s">
        <v>614</v>
      </c>
      <c r="F131" s="184" t="s">
        <v>476</v>
      </c>
      <c r="G131" s="187">
        <v>165</v>
      </c>
      <c r="H131" s="188">
        <f t="shared" si="8"/>
        <v>103.125</v>
      </c>
      <c r="I131" s="166">
        <v>0.375</v>
      </c>
    </row>
    <row r="132" spans="1:9" ht="15.75">
      <c r="A132" s="184" t="s">
        <v>22</v>
      </c>
      <c r="B132" s="185"/>
      <c r="C132" s="184" t="s">
        <v>472</v>
      </c>
      <c r="D132" s="186" t="s">
        <v>663</v>
      </c>
      <c r="E132" s="186" t="s">
        <v>615</v>
      </c>
      <c r="F132" s="184" t="s">
        <v>476</v>
      </c>
      <c r="G132" s="187">
        <v>165</v>
      </c>
      <c r="H132" s="188">
        <f t="shared" si="8"/>
        <v>103.125</v>
      </c>
      <c r="I132" s="166">
        <v>0.375</v>
      </c>
    </row>
    <row r="133" spans="1:9" ht="15.75">
      <c r="A133" s="184" t="s">
        <v>22</v>
      </c>
      <c r="B133" s="185"/>
      <c r="C133" s="184" t="s">
        <v>472</v>
      </c>
      <c r="D133" s="186" t="s">
        <v>664</v>
      </c>
      <c r="E133" s="186" t="s">
        <v>616</v>
      </c>
      <c r="F133" s="184" t="s">
        <v>476</v>
      </c>
      <c r="G133" s="187">
        <v>210</v>
      </c>
      <c r="H133" s="188">
        <f t="shared" si="8"/>
        <v>131.25</v>
      </c>
      <c r="I133" s="166">
        <v>0.375</v>
      </c>
    </row>
    <row r="134" spans="1:9" ht="15.75">
      <c r="A134" s="184" t="s">
        <v>22</v>
      </c>
      <c r="B134" s="185"/>
      <c r="C134" s="184" t="s">
        <v>472</v>
      </c>
      <c r="D134" s="186" t="s">
        <v>665</v>
      </c>
      <c r="E134" s="186" t="s">
        <v>617</v>
      </c>
      <c r="F134" s="184" t="s">
        <v>476</v>
      </c>
      <c r="G134" s="187">
        <v>240</v>
      </c>
      <c r="H134" s="188">
        <f t="shared" si="8"/>
        <v>150</v>
      </c>
      <c r="I134" s="166">
        <v>0.375</v>
      </c>
    </row>
    <row r="135" spans="1:9">
      <c r="B135"/>
    </row>
  </sheetData>
  <mergeCells count="2">
    <mergeCell ref="A1:I2"/>
    <mergeCell ref="A3:I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Product Category</vt:lpstr>
      <vt:lpstr>Market Basket</vt:lpstr>
      <vt:lpstr>Non-Market Basket</vt:lpstr>
      <vt:lpstr>'Market Basket'!Print_Area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Ryan Hatton</cp:lastModifiedBy>
  <cp:lastPrinted>2020-12-29T20:32:22Z</cp:lastPrinted>
  <dcterms:created xsi:type="dcterms:W3CDTF">2015-07-14T20:27:54Z</dcterms:created>
  <dcterms:modified xsi:type="dcterms:W3CDTF">2023-02-19T03:52:37Z</dcterms:modified>
</cp:coreProperties>
</file>