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entral Purchasing\CPE Shared Perm\David Kundid\Cooperative\A-E\Coban Research - 21407\Price List\"/>
    </mc:Choice>
  </mc:AlternateContent>
  <bookViews>
    <workbookView xWindow="28680" yWindow="1695" windowWidth="29040" windowHeight="15840" firstSheet="2" activeTab="4"/>
  </bookViews>
  <sheets>
    <sheet name="PERCENTAGE DISCOUNTS" sheetId="2" r:id="rId1"/>
    <sheet name="MARKETBASKET" sheetId="1" state="hidden" r:id="rId2"/>
    <sheet name="Scenario Instructions" sheetId="3" r:id="rId3"/>
    <sheet name="Good, Scenario#1" sheetId="5" r:id="rId4"/>
    <sheet name="Better, Scenario#2" sheetId="6" r:id="rId5"/>
    <sheet name="Best, Scenario#3" sheetId="7" r:id="rId6"/>
    <sheet name="Scenario#4" sheetId="8" state="hidden" r:id="rId7"/>
    <sheet name="Sheet5" sheetId="9" r:id="rId8"/>
    <sheet name="Sheet6" sheetId="10" r:id="rId9"/>
  </sheets>
  <definedNames>
    <definedName name="_xlnm.Print_Area" localSheetId="5">'Best, Scenario#3'!$A$1:$H$58</definedName>
    <definedName name="_xlnm.Print_Area" localSheetId="1">MARKETBASKET!$A$1:$O$90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5" l="1"/>
  <c r="F37" i="5"/>
  <c r="E37" i="5"/>
  <c r="G36" i="5"/>
  <c r="F36" i="5"/>
  <c r="E36" i="5"/>
  <c r="G37" i="6"/>
  <c r="F37" i="6"/>
  <c r="E37" i="6"/>
  <c r="G36" i="6"/>
  <c r="F36" i="6"/>
  <c r="E36" i="6"/>
  <c r="G37" i="7" l="1"/>
  <c r="F37" i="7"/>
  <c r="E37" i="7"/>
  <c r="G36" i="7"/>
  <c r="F36" i="7"/>
  <c r="E36" i="7"/>
  <c r="M20" i="1" l="1"/>
  <c r="M19" i="1"/>
  <c r="M35" i="1"/>
</calcChain>
</file>

<file path=xl/sharedStrings.xml><?xml version="1.0" encoding="utf-8"?>
<sst xmlns="http://schemas.openxmlformats.org/spreadsheetml/2006/main" count="525" uniqueCount="187">
  <si>
    <t>Public Safety/Law Enforcement Video and Vehicle Mounted Equipment</t>
  </si>
  <si>
    <t>Band 1 - Body Worn Video Cameras and Recording Devices</t>
  </si>
  <si>
    <t>Respondent Name:</t>
  </si>
  <si>
    <t>1.  BASELINE PRICING</t>
  </si>
  <si>
    <t>Identify Baseline/List pricing Utilized</t>
  </si>
  <si>
    <t>2.  BAND DISCOUNT</t>
  </si>
  <si>
    <t>DISCOUNT</t>
  </si>
  <si>
    <t>CATEGORY:</t>
  </si>
  <si>
    <t>3.  VOLUME DISCOUNTS</t>
  </si>
  <si>
    <t xml:space="preserve">Volume </t>
  </si>
  <si>
    <t>4.  ADDITIONAL DISCOUNTS OFFERED</t>
  </si>
  <si>
    <t xml:space="preserve">Pricing must be discounted per the baseline price and discounts </t>
  </si>
  <si>
    <t>If offering a range of discount, i.e., 10 - 80%, only the lowest discount will be evaluated.</t>
  </si>
  <si>
    <t>Item Description</t>
  </si>
  <si>
    <t>List Price</t>
  </si>
  <si>
    <t>Discount</t>
  </si>
  <si>
    <t xml:space="preserve">Spec Item </t>
  </si>
  <si>
    <t>All pricing is for quantity of one (1)</t>
  </si>
  <si>
    <t>Final Price</t>
  </si>
  <si>
    <t>ABCxxx</t>
  </si>
  <si>
    <t>Body Camera</t>
  </si>
  <si>
    <t>Base Equipment</t>
  </si>
  <si>
    <t>TR445</t>
  </si>
  <si>
    <t>Model abc</t>
  </si>
  <si>
    <t>Options/Upgrades</t>
  </si>
  <si>
    <t>909xx</t>
  </si>
  <si>
    <t>Battery</t>
  </si>
  <si>
    <t>Attachment D  Band 1  - Pricing Workbook</t>
  </si>
  <si>
    <t>Example</t>
  </si>
  <si>
    <t>Additional Page if Needed</t>
  </si>
  <si>
    <t>Good</t>
  </si>
  <si>
    <t>Best</t>
  </si>
  <si>
    <t>Better</t>
  </si>
  <si>
    <t>SKU%%</t>
  </si>
  <si>
    <t>Head Worn Video</t>
  </si>
  <si>
    <t>Type</t>
  </si>
  <si>
    <t>Mfg. PN</t>
  </si>
  <si>
    <t>Mfg. SKU</t>
  </si>
  <si>
    <t>Equipment must be manufactured by proposer</t>
  </si>
  <si>
    <t xml:space="preserve">Market Basket Pricing </t>
  </si>
  <si>
    <t>Supplier Name:</t>
  </si>
  <si>
    <t>Small ( 1 - 25 Officers)</t>
  </si>
  <si>
    <t>Medium (26-200 Officers)</t>
  </si>
  <si>
    <t>Large (201-1000 Officers)</t>
  </si>
  <si>
    <t>X-Large (1001+ Officers</t>
  </si>
  <si>
    <t>Equipment:</t>
  </si>
  <si>
    <t>(List proposed equipment</t>
  </si>
  <si>
    <t>with brand, model numbers)</t>
  </si>
  <si>
    <t>Better Solution - Enhanced Model</t>
  </si>
  <si>
    <t>Best Solution - Premium Model</t>
  </si>
  <si>
    <t>Attachment D  Band 3  - Pricing Workbook</t>
  </si>
  <si>
    <t>List proposed equipment with brand, model numbers)</t>
  </si>
  <si>
    <t>X-Large (1001+ Officers)</t>
  </si>
  <si>
    <t>OK - MA - 145 - BAND 3 -  Video Storage, Data Security, Software, and Peripherals</t>
  </si>
  <si>
    <t>OK - MA - 145 - BAND 3 -  Video Storage, Data Security, Software, and Peripherals -  CATALOG/PERCENTAGE DISCOUNT</t>
  </si>
  <si>
    <t>COBAN Technologies, Inc.</t>
  </si>
  <si>
    <t>COBAN Technologies</t>
  </si>
  <si>
    <t>BMIS-13</t>
  </si>
  <si>
    <t>Removable Hard Drive Upload Cradle</t>
  </si>
  <si>
    <t>WAP-003</t>
  </si>
  <si>
    <t>WIR-14</t>
  </si>
  <si>
    <t>WLAN Controller</t>
  </si>
  <si>
    <t>WAP-004</t>
  </si>
  <si>
    <t>Ubiquiti NanoStation loco M5</t>
  </si>
  <si>
    <t>LINST-03</t>
  </si>
  <si>
    <t>LINST-06</t>
  </si>
  <si>
    <t>LSRV-04</t>
  </si>
  <si>
    <t>LSRV-12</t>
  </si>
  <si>
    <t>BSVR-01</t>
  </si>
  <si>
    <t>BUPS-01</t>
  </si>
  <si>
    <t>WLIC-02</t>
  </si>
  <si>
    <t>WMAIN-111</t>
  </si>
  <si>
    <t>WLIC-20</t>
  </si>
  <si>
    <t>WMAIN-113</t>
  </si>
  <si>
    <t>RIMAGE 5YR RAPID EXCHANGE MAINTENANCE</t>
  </si>
  <si>
    <t>WLIC-14</t>
  </si>
  <si>
    <t>WMAIN-117</t>
  </si>
  <si>
    <t>LSET-17</t>
  </si>
  <si>
    <t>LSET-18</t>
  </si>
  <si>
    <t>LSET-19</t>
  </si>
  <si>
    <t>LSET-11</t>
  </si>
  <si>
    <t>LSRV-03</t>
  </si>
  <si>
    <t>LSET-50</t>
  </si>
  <si>
    <t>LSRV-08</t>
  </si>
  <si>
    <t>LFEE-055</t>
  </si>
  <si>
    <t>Good Solution - Enhanced Model</t>
  </si>
  <si>
    <t xml:space="preserve">BDVD-26
</t>
  </si>
  <si>
    <t>VIDEO TRANSFER</t>
  </si>
  <si>
    <t>BACK OFFICE STORAGE AND ARCHIVAL</t>
  </si>
  <si>
    <t xml:space="preserve">Setup / Configuration / Training / Professional Services </t>
  </si>
  <si>
    <t>In space provided below, list the discount percentage you will be bidding for each category of Band 3 products.</t>
  </si>
  <si>
    <t xml:space="preserve">Good </t>
  </si>
  <si>
    <t>26-1001+</t>
  </si>
  <si>
    <t>5% to 15%</t>
  </si>
  <si>
    <t>Custom Quote</t>
  </si>
  <si>
    <t>CL-01-08</t>
  </si>
  <si>
    <t>WMAIN-15</t>
  </si>
  <si>
    <t>WMAIN-18</t>
  </si>
  <si>
    <t>RIMAGE 3YR RAPID EXCHANGE MAINTENANCE</t>
  </si>
  <si>
    <t>Customzied SERVER WITH STORAGE</t>
  </si>
  <si>
    <t>Customized UPS</t>
  </si>
  <si>
    <t>CL-01-09</t>
  </si>
  <si>
    <t>REDACTION</t>
  </si>
  <si>
    <t>WLIC-27</t>
  </si>
  <si>
    <t>WLIC-28</t>
  </si>
  <si>
    <t>WMAIN-103</t>
  </si>
  <si>
    <t>SHIPPING - BACK OFFICE HARDWARE</t>
  </si>
  <si>
    <t>LTRN-02</t>
  </si>
  <si>
    <t>LTRN-04</t>
  </si>
  <si>
    <t>LTRN-01</t>
  </si>
  <si>
    <t>CR-APEXX-X3</t>
  </si>
  <si>
    <t>WLIC-26-02</t>
  </si>
  <si>
    <t>WMAIN-128</t>
  </si>
  <si>
    <t>LSRV-06</t>
  </si>
  <si>
    <t>LSRV-02</t>
  </si>
  <si>
    <t>REMOTE SETUP</t>
  </si>
  <si>
    <r>
      <rPr>
        <b/>
        <sz val="11"/>
        <color theme="1"/>
        <rFont val="Arial"/>
        <family val="2"/>
      </rPr>
      <t>Basic Wireless Equipment Installation</t>
    </r>
    <r>
      <rPr>
        <sz val="11"/>
        <color theme="1"/>
        <rFont val="Arial"/>
        <family val="2"/>
      </rPr>
      <t xml:space="preserve">
Run CAT5/CAT6 from switch to AP, use existing conduit for cables runs, mount AP and antennas. Does not include wall penetration, conduit runs (if needed), building grounding, installation above 12'.</t>
    </r>
  </si>
  <si>
    <r>
      <rPr>
        <b/>
        <sz val="11"/>
        <color theme="1"/>
        <rFont val="Arial"/>
        <family val="2"/>
      </rPr>
      <t xml:space="preserve">Full Wireless Equipment Installation </t>
    </r>
    <r>
      <rPr>
        <sz val="11"/>
        <color theme="1"/>
        <rFont val="Arial"/>
        <family val="2"/>
      </rPr>
      <t xml:space="preserve">
    - Per Access Point
AP and Antenna Installation, Cabling, Testing </t>
    </r>
  </si>
  <si>
    <r>
      <rPr>
        <b/>
        <sz val="11"/>
        <color theme="1"/>
        <rFont val="Arial"/>
        <family val="2"/>
      </rPr>
      <t xml:space="preserve">WIRELESS SITE SURVEY - Additional Day
</t>
    </r>
    <r>
      <rPr>
        <sz val="11"/>
        <color theme="1"/>
        <rFont val="Arial"/>
        <family val="2"/>
      </rPr>
      <t xml:space="preserve">
Equipment to be determined from Site Survey</t>
    </r>
  </si>
  <si>
    <r>
      <rPr>
        <b/>
        <sz val="11"/>
        <color theme="1"/>
        <rFont val="Arial"/>
        <family val="2"/>
      </rPr>
      <t>Wireless Site Survey - Initial Day</t>
    </r>
    <r>
      <rPr>
        <sz val="11"/>
        <color theme="1"/>
        <rFont val="Arial"/>
        <family val="2"/>
      </rPr>
      <t xml:space="preserve">
Equipment to be determined from Site Survey</t>
    </r>
  </si>
  <si>
    <r>
      <rPr>
        <b/>
        <sz val="11"/>
        <color theme="1"/>
        <rFont val="Arial"/>
        <family val="2"/>
      </rPr>
      <t>CLOUD COURIER 50 EXPORTS / MONTH FOR 12 MONTHS</t>
    </r>
    <r>
      <rPr>
        <sz val="11"/>
        <color theme="1"/>
        <rFont val="Arial"/>
        <family val="2"/>
      </rPr>
      <t xml:space="preserve">
Service for sending secure, time-sensitive email links to specified third parties (exporting) with the purpose of sharing evidentiary video. Item includes a year of exports, up to a maximum of 50 per month. Additional quantities can be purchased for more exports per month.
    - MAX size per video export is 2.8GB
    - Video greater than 2.8GB will be charged an additional video export per every 2.8GB overage.
    - MAX download per courier video is capped at 2
    - MAX playback per courier video is capped at 5
    - Minimum monthly bucket is 50 exports
    - All courier video has a 30-day shelf life
   - Exceeding 30 days, 5 playback, or 2 downloads will expire the courier video, but user will have the option to reissue another export.</t>
    </r>
  </si>
  <si>
    <r>
      <rPr>
        <b/>
        <sz val="11"/>
        <color theme="1"/>
        <rFont val="Arial"/>
        <family val="2"/>
      </rPr>
      <t xml:space="preserve">COMMAND | REDACT SOFTWARE - 3 YEAR
</t>
    </r>
    <r>
      <rPr>
        <sz val="11"/>
        <color theme="1"/>
        <rFont val="Arial"/>
        <family val="2"/>
      </rPr>
      <t xml:space="preserve">    -  3 Years Stand-Alone.  Perpetual Software License and Warranty with Three Year Software Maintenance and Technical Support
    -  1 Simultaneous Stand-Alone User Perpetual
    -  Annual Maintenance Agreement x 3 Years</t>
    </r>
  </si>
  <si>
    <r>
      <rPr>
        <b/>
        <sz val="11"/>
        <color theme="1"/>
        <rFont val="Arial"/>
        <family val="2"/>
      </rPr>
      <t>COMMAND | REDACT SOFTWARE - 5 YEAR</t>
    </r>
    <r>
      <rPr>
        <sz val="11"/>
        <color theme="1"/>
        <rFont val="Arial"/>
        <family val="2"/>
      </rPr>
      <t xml:space="preserve">
    -  5 Years Stand-Alone.  Perpetual Software License and Warranty with Five Year Software Maintenance and Technical Support
    -  1 Simultaneous Stand-Alone User Perpetual
    -  Annual Maintenance Agreement x 5 Years</t>
    </r>
  </si>
  <si>
    <r>
      <rPr>
        <b/>
        <sz val="11"/>
        <color theme="1"/>
        <rFont val="Arial"/>
        <family val="2"/>
      </rPr>
      <t xml:space="preserve">COBAN RENDER ENGINE APEXX-X3 BY BOXX </t>
    </r>
    <r>
      <rPr>
        <sz val="11"/>
        <color theme="1"/>
        <rFont val="Arial"/>
        <family val="2"/>
      </rPr>
      <t xml:space="preserve">
    -  BOXX APEXX-X3
    -  BOXX 3 Year On-Site Warranty by BOXX
    -  25" 2560x1440 IP DP LED Eye Care Display</t>
    </r>
  </si>
  <si>
    <t>ONE DAY ADDITIONAL ON-SITE SETUP</t>
  </si>
  <si>
    <r>
      <rPr>
        <b/>
        <sz val="11"/>
        <color theme="1"/>
        <rFont val="Arial"/>
        <family val="2"/>
      </rPr>
      <t>PROJECT MANAGEMENT FEE / HR.</t>
    </r>
    <r>
      <rPr>
        <sz val="11"/>
        <color theme="1"/>
        <rFont val="Arial"/>
        <family val="2"/>
      </rPr>
      <t xml:space="preserve">
For additional management services outside the scope of standard deployment.</t>
    </r>
  </si>
  <si>
    <r>
      <rPr>
        <b/>
        <sz val="11"/>
        <color theme="1"/>
        <rFont val="Arial"/>
        <family val="2"/>
      </rPr>
      <t>PROFESSIONAL SERVICES / HR.</t>
    </r>
    <r>
      <rPr>
        <sz val="11"/>
        <color theme="1"/>
        <rFont val="Arial"/>
        <family val="2"/>
      </rPr>
      <t xml:space="preserve">
For additional professional services outside the scope of standard deployment (i.e. software customization).</t>
    </r>
  </si>
  <si>
    <r>
      <t>REMOTE SERVICES / HR.</t>
    </r>
    <r>
      <rPr>
        <sz val="11"/>
        <color theme="1"/>
        <rFont val="Arial"/>
        <family val="2"/>
      </rPr>
      <t xml:space="preserve">
For remote project services outside the scope of standard deployment.</t>
    </r>
  </si>
  <si>
    <r>
      <rPr>
        <b/>
        <sz val="11"/>
        <color theme="1"/>
        <rFont val="Arial"/>
        <family val="2"/>
      </rPr>
      <t>ON-SITE IN CAR INSTALLATION TRAINING (8 Hours)</t>
    </r>
    <r>
      <rPr>
        <sz val="11"/>
        <color theme="1"/>
        <rFont val="Arial"/>
        <family val="2"/>
      </rPr>
      <t xml:space="preserve">
Training for up to two types of Vehicles.  Upon completion, Agency personnel are trained on vehicle installation of COBAN hardware.</t>
    </r>
  </si>
  <si>
    <r>
      <rPr>
        <b/>
        <sz val="11"/>
        <color theme="1"/>
        <rFont val="Arial"/>
        <family val="2"/>
      </rPr>
      <t>ON-SITE ADMIN / OFFICER TRAINING (8 Hours)</t>
    </r>
    <r>
      <rPr>
        <sz val="11"/>
        <color theme="1"/>
        <rFont val="Arial"/>
        <family val="2"/>
      </rPr>
      <t xml:space="preserve">
Includes:
    -  Back Office and End User Training
    -  Travel for COBAN Field Application Engineer
For post-deployment refresher training.</t>
    </r>
  </si>
  <si>
    <r>
      <rPr>
        <b/>
        <sz val="11"/>
        <color theme="1"/>
        <rFont val="Arial"/>
        <family val="2"/>
      </rPr>
      <t>SHIPPING - Back Office Hardware</t>
    </r>
    <r>
      <rPr>
        <sz val="11"/>
        <color theme="1"/>
        <rFont val="Arial"/>
        <family val="2"/>
      </rPr>
      <t xml:space="preserve">
  -  Per Server / Auto DVD</t>
    </r>
  </si>
  <si>
    <r>
      <rPr>
        <b/>
        <sz val="11"/>
        <color theme="1"/>
        <rFont val="Arial"/>
        <family val="2"/>
      </rPr>
      <t>NON-WARRANTY SUPPORT FEE / HR.</t>
    </r>
    <r>
      <rPr>
        <sz val="11"/>
        <color theme="1"/>
        <rFont val="Arial"/>
        <family val="2"/>
      </rPr>
      <t xml:space="preserve">
For Technical Support on devices without warranty / maintenance agreement / active license.</t>
    </r>
  </si>
  <si>
    <r>
      <rPr>
        <b/>
        <sz val="11"/>
        <color theme="1"/>
        <rFont val="Arial"/>
        <family val="2"/>
      </rPr>
      <t>RIMAGE AUTO DVD BURNER</t>
    </r>
    <r>
      <rPr>
        <sz val="11"/>
        <color theme="1"/>
        <rFont val="Arial"/>
        <family val="2"/>
      </rPr>
      <t xml:space="preserve"> 
Built in PC all-in-one 
Features:
    -  Automated Robotic CD/DVD Back-up Solution-Table Top 
DVMS/COMMAND extended storage capabilities with DVD Burner
Note:  COBAN Automated DVD Burning Software must be purchased whether DVD burner is supplied by COBAN or otherwise.  Also requires </t>
    </r>
    <r>
      <rPr>
        <sz val="11"/>
        <color rgb="FFFF0000"/>
        <rFont val="Arial"/>
        <family val="2"/>
      </rPr>
      <t>WLIC-14</t>
    </r>
    <r>
      <rPr>
        <sz val="11"/>
        <color theme="1"/>
        <rFont val="Arial"/>
        <family val="2"/>
      </rPr>
      <t xml:space="preserve"> license, </t>
    </r>
    <r>
      <rPr>
        <sz val="11"/>
        <color rgb="FFFF0000"/>
        <rFont val="Arial"/>
        <family val="2"/>
      </rPr>
      <t>WMAIN-117</t>
    </r>
    <r>
      <rPr>
        <sz val="11"/>
        <color theme="1"/>
        <rFont val="Arial"/>
        <family val="2"/>
      </rPr>
      <t xml:space="preserve"> renewal, and setup.  </t>
    </r>
  </si>
  <si>
    <r>
      <rPr>
        <b/>
        <sz val="11"/>
        <color theme="1"/>
        <rFont val="Arial"/>
        <family val="2"/>
      </rPr>
      <t>NON-WARRANTY RMA REPAIR LABOR FEE / HR.</t>
    </r>
    <r>
      <rPr>
        <sz val="11"/>
        <color theme="1"/>
        <rFont val="Arial"/>
        <family val="2"/>
      </rPr>
      <t xml:space="preserve">
For non-warranty RMA repairs.</t>
    </r>
  </si>
  <si>
    <r>
      <rPr>
        <b/>
        <sz val="11"/>
        <color theme="1"/>
        <rFont val="Arial"/>
        <family val="2"/>
      </rPr>
      <t>COBAN DVMS ENTERPRISE SOLUTION</t>
    </r>
    <r>
      <rPr>
        <sz val="11"/>
        <color theme="1"/>
        <rFont val="Arial"/>
        <family val="2"/>
      </rPr>
      <t xml:space="preserve"> 
    -  Per Server/Location
    -  Software License with First Year Technical Support
Continued License and Technical Support for subsequent years require annual purchase of </t>
    </r>
    <r>
      <rPr>
        <sz val="11"/>
        <color rgb="FFFF0000"/>
        <rFont val="Arial"/>
        <family val="2"/>
      </rPr>
      <t>WMAIN-111</t>
    </r>
    <r>
      <rPr>
        <sz val="11"/>
        <color theme="1"/>
        <rFont val="Arial"/>
        <family val="2"/>
      </rPr>
      <t>.
Multi-Server Configuration.</t>
    </r>
  </si>
  <si>
    <r>
      <rPr>
        <b/>
        <sz val="11"/>
        <color theme="1"/>
        <rFont val="Arial"/>
        <family val="2"/>
      </rPr>
      <t>COBAN DVMS ENTERPRISE SOLUTION ANNUAL RENEWAL</t>
    </r>
    <r>
      <rPr>
        <sz val="11"/>
        <color theme="1"/>
        <rFont val="Arial"/>
        <family val="2"/>
      </rPr>
      <t xml:space="preserve">  
  -  Software Maintenance and Technical Support
Continued license and technical support requires annual purchase for year 2 and beyond.</t>
    </r>
  </si>
  <si>
    <r>
      <rPr>
        <b/>
        <sz val="11"/>
        <color theme="1"/>
        <rFont val="Arial"/>
        <family val="2"/>
      </rPr>
      <t xml:space="preserve">COBAN COMMAND ENTERPRISE SOLUTION </t>
    </r>
    <r>
      <rPr>
        <sz val="11"/>
        <color theme="1"/>
        <rFont val="Arial"/>
        <family val="2"/>
      </rPr>
      <t xml:space="preserve">
    -  Per Server/Location
    -  Software License with First Year Technical Support
Continued license and technical support for subsequent years require annual purchase of </t>
    </r>
    <r>
      <rPr>
        <sz val="11"/>
        <color rgb="FFFF0000"/>
        <rFont val="Arial"/>
        <family val="2"/>
      </rPr>
      <t>WMAIN-128</t>
    </r>
    <r>
      <rPr>
        <sz val="11"/>
        <color theme="1"/>
        <rFont val="Arial"/>
        <family val="2"/>
      </rPr>
      <t>.
Multi-Server Configuration.</t>
    </r>
  </si>
  <si>
    <r>
      <rPr>
        <b/>
        <sz val="11"/>
        <color theme="1"/>
        <rFont val="Arial"/>
        <family val="2"/>
      </rPr>
      <t>COBAN COMMAND ENTERPRISE SOLUTION ANNUAL RENEWAL</t>
    </r>
    <r>
      <rPr>
        <sz val="11"/>
        <color theme="1"/>
        <rFont val="Arial"/>
        <family val="2"/>
      </rPr>
      <t xml:space="preserve">
    -  Software Maintenance and Technical Support
Continued license and technical support requires annual purchase for year 2 and beyond.
</t>
    </r>
  </si>
  <si>
    <r>
      <t>COBAN DR MANAGER SOLUTION ANNUAL RENEWAL</t>
    </r>
    <r>
      <rPr>
        <sz val="11"/>
        <color theme="1"/>
        <rFont val="Arial"/>
        <family val="2"/>
      </rPr>
      <t xml:space="preserve">
    -  Software Maintenance and Technical Support
Continued license and techical support requires annual purchase for year 2 and beyond.</t>
    </r>
  </si>
  <si>
    <r>
      <rPr>
        <b/>
        <sz val="11"/>
        <color theme="1"/>
        <rFont val="Arial"/>
        <family val="2"/>
      </rPr>
      <t>COBAN DR MANAGER SOLUTION</t>
    </r>
    <r>
      <rPr>
        <sz val="11"/>
        <color theme="1"/>
        <rFont val="Arial"/>
        <family val="2"/>
      </rPr>
      <t xml:space="preserve">
    -  Software License with First Year Technical Support
Continued License and Technical Support for subsequent years require annual purchase of </t>
    </r>
    <r>
      <rPr>
        <sz val="11"/>
        <color rgb="FFFF0000"/>
        <rFont val="Arial"/>
        <family val="2"/>
      </rPr>
      <t>WMAIN-113</t>
    </r>
    <r>
      <rPr>
        <sz val="11"/>
        <color theme="1"/>
        <rFont val="Arial"/>
        <family val="2"/>
      </rPr>
      <t xml:space="preserve">. </t>
    </r>
  </si>
  <si>
    <r>
      <rPr>
        <b/>
        <sz val="11"/>
        <color theme="1"/>
        <rFont val="Arial"/>
        <family val="2"/>
      </rPr>
      <t xml:space="preserve">COBAN AUTOMATED DVD BURINING SOLUTION SOFTWARE LICENSE
</t>
    </r>
    <r>
      <rPr>
        <sz val="11"/>
        <color theme="1"/>
        <rFont val="Arial"/>
        <family val="2"/>
      </rPr>
      <t xml:space="preserve">    -  Software License with First Year Technical Support
Continued license and Technical Support for subsequent years require annual purchase of </t>
    </r>
    <r>
      <rPr>
        <sz val="11"/>
        <color rgb="FFFF0000"/>
        <rFont val="Arial"/>
        <family val="2"/>
      </rPr>
      <t>WMAIN-117</t>
    </r>
  </si>
  <si>
    <r>
      <t>COBAN AUTOMATED DVD BURNING SOLUTION SOFTWARE ANNUAL RENEWAL</t>
    </r>
    <r>
      <rPr>
        <sz val="11"/>
        <color theme="1"/>
        <rFont val="Arial"/>
        <family val="2"/>
      </rPr>
      <t xml:space="preserve">
    -  Software Maintenance and Technical Support
Continued license and technical support requires annual purchase for year 2 and beyond.</t>
    </r>
  </si>
  <si>
    <r>
      <rPr>
        <b/>
        <sz val="11"/>
        <color theme="1"/>
        <rFont val="Arial"/>
        <family val="2"/>
      </rPr>
      <t>CLOUD-TO-FIT</t>
    </r>
    <r>
      <rPr>
        <sz val="11"/>
        <color theme="1"/>
        <rFont val="Arial"/>
        <family val="2"/>
      </rPr>
      <t xml:space="preserve">
Remote Cloud Storage 
(</t>
    </r>
    <r>
      <rPr>
        <sz val="11"/>
        <color rgb="FFFF0000"/>
        <rFont val="Arial"/>
        <family val="2"/>
      </rPr>
      <t>3 year contract minimum</t>
    </r>
    <r>
      <rPr>
        <sz val="11"/>
        <color theme="1"/>
        <rFont val="Arial"/>
        <family val="2"/>
      </rPr>
      <t xml:space="preserve">)
    -  Per TB, Per Year
Annual renewal required. Annual quoted price will be accumulative and will include carryover storage from previous years that will continue to be stored using the COMMAND Service.
</t>
    </r>
  </si>
  <si>
    <r>
      <rPr>
        <b/>
        <sz val="11"/>
        <color theme="1"/>
        <rFont val="Arial"/>
        <family val="2"/>
      </rPr>
      <t>BACKOFFICE SETUP PACKAGE A</t>
    </r>
    <r>
      <rPr>
        <sz val="11"/>
        <color theme="1"/>
        <rFont val="Arial"/>
        <family val="2"/>
      </rPr>
      <t xml:space="preserve">
Includes:
    -  2 Days on-site project deployment
    -  Back office configuration and setup
    -  Admin and User Training
Project Deployment, Single Platform On-site / Remote Project Implementation.</t>
    </r>
  </si>
  <si>
    <r>
      <rPr>
        <b/>
        <sz val="11"/>
        <color theme="1"/>
        <rFont val="Arial"/>
        <family val="2"/>
      </rPr>
      <t xml:space="preserve">BACKOFFICE SETUP PACKAGE B </t>
    </r>
    <r>
      <rPr>
        <sz val="11"/>
        <color theme="1"/>
        <rFont val="Arial"/>
        <family val="2"/>
      </rPr>
      <t xml:space="preserve">
Includes:
    -  4 Days on-site project deployment
    -  Back office configurationd and setup
    -  Admin and User Training
Project Deployment, Multi Platform Onsite / Remote Project Implementation.</t>
    </r>
  </si>
  <si>
    <r>
      <rPr>
        <b/>
        <sz val="11"/>
        <color theme="1"/>
        <rFont val="Arial"/>
        <family val="2"/>
      </rPr>
      <t>COBAN MISSION CRITICAL 24/7 SUPPORT</t>
    </r>
    <r>
      <rPr>
        <sz val="11"/>
        <color theme="1"/>
        <rFont val="Arial"/>
        <family val="2"/>
      </rPr>
      <t xml:space="preserve"> 
     -  Per Active Device.
Continued 24/7 support services require annual purchase for subsequent years.</t>
    </r>
  </si>
  <si>
    <r>
      <rPr>
        <b/>
        <sz val="11"/>
        <color theme="1"/>
        <rFont val="Arial"/>
        <family val="2"/>
      </rPr>
      <t>CISCO Access Point 802.11 g/n/ac Package</t>
    </r>
    <r>
      <rPr>
        <sz val="11"/>
        <color theme="1"/>
        <rFont val="Arial"/>
        <family val="2"/>
      </rPr>
      <t xml:space="preserve">
Includes:
    - 1 Year Smart Net
    - Power Adapter
    - Power Injector
    - Jumper Cables
    - Antenna
    - Lighting Arrestor(s)</t>
    </r>
  </si>
  <si>
    <t>Attachment D  Band 3 - Pricing Workbook</t>
  </si>
  <si>
    <t>OK - MA - 145 -  BAND 3 - Video Storage, Data Security, Software, and Peripherals</t>
  </si>
  <si>
    <t>WLIC-29</t>
  </si>
  <si>
    <r>
      <rPr>
        <b/>
        <sz val="11"/>
        <color theme="1"/>
        <rFont val="Arial"/>
        <family val="2"/>
      </rPr>
      <t xml:space="preserve">COMMAND | REDACT SOFTWARE - 3 YEAR
</t>
    </r>
    <r>
      <rPr>
        <sz val="11"/>
        <color theme="1"/>
        <rFont val="Arial"/>
        <family val="2"/>
      </rPr>
      <t xml:space="preserve">    -  3 Years Stand-Alone.  Perpetual Software License and Warranty with Three Year Software Maintenance and Technical Support
    -  1 Simultaneous Stand-Alone User Perpetual</t>
    </r>
  </si>
  <si>
    <r>
      <rPr>
        <b/>
        <sz val="11"/>
        <color theme="1"/>
        <rFont val="Arial"/>
        <family val="2"/>
      </rPr>
      <t>COMMAND | REDACT SOFTWARE - 5 YEAR</t>
    </r>
    <r>
      <rPr>
        <sz val="11"/>
        <color theme="1"/>
        <rFont val="Arial"/>
        <family val="2"/>
      </rPr>
      <t xml:space="preserve">
    -  5 Years Stand-Alone.  Perpetual Software License and Warranty with Five Year Software Maintenance and Technical Support
    -  1 Simultaneous Stand-Alone User Perpetual</t>
    </r>
  </si>
  <si>
    <r>
      <rPr>
        <b/>
        <sz val="11"/>
        <color theme="1"/>
        <rFont val="Arial"/>
        <family val="2"/>
      </rPr>
      <t>COMMAND REDACT SOFTWARE - 1 YEAR</t>
    </r>
    <r>
      <rPr>
        <sz val="11"/>
        <color theme="1"/>
        <rFont val="Arial"/>
        <family val="2"/>
      </rPr>
      <t xml:space="preserve">
  -  1 Years Stand-Alone  
  -  Perpetual Software License and Warranty with One Year Software Maintenance and Technical Support
  -  1 Simultaneous Stand-Alone User Perpetual</t>
    </r>
  </si>
  <si>
    <t>WLIC-27-003</t>
  </si>
  <si>
    <t xml:space="preserve">COMMAND REDACT SOFTWARE Annual Maintenance Agreement
</t>
  </si>
  <si>
    <t>LSET-21</t>
  </si>
  <si>
    <r>
      <rPr>
        <b/>
        <sz val="11"/>
        <color theme="1"/>
        <rFont val="Arial"/>
        <family val="2"/>
      </rPr>
      <t>BACKOFFICE SETUP PACKAGE C</t>
    </r>
    <r>
      <rPr>
        <sz val="11"/>
        <color theme="1"/>
        <rFont val="Arial"/>
        <family val="2"/>
      </rPr>
      <t xml:space="preserve">
Includes:
  -  3 Days on-site and remote project deployment
  -  Back office configuration and setup
  -  Admin and User Training
Project Implementation, Multi-Platform On-site / Remote Project Implementation.</t>
    </r>
  </si>
  <si>
    <t>LSRV-21</t>
  </si>
  <si>
    <t>LSET-22</t>
  </si>
  <si>
    <t>RIMAGE ONSITE SETUP</t>
  </si>
  <si>
    <t>LSET-51</t>
  </si>
  <si>
    <t>RIMAGE REMOTE SETUP</t>
  </si>
  <si>
    <r>
      <rPr>
        <b/>
        <sz val="11"/>
        <color theme="1"/>
        <rFont val="Arial"/>
        <family val="2"/>
      </rPr>
      <t xml:space="preserve">INFRASTRUCTURE SITE SURVEY </t>
    </r>
    <r>
      <rPr>
        <sz val="11"/>
        <color theme="1"/>
        <rFont val="Arial"/>
        <family val="2"/>
      </rPr>
      <t xml:space="preserve">
(Infrastructure: Power / Connectivity)</t>
    </r>
  </si>
  <si>
    <r>
      <rPr>
        <b/>
        <sz val="11"/>
        <color theme="1"/>
        <rFont val="Arial"/>
        <family val="2"/>
      </rPr>
      <t>3 HOUR REMOTE WEB TRAINING</t>
    </r>
    <r>
      <rPr>
        <sz val="11"/>
        <color theme="1"/>
        <rFont val="Arial"/>
        <family val="2"/>
      </rPr>
      <t xml:space="preserve">
For post-deployment refresher training.</t>
    </r>
  </si>
  <si>
    <t>LTRN-10</t>
  </si>
  <si>
    <t>5 HOUR REMOTE WEB TRAINING</t>
  </si>
  <si>
    <t>LTRN-14</t>
  </si>
  <si>
    <t>REMOTE WEB TRAINING / HR.</t>
  </si>
  <si>
    <t>LSRV-11</t>
  </si>
  <si>
    <t>SERVICE - DIAGNOSTIC</t>
  </si>
  <si>
    <t>RIM6KN1REPPOST</t>
  </si>
  <si>
    <t>BDVD-23</t>
  </si>
  <si>
    <t>BDVD-24</t>
  </si>
  <si>
    <t>BDVD-28</t>
  </si>
  <si>
    <t>BDVD-29</t>
  </si>
  <si>
    <r>
      <t xml:space="preserve">RIMAGE BULK DVD MEDIA KIT - CMY (500)
</t>
    </r>
    <r>
      <rPr>
        <sz val="11"/>
        <color theme="1"/>
        <rFont val="Arial"/>
        <family val="2"/>
      </rPr>
      <t>500 count (white) DVD media, 2 CMY Ribbons, 2 Retransfer Rolls</t>
    </r>
  </si>
  <si>
    <r>
      <t xml:space="preserve">RIMAGE BULK DVD MEDIA KIT - CMY (1000)
</t>
    </r>
    <r>
      <rPr>
        <sz val="11"/>
        <color theme="1"/>
        <rFont val="Arial"/>
        <family val="2"/>
      </rPr>
      <t>1,000 count (white) DVD media, 2 CMY Ribbons, 2 Retransfer Rolls</t>
    </r>
  </si>
  <si>
    <r>
      <t xml:space="preserve">RIMAGE BULK BLU-RAY (25GB) MEDIA KIT - CMY (500)
</t>
    </r>
    <r>
      <rPr>
        <sz val="11"/>
        <color theme="1"/>
        <rFont val="Arial"/>
        <family val="2"/>
      </rPr>
      <t>500 count (white) DVD media, 2 CMY Ribbons, 2 Retransfer Rolls</t>
    </r>
  </si>
  <si>
    <r>
      <t xml:space="preserve">RIMAGE BULK EVEREST DVD-R
</t>
    </r>
    <r>
      <rPr>
        <sz val="11"/>
        <color theme="1"/>
        <rFont val="Arial"/>
        <family val="2"/>
      </rPr>
      <t>500 count (white) DVD media, 16x, 4.7GB</t>
    </r>
  </si>
  <si>
    <r>
      <t xml:space="preserve">Rimage 6000N 1 Year Rapid Exchange Plus Warranty Upgrade  
</t>
    </r>
    <r>
      <rPr>
        <sz val="11"/>
        <color theme="1"/>
        <rFont val="Arial"/>
        <family val="2"/>
      </rPr>
      <t>Maximum warranty cannot exceed 5 years</t>
    </r>
  </si>
  <si>
    <t>CSW16P2GL5Y</t>
  </si>
  <si>
    <t>CSW24P4GL5Y</t>
  </si>
  <si>
    <t>CSW48P4GL5Y</t>
  </si>
  <si>
    <r>
      <rPr>
        <b/>
        <sz val="11"/>
        <color theme="1"/>
        <rFont val="Arial"/>
        <family val="2"/>
      </rPr>
      <t>Cisco Catalyst 1000 - 16-port models C1000-16FP-2G-L</t>
    </r>
    <r>
      <rPr>
        <sz val="11"/>
        <color theme="1"/>
        <rFont val="Arial"/>
        <family val="2"/>
      </rPr>
      <t xml:space="preserve">
w/ 5yr SmartNet</t>
    </r>
  </si>
  <si>
    <r>
      <rPr>
        <b/>
        <sz val="11"/>
        <color theme="1"/>
        <rFont val="Arial"/>
        <family val="2"/>
      </rPr>
      <t xml:space="preserve">Cisco Catalyst 1000 - 24-port models (1/10G uplinks) </t>
    </r>
    <r>
      <rPr>
        <sz val="11"/>
        <color theme="1"/>
        <rFont val="Arial"/>
        <family val="2"/>
      </rPr>
      <t xml:space="preserve">
C1000-24FP-4G-L w/ 5yr SmartNet</t>
    </r>
  </si>
  <si>
    <r>
      <rPr>
        <b/>
        <sz val="11"/>
        <color theme="1"/>
        <rFont val="Arial"/>
        <family val="2"/>
      </rPr>
      <t xml:space="preserve">Cisco Catalyst 1000 - 48-port models (1/10G uplinks) </t>
    </r>
    <r>
      <rPr>
        <sz val="11"/>
        <color theme="1"/>
        <rFont val="Arial"/>
        <family val="2"/>
      </rPr>
      <t xml:space="preserve">
C1000-48FP-4G-L w/ 5yr SmartNet</t>
    </r>
  </si>
  <si>
    <t>*NOTE:  Yellow items are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</si>
</sst>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00_);_([$$-409]* \(#,##0.00\);_([$$-409]* &quot;-&quot;??_);_(@_)"/>
    <numFmt numFmtId="165" formatCode="&quot;$&quot;#,##0.00"/>
  </numFmts>
  <fonts count="38" x14ac:knownFonts="1">
    <font>
      <sz val="11"/>
      <color theme="1"/>
      <name val="Calibri"/>
      <family val="2"/>
      <scheme val="minor"/>
    </font>
    <font>
      <b/>
      <sz val="12"/>
      <color theme="1"/>
      <name val="Arial"/>
      <family val="2"/>
    </font>
    <font>
      <sz val="12"/>
      <color theme="1"/>
      <name val="Arial"/>
      <family val="2"/>
    </font>
    <font>
      <i/>
      <sz val="12"/>
      <color theme="1"/>
      <name val="Arial"/>
      <family val="2"/>
    </font>
    <font>
      <b/>
      <i/>
      <sz val="12"/>
      <color theme="1"/>
      <name val="Arial"/>
      <family val="2"/>
    </font>
    <font>
      <sz val="11"/>
      <color theme="1"/>
      <name val="Calibri"/>
      <family val="2"/>
      <scheme val="minor"/>
    </font>
    <font>
      <sz val="12"/>
      <name val="Arial"/>
      <family val="2"/>
    </font>
    <font>
      <sz val="10"/>
      <color theme="1"/>
      <name val="Arial"/>
      <family val="2"/>
    </font>
    <font>
      <sz val="10"/>
      <name val="Arial"/>
      <family val="2"/>
    </font>
    <font>
      <b/>
      <sz val="10"/>
      <color theme="1"/>
      <name val="Arial"/>
      <family val="2"/>
    </font>
    <font>
      <b/>
      <sz val="10"/>
      <color theme="1"/>
      <name val="Calibri"/>
      <family val="2"/>
      <scheme val="minor"/>
    </font>
    <font>
      <i/>
      <sz val="10"/>
      <color theme="1"/>
      <name val="Arial"/>
      <family val="2"/>
    </font>
    <font>
      <i/>
      <sz val="8"/>
      <color theme="1"/>
      <name val="Arial"/>
      <family val="2"/>
    </font>
    <font>
      <i/>
      <sz val="10"/>
      <name val="Arial"/>
      <family val="2"/>
    </font>
    <font>
      <b/>
      <sz val="11"/>
      <color theme="1"/>
      <name val="Calibri"/>
      <family val="2"/>
      <scheme val="minor"/>
    </font>
    <font>
      <b/>
      <sz val="12"/>
      <color theme="1"/>
      <name val="Calibri"/>
      <family val="2"/>
      <scheme val="minor"/>
    </font>
    <font>
      <sz val="8"/>
      <color theme="1"/>
      <name val="Calibri"/>
      <family val="2"/>
      <scheme val="minor"/>
    </font>
    <font>
      <i/>
      <sz val="8"/>
      <color theme="1"/>
      <name val="Calibri"/>
      <family val="2"/>
      <scheme val="minor"/>
    </font>
    <font>
      <sz val="16"/>
      <color theme="1"/>
      <name val="Calibri"/>
      <family val="2"/>
      <scheme val="minor"/>
    </font>
    <font>
      <sz val="20"/>
      <color theme="1"/>
      <name val="Arial"/>
      <family val="2"/>
    </font>
    <font>
      <b/>
      <sz val="20"/>
      <color theme="1"/>
      <name val="Arial"/>
      <family val="2"/>
    </font>
    <font>
      <sz val="20"/>
      <color theme="1"/>
      <name val="Calibri"/>
      <family val="2"/>
      <scheme val="minor"/>
    </font>
    <font>
      <b/>
      <i/>
      <sz val="8"/>
      <color theme="1"/>
      <name val="Calibri"/>
      <family val="2"/>
      <scheme val="minor"/>
    </font>
    <font>
      <b/>
      <sz val="20"/>
      <color theme="1"/>
      <name val="Calibri"/>
      <family val="2"/>
      <scheme val="minor"/>
    </font>
    <font>
      <b/>
      <sz val="11"/>
      <color theme="1"/>
      <name val="Arial"/>
      <family val="2"/>
    </font>
    <font>
      <sz val="11"/>
      <color theme="1"/>
      <name val="Arial"/>
      <family val="2"/>
    </font>
    <font>
      <sz val="11"/>
      <name val="Arial"/>
      <family val="2"/>
    </font>
    <font>
      <b/>
      <sz val="11"/>
      <color theme="0"/>
      <name val="Calibri"/>
      <family val="2"/>
      <scheme val="minor"/>
    </font>
    <font>
      <sz val="9"/>
      <color theme="1"/>
      <name val="Arial"/>
      <family val="2"/>
    </font>
    <font>
      <b/>
      <sz val="9"/>
      <color theme="0"/>
      <name val="Arial"/>
      <family val="2"/>
    </font>
    <font>
      <b/>
      <sz val="9"/>
      <color theme="1"/>
      <name val="Arial"/>
      <family val="2"/>
    </font>
    <font>
      <b/>
      <sz val="11"/>
      <color theme="0"/>
      <name val="Arial"/>
      <family val="2"/>
    </font>
    <font>
      <b/>
      <sz val="8"/>
      <color theme="0"/>
      <name val="Arial"/>
      <family val="2"/>
    </font>
    <font>
      <sz val="11"/>
      <color theme="0"/>
      <name val="Arial"/>
      <family val="2"/>
    </font>
    <font>
      <b/>
      <sz val="14"/>
      <color theme="1"/>
      <name val="Calibri"/>
      <family val="2"/>
      <scheme val="minor"/>
    </font>
    <font>
      <b/>
      <sz val="14"/>
      <color theme="1"/>
      <name val="Arial"/>
      <family val="2"/>
    </font>
    <font>
      <sz val="11"/>
      <color rgb="FFFF0000"/>
      <name val="Arial"/>
      <family val="2"/>
    </font>
    <font>
      <b/>
      <sz val="22"/>
      <color theme="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rgb="FF009999"/>
        <bgColor indexed="64"/>
      </patternFill>
    </fill>
    <fill>
      <patternFill patternType="solid">
        <fgColor theme="3" tint="-0.499984740745262"/>
        <bgColor indexed="64"/>
      </patternFill>
    </fill>
    <fill>
      <patternFill patternType="solid">
        <fgColor rgb="FFFFFF00"/>
        <bgColor indexed="64"/>
      </patternFill>
    </fill>
  </fills>
  <borders count="2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7">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8" fillId="0" borderId="0"/>
  </cellStyleXfs>
  <cellXfs count="128">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2" fillId="0" borderId="1" xfId="0" applyFont="1" applyBorder="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2" fillId="0" borderId="7" xfId="0" applyFont="1" applyBorder="1"/>
    <xf numFmtId="0" fontId="2" fillId="0" borderId="3" xfId="0" applyFont="1" applyBorder="1"/>
    <xf numFmtId="0" fontId="2" fillId="0" borderId="10" xfId="0" applyFont="1" applyBorder="1"/>
    <xf numFmtId="0" fontId="2" fillId="0" borderId="2" xfId="0" applyFont="1" applyBorder="1"/>
    <xf numFmtId="0" fontId="1" fillId="0" borderId="4" xfId="0" applyFont="1" applyBorder="1"/>
    <xf numFmtId="0" fontId="4" fillId="0" borderId="0" xfId="0" applyFont="1"/>
    <xf numFmtId="0" fontId="6" fillId="0" borderId="0" xfId="0" applyFont="1"/>
    <xf numFmtId="0" fontId="7" fillId="0" borderId="0" xfId="0" applyFont="1"/>
    <xf numFmtId="0" fontId="8" fillId="0" borderId="0" xfId="0" applyFont="1"/>
    <xf numFmtId="0" fontId="9" fillId="0" borderId="0" xfId="0" applyFont="1"/>
    <xf numFmtId="164" fontId="7" fillId="0" borderId="0" xfId="0" applyNumberFormat="1" applyFont="1"/>
    <xf numFmtId="9" fontId="7" fillId="0" borderId="0" xfId="2" applyFont="1"/>
    <xf numFmtId="44" fontId="7" fillId="0" borderId="0" xfId="1" applyFont="1"/>
    <xf numFmtId="164" fontId="8" fillId="0" borderId="0" xfId="0" applyNumberFormat="1" applyFont="1"/>
    <xf numFmtId="0" fontId="7" fillId="2" borderId="0" xfId="0" applyFont="1" applyFill="1"/>
    <xf numFmtId="164" fontId="7" fillId="2" borderId="0" xfId="0" applyNumberFormat="1" applyFont="1" applyFill="1"/>
    <xf numFmtId="9" fontId="7" fillId="2" borderId="0" xfId="2" applyFont="1" applyFill="1"/>
    <xf numFmtId="44" fontId="7" fillId="2" borderId="0" xfId="1" applyFont="1" applyFill="1"/>
    <xf numFmtId="0" fontId="11" fillId="0" borderId="0" xfId="0" applyFont="1"/>
    <xf numFmtId="0" fontId="12" fillId="0" borderId="0" xfId="0" applyFont="1"/>
    <xf numFmtId="164" fontId="12" fillId="0" borderId="0" xfId="0" applyNumberFormat="1" applyFont="1"/>
    <xf numFmtId="9" fontId="12" fillId="0" borderId="0" xfId="2" applyFont="1"/>
    <xf numFmtId="44" fontId="12" fillId="0" borderId="0" xfId="1" applyFont="1"/>
    <xf numFmtId="164" fontId="13" fillId="0" borderId="0" xfId="0" applyNumberFormat="1" applyFont="1"/>
    <xf numFmtId="0" fontId="13" fillId="0" borderId="0" xfId="0" applyFont="1"/>
    <xf numFmtId="0" fontId="1" fillId="0" borderId="0" xfId="0" applyFont="1" applyAlignment="1">
      <alignment horizontal="center"/>
    </xf>
    <xf numFmtId="0" fontId="15" fillId="0" borderId="0" xfId="0" applyFont="1"/>
    <xf numFmtId="0" fontId="14" fillId="0" borderId="0" xfId="0" applyFont="1"/>
    <xf numFmtId="0" fontId="0" fillId="0" borderId="13" xfId="0" applyBorder="1"/>
    <xf numFmtId="0" fontId="17" fillId="0" borderId="0" xfId="0" applyFont="1"/>
    <xf numFmtId="0" fontId="0" fillId="0" borderId="6" xfId="0" applyBorder="1"/>
    <xf numFmtId="0" fontId="0" fillId="0" borderId="17" xfId="0" applyBorder="1"/>
    <xf numFmtId="0" fontId="0" fillId="0" borderId="9" xfId="0" applyBorder="1"/>
    <xf numFmtId="0" fontId="19" fillId="0" borderId="0" xfId="0" applyFont="1"/>
    <xf numFmtId="0" fontId="21" fillId="0" borderId="0" xfId="0" applyFont="1"/>
    <xf numFmtId="0" fontId="0" fillId="0" borderId="4" xfId="0" applyBorder="1"/>
    <xf numFmtId="0" fontId="0" fillId="0" borderId="1" xfId="0" applyBorder="1"/>
    <xf numFmtId="0" fontId="0" fillId="0" borderId="11" xfId="0" applyBorder="1"/>
    <xf numFmtId="0" fontId="16" fillId="0" borderId="1" xfId="0" applyFont="1" applyBorder="1"/>
    <xf numFmtId="0" fontId="23" fillId="0" borderId="0" xfId="0" applyFont="1"/>
    <xf numFmtId="0" fontId="25" fillId="0" borderId="18" xfId="0" applyFont="1" applyBorder="1" applyAlignment="1" applyProtection="1">
      <alignment vertical="top"/>
      <protection locked="0"/>
    </xf>
    <xf numFmtId="0" fontId="25" fillId="0" borderId="18" xfId="0" applyFont="1" applyBorder="1" applyAlignment="1" applyProtection="1">
      <alignment vertical="top" wrapText="1"/>
      <protection locked="0"/>
    </xf>
    <xf numFmtId="0" fontId="26" fillId="0" borderId="18" xfId="0" applyFont="1" applyBorder="1" applyAlignment="1" applyProtection="1">
      <alignment vertical="top"/>
      <protection locked="0"/>
    </xf>
    <xf numFmtId="0" fontId="0" fillId="0" borderId="18" xfId="0" applyBorder="1"/>
    <xf numFmtId="0" fontId="21" fillId="0" borderId="12" xfId="0" applyFont="1" applyBorder="1" applyAlignment="1">
      <alignment horizontal="left"/>
    </xf>
    <xf numFmtId="0" fontId="18" fillId="0" borderId="0" xfId="0" applyFont="1"/>
    <xf numFmtId="0" fontId="29" fillId="4" borderId="18" xfId="5" applyFont="1" applyFill="1" applyBorder="1" applyAlignment="1" applyProtection="1">
      <alignment vertical="top"/>
      <protection locked="0"/>
    </xf>
    <xf numFmtId="0" fontId="30" fillId="4" borderId="18" xfId="0" applyFont="1" applyFill="1" applyBorder="1" applyAlignment="1" applyProtection="1">
      <alignment vertical="top" wrapText="1"/>
      <protection locked="0"/>
    </xf>
    <xf numFmtId="0" fontId="0" fillId="4" borderId="4" xfId="0" applyFill="1" applyBorder="1"/>
    <xf numFmtId="0" fontId="0" fillId="4" borderId="18" xfId="0" applyFill="1" applyBorder="1"/>
    <xf numFmtId="0" fontId="27" fillId="4" borderId="4" xfId="0" applyFont="1" applyFill="1" applyBorder="1"/>
    <xf numFmtId="0" fontId="25" fillId="4" borderId="18" xfId="0" applyFont="1" applyFill="1" applyBorder="1" applyAlignment="1" applyProtection="1">
      <alignment vertical="top" wrapText="1"/>
      <protection locked="0"/>
    </xf>
    <xf numFmtId="165" fontId="28" fillId="4" borderId="4" xfId="4" applyNumberFormat="1" applyFont="1" applyFill="1" applyBorder="1" applyAlignment="1" applyProtection="1">
      <alignment vertical="center"/>
      <protection locked="0"/>
    </xf>
    <xf numFmtId="165" fontId="28" fillId="4" borderId="18" xfId="4" applyNumberFormat="1" applyFont="1" applyFill="1" applyBorder="1" applyAlignment="1" applyProtection="1">
      <alignment vertical="center"/>
      <protection locked="0"/>
    </xf>
    <xf numFmtId="0" fontId="25" fillId="4" borderId="4" xfId="0" applyFont="1" applyFill="1" applyBorder="1"/>
    <xf numFmtId="0" fontId="25" fillId="4" borderId="18" xfId="0" applyFont="1" applyFill="1" applyBorder="1"/>
    <xf numFmtId="0" fontId="25" fillId="0" borderId="18" xfId="3" applyFont="1" applyBorder="1"/>
    <xf numFmtId="0" fontId="31" fillId="4" borderId="4" xfId="0" applyFont="1" applyFill="1" applyBorder="1"/>
    <xf numFmtId="0" fontId="32" fillId="4" borderId="1" xfId="0" applyFont="1" applyFill="1" applyBorder="1"/>
    <xf numFmtId="0" fontId="34" fillId="0" borderId="0" xfId="0" applyFont="1"/>
    <xf numFmtId="165" fontId="25" fillId="0" borderId="18" xfId="4" applyNumberFormat="1" applyFont="1" applyBorder="1" applyAlignment="1" applyProtection="1">
      <alignment vertical="center"/>
      <protection locked="0"/>
    </xf>
    <xf numFmtId="0" fontId="26" fillId="0" borderId="18" xfId="0" applyFont="1" applyBorder="1" applyAlignment="1" applyProtection="1">
      <alignment vertical="top" wrapText="1"/>
      <protection locked="0"/>
    </xf>
    <xf numFmtId="165" fontId="25" fillId="0" borderId="18" xfId="0" applyNumberFormat="1" applyFont="1" applyBorder="1" applyAlignment="1">
      <alignment vertical="center"/>
    </xf>
    <xf numFmtId="0" fontId="25" fillId="0" borderId="1" xfId="0" applyFont="1" applyBorder="1" applyAlignment="1" applyProtection="1">
      <alignment vertical="top" wrapText="1"/>
      <protection locked="0"/>
    </xf>
    <xf numFmtId="165" fontId="25" fillId="0" borderId="4" xfId="0" applyNumberFormat="1" applyFont="1" applyBorder="1" applyAlignment="1">
      <alignment vertical="center"/>
    </xf>
    <xf numFmtId="0" fontId="24" fillId="0" borderId="18" xfId="0" applyFont="1" applyBorder="1" applyAlignment="1" applyProtection="1">
      <alignment vertical="top" wrapText="1"/>
      <protection locked="0"/>
    </xf>
    <xf numFmtId="0" fontId="24" fillId="0" borderId="18" xfId="3" applyFont="1" applyBorder="1" applyAlignment="1">
      <alignment vertical="top"/>
    </xf>
    <xf numFmtId="0" fontId="20" fillId="0" borderId="0" xfId="0" applyFont="1" applyAlignment="1"/>
    <xf numFmtId="0" fontId="0" fillId="0" borderId="19" xfId="0" applyBorder="1"/>
    <xf numFmtId="0" fontId="35" fillId="3" borderId="20" xfId="0" applyFont="1" applyFill="1" applyBorder="1" applyAlignment="1">
      <alignment horizontal="center"/>
    </xf>
    <xf numFmtId="0" fontId="35" fillId="3" borderId="21" xfId="0" applyFont="1" applyFill="1" applyBorder="1" applyAlignment="1">
      <alignment horizontal="center"/>
    </xf>
    <xf numFmtId="0" fontId="35" fillId="3" borderId="22" xfId="0" applyFont="1" applyFill="1" applyBorder="1" applyAlignment="1">
      <alignment horizontal="center"/>
    </xf>
    <xf numFmtId="0" fontId="0" fillId="0" borderId="23" xfId="0" applyBorder="1"/>
    <xf numFmtId="0" fontId="35" fillId="3" borderId="24" xfId="0" applyFont="1" applyFill="1" applyBorder="1" applyAlignment="1">
      <alignment horizontal="center"/>
    </xf>
    <xf numFmtId="0" fontId="26" fillId="0" borderId="18" xfId="0" applyFont="1" applyFill="1" applyBorder="1" applyAlignment="1" applyProtection="1">
      <alignment vertical="top"/>
      <protection locked="0"/>
    </xf>
    <xf numFmtId="0" fontId="25" fillId="0" borderId="18" xfId="0" applyFont="1" applyFill="1" applyBorder="1" applyAlignment="1" applyProtection="1">
      <alignment vertical="top" wrapText="1"/>
      <protection locked="0"/>
    </xf>
    <xf numFmtId="165" fontId="25" fillId="0" borderId="18" xfId="4" applyNumberFormat="1" applyFont="1" applyFill="1" applyBorder="1" applyAlignment="1" applyProtection="1">
      <alignment vertical="center"/>
      <protection locked="0"/>
    </xf>
    <xf numFmtId="0" fontId="0" fillId="0" borderId="0" xfId="0" applyFill="1"/>
    <xf numFmtId="0" fontId="25" fillId="0" borderId="4" xfId="0" applyFont="1" applyBorder="1" applyAlignment="1">
      <alignment horizontal="right" vertical="center"/>
    </xf>
    <xf numFmtId="0" fontId="25" fillId="0" borderId="18" xfId="0" applyFont="1" applyBorder="1" applyAlignment="1">
      <alignment horizontal="right" vertical="center"/>
    </xf>
    <xf numFmtId="165" fontId="25" fillId="0" borderId="18" xfId="3" applyNumberFormat="1" applyFont="1" applyBorder="1" applyAlignment="1">
      <alignment vertical="center"/>
    </xf>
    <xf numFmtId="0" fontId="25" fillId="4" borderId="4" xfId="0" applyFont="1" applyFill="1" applyBorder="1" applyAlignment="1">
      <alignment vertical="center"/>
    </xf>
    <xf numFmtId="0" fontId="25" fillId="4" borderId="18" xfId="0" applyFont="1" applyFill="1" applyBorder="1" applyAlignment="1">
      <alignment vertical="center"/>
    </xf>
    <xf numFmtId="0" fontId="27" fillId="4" borderId="4" xfId="0" applyFont="1" applyFill="1" applyBorder="1" applyAlignment="1">
      <alignment vertical="center"/>
    </xf>
    <xf numFmtId="0" fontId="33" fillId="4" borderId="4" xfId="0" applyFont="1" applyFill="1" applyBorder="1" applyAlignment="1">
      <alignment vertical="center"/>
    </xf>
    <xf numFmtId="0" fontId="25" fillId="0" borderId="18" xfId="0" applyFont="1" applyFill="1" applyBorder="1" applyAlignment="1" applyProtection="1">
      <alignment vertical="top"/>
      <protection locked="0"/>
    </xf>
    <xf numFmtId="0" fontId="24" fillId="0" borderId="18" xfId="0" applyFont="1" applyFill="1" applyBorder="1" applyAlignment="1" applyProtection="1">
      <alignment vertical="top" wrapText="1"/>
      <protection locked="0"/>
    </xf>
    <xf numFmtId="165" fontId="25" fillId="0" borderId="4" xfId="0" applyNumberFormat="1" applyFont="1" applyFill="1" applyBorder="1" applyAlignment="1">
      <alignment vertical="center"/>
    </xf>
    <xf numFmtId="165" fontId="25" fillId="0" borderId="18" xfId="0" applyNumberFormat="1" applyFont="1" applyFill="1" applyBorder="1" applyAlignment="1">
      <alignment vertical="center"/>
    </xf>
    <xf numFmtId="0" fontId="26" fillId="5" borderId="18" xfId="0" applyFont="1" applyFill="1" applyBorder="1" applyAlignment="1" applyProtection="1">
      <alignment vertical="top"/>
      <protection locked="0"/>
    </xf>
    <xf numFmtId="0" fontId="25" fillId="5" borderId="18" xfId="0" applyFont="1" applyFill="1" applyBorder="1" applyAlignment="1" applyProtection="1">
      <alignment vertical="top" wrapText="1"/>
      <protection locked="0"/>
    </xf>
    <xf numFmtId="165" fontId="25" fillId="5" borderId="18" xfId="4" applyNumberFormat="1" applyFont="1" applyFill="1" applyBorder="1" applyAlignment="1" applyProtection="1">
      <alignment vertical="center"/>
      <protection locked="0"/>
    </xf>
    <xf numFmtId="0" fontId="24" fillId="5" borderId="18" xfId="0" applyFont="1" applyFill="1" applyBorder="1" applyAlignment="1" applyProtection="1">
      <alignment vertical="top" wrapText="1"/>
      <protection locked="0"/>
    </xf>
    <xf numFmtId="0" fontId="25" fillId="5" borderId="18" xfId="0" applyFont="1" applyFill="1" applyBorder="1" applyAlignment="1" applyProtection="1">
      <alignment vertical="top"/>
      <protection locked="0"/>
    </xf>
    <xf numFmtId="165" fontId="25" fillId="5" borderId="18" xfId="0" applyNumberFormat="1" applyFont="1" applyFill="1" applyBorder="1" applyAlignment="1">
      <alignment vertical="center"/>
    </xf>
    <xf numFmtId="0" fontId="24" fillId="5" borderId="1" xfId="0" applyFont="1" applyFill="1" applyBorder="1" applyAlignment="1" applyProtection="1">
      <alignment vertical="top" wrapText="1"/>
      <protection locked="0"/>
    </xf>
    <xf numFmtId="165" fontId="25" fillId="5" borderId="4" xfId="0" applyNumberFormat="1" applyFont="1" applyFill="1" applyBorder="1" applyAlignment="1">
      <alignment vertical="center"/>
    </xf>
    <xf numFmtId="0" fontId="25" fillId="5" borderId="18" xfId="3" applyFont="1" applyFill="1" applyBorder="1"/>
    <xf numFmtId="0" fontId="24" fillId="5" borderId="18" xfId="3" applyFont="1" applyFill="1" applyBorder="1" applyAlignment="1">
      <alignment vertical="top" wrapText="1"/>
    </xf>
    <xf numFmtId="165" fontId="25" fillId="5" borderId="18" xfId="3" applyNumberFormat="1" applyFont="1" applyFill="1" applyBorder="1" applyAlignment="1">
      <alignment vertical="center"/>
    </xf>
    <xf numFmtId="165" fontId="25" fillId="5" borderId="4" xfId="4" applyNumberFormat="1" applyFont="1" applyFill="1" applyBorder="1" applyAlignment="1" applyProtection="1">
      <alignment vertical="center"/>
      <protection locked="0"/>
    </xf>
    <xf numFmtId="0" fontId="25" fillId="0" borderId="1" xfId="0" applyFont="1" applyFill="1" applyBorder="1" applyAlignment="1" applyProtection="1">
      <alignment vertical="top" wrapText="1"/>
      <protection locked="0"/>
    </xf>
    <xf numFmtId="0" fontId="37" fillId="0" borderId="0" xfId="0" applyFont="1"/>
    <xf numFmtId="0" fontId="1" fillId="0" borderId="4"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24" fillId="0" borderId="0" xfId="0" applyFont="1" applyAlignment="1">
      <alignment horizontal="center"/>
    </xf>
    <xf numFmtId="0" fontId="1" fillId="0" borderId="0" xfId="0" applyFont="1" applyAlignment="1">
      <alignment horizontal="center"/>
    </xf>
    <xf numFmtId="0" fontId="9" fillId="0" borderId="0" xfId="0" applyFont="1"/>
    <xf numFmtId="0" fontId="10" fillId="0" borderId="0" xfId="0" applyFont="1"/>
    <xf numFmtId="0" fontId="9" fillId="0" borderId="0" xfId="0" applyFont="1" applyAlignment="1">
      <alignment horizontal="center"/>
    </xf>
    <xf numFmtId="0" fontId="4" fillId="0" borderId="0" xfId="0" applyFont="1" applyAlignment="1">
      <alignment horizontal="center"/>
    </xf>
    <xf numFmtId="0" fontId="22" fillId="3" borderId="4" xfId="0" applyFont="1" applyFill="1" applyBorder="1" applyAlignment="1">
      <alignment horizontal="center" wrapText="1"/>
    </xf>
    <xf numFmtId="0" fontId="22" fillId="3" borderId="1" xfId="0" applyFont="1" applyFill="1" applyBorder="1" applyAlignment="1">
      <alignment horizontal="center" wrapText="1"/>
    </xf>
    <xf numFmtId="0" fontId="20"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cellXfs>
  <cellStyles count="7">
    <cellStyle name="Currency" xfId="1" builtinId="4"/>
    <cellStyle name="Currency 3" xfId="4"/>
    <cellStyle name="Normal" xfId="0" builtinId="0"/>
    <cellStyle name="Normal 10 2" xfId="3"/>
    <cellStyle name="Normal 2 2" xfId="5"/>
    <cellStyle name="Normal 3" xfId="6"/>
    <cellStyle name="Percent" xfId="2" builtinId="5"/>
  </cellStyles>
  <dxfs count="0"/>
  <tableStyles count="0" defaultTableStyle="TableStyleMedium2" defaultPivotStyle="PivotStyleLight16"/>
  <colors>
    <mruColors>
      <color rgb="FFFFCCCC"/>
      <color rgb="FF00FFCC"/>
      <color rgb="FF297AA3"/>
      <color rgb="FF66CCFF"/>
      <color rgb="FF009999"/>
      <color rgb="FF33CCCC"/>
      <color rgb="FF33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14</xdr:row>
      <xdr:rowOff>53340</xdr:rowOff>
    </xdr:from>
    <xdr:to>
      <xdr:col>13</xdr:col>
      <xdr:colOff>579120</xdr:colOff>
      <xdr:row>17</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 y="1836420"/>
          <a:ext cx="8442960"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Coban 2016 MSRP</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350520</xdr:colOff>
      <xdr:row>7</xdr:row>
      <xdr:rowOff>30480</xdr:rowOff>
    </xdr:from>
    <xdr:to>
      <xdr:col>12</xdr:col>
      <xdr:colOff>640080</xdr:colOff>
      <xdr:row>9</xdr:row>
      <xdr:rowOff>182880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50520" y="1402080"/>
          <a:ext cx="739902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220980</xdr:colOff>
      <xdr:row>11</xdr:row>
      <xdr:rowOff>121920</xdr:rowOff>
    </xdr:from>
    <xdr:to>
      <xdr:col>19</xdr:col>
      <xdr:colOff>358140</xdr:colOff>
      <xdr:row>45</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0980" y="2225040"/>
          <a:ext cx="11719560" cy="617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Cost Scenarios - Due to the complexity of this initiative, and to allow for new technology and expanding product lines, this section contains different situations which allow the experienced supplier to propose their total suggested project for different types of end users which</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will be using this contract.</a:t>
          </a:r>
          <a:r>
            <a:rPr lang="en-US" sz="1200" baseline="0">
              <a:latin typeface="Arial" panose="020B0604020202020204" pitchFamily="34" charset="0"/>
              <a:cs typeface="Arial" panose="020B0604020202020204" pitchFamily="34" charset="0"/>
            </a:rPr>
            <a:t>  </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Proposers shall offer solutions for outfitting police and other public safety entities with a turnkey video solution based on the following  four (4) examples of law enforcement agency sizes.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Small 	{ 1 to 25 Officers}</a:t>
          </a:r>
        </a:p>
        <a:p>
          <a:r>
            <a:rPr lang="en-US" sz="1200" baseline="0">
              <a:latin typeface="Arial" panose="020B0604020202020204" pitchFamily="34" charset="0"/>
              <a:cs typeface="Arial" panose="020B0604020202020204" pitchFamily="34" charset="0"/>
            </a:rPr>
            <a:t>Medium	{26 to 200 Officers}</a:t>
          </a:r>
        </a:p>
        <a:p>
          <a:r>
            <a:rPr lang="en-US" sz="1200" baseline="0">
              <a:latin typeface="Arial" panose="020B0604020202020204" pitchFamily="34" charset="0"/>
              <a:cs typeface="Arial" panose="020B0604020202020204" pitchFamily="34" charset="0"/>
            </a:rPr>
            <a:t>Large	{201 to 1000 Officers}</a:t>
          </a:r>
        </a:p>
        <a:p>
          <a:r>
            <a:rPr lang="en-US" sz="1200" baseline="0">
              <a:latin typeface="Arial" panose="020B0604020202020204" pitchFamily="34" charset="0"/>
              <a:cs typeface="Arial" panose="020B0604020202020204" pitchFamily="34" charset="0"/>
            </a:rPr>
            <a:t>X-Large	{1001+ Officers}</a:t>
          </a: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Each Scenario must include good, better, and best technologies.    Respondents are reminded</a:t>
          </a:r>
          <a:r>
            <a:rPr lang="en-US" sz="1200" baseline="0">
              <a:latin typeface="Arial" panose="020B0604020202020204" pitchFamily="34" charset="0"/>
              <a:cs typeface="Arial" panose="020B0604020202020204" pitchFamily="34" charset="0"/>
            </a:rPr>
            <a:t> that this is a National contract, from small rural local groups to the largest Metropolitan forces.  Different styles and budgets are highly anticipated.</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Systems should be priced as one complete project, to include all suggested equipment priced per unit, project set up, installation, training, software, storage, and any other equipment relevant to the proposed system</a:t>
          </a:r>
          <a:r>
            <a:rPr lang="en-US" sz="1200" u="dbl">
              <a:latin typeface="Arial" panose="020B0604020202020204" pitchFamily="34" charset="0"/>
              <a:cs typeface="Arial" panose="020B0604020202020204" pitchFamily="34" charset="0"/>
            </a:rPr>
            <a:t>.   Scenarios should include both self hosted and secured cloud storage solutions</a:t>
          </a:r>
          <a:r>
            <a:rPr lang="en-US" sz="1200" u="dbl" baseline="0">
              <a:latin typeface="Arial" panose="020B0604020202020204" pitchFamily="34" charset="0"/>
              <a:cs typeface="Arial" panose="020B0604020202020204" pitchFamily="34" charset="0"/>
            </a:rPr>
            <a:t> if available. (Band 3 only?)</a:t>
          </a:r>
        </a:p>
        <a:p>
          <a:endParaRPr lang="en-US" sz="1200" u="dbl">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Please provide an itemized cost breakdown for each component.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A2:N58"/>
  <sheetViews>
    <sheetView zoomScale="80" zoomScaleNormal="80" workbookViewId="0">
      <selection activeCell="T41" sqref="T41"/>
    </sheetView>
  </sheetViews>
  <sheetFormatPr defaultColWidth="8.85546875" defaultRowHeight="15" x14ac:dyDescent="0.2"/>
  <cols>
    <col min="1" max="16384" width="8.85546875" style="2"/>
  </cols>
  <sheetData>
    <row r="2" spans="1:14" ht="15.75" x14ac:dyDescent="0.25">
      <c r="C2" s="1" t="s">
        <v>0</v>
      </c>
    </row>
    <row r="3" spans="1:14" ht="15.75" x14ac:dyDescent="0.25">
      <c r="C3" s="117" t="s">
        <v>50</v>
      </c>
      <c r="D3" s="117"/>
      <c r="E3" s="117"/>
      <c r="F3" s="117"/>
      <c r="G3" s="117"/>
      <c r="H3" s="117"/>
      <c r="I3" s="117"/>
      <c r="J3" s="117"/>
      <c r="K3" s="117"/>
    </row>
    <row r="5" spans="1:14" ht="15.75" x14ac:dyDescent="0.25">
      <c r="A5" s="116" t="s">
        <v>54</v>
      </c>
      <c r="B5" s="116"/>
      <c r="C5" s="116"/>
      <c r="D5" s="116"/>
      <c r="E5" s="116"/>
      <c r="F5" s="116"/>
      <c r="G5" s="116"/>
      <c r="H5" s="116"/>
      <c r="I5" s="116"/>
      <c r="J5" s="116"/>
      <c r="K5" s="116"/>
      <c r="L5" s="116"/>
      <c r="M5" s="116"/>
      <c r="N5" s="116"/>
    </row>
    <row r="6" spans="1:14" ht="15.75" x14ac:dyDescent="0.25">
      <c r="A6" s="35"/>
      <c r="B6" s="35"/>
      <c r="C6" s="35"/>
      <c r="D6" s="35"/>
      <c r="E6" s="35"/>
      <c r="F6" s="35"/>
      <c r="G6" s="35"/>
      <c r="H6" s="35"/>
      <c r="I6" s="35"/>
      <c r="J6" s="35"/>
      <c r="K6" s="35"/>
      <c r="L6" s="35"/>
      <c r="M6" s="35"/>
      <c r="N6" s="35"/>
    </row>
    <row r="7" spans="1:14" ht="15.75" x14ac:dyDescent="0.25">
      <c r="A7" s="35"/>
      <c r="B7" s="35"/>
      <c r="C7" s="35"/>
      <c r="D7" s="35"/>
      <c r="E7" s="35"/>
      <c r="F7" s="35"/>
      <c r="G7" s="35"/>
      <c r="H7" s="35"/>
      <c r="I7" s="35"/>
      <c r="J7" s="35"/>
      <c r="K7" s="35"/>
      <c r="L7" s="35"/>
      <c r="M7" s="35"/>
      <c r="N7" s="35"/>
    </row>
    <row r="8" spans="1:14" ht="16.5" thickBot="1" x14ac:dyDescent="0.3">
      <c r="A8" s="35"/>
      <c r="B8" s="36" t="s">
        <v>40</v>
      </c>
      <c r="C8" s="37"/>
      <c r="D8" s="38" t="s">
        <v>55</v>
      </c>
      <c r="E8" s="38"/>
      <c r="F8" s="38"/>
      <c r="G8" s="38"/>
      <c r="H8" s="38"/>
      <c r="I8" s="38"/>
      <c r="J8" s="38"/>
      <c r="K8" s="38"/>
      <c r="L8" s="38"/>
      <c r="M8" s="35"/>
      <c r="N8" s="35"/>
    </row>
    <row r="9" spans="1:14" ht="16.5" thickTop="1" x14ac:dyDescent="0.25">
      <c r="A9" s="35"/>
      <c r="B9"/>
      <c r="C9"/>
      <c r="D9"/>
      <c r="E9"/>
      <c r="F9"/>
      <c r="G9"/>
      <c r="H9"/>
      <c r="I9"/>
      <c r="J9"/>
      <c r="K9"/>
      <c r="L9"/>
      <c r="M9" s="35"/>
      <c r="N9" s="35"/>
    </row>
    <row r="10" spans="1:14" ht="15.75" x14ac:dyDescent="0.25">
      <c r="A10" s="35"/>
      <c r="B10" s="35"/>
      <c r="C10" s="35"/>
      <c r="D10" s="35"/>
      <c r="E10" s="35"/>
      <c r="F10" s="35"/>
      <c r="G10" s="35"/>
      <c r="H10" s="35"/>
      <c r="I10" s="35"/>
      <c r="J10" s="35"/>
      <c r="K10" s="35"/>
      <c r="L10" s="35"/>
      <c r="M10" s="35"/>
      <c r="N10" s="35"/>
    </row>
    <row r="12" spans="1:14" ht="15.75" x14ac:dyDescent="0.25">
      <c r="A12" s="1" t="s">
        <v>3</v>
      </c>
    </row>
    <row r="13" spans="1:14" x14ac:dyDescent="0.2">
      <c r="A13" s="2" t="s">
        <v>4</v>
      </c>
    </row>
    <row r="21" spans="1:14" ht="15.75" x14ac:dyDescent="0.25">
      <c r="A21" s="1" t="s">
        <v>5</v>
      </c>
    </row>
    <row r="22" spans="1:14" x14ac:dyDescent="0.2">
      <c r="A22" s="2" t="s">
        <v>90</v>
      </c>
    </row>
    <row r="23" spans="1:14" x14ac:dyDescent="0.2">
      <c r="A23" s="3" t="s">
        <v>12</v>
      </c>
    </row>
    <row r="24" spans="1:14" ht="15.75" x14ac:dyDescent="0.25">
      <c r="A24" s="4" t="s">
        <v>7</v>
      </c>
      <c r="B24" s="5"/>
      <c r="C24" s="5"/>
      <c r="D24" s="5"/>
      <c r="E24" s="5"/>
      <c r="F24" s="5"/>
      <c r="G24" s="5"/>
      <c r="H24" s="5"/>
      <c r="I24" s="5"/>
      <c r="J24" s="5"/>
      <c r="K24" s="113" t="s">
        <v>6</v>
      </c>
      <c r="L24" s="114"/>
      <c r="M24" s="114"/>
      <c r="N24" s="115"/>
    </row>
    <row r="25" spans="1:14" x14ac:dyDescent="0.2">
      <c r="A25" s="6"/>
      <c r="K25" s="7"/>
      <c r="N25" s="8"/>
    </row>
    <row r="26" spans="1:14" x14ac:dyDescent="0.2">
      <c r="A26" s="7"/>
      <c r="K26" s="7"/>
      <c r="N26" s="9"/>
    </row>
    <row r="27" spans="1:14" x14ac:dyDescent="0.2">
      <c r="A27" s="7"/>
      <c r="K27" s="7"/>
      <c r="N27" s="9"/>
    </row>
    <row r="28" spans="1:14" x14ac:dyDescent="0.2">
      <c r="A28" s="7"/>
      <c r="K28" s="7"/>
      <c r="N28" s="9"/>
    </row>
    <row r="29" spans="1:14" x14ac:dyDescent="0.2">
      <c r="A29" s="7"/>
      <c r="K29" s="7"/>
      <c r="N29" s="9"/>
    </row>
    <row r="30" spans="1:14" x14ac:dyDescent="0.2">
      <c r="A30" s="7"/>
      <c r="K30" s="7"/>
      <c r="N30" s="9"/>
    </row>
    <row r="31" spans="1:14" x14ac:dyDescent="0.2">
      <c r="A31" s="7"/>
      <c r="K31" s="7"/>
      <c r="N31" s="9"/>
    </row>
    <row r="32" spans="1:14" x14ac:dyDescent="0.2">
      <c r="A32" s="10"/>
      <c r="B32" s="11"/>
      <c r="C32" s="11"/>
      <c r="D32" s="11"/>
      <c r="E32" s="11"/>
      <c r="F32" s="11"/>
      <c r="G32" s="11"/>
      <c r="H32" s="11"/>
      <c r="I32" s="11"/>
      <c r="J32" s="11"/>
      <c r="K32" s="10"/>
      <c r="L32" s="11"/>
      <c r="M32" s="11"/>
      <c r="N32" s="12"/>
    </row>
    <row r="36" spans="1:14" ht="15.75" x14ac:dyDescent="0.25">
      <c r="A36" s="1" t="s">
        <v>8</v>
      </c>
    </row>
    <row r="37" spans="1:14" ht="15.75" x14ac:dyDescent="0.25">
      <c r="A37" s="4" t="s">
        <v>7</v>
      </c>
      <c r="B37" s="5"/>
      <c r="C37" s="5"/>
      <c r="D37" s="5"/>
      <c r="E37" s="5"/>
      <c r="F37" s="5"/>
      <c r="G37" s="5"/>
      <c r="H37" s="4" t="s">
        <v>9</v>
      </c>
      <c r="I37" s="5"/>
      <c r="J37" s="5"/>
      <c r="K37" s="113" t="s">
        <v>6</v>
      </c>
      <c r="L37" s="114"/>
      <c r="M37" s="114"/>
      <c r="N37" s="115"/>
    </row>
    <row r="38" spans="1:14" x14ac:dyDescent="0.2">
      <c r="A38" s="6"/>
      <c r="H38" s="6"/>
      <c r="I38" s="13"/>
      <c r="J38" s="8"/>
      <c r="N38" s="8"/>
    </row>
    <row r="39" spans="1:14" x14ac:dyDescent="0.2">
      <c r="A39" s="7" t="s">
        <v>91</v>
      </c>
      <c r="H39" s="7" t="s">
        <v>92</v>
      </c>
      <c r="J39" s="9"/>
      <c r="K39" s="7" t="s">
        <v>93</v>
      </c>
      <c r="N39" s="9"/>
    </row>
    <row r="40" spans="1:14" x14ac:dyDescent="0.2">
      <c r="A40" s="7"/>
      <c r="H40" s="7"/>
      <c r="J40" s="9"/>
      <c r="N40" s="9"/>
    </row>
    <row r="41" spans="1:14" x14ac:dyDescent="0.2">
      <c r="A41" s="7" t="s">
        <v>32</v>
      </c>
      <c r="H41" s="7" t="s">
        <v>92</v>
      </c>
      <c r="J41" s="9"/>
      <c r="K41" s="7" t="s">
        <v>93</v>
      </c>
      <c r="N41" s="9"/>
    </row>
    <row r="42" spans="1:14" x14ac:dyDescent="0.2">
      <c r="A42" s="7"/>
      <c r="H42" s="7"/>
      <c r="J42" s="9"/>
      <c r="N42" s="9"/>
    </row>
    <row r="43" spans="1:14" x14ac:dyDescent="0.2">
      <c r="A43" s="7" t="s">
        <v>31</v>
      </c>
      <c r="H43" s="7" t="s">
        <v>92</v>
      </c>
      <c r="J43" s="9"/>
      <c r="K43" s="7" t="s">
        <v>93</v>
      </c>
      <c r="N43" s="9"/>
    </row>
    <row r="44" spans="1:14" x14ac:dyDescent="0.2">
      <c r="A44" s="7"/>
      <c r="H44" s="7"/>
      <c r="J44" s="9"/>
      <c r="N44" s="9"/>
    </row>
    <row r="45" spans="1:14" x14ac:dyDescent="0.2">
      <c r="A45" s="10"/>
      <c r="B45" s="11"/>
      <c r="C45" s="11"/>
      <c r="D45" s="11"/>
      <c r="E45" s="11"/>
      <c r="F45" s="11"/>
      <c r="G45" s="11"/>
      <c r="H45" s="10"/>
      <c r="I45" s="11"/>
      <c r="J45" s="12"/>
      <c r="K45" s="11"/>
      <c r="L45" s="11"/>
      <c r="M45" s="11"/>
      <c r="N45" s="12"/>
    </row>
    <row r="49" spans="1:14" ht="15.75" x14ac:dyDescent="0.25">
      <c r="A49" s="1" t="s">
        <v>10</v>
      </c>
    </row>
    <row r="50" spans="1:14" ht="15.75" x14ac:dyDescent="0.25">
      <c r="A50" s="14" t="s">
        <v>7</v>
      </c>
      <c r="B50" s="5"/>
      <c r="C50" s="5"/>
      <c r="D50" s="5"/>
      <c r="E50" s="5"/>
      <c r="F50" s="5"/>
      <c r="G50" s="5"/>
      <c r="H50" s="14"/>
      <c r="I50" s="5"/>
      <c r="J50" s="5"/>
      <c r="K50" s="113" t="s">
        <v>6</v>
      </c>
      <c r="L50" s="114"/>
      <c r="M50" s="114"/>
      <c r="N50" s="115"/>
    </row>
    <row r="51" spans="1:14" x14ac:dyDescent="0.2">
      <c r="A51" s="7"/>
      <c r="H51" s="6"/>
      <c r="I51" s="13"/>
      <c r="J51" s="8"/>
      <c r="N51" s="8"/>
    </row>
    <row r="52" spans="1:14" x14ac:dyDescent="0.2">
      <c r="A52" s="7"/>
      <c r="H52" s="7"/>
      <c r="J52" s="9"/>
      <c r="N52" s="9"/>
    </row>
    <row r="53" spans="1:14" x14ac:dyDescent="0.2">
      <c r="A53" s="7"/>
      <c r="H53" s="7"/>
      <c r="J53" s="9"/>
      <c r="N53" s="9"/>
    </row>
    <row r="54" spans="1:14" x14ac:dyDescent="0.2">
      <c r="A54" s="7"/>
      <c r="H54" s="7"/>
      <c r="J54" s="9"/>
      <c r="N54" s="9"/>
    </row>
    <row r="55" spans="1:14" x14ac:dyDescent="0.2">
      <c r="A55" s="7"/>
      <c r="H55" s="7"/>
      <c r="J55" s="9"/>
      <c r="N55" s="9"/>
    </row>
    <row r="56" spans="1:14" x14ac:dyDescent="0.2">
      <c r="A56" s="7"/>
      <c r="H56" s="7"/>
      <c r="J56" s="9"/>
      <c r="N56" s="9"/>
    </row>
    <row r="57" spans="1:14" x14ac:dyDescent="0.2">
      <c r="A57" s="7"/>
      <c r="H57" s="7"/>
      <c r="J57" s="9"/>
      <c r="N57" s="9"/>
    </row>
    <row r="58" spans="1:14" x14ac:dyDescent="0.2">
      <c r="A58" s="10"/>
      <c r="B58" s="11"/>
      <c r="C58" s="11"/>
      <c r="D58" s="11"/>
      <c r="E58" s="11"/>
      <c r="F58" s="11"/>
      <c r="G58" s="12"/>
      <c r="H58" s="10"/>
      <c r="I58" s="11"/>
      <c r="J58" s="12"/>
      <c r="K58" s="11"/>
      <c r="L58" s="11"/>
      <c r="M58" s="11"/>
      <c r="N58" s="12"/>
    </row>
  </sheetData>
  <mergeCells count="5">
    <mergeCell ref="K24:N24"/>
    <mergeCell ref="K37:N37"/>
    <mergeCell ref="K50:N50"/>
    <mergeCell ref="A5:N5"/>
    <mergeCell ref="C3:K3"/>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O70"/>
  <sheetViews>
    <sheetView topLeftCell="A7" zoomScale="160" zoomScaleNormal="160" workbookViewId="0">
      <selection sqref="A1:XFD5"/>
    </sheetView>
  </sheetViews>
  <sheetFormatPr defaultColWidth="8.85546875" defaultRowHeight="15" x14ac:dyDescent="0.2"/>
  <cols>
    <col min="1" max="1" width="5.28515625" style="2" customWidth="1"/>
    <col min="2" max="3" width="8.85546875" style="2"/>
    <col min="4" max="4" width="8.85546875" style="2" customWidth="1"/>
    <col min="5" max="7" width="8.85546875" style="2"/>
    <col min="8" max="8" width="7.85546875" style="2" customWidth="1"/>
    <col min="9" max="9" width="10.5703125" style="2" bestFit="1" customWidth="1"/>
    <col min="10" max="12" width="8.85546875" style="2"/>
    <col min="13" max="13" width="10.5703125" style="2" bestFit="1" customWidth="1"/>
    <col min="14" max="14" width="8.85546875" style="2"/>
    <col min="15" max="15" width="10.5703125" style="16" bestFit="1" customWidth="1"/>
    <col min="16" max="16384" width="8.85546875" style="2"/>
  </cols>
  <sheetData>
    <row r="2" spans="1:15" ht="15.75" x14ac:dyDescent="0.25">
      <c r="D2" s="1" t="s">
        <v>0</v>
      </c>
      <c r="E2" s="1"/>
      <c r="F2" s="1"/>
      <c r="G2" s="1"/>
    </row>
    <row r="3" spans="1:15" ht="15.75" x14ac:dyDescent="0.25">
      <c r="D3" s="1" t="s">
        <v>27</v>
      </c>
      <c r="E3" s="1"/>
      <c r="F3" s="1"/>
      <c r="G3" s="1"/>
    </row>
    <row r="5" spans="1:15" ht="15.75" x14ac:dyDescent="0.25">
      <c r="D5" s="1" t="s">
        <v>1</v>
      </c>
    </row>
    <row r="6" spans="1:15" ht="15.75" x14ac:dyDescent="0.25">
      <c r="E6" s="1"/>
      <c r="F6" s="1"/>
      <c r="G6" s="1"/>
      <c r="H6" s="1"/>
      <c r="I6" s="1"/>
    </row>
    <row r="7" spans="1:15" x14ac:dyDescent="0.2">
      <c r="B7" s="15" t="s">
        <v>2</v>
      </c>
    </row>
    <row r="8" spans="1:15" x14ac:dyDescent="0.2">
      <c r="B8" s="15"/>
    </row>
    <row r="9" spans="1:15" x14ac:dyDescent="0.2">
      <c r="B9" s="15"/>
    </row>
    <row r="10" spans="1:15" x14ac:dyDescent="0.2">
      <c r="B10" s="15"/>
    </row>
    <row r="11" spans="1:15" x14ac:dyDescent="0.2">
      <c r="D11" s="15"/>
      <c r="E11" s="15" t="s">
        <v>39</v>
      </c>
      <c r="F11" s="15"/>
      <c r="G11" s="15"/>
      <c r="H11" s="15"/>
      <c r="I11" s="15"/>
      <c r="J11" s="15"/>
      <c r="K11" s="15"/>
      <c r="L11" s="15"/>
    </row>
    <row r="12" spans="1:15" x14ac:dyDescent="0.2">
      <c r="D12" s="15"/>
      <c r="E12" s="121"/>
      <c r="F12" s="121"/>
      <c r="G12" s="121"/>
      <c r="H12" s="121"/>
      <c r="I12" s="121"/>
      <c r="J12" s="121"/>
      <c r="K12" s="121"/>
      <c r="L12" s="15"/>
    </row>
    <row r="13" spans="1:15" x14ac:dyDescent="0.2">
      <c r="A13" s="17"/>
      <c r="B13" s="29" t="s">
        <v>38</v>
      </c>
      <c r="C13" s="17"/>
      <c r="D13" s="17"/>
      <c r="E13" s="17"/>
      <c r="F13" s="17"/>
      <c r="G13" s="17"/>
      <c r="H13" s="17"/>
      <c r="I13" s="17"/>
      <c r="J13" s="17"/>
      <c r="K13" s="17"/>
      <c r="L13" s="17"/>
      <c r="M13" s="17"/>
      <c r="N13" s="17"/>
      <c r="O13" s="18"/>
    </row>
    <row r="14" spans="1:15" x14ac:dyDescent="0.2">
      <c r="A14" s="17"/>
      <c r="B14" s="29" t="s">
        <v>11</v>
      </c>
      <c r="C14" s="17"/>
      <c r="D14" s="17"/>
      <c r="E14" s="17"/>
      <c r="F14" s="17"/>
      <c r="G14" s="17"/>
      <c r="H14" s="17"/>
      <c r="I14" s="17"/>
      <c r="J14" s="17"/>
      <c r="K14" s="17"/>
      <c r="L14" s="17"/>
      <c r="M14" s="17"/>
      <c r="N14" s="17"/>
      <c r="O14" s="18"/>
    </row>
    <row r="15" spans="1:15" x14ac:dyDescent="0.2">
      <c r="A15" s="17"/>
      <c r="B15" s="29" t="s">
        <v>17</v>
      </c>
      <c r="C15" s="17"/>
      <c r="D15" s="17"/>
      <c r="E15" s="17"/>
      <c r="F15" s="17"/>
      <c r="G15" s="17"/>
      <c r="H15" s="17"/>
      <c r="I15" s="17"/>
      <c r="J15" s="17"/>
      <c r="K15" s="17"/>
      <c r="L15" s="17"/>
      <c r="M15" s="17"/>
      <c r="N15" s="17"/>
      <c r="O15" s="18"/>
    </row>
    <row r="16" spans="1:15" x14ac:dyDescent="0.2">
      <c r="A16" s="17"/>
      <c r="B16" s="17"/>
      <c r="C16" s="120" t="s">
        <v>21</v>
      </c>
      <c r="D16" s="120"/>
      <c r="E16" s="120"/>
      <c r="F16" s="120"/>
      <c r="G16" s="120"/>
      <c r="H16" s="120"/>
      <c r="I16" s="120"/>
      <c r="J16" s="120"/>
      <c r="K16" s="17"/>
      <c r="L16" s="17"/>
      <c r="M16" s="17"/>
      <c r="N16" s="17"/>
      <c r="O16" s="18"/>
    </row>
    <row r="17" spans="1:15" x14ac:dyDescent="0.2">
      <c r="A17" s="17"/>
      <c r="B17" s="17"/>
      <c r="C17" s="17"/>
      <c r="D17" s="17"/>
      <c r="E17" s="17"/>
      <c r="F17" s="17"/>
      <c r="G17" s="17"/>
      <c r="H17" s="17"/>
      <c r="I17" s="17"/>
      <c r="J17" s="17"/>
      <c r="K17" s="17"/>
      <c r="L17" s="17"/>
      <c r="M17" s="17"/>
      <c r="N17" s="17"/>
      <c r="O17" s="18"/>
    </row>
    <row r="18" spans="1:15" x14ac:dyDescent="0.2">
      <c r="A18" s="118" t="s">
        <v>35</v>
      </c>
      <c r="B18" s="119"/>
      <c r="C18" s="19"/>
      <c r="D18" s="118" t="s">
        <v>36</v>
      </c>
      <c r="E18" s="119"/>
      <c r="F18" s="118" t="s">
        <v>13</v>
      </c>
      <c r="G18" s="119"/>
      <c r="H18" s="119"/>
      <c r="I18" s="118" t="s">
        <v>14</v>
      </c>
      <c r="J18" s="119"/>
      <c r="K18" s="19" t="s">
        <v>15</v>
      </c>
      <c r="L18" s="19"/>
      <c r="M18" s="118" t="s">
        <v>18</v>
      </c>
      <c r="N18" s="119"/>
      <c r="O18" s="18"/>
    </row>
    <row r="19" spans="1:15" s="3" customFormat="1" x14ac:dyDescent="0.2">
      <c r="A19" s="29" t="s">
        <v>30</v>
      </c>
      <c r="B19" s="29"/>
      <c r="C19" s="29"/>
      <c r="D19" s="29" t="s">
        <v>19</v>
      </c>
      <c r="E19" s="29"/>
      <c r="F19" s="29" t="s">
        <v>20</v>
      </c>
      <c r="G19" s="29"/>
      <c r="H19" s="29"/>
      <c r="I19" s="30">
        <v>450</v>
      </c>
      <c r="J19" s="29"/>
      <c r="K19" s="31">
        <v>0.5</v>
      </c>
      <c r="L19" s="29"/>
      <c r="M19" s="32">
        <f t="shared" ref="M19:M20" si="0">I19-O19</f>
        <v>450</v>
      </c>
      <c r="N19" s="28"/>
      <c r="O19" s="33"/>
    </row>
    <row r="20" spans="1:15" s="3" customFormat="1" x14ac:dyDescent="0.2">
      <c r="A20" s="29" t="s">
        <v>32</v>
      </c>
      <c r="B20" s="29"/>
      <c r="C20" s="29"/>
      <c r="D20" s="29" t="s">
        <v>22</v>
      </c>
      <c r="E20" s="29"/>
      <c r="F20" s="29" t="s">
        <v>23</v>
      </c>
      <c r="G20" s="29"/>
      <c r="H20" s="29"/>
      <c r="I20" s="30">
        <v>800</v>
      </c>
      <c r="J20" s="29"/>
      <c r="K20" s="31">
        <v>0.75</v>
      </c>
      <c r="L20" s="29"/>
      <c r="M20" s="32">
        <f t="shared" si="0"/>
        <v>800</v>
      </c>
      <c r="N20" s="28"/>
      <c r="O20" s="33"/>
    </row>
    <row r="21" spans="1:15" s="3" customFormat="1" x14ac:dyDescent="0.2">
      <c r="A21" s="29" t="s">
        <v>31</v>
      </c>
      <c r="B21" s="29"/>
      <c r="C21" s="29"/>
      <c r="D21" s="29" t="s">
        <v>33</v>
      </c>
      <c r="E21" s="29"/>
      <c r="F21" s="29" t="s">
        <v>34</v>
      </c>
      <c r="G21" s="29"/>
      <c r="H21" s="29"/>
      <c r="I21" s="30">
        <v>655</v>
      </c>
      <c r="J21" s="29"/>
      <c r="K21" s="31">
        <v>0.8</v>
      </c>
      <c r="L21" s="29"/>
      <c r="M21" s="32">
        <v>131</v>
      </c>
      <c r="N21" s="28"/>
      <c r="O21" s="34"/>
    </row>
    <row r="27" spans="1:15" x14ac:dyDescent="0.2">
      <c r="A27" s="17"/>
      <c r="B27" s="17"/>
      <c r="C27" s="17"/>
      <c r="D27" s="17"/>
      <c r="E27" s="17"/>
      <c r="F27" s="17"/>
      <c r="G27" s="17"/>
      <c r="H27" s="17"/>
      <c r="I27" s="20"/>
      <c r="J27" s="17"/>
      <c r="K27" s="17"/>
      <c r="L27" s="17"/>
      <c r="M27" s="22"/>
      <c r="N27" s="17"/>
      <c r="O27" s="18"/>
    </row>
    <row r="28" spans="1:15" x14ac:dyDescent="0.2">
      <c r="A28" s="17"/>
      <c r="B28" s="17"/>
      <c r="C28" s="17"/>
      <c r="D28" s="17"/>
      <c r="E28" s="17"/>
      <c r="F28" s="17"/>
      <c r="G28" s="17"/>
      <c r="H28" s="17"/>
      <c r="I28" s="17"/>
      <c r="J28" s="17"/>
      <c r="K28" s="17"/>
      <c r="L28" s="17"/>
      <c r="M28" s="17"/>
      <c r="N28" s="17"/>
      <c r="O28" s="18"/>
    </row>
    <row r="29" spans="1:15" x14ac:dyDescent="0.2">
      <c r="A29" s="17"/>
      <c r="B29" s="17"/>
      <c r="C29" s="17"/>
      <c r="D29" s="17"/>
      <c r="E29" s="17"/>
      <c r="F29" s="17"/>
      <c r="G29" s="17"/>
      <c r="H29" s="17"/>
      <c r="I29" s="17"/>
      <c r="J29" s="17"/>
      <c r="K29" s="17"/>
      <c r="L29" s="17"/>
      <c r="M29" s="17"/>
      <c r="N29" s="17"/>
      <c r="O29" s="18"/>
    </row>
    <row r="30" spans="1:15" x14ac:dyDescent="0.2">
      <c r="A30" s="17"/>
      <c r="B30" s="17"/>
      <c r="C30" s="17"/>
      <c r="D30" s="17"/>
      <c r="E30" s="17"/>
      <c r="F30" s="17"/>
      <c r="G30" s="17"/>
      <c r="H30" s="17"/>
      <c r="I30" s="17"/>
      <c r="J30" s="17"/>
      <c r="K30" s="17"/>
      <c r="L30" s="17"/>
      <c r="M30" s="17"/>
      <c r="N30" s="17"/>
      <c r="O30" s="18"/>
    </row>
    <row r="31" spans="1:15" x14ac:dyDescent="0.2">
      <c r="A31" s="24"/>
      <c r="B31" s="24"/>
      <c r="C31" s="24"/>
      <c r="D31" s="24"/>
      <c r="E31" s="24"/>
      <c r="F31" s="24"/>
      <c r="G31" s="24"/>
      <c r="H31" s="24"/>
      <c r="I31" s="25"/>
      <c r="J31" s="24"/>
      <c r="K31" s="26"/>
      <c r="L31" s="24"/>
      <c r="M31" s="27"/>
      <c r="N31" s="17"/>
      <c r="O31" s="18"/>
    </row>
    <row r="32" spans="1:15" ht="15.6" customHeight="1" x14ac:dyDescent="0.2">
      <c r="A32" s="17"/>
      <c r="B32" s="120" t="s">
        <v>24</v>
      </c>
      <c r="C32" s="120"/>
      <c r="D32" s="120"/>
      <c r="E32" s="120"/>
      <c r="F32" s="120"/>
      <c r="G32" s="120"/>
      <c r="H32" s="120"/>
      <c r="I32" s="120"/>
      <c r="J32" s="120"/>
      <c r="K32" s="120"/>
      <c r="L32" s="17"/>
      <c r="M32" s="22"/>
      <c r="N32" s="17"/>
      <c r="O32" s="18"/>
    </row>
    <row r="33" spans="1:15" x14ac:dyDescent="0.2">
      <c r="A33" s="17"/>
      <c r="B33" s="17"/>
      <c r="C33" s="17"/>
      <c r="D33" s="17"/>
      <c r="E33" s="17"/>
      <c r="F33" s="17"/>
      <c r="G33" s="17"/>
      <c r="H33" s="17"/>
      <c r="I33" s="20"/>
      <c r="J33" s="17"/>
      <c r="K33" s="21"/>
      <c r="L33" s="17"/>
      <c r="M33" s="22"/>
      <c r="N33" s="17"/>
      <c r="O33" s="18"/>
    </row>
    <row r="34" spans="1:15" x14ac:dyDescent="0.2">
      <c r="A34" s="118" t="s">
        <v>16</v>
      </c>
      <c r="B34" s="119"/>
      <c r="C34" s="19"/>
      <c r="D34" s="118" t="s">
        <v>37</v>
      </c>
      <c r="E34" s="119"/>
      <c r="F34" s="118" t="s">
        <v>13</v>
      </c>
      <c r="G34" s="119"/>
      <c r="H34" s="119"/>
      <c r="I34" s="118" t="s">
        <v>14</v>
      </c>
      <c r="J34" s="119"/>
      <c r="K34" s="19" t="s">
        <v>15</v>
      </c>
      <c r="L34" s="19"/>
      <c r="M34" s="118" t="s">
        <v>18</v>
      </c>
      <c r="N34" s="119"/>
      <c r="O34" s="18"/>
    </row>
    <row r="35" spans="1:15" x14ac:dyDescent="0.2">
      <c r="A35" s="28" t="s">
        <v>28</v>
      </c>
      <c r="B35" s="17"/>
      <c r="C35" s="17"/>
      <c r="D35" s="17" t="s">
        <v>25</v>
      </c>
      <c r="E35" s="17"/>
      <c r="F35" s="17" t="s">
        <v>26</v>
      </c>
      <c r="G35" s="17"/>
      <c r="H35" s="17"/>
      <c r="I35" s="20">
        <v>50</v>
      </c>
      <c r="J35" s="17"/>
      <c r="K35" s="21">
        <v>0.25</v>
      </c>
      <c r="L35" s="17"/>
      <c r="M35" s="22">
        <f>I35-O35</f>
        <v>50</v>
      </c>
      <c r="N35" s="17"/>
      <c r="O35" s="23"/>
    </row>
    <row r="44" spans="1:15" x14ac:dyDescent="0.2">
      <c r="I44" s="17"/>
    </row>
    <row r="45" spans="1:15" x14ac:dyDescent="0.2">
      <c r="A45" s="17"/>
      <c r="B45" s="17"/>
      <c r="C45" s="120" t="s">
        <v>21</v>
      </c>
      <c r="D45" s="120"/>
      <c r="E45" s="120"/>
      <c r="F45" s="120"/>
      <c r="G45" s="120"/>
      <c r="H45" s="120"/>
      <c r="I45" s="120"/>
      <c r="J45" s="120"/>
      <c r="K45" s="17"/>
      <c r="L45" s="17" t="s">
        <v>29</v>
      </c>
      <c r="M45" s="17"/>
      <c r="N45" s="17"/>
      <c r="O45" s="18"/>
    </row>
    <row r="47" spans="1:15" x14ac:dyDescent="0.2">
      <c r="A47" s="17"/>
      <c r="B47" s="17"/>
      <c r="C47" s="17"/>
      <c r="D47" s="17"/>
      <c r="E47" s="17"/>
      <c r="F47" s="17"/>
      <c r="G47" s="17"/>
      <c r="H47" s="17"/>
      <c r="J47" s="17"/>
      <c r="K47" s="17"/>
      <c r="L47" s="17"/>
      <c r="M47" s="17"/>
      <c r="N47" s="17"/>
      <c r="O47" s="18"/>
    </row>
    <row r="48" spans="1:15" x14ac:dyDescent="0.2">
      <c r="A48" s="118" t="s">
        <v>16</v>
      </c>
      <c r="B48" s="119"/>
      <c r="C48" s="19"/>
      <c r="D48" s="118" t="s">
        <v>37</v>
      </c>
      <c r="E48" s="119"/>
      <c r="F48" s="118" t="s">
        <v>13</v>
      </c>
      <c r="G48" s="119"/>
      <c r="H48" s="119"/>
      <c r="I48" s="118" t="s">
        <v>14</v>
      </c>
      <c r="J48" s="119"/>
      <c r="K48" s="19" t="s">
        <v>15</v>
      </c>
      <c r="L48" s="19"/>
      <c r="M48" s="118" t="s">
        <v>18</v>
      </c>
      <c r="N48" s="119"/>
      <c r="O48" s="18"/>
    </row>
    <row r="68" spans="1:15" ht="15.6" customHeight="1" x14ac:dyDescent="0.2">
      <c r="A68" s="17"/>
      <c r="B68" s="120" t="s">
        <v>24</v>
      </c>
      <c r="C68" s="120"/>
      <c r="D68" s="120"/>
      <c r="E68" s="120"/>
      <c r="F68" s="120"/>
      <c r="G68" s="120"/>
      <c r="H68" s="120"/>
      <c r="I68" s="120"/>
      <c r="J68" s="120"/>
      <c r="K68" s="120"/>
      <c r="L68" s="17"/>
      <c r="M68" s="22"/>
      <c r="N68" s="17"/>
      <c r="O68" s="18"/>
    </row>
    <row r="69" spans="1:15" x14ac:dyDescent="0.2">
      <c r="A69" s="17"/>
      <c r="B69" s="17"/>
      <c r="C69" s="17"/>
      <c r="D69" s="17"/>
      <c r="E69" s="17"/>
      <c r="F69" s="17"/>
      <c r="G69" s="17"/>
      <c r="H69" s="17"/>
      <c r="I69" s="20"/>
      <c r="J69" s="17"/>
      <c r="K69" s="21"/>
      <c r="L69" s="17"/>
      <c r="M69" s="22"/>
      <c r="N69" s="17"/>
      <c r="O69" s="18"/>
    </row>
    <row r="70" spans="1:15" x14ac:dyDescent="0.2">
      <c r="A70" s="118" t="s">
        <v>16</v>
      </c>
      <c r="B70" s="119"/>
      <c r="C70" s="19"/>
      <c r="D70" s="118" t="s">
        <v>37</v>
      </c>
      <c r="E70" s="119"/>
      <c r="F70" s="118" t="s">
        <v>13</v>
      </c>
      <c r="G70" s="119"/>
      <c r="H70" s="119"/>
      <c r="I70" s="118" t="s">
        <v>14</v>
      </c>
      <c r="J70" s="119"/>
      <c r="K70" s="19" t="s">
        <v>15</v>
      </c>
      <c r="L70" s="19"/>
      <c r="M70" s="118" t="s">
        <v>18</v>
      </c>
      <c r="N70" s="119"/>
      <c r="O70" s="18"/>
    </row>
  </sheetData>
  <mergeCells count="25">
    <mergeCell ref="M34:N34"/>
    <mergeCell ref="I18:J18"/>
    <mergeCell ref="A18:B18"/>
    <mergeCell ref="M18:N18"/>
    <mergeCell ref="C16:J16"/>
    <mergeCell ref="B32:K32"/>
    <mergeCell ref="D18:E18"/>
    <mergeCell ref="F18:H18"/>
    <mergeCell ref="E12:K12"/>
    <mergeCell ref="C45:J45"/>
    <mergeCell ref="A48:B48"/>
    <mergeCell ref="D48:E48"/>
    <mergeCell ref="F48:H48"/>
    <mergeCell ref="I48:J48"/>
    <mergeCell ref="A34:B34"/>
    <mergeCell ref="D34:E34"/>
    <mergeCell ref="F34:H34"/>
    <mergeCell ref="I34:J34"/>
    <mergeCell ref="M48:N48"/>
    <mergeCell ref="B68:K68"/>
    <mergeCell ref="A70:B70"/>
    <mergeCell ref="D70:E70"/>
    <mergeCell ref="F70:H70"/>
    <mergeCell ref="I70:J70"/>
    <mergeCell ref="M70:N70"/>
  </mergeCells>
  <pageMargins left="0.25" right="0.25" top="0.23924999999999999" bottom="0.75" header="0.3" footer="0.3"/>
  <pageSetup scale="76" orientation="landscape" r:id="rId1"/>
  <rowBreaks count="1" manualBreakCount="1">
    <brk id="4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97AA3"/>
  </sheetPr>
  <dimension ref="A1:T9"/>
  <sheetViews>
    <sheetView topLeftCell="A34" zoomScaleNormal="100" workbookViewId="0">
      <selection activeCell="D8" sqref="D8"/>
    </sheetView>
  </sheetViews>
  <sheetFormatPr defaultRowHeight="15" x14ac:dyDescent="0.25"/>
  <sheetData>
    <row r="1" spans="1:20" s="2" customFormat="1" x14ac:dyDescent="0.2">
      <c r="O1" s="16"/>
    </row>
    <row r="2" spans="1:20" s="2" customFormat="1" ht="15.75" x14ac:dyDescent="0.25">
      <c r="A2" s="117" t="s">
        <v>0</v>
      </c>
      <c r="B2" s="117"/>
      <c r="C2" s="117"/>
      <c r="D2" s="117"/>
      <c r="E2" s="117"/>
      <c r="F2" s="117"/>
      <c r="G2" s="117"/>
      <c r="H2" s="117"/>
      <c r="I2" s="117"/>
      <c r="J2" s="117"/>
      <c r="K2" s="117"/>
      <c r="L2" s="117"/>
      <c r="M2" s="117"/>
      <c r="N2" s="117"/>
      <c r="O2" s="117"/>
      <c r="P2" s="117"/>
      <c r="Q2" s="117"/>
      <c r="R2" s="117"/>
      <c r="S2" s="117"/>
      <c r="T2" s="117"/>
    </row>
    <row r="3" spans="1:20" s="2" customFormat="1" ht="15.75" customHeight="1" x14ac:dyDescent="0.25">
      <c r="A3" s="117" t="s">
        <v>50</v>
      </c>
      <c r="B3" s="117"/>
      <c r="C3" s="117"/>
      <c r="D3" s="117"/>
      <c r="E3" s="117"/>
      <c r="F3" s="117"/>
      <c r="G3" s="117"/>
      <c r="H3" s="117"/>
      <c r="I3" s="117"/>
      <c r="J3" s="117"/>
      <c r="K3" s="117"/>
      <c r="L3" s="117"/>
      <c r="M3" s="117"/>
      <c r="N3" s="117"/>
      <c r="O3" s="117"/>
      <c r="P3" s="117"/>
      <c r="Q3" s="117"/>
      <c r="R3" s="117"/>
      <c r="S3" s="117"/>
      <c r="T3" s="117"/>
    </row>
    <row r="4" spans="1:20" s="2" customFormat="1" ht="15" customHeight="1" x14ac:dyDescent="0.2"/>
    <row r="5" spans="1:20" s="2" customFormat="1" ht="15.75" x14ac:dyDescent="0.25">
      <c r="A5" s="117" t="s">
        <v>53</v>
      </c>
      <c r="B5" s="117"/>
      <c r="C5" s="117"/>
      <c r="D5" s="117"/>
      <c r="E5" s="117"/>
      <c r="F5" s="117"/>
      <c r="G5" s="117"/>
      <c r="H5" s="117"/>
      <c r="I5" s="117"/>
      <c r="J5" s="117"/>
      <c r="K5" s="117"/>
      <c r="L5" s="117"/>
      <c r="M5" s="117"/>
      <c r="N5" s="117"/>
      <c r="O5" s="117"/>
      <c r="P5" s="117"/>
      <c r="Q5" s="117"/>
      <c r="R5" s="117"/>
      <c r="S5" s="117"/>
      <c r="T5" s="117"/>
    </row>
    <row r="8" spans="1:20" ht="16.5" thickBot="1" x14ac:dyDescent="0.3">
      <c r="B8" s="36" t="s">
        <v>40</v>
      </c>
      <c r="C8" s="37"/>
      <c r="D8" s="38" t="s">
        <v>56</v>
      </c>
      <c r="E8" s="38"/>
      <c r="F8" s="38"/>
      <c r="G8" s="38"/>
      <c r="H8" s="38"/>
      <c r="I8" s="38"/>
      <c r="J8" s="38"/>
      <c r="K8" s="38"/>
      <c r="L8" s="38"/>
    </row>
    <row r="9" spans="1:20" ht="15.75" thickTop="1" x14ac:dyDescent="0.25"/>
  </sheetData>
  <mergeCells count="3">
    <mergeCell ref="A3:T3"/>
    <mergeCell ref="A5:T5"/>
    <mergeCell ref="A2:T2"/>
  </mergeCells>
  <pageMargins left="0.7" right="0.7" top="0.75"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G76"/>
  <sheetViews>
    <sheetView showGridLines="0" zoomScaleNormal="100" workbookViewId="0">
      <selection activeCell="F9" sqref="F9"/>
    </sheetView>
  </sheetViews>
  <sheetFormatPr defaultRowHeight="15" x14ac:dyDescent="0.25"/>
  <cols>
    <col min="1" max="1" width="8.140625" customWidth="1"/>
    <col min="2" max="2" width="18.42578125" customWidth="1"/>
    <col min="3" max="3" width="79.42578125" customWidth="1"/>
    <col min="4" max="4" width="30" customWidth="1"/>
    <col min="5" max="5" width="34.28515625" customWidth="1"/>
    <col min="6" max="6" width="34.7109375" customWidth="1"/>
    <col min="7" max="7" width="33.42578125" customWidth="1"/>
    <col min="8" max="8" width="12.5703125" customWidth="1"/>
  </cols>
  <sheetData>
    <row r="1" spans="1:7" s="2" customFormat="1" x14ac:dyDescent="0.2"/>
    <row r="2" spans="1:7" s="2" customFormat="1" ht="26.25" x14ac:dyDescent="0.4">
      <c r="A2" s="77"/>
      <c r="B2" s="124" t="s">
        <v>0</v>
      </c>
      <c r="C2" s="124"/>
      <c r="D2" s="124"/>
      <c r="E2" s="124"/>
      <c r="F2" s="124"/>
      <c r="G2" s="124"/>
    </row>
    <row r="3" spans="1:7" s="2" customFormat="1" ht="26.25" x14ac:dyDescent="0.4">
      <c r="A3" s="77"/>
      <c r="B3" s="124" t="s">
        <v>147</v>
      </c>
      <c r="C3" s="124"/>
      <c r="D3" s="124"/>
      <c r="E3" s="124"/>
      <c r="F3" s="124"/>
      <c r="G3" s="124"/>
    </row>
    <row r="4" spans="1:7" s="2" customFormat="1" ht="25.5" x14ac:dyDescent="0.35">
      <c r="A4" s="43"/>
      <c r="B4" s="43"/>
      <c r="C4" s="43"/>
      <c r="D4" s="43"/>
      <c r="E4" s="43"/>
      <c r="F4" s="43"/>
      <c r="G4" s="43"/>
    </row>
    <row r="5" spans="1:7" s="2" customFormat="1" ht="26.25" x14ac:dyDescent="0.4">
      <c r="A5" s="77"/>
      <c r="B5" s="124" t="s">
        <v>148</v>
      </c>
      <c r="C5" s="124"/>
      <c r="D5" s="124"/>
      <c r="E5" s="124"/>
      <c r="F5" s="124"/>
      <c r="G5" s="124"/>
    </row>
    <row r="6" spans="1:7" s="2" customFormat="1" ht="26.25" x14ac:dyDescent="0.4">
      <c r="A6" s="44"/>
      <c r="B6" s="44"/>
      <c r="C6" s="44"/>
      <c r="D6" s="44"/>
      <c r="E6" s="44"/>
      <c r="F6" s="44"/>
      <c r="G6" s="44"/>
    </row>
    <row r="7" spans="1:7" ht="26.25" x14ac:dyDescent="0.4">
      <c r="A7" s="44"/>
      <c r="B7" s="124" t="s">
        <v>85</v>
      </c>
      <c r="C7" s="124"/>
      <c r="D7" s="124"/>
      <c r="E7" s="124"/>
      <c r="F7" s="124"/>
      <c r="G7" s="124"/>
    </row>
    <row r="8" spans="1:7" ht="15.75" customHeight="1" x14ac:dyDescent="0.25"/>
    <row r="9" spans="1:7" ht="29.25" thickBot="1" x14ac:dyDescent="0.5">
      <c r="B9" s="69" t="s">
        <v>40</v>
      </c>
      <c r="C9" s="54" t="s">
        <v>55</v>
      </c>
      <c r="F9" s="112" t="s">
        <v>186</v>
      </c>
    </row>
    <row r="11" spans="1:7" ht="15.75" thickBot="1" x14ac:dyDescent="0.3"/>
    <row r="12" spans="1:7" ht="18.75" thickBot="1" x14ac:dyDescent="0.3">
      <c r="B12" s="122" t="s">
        <v>51</v>
      </c>
      <c r="C12" s="123"/>
      <c r="D12" s="79" t="s">
        <v>41</v>
      </c>
      <c r="E12" s="80" t="s">
        <v>42</v>
      </c>
      <c r="F12" s="80" t="s">
        <v>43</v>
      </c>
      <c r="G12" s="81" t="s">
        <v>52</v>
      </c>
    </row>
    <row r="13" spans="1:7" x14ac:dyDescent="0.25">
      <c r="B13" s="45"/>
      <c r="C13" s="46"/>
      <c r="D13" s="40"/>
      <c r="E13" s="40"/>
      <c r="F13" s="40"/>
      <c r="G13" s="78"/>
    </row>
    <row r="14" spans="1:7" ht="15.75" x14ac:dyDescent="0.25">
      <c r="B14" s="14" t="s">
        <v>45</v>
      </c>
      <c r="C14" s="48"/>
      <c r="D14" s="45"/>
      <c r="E14" s="45"/>
      <c r="F14" s="45"/>
      <c r="G14" s="53"/>
    </row>
    <row r="15" spans="1:7" x14ac:dyDescent="0.25">
      <c r="B15" s="56" t="s">
        <v>87</v>
      </c>
      <c r="C15" s="57"/>
      <c r="D15" s="64"/>
      <c r="E15" s="64"/>
      <c r="F15" s="64"/>
      <c r="G15" s="65"/>
    </row>
    <row r="16" spans="1:7" x14ac:dyDescent="0.25">
      <c r="B16" s="50" t="s">
        <v>57</v>
      </c>
      <c r="C16" s="75" t="s">
        <v>58</v>
      </c>
      <c r="D16" s="70">
        <v>260</v>
      </c>
      <c r="E16" s="70">
        <v>245</v>
      </c>
      <c r="F16" s="70">
        <v>240</v>
      </c>
      <c r="G16" s="70">
        <v>240</v>
      </c>
    </row>
    <row r="17" spans="2:7" ht="114.75" x14ac:dyDescent="0.25">
      <c r="B17" s="50" t="s">
        <v>59</v>
      </c>
      <c r="C17" s="51" t="s">
        <v>146</v>
      </c>
      <c r="D17" s="70">
        <v>2495</v>
      </c>
      <c r="E17" s="70">
        <v>2495</v>
      </c>
      <c r="F17" s="70">
        <v>2495</v>
      </c>
      <c r="G17" s="70">
        <v>2495</v>
      </c>
    </row>
    <row r="18" spans="2:7" x14ac:dyDescent="0.25">
      <c r="B18" s="52" t="s">
        <v>60</v>
      </c>
      <c r="C18" s="75" t="s">
        <v>61</v>
      </c>
      <c r="D18" s="88" t="s">
        <v>94</v>
      </c>
      <c r="E18" s="88" t="s">
        <v>94</v>
      </c>
      <c r="F18" s="88" t="s">
        <v>94</v>
      </c>
      <c r="G18" s="89" t="s">
        <v>94</v>
      </c>
    </row>
    <row r="19" spans="2:7" x14ac:dyDescent="0.25">
      <c r="B19" s="66" t="s">
        <v>62</v>
      </c>
      <c r="C19" s="76" t="s">
        <v>63</v>
      </c>
      <c r="D19" s="90">
        <v>285</v>
      </c>
      <c r="E19" s="90">
        <v>285</v>
      </c>
      <c r="F19" s="90">
        <v>285</v>
      </c>
      <c r="G19" s="90">
        <v>285</v>
      </c>
    </row>
    <row r="20" spans="2:7" ht="72" x14ac:dyDescent="0.25">
      <c r="B20" s="50" t="s">
        <v>64</v>
      </c>
      <c r="C20" s="51" t="s">
        <v>116</v>
      </c>
      <c r="D20" s="70">
        <v>825</v>
      </c>
      <c r="E20" s="70">
        <v>795</v>
      </c>
      <c r="F20" s="70">
        <v>795</v>
      </c>
      <c r="G20" s="70">
        <v>795</v>
      </c>
    </row>
    <row r="21" spans="2:7" ht="57.75" x14ac:dyDescent="0.25">
      <c r="B21" s="50" t="s">
        <v>65</v>
      </c>
      <c r="C21" s="51" t="s">
        <v>117</v>
      </c>
      <c r="D21" s="70">
        <v>1595</v>
      </c>
      <c r="E21" s="70">
        <v>1495</v>
      </c>
      <c r="F21" s="70">
        <v>1495</v>
      </c>
      <c r="G21" s="70">
        <v>1495</v>
      </c>
    </row>
    <row r="22" spans="2:7" ht="43.5" x14ac:dyDescent="0.25">
      <c r="B22" s="50" t="s">
        <v>66</v>
      </c>
      <c r="C22" s="51" t="s">
        <v>119</v>
      </c>
      <c r="D22" s="70">
        <v>2745</v>
      </c>
      <c r="E22" s="70">
        <v>2495</v>
      </c>
      <c r="F22" s="70">
        <v>2495</v>
      </c>
      <c r="G22" s="70">
        <v>2495</v>
      </c>
    </row>
    <row r="23" spans="2:7" ht="43.5" x14ac:dyDescent="0.25">
      <c r="B23" s="50" t="s">
        <v>67</v>
      </c>
      <c r="C23" s="51" t="s">
        <v>118</v>
      </c>
      <c r="D23" s="70">
        <v>1095</v>
      </c>
      <c r="E23" s="70">
        <v>995</v>
      </c>
      <c r="F23" s="70">
        <v>995</v>
      </c>
      <c r="G23" s="70">
        <v>995</v>
      </c>
    </row>
    <row r="24" spans="2:7" ht="29.25" x14ac:dyDescent="0.25">
      <c r="B24" s="103" t="s">
        <v>180</v>
      </c>
      <c r="C24" s="100" t="s">
        <v>183</v>
      </c>
      <c r="D24" s="110">
        <v>2940</v>
      </c>
      <c r="E24" s="110">
        <v>2850</v>
      </c>
      <c r="F24" s="110">
        <v>2850</v>
      </c>
      <c r="G24" s="101">
        <v>2750</v>
      </c>
    </row>
    <row r="25" spans="2:7" ht="29.25" x14ac:dyDescent="0.25">
      <c r="B25" s="103" t="s">
        <v>181</v>
      </c>
      <c r="C25" s="100" t="s">
        <v>184</v>
      </c>
      <c r="D25" s="110">
        <v>4135</v>
      </c>
      <c r="E25" s="110">
        <v>3995</v>
      </c>
      <c r="F25" s="110">
        <v>3995</v>
      </c>
      <c r="G25" s="101">
        <v>3850</v>
      </c>
    </row>
    <row r="26" spans="2:7" ht="29.25" x14ac:dyDescent="0.25">
      <c r="B26" s="103" t="s">
        <v>182</v>
      </c>
      <c r="C26" s="100" t="s">
        <v>185</v>
      </c>
      <c r="D26" s="110">
        <v>8315</v>
      </c>
      <c r="E26" s="110">
        <v>8050</v>
      </c>
      <c r="F26" s="110">
        <v>8050</v>
      </c>
      <c r="G26" s="101">
        <v>7850</v>
      </c>
    </row>
    <row r="27" spans="2:7" x14ac:dyDescent="0.25">
      <c r="B27" s="56" t="s">
        <v>88</v>
      </c>
      <c r="C27" s="61"/>
      <c r="D27" s="62"/>
      <c r="E27" s="91"/>
      <c r="F27" s="91"/>
      <c r="G27" s="92"/>
    </row>
    <row r="28" spans="2:7" x14ac:dyDescent="0.25">
      <c r="B28" s="52" t="s">
        <v>68</v>
      </c>
      <c r="C28" s="75" t="s">
        <v>99</v>
      </c>
      <c r="D28" s="88" t="s">
        <v>94</v>
      </c>
      <c r="E28" s="88" t="s">
        <v>94</v>
      </c>
      <c r="F28" s="88" t="s">
        <v>94</v>
      </c>
      <c r="G28" s="89" t="s">
        <v>94</v>
      </c>
    </row>
    <row r="29" spans="2:7" x14ac:dyDescent="0.25">
      <c r="B29" s="52" t="s">
        <v>69</v>
      </c>
      <c r="C29" s="75" t="s">
        <v>100</v>
      </c>
      <c r="D29" s="88" t="s">
        <v>94</v>
      </c>
      <c r="E29" s="88" t="s">
        <v>94</v>
      </c>
      <c r="F29" s="88" t="s">
        <v>94</v>
      </c>
      <c r="G29" s="89" t="s">
        <v>94</v>
      </c>
    </row>
    <row r="30" spans="2:7" s="87" customFormat="1" ht="129" x14ac:dyDescent="0.25">
      <c r="B30" s="84" t="s">
        <v>95</v>
      </c>
      <c r="C30" s="85" t="s">
        <v>142</v>
      </c>
      <c r="D30" s="86">
        <v>768</v>
      </c>
      <c r="E30" s="86">
        <v>750</v>
      </c>
      <c r="F30" s="86">
        <v>750</v>
      </c>
      <c r="G30" s="86">
        <v>750</v>
      </c>
    </row>
    <row r="31" spans="2:7" s="87" customFormat="1" ht="228.75" x14ac:dyDescent="0.25">
      <c r="B31" s="84" t="s">
        <v>101</v>
      </c>
      <c r="C31" s="85" t="s">
        <v>120</v>
      </c>
      <c r="D31" s="86">
        <v>600</v>
      </c>
      <c r="E31" s="86">
        <v>600</v>
      </c>
      <c r="F31" s="86">
        <v>600</v>
      </c>
      <c r="G31" s="86">
        <v>600</v>
      </c>
    </row>
    <row r="32" spans="2:7" s="87" customFormat="1" ht="114.75" x14ac:dyDescent="0.25">
      <c r="B32" s="84" t="s">
        <v>70</v>
      </c>
      <c r="C32" s="85" t="s">
        <v>134</v>
      </c>
      <c r="D32" s="86">
        <v>1245</v>
      </c>
      <c r="E32" s="86">
        <v>1195</v>
      </c>
      <c r="F32" s="86">
        <v>1195</v>
      </c>
      <c r="G32" s="86">
        <v>1195</v>
      </c>
    </row>
    <row r="33" spans="2:7" s="87" customFormat="1" ht="72" x14ac:dyDescent="0.25">
      <c r="B33" s="84" t="s">
        <v>71</v>
      </c>
      <c r="C33" s="85" t="s">
        <v>135</v>
      </c>
      <c r="D33" s="86">
        <v>1245</v>
      </c>
      <c r="E33" s="86">
        <v>1195</v>
      </c>
      <c r="F33" s="86">
        <v>1195</v>
      </c>
      <c r="G33" s="86">
        <v>1195</v>
      </c>
    </row>
    <row r="34" spans="2:7" ht="114.75" x14ac:dyDescent="0.25">
      <c r="B34" s="52" t="s">
        <v>111</v>
      </c>
      <c r="C34" s="51" t="s">
        <v>136</v>
      </c>
      <c r="D34" s="70">
        <v>1245</v>
      </c>
      <c r="E34" s="70">
        <v>1195</v>
      </c>
      <c r="F34" s="70">
        <v>1195</v>
      </c>
      <c r="G34" s="70">
        <v>1195</v>
      </c>
    </row>
    <row r="35" spans="2:7" ht="86.25" x14ac:dyDescent="0.25">
      <c r="B35" s="52" t="s">
        <v>112</v>
      </c>
      <c r="C35" s="51" t="s">
        <v>137</v>
      </c>
      <c r="D35" s="70">
        <v>1245</v>
      </c>
      <c r="E35" s="70">
        <v>1195</v>
      </c>
      <c r="F35" s="70">
        <v>1195</v>
      </c>
      <c r="G35" s="70">
        <v>1195</v>
      </c>
    </row>
    <row r="36" spans="2:7" s="87" customFormat="1" ht="72" x14ac:dyDescent="0.25">
      <c r="B36" s="84" t="s">
        <v>72</v>
      </c>
      <c r="C36" s="85" t="s">
        <v>139</v>
      </c>
      <c r="D36" s="86">
        <v>5780</v>
      </c>
      <c r="E36" s="86">
        <f t="shared" ref="E36:E37" si="0">D36*95%</f>
        <v>5491</v>
      </c>
      <c r="F36" s="86">
        <f t="shared" ref="F36:F37" si="1">D36*92%</f>
        <v>5317.6</v>
      </c>
      <c r="G36" s="86">
        <f t="shared" ref="G36:G37" si="2">D36*90%</f>
        <v>5202</v>
      </c>
    </row>
    <row r="37" spans="2:7" s="87" customFormat="1" ht="72" x14ac:dyDescent="0.25">
      <c r="B37" s="84" t="s">
        <v>73</v>
      </c>
      <c r="C37" s="96" t="s">
        <v>138</v>
      </c>
      <c r="D37" s="86">
        <v>1390</v>
      </c>
      <c r="E37" s="86">
        <f t="shared" si="0"/>
        <v>1320.5</v>
      </c>
      <c r="F37" s="86">
        <f t="shared" si="1"/>
        <v>1278.8</v>
      </c>
      <c r="G37" s="86">
        <f t="shared" si="2"/>
        <v>1251</v>
      </c>
    </row>
    <row r="38" spans="2:7" ht="143.25" x14ac:dyDescent="0.25">
      <c r="B38" s="71" t="s">
        <v>86</v>
      </c>
      <c r="C38" s="51" t="s">
        <v>132</v>
      </c>
      <c r="D38" s="70">
        <v>7895</v>
      </c>
      <c r="E38" s="70">
        <v>7579</v>
      </c>
      <c r="F38" s="70">
        <v>7425</v>
      </c>
      <c r="G38" s="70">
        <v>7425</v>
      </c>
    </row>
    <row r="39" spans="2:7" x14ac:dyDescent="0.25">
      <c r="B39" s="52" t="s">
        <v>96</v>
      </c>
      <c r="C39" s="75" t="s">
        <v>98</v>
      </c>
      <c r="D39" s="70">
        <v>3250</v>
      </c>
      <c r="E39" s="70">
        <v>3055</v>
      </c>
      <c r="F39" s="70">
        <v>2895</v>
      </c>
      <c r="G39" s="70">
        <v>2895</v>
      </c>
    </row>
    <row r="40" spans="2:7" x14ac:dyDescent="0.25">
      <c r="B40" s="66" t="s">
        <v>97</v>
      </c>
      <c r="C40" s="76" t="s">
        <v>74</v>
      </c>
      <c r="D40" s="90">
        <v>5995</v>
      </c>
      <c r="E40" s="70">
        <v>5795</v>
      </c>
      <c r="F40" s="70">
        <v>5625</v>
      </c>
      <c r="G40" s="70">
        <v>5625</v>
      </c>
    </row>
    <row r="41" spans="2:7" ht="29.25" x14ac:dyDescent="0.25">
      <c r="B41" s="107" t="s">
        <v>170</v>
      </c>
      <c r="C41" s="108" t="s">
        <v>179</v>
      </c>
      <c r="D41" s="109">
        <v>1590</v>
      </c>
      <c r="E41" s="101">
        <v>1590</v>
      </c>
      <c r="F41" s="101">
        <v>1590</v>
      </c>
      <c r="G41" s="101">
        <v>1590</v>
      </c>
    </row>
    <row r="42" spans="2:7" ht="29.25" x14ac:dyDescent="0.25">
      <c r="B42" s="107" t="s">
        <v>171</v>
      </c>
      <c r="C42" s="108" t="s">
        <v>175</v>
      </c>
      <c r="D42" s="109">
        <v>380</v>
      </c>
      <c r="E42" s="101">
        <v>380</v>
      </c>
      <c r="F42" s="101">
        <v>380</v>
      </c>
      <c r="G42" s="101">
        <v>380</v>
      </c>
    </row>
    <row r="43" spans="2:7" ht="29.25" x14ac:dyDescent="0.25">
      <c r="B43" s="107" t="s">
        <v>172</v>
      </c>
      <c r="C43" s="108" t="s">
        <v>176</v>
      </c>
      <c r="D43" s="109">
        <v>759</v>
      </c>
      <c r="E43" s="101">
        <v>759</v>
      </c>
      <c r="F43" s="101">
        <v>759</v>
      </c>
      <c r="G43" s="101">
        <v>759</v>
      </c>
    </row>
    <row r="44" spans="2:7" ht="29.25" x14ac:dyDescent="0.25">
      <c r="B44" s="107" t="s">
        <v>173</v>
      </c>
      <c r="C44" s="108" t="s">
        <v>177</v>
      </c>
      <c r="D44" s="109">
        <v>1895</v>
      </c>
      <c r="E44" s="101">
        <v>1895</v>
      </c>
      <c r="F44" s="101">
        <v>1895</v>
      </c>
      <c r="G44" s="101">
        <v>1895</v>
      </c>
    </row>
    <row r="45" spans="2:7" ht="29.25" x14ac:dyDescent="0.25">
      <c r="B45" s="107" t="s">
        <v>174</v>
      </c>
      <c r="C45" s="108" t="s">
        <v>178</v>
      </c>
      <c r="D45" s="109">
        <v>175</v>
      </c>
      <c r="E45" s="101">
        <v>175</v>
      </c>
      <c r="F45" s="101">
        <v>175</v>
      </c>
      <c r="G45" s="101">
        <v>175</v>
      </c>
    </row>
    <row r="46" spans="2:7" ht="72" x14ac:dyDescent="0.25">
      <c r="B46" s="52" t="s">
        <v>75</v>
      </c>
      <c r="C46" s="51" t="s">
        <v>140</v>
      </c>
      <c r="D46" s="70">
        <v>3095</v>
      </c>
      <c r="E46" s="70">
        <v>2995</v>
      </c>
      <c r="F46" s="70">
        <v>2995</v>
      </c>
      <c r="G46" s="70">
        <v>2995</v>
      </c>
    </row>
    <row r="47" spans="2:7" ht="87" x14ac:dyDescent="0.25">
      <c r="B47" s="52" t="s">
        <v>76</v>
      </c>
      <c r="C47" s="75" t="s">
        <v>141</v>
      </c>
      <c r="D47" s="70">
        <v>620</v>
      </c>
      <c r="E47" s="70">
        <v>595</v>
      </c>
      <c r="F47" s="70">
        <v>595</v>
      </c>
      <c r="G47" s="70">
        <v>595</v>
      </c>
    </row>
    <row r="48" spans="2:7" x14ac:dyDescent="0.25">
      <c r="B48" s="60" t="s">
        <v>102</v>
      </c>
      <c r="C48" s="60"/>
      <c r="D48" s="93"/>
      <c r="E48" s="93"/>
      <c r="F48" s="93"/>
      <c r="G48" s="93"/>
    </row>
    <row r="49" spans="2:7" ht="72" x14ac:dyDescent="0.25">
      <c r="B49" s="99" t="s">
        <v>149</v>
      </c>
      <c r="C49" s="100" t="s">
        <v>152</v>
      </c>
      <c r="D49" s="101">
        <v>4750</v>
      </c>
      <c r="E49" s="101">
        <v>4750</v>
      </c>
      <c r="F49" s="101">
        <v>4750</v>
      </c>
      <c r="G49" s="101">
        <v>4750</v>
      </c>
    </row>
    <row r="50" spans="2:7" ht="72" x14ac:dyDescent="0.25">
      <c r="B50" s="52" t="s">
        <v>103</v>
      </c>
      <c r="C50" s="51" t="s">
        <v>121</v>
      </c>
      <c r="D50" s="70">
        <v>11520</v>
      </c>
      <c r="E50" s="70">
        <v>10800</v>
      </c>
      <c r="F50" s="70">
        <v>10620</v>
      </c>
      <c r="G50" s="70">
        <v>10620</v>
      </c>
    </row>
    <row r="51" spans="2:7" ht="72" x14ac:dyDescent="0.25">
      <c r="B51" s="52" t="s">
        <v>104</v>
      </c>
      <c r="C51" s="51" t="s">
        <v>122</v>
      </c>
      <c r="D51" s="70">
        <v>14250</v>
      </c>
      <c r="E51" s="70">
        <v>13410</v>
      </c>
      <c r="F51" s="70">
        <v>13140</v>
      </c>
      <c r="G51" s="70">
        <v>13140</v>
      </c>
    </row>
    <row r="52" spans="2:7" ht="19.5" customHeight="1" x14ac:dyDescent="0.25">
      <c r="B52" s="99" t="s">
        <v>153</v>
      </c>
      <c r="C52" s="102" t="s">
        <v>154</v>
      </c>
      <c r="D52" s="101">
        <v>1550</v>
      </c>
      <c r="E52" s="101">
        <v>1550</v>
      </c>
      <c r="F52" s="101">
        <v>1550</v>
      </c>
      <c r="G52" s="101">
        <v>1500</v>
      </c>
    </row>
    <row r="53" spans="2:7" ht="57.75" x14ac:dyDescent="0.25">
      <c r="B53" s="52" t="s">
        <v>110</v>
      </c>
      <c r="C53" s="51" t="s">
        <v>123</v>
      </c>
      <c r="D53" s="70">
        <v>6960</v>
      </c>
      <c r="E53" s="70">
        <v>6960</v>
      </c>
      <c r="F53" s="70">
        <v>6960</v>
      </c>
      <c r="G53" s="70">
        <v>6960</v>
      </c>
    </row>
    <row r="54" spans="2:7" x14ac:dyDescent="0.25">
      <c r="B54" s="67" t="s">
        <v>89</v>
      </c>
      <c r="C54" s="68"/>
      <c r="D54" s="94"/>
      <c r="E54" s="63"/>
      <c r="F54" s="63"/>
      <c r="G54" s="63"/>
    </row>
    <row r="55" spans="2:7" ht="100.5" x14ac:dyDescent="0.25">
      <c r="B55" s="50" t="s">
        <v>77</v>
      </c>
      <c r="C55" s="51" t="s">
        <v>143</v>
      </c>
      <c r="D55" s="70">
        <v>3095</v>
      </c>
      <c r="E55" s="70">
        <v>2995</v>
      </c>
      <c r="F55" s="70">
        <v>2995</v>
      </c>
      <c r="G55" s="70">
        <v>2995</v>
      </c>
    </row>
    <row r="56" spans="2:7" ht="100.5" x14ac:dyDescent="0.25">
      <c r="B56" s="50" t="s">
        <v>79</v>
      </c>
      <c r="C56" s="51" t="s">
        <v>144</v>
      </c>
      <c r="D56" s="70">
        <v>4695</v>
      </c>
      <c r="E56" s="70">
        <v>4495</v>
      </c>
      <c r="F56" s="70">
        <v>4495</v>
      </c>
      <c r="G56" s="70">
        <v>4495</v>
      </c>
    </row>
    <row r="57" spans="2:7" ht="86.25" x14ac:dyDescent="0.25">
      <c r="B57" s="103" t="s">
        <v>155</v>
      </c>
      <c r="C57" s="100" t="s">
        <v>156</v>
      </c>
      <c r="D57" s="101">
        <v>3895</v>
      </c>
      <c r="E57" s="101">
        <v>3785</v>
      </c>
      <c r="F57" s="101">
        <v>3785</v>
      </c>
      <c r="G57" s="101">
        <v>3785</v>
      </c>
    </row>
    <row r="58" spans="2:7" x14ac:dyDescent="0.25">
      <c r="B58" s="50" t="s">
        <v>78</v>
      </c>
      <c r="C58" s="75" t="s">
        <v>124</v>
      </c>
      <c r="D58" s="70">
        <v>1245</v>
      </c>
      <c r="E58" s="70">
        <v>1195</v>
      </c>
      <c r="F58" s="70">
        <v>1195</v>
      </c>
      <c r="G58" s="70">
        <v>1195</v>
      </c>
    </row>
    <row r="59" spans="2:7" s="87" customFormat="1" ht="43.5" x14ac:dyDescent="0.25">
      <c r="B59" s="95" t="s">
        <v>80</v>
      </c>
      <c r="C59" s="96" t="s">
        <v>127</v>
      </c>
      <c r="D59" s="86">
        <v>175</v>
      </c>
      <c r="E59" s="86">
        <v>175</v>
      </c>
      <c r="F59" s="86">
        <v>175</v>
      </c>
      <c r="G59" s="86">
        <v>175</v>
      </c>
    </row>
    <row r="60" spans="2:7" x14ac:dyDescent="0.25">
      <c r="B60" s="50" t="s">
        <v>82</v>
      </c>
      <c r="C60" s="75" t="s">
        <v>115</v>
      </c>
      <c r="D60" s="70">
        <v>1095</v>
      </c>
      <c r="E60" s="70">
        <v>1050</v>
      </c>
      <c r="F60" s="70">
        <v>1000</v>
      </c>
      <c r="G60" s="70">
        <v>1000</v>
      </c>
    </row>
    <row r="61" spans="2:7" ht="43.5" x14ac:dyDescent="0.25">
      <c r="B61" s="50" t="s">
        <v>81</v>
      </c>
      <c r="C61" s="51" t="s">
        <v>125</v>
      </c>
      <c r="D61" s="70">
        <v>175</v>
      </c>
      <c r="E61" s="70">
        <v>150</v>
      </c>
      <c r="F61" s="70">
        <v>150</v>
      </c>
      <c r="G61" s="70">
        <v>150</v>
      </c>
    </row>
    <row r="62" spans="2:7" ht="57.75" x14ac:dyDescent="0.25">
      <c r="B62" s="50" t="s">
        <v>83</v>
      </c>
      <c r="C62" s="51" t="s">
        <v>126</v>
      </c>
      <c r="D62" s="72">
        <v>175</v>
      </c>
      <c r="E62" s="72">
        <v>175</v>
      </c>
      <c r="F62" s="72">
        <v>175</v>
      </c>
      <c r="G62" s="72">
        <v>175</v>
      </c>
    </row>
    <row r="63" spans="2:7" ht="29.25" x14ac:dyDescent="0.25">
      <c r="B63" s="103" t="s">
        <v>157</v>
      </c>
      <c r="C63" s="100" t="s">
        <v>162</v>
      </c>
      <c r="D63" s="104">
        <v>2500</v>
      </c>
      <c r="E63" s="104">
        <v>2500</v>
      </c>
      <c r="F63" s="104">
        <v>2500</v>
      </c>
      <c r="G63" s="104">
        <v>2500</v>
      </c>
    </row>
    <row r="64" spans="2:7" x14ac:dyDescent="0.25">
      <c r="B64" s="103" t="s">
        <v>158</v>
      </c>
      <c r="C64" s="102" t="s">
        <v>159</v>
      </c>
      <c r="D64" s="104">
        <v>2500</v>
      </c>
      <c r="E64" s="104">
        <v>2500</v>
      </c>
      <c r="F64" s="104">
        <v>2500</v>
      </c>
      <c r="G64" s="104">
        <v>2500</v>
      </c>
    </row>
    <row r="65" spans="2:7" x14ac:dyDescent="0.25">
      <c r="B65" s="103" t="s">
        <v>160</v>
      </c>
      <c r="C65" s="102" t="s">
        <v>161</v>
      </c>
      <c r="D65" s="104">
        <v>1195</v>
      </c>
      <c r="E65" s="104">
        <v>1195</v>
      </c>
      <c r="F65" s="104">
        <v>1195</v>
      </c>
      <c r="G65" s="104">
        <v>1195</v>
      </c>
    </row>
    <row r="66" spans="2:7" ht="57.75" x14ac:dyDescent="0.25">
      <c r="B66" s="50" t="s">
        <v>105</v>
      </c>
      <c r="C66" s="51" t="s">
        <v>145</v>
      </c>
      <c r="D66" s="72">
        <v>100</v>
      </c>
      <c r="E66" s="72">
        <v>100</v>
      </c>
      <c r="F66" s="72">
        <v>100</v>
      </c>
      <c r="G66" s="72">
        <v>100</v>
      </c>
    </row>
    <row r="67" spans="2:7" ht="57.75" x14ac:dyDescent="0.25">
      <c r="B67" s="50" t="s">
        <v>109</v>
      </c>
      <c r="C67" s="73" t="s">
        <v>128</v>
      </c>
      <c r="D67" s="74">
        <v>2295</v>
      </c>
      <c r="E67" s="72">
        <v>1995</v>
      </c>
      <c r="F67" s="72">
        <v>1995</v>
      </c>
      <c r="G67" s="72">
        <v>1995</v>
      </c>
    </row>
    <row r="68" spans="2:7" ht="100.5" x14ac:dyDescent="0.25">
      <c r="B68" s="50" t="s">
        <v>107</v>
      </c>
      <c r="C68" s="73" t="s">
        <v>129</v>
      </c>
      <c r="D68" s="74">
        <v>2495</v>
      </c>
      <c r="E68" s="72">
        <v>2495</v>
      </c>
      <c r="F68" s="72">
        <v>2495</v>
      </c>
      <c r="G68" s="72">
        <v>2495</v>
      </c>
    </row>
    <row r="69" spans="2:7" ht="43.5" x14ac:dyDescent="0.25">
      <c r="B69" s="50" t="s">
        <v>108</v>
      </c>
      <c r="C69" s="73" t="s">
        <v>163</v>
      </c>
      <c r="D69" s="74">
        <v>540</v>
      </c>
      <c r="E69" s="72">
        <v>500</v>
      </c>
      <c r="F69" s="72">
        <v>500</v>
      </c>
      <c r="G69" s="72">
        <v>500</v>
      </c>
    </row>
    <row r="70" spans="2:7" x14ac:dyDescent="0.25">
      <c r="B70" s="103" t="s">
        <v>164</v>
      </c>
      <c r="C70" s="105" t="s">
        <v>165</v>
      </c>
      <c r="D70" s="106">
        <v>875</v>
      </c>
      <c r="E70" s="104">
        <v>875</v>
      </c>
      <c r="F70" s="104">
        <v>875</v>
      </c>
      <c r="G70" s="104">
        <v>875</v>
      </c>
    </row>
    <row r="71" spans="2:7" x14ac:dyDescent="0.25">
      <c r="B71" s="103" t="s">
        <v>166</v>
      </c>
      <c r="C71" s="105" t="s">
        <v>167</v>
      </c>
      <c r="D71" s="106">
        <v>225</v>
      </c>
      <c r="E71" s="104">
        <v>225</v>
      </c>
      <c r="F71" s="104">
        <v>225</v>
      </c>
      <c r="G71" s="104">
        <v>225</v>
      </c>
    </row>
    <row r="72" spans="2:7" s="87" customFormat="1" ht="57.75" x14ac:dyDescent="0.25">
      <c r="B72" s="95" t="s">
        <v>113</v>
      </c>
      <c r="C72" s="85" t="s">
        <v>131</v>
      </c>
      <c r="D72" s="97">
        <v>125</v>
      </c>
      <c r="E72" s="98">
        <v>125</v>
      </c>
      <c r="F72" s="98">
        <v>125</v>
      </c>
      <c r="G72" s="98">
        <v>125</v>
      </c>
    </row>
    <row r="73" spans="2:7" s="87" customFormat="1" ht="43.5" x14ac:dyDescent="0.25">
      <c r="B73" s="95" t="s">
        <v>114</v>
      </c>
      <c r="C73" s="85" t="s">
        <v>133</v>
      </c>
      <c r="D73" s="97">
        <v>95</v>
      </c>
      <c r="E73" s="97">
        <v>95</v>
      </c>
      <c r="F73" s="97">
        <v>95</v>
      </c>
      <c r="G73" s="98">
        <v>95</v>
      </c>
    </row>
    <row r="74" spans="2:7" s="87" customFormat="1" x14ac:dyDescent="0.25">
      <c r="B74" s="103" t="s">
        <v>168</v>
      </c>
      <c r="C74" s="105" t="s">
        <v>169</v>
      </c>
      <c r="D74" s="106">
        <v>95</v>
      </c>
      <c r="E74" s="106">
        <v>95</v>
      </c>
      <c r="F74" s="106">
        <v>95</v>
      </c>
      <c r="G74" s="104">
        <v>95</v>
      </c>
    </row>
    <row r="75" spans="2:7" x14ac:dyDescent="0.25">
      <c r="B75" s="67" t="s">
        <v>106</v>
      </c>
      <c r="C75" s="68"/>
      <c r="D75" s="94"/>
      <c r="E75" s="63"/>
      <c r="F75" s="63"/>
      <c r="G75" s="63"/>
    </row>
    <row r="76" spans="2:7" ht="29.25" x14ac:dyDescent="0.25">
      <c r="B76" s="50" t="s">
        <v>84</v>
      </c>
      <c r="C76" s="51" t="s">
        <v>130</v>
      </c>
      <c r="D76" s="72">
        <v>350</v>
      </c>
      <c r="E76" s="72">
        <v>350</v>
      </c>
      <c r="F76" s="72">
        <v>350</v>
      </c>
      <c r="G76" s="72">
        <v>350</v>
      </c>
    </row>
  </sheetData>
  <mergeCells count="5">
    <mergeCell ref="B12:C12"/>
    <mergeCell ref="B2:G2"/>
    <mergeCell ref="B3:G3"/>
    <mergeCell ref="B5:G5"/>
    <mergeCell ref="B7:G7"/>
  </mergeCells>
  <pageMargins left="0.25" right="0.25" top="0.25" bottom="0.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76"/>
  <sheetViews>
    <sheetView showGridLines="0" tabSelected="1" topLeftCell="A13" zoomScaleNormal="100" workbookViewId="0">
      <selection activeCell="G4" sqref="G4"/>
    </sheetView>
  </sheetViews>
  <sheetFormatPr defaultRowHeight="15" x14ac:dyDescent="0.25"/>
  <cols>
    <col min="1" max="1" width="8.140625" customWidth="1"/>
    <col min="2" max="2" width="18.42578125" customWidth="1"/>
    <col min="3" max="3" width="79.42578125" customWidth="1"/>
    <col min="4" max="4" width="30" customWidth="1"/>
    <col min="5" max="5" width="34.28515625" customWidth="1"/>
    <col min="6" max="6" width="34.7109375" customWidth="1"/>
    <col min="7" max="7" width="33.42578125" customWidth="1"/>
  </cols>
  <sheetData>
    <row r="1" spans="1:7" s="2" customFormat="1" x14ac:dyDescent="0.2"/>
    <row r="2" spans="1:7" s="2" customFormat="1" ht="26.25" x14ac:dyDescent="0.4">
      <c r="B2" s="124" t="s">
        <v>0</v>
      </c>
      <c r="C2" s="124"/>
      <c r="D2" s="124"/>
      <c r="E2" s="124"/>
      <c r="F2" s="124"/>
      <c r="G2" s="124"/>
    </row>
    <row r="3" spans="1:7" s="2" customFormat="1" ht="26.25" x14ac:dyDescent="0.4">
      <c r="B3" s="124" t="s">
        <v>147</v>
      </c>
      <c r="C3" s="124"/>
      <c r="D3" s="124"/>
      <c r="E3" s="124"/>
      <c r="F3" s="124"/>
      <c r="G3" s="124"/>
    </row>
    <row r="4" spans="1:7" s="2" customFormat="1" ht="25.5" x14ac:dyDescent="0.35">
      <c r="B4" s="43"/>
      <c r="C4" s="43"/>
      <c r="D4" s="43"/>
      <c r="E4" s="43"/>
      <c r="F4" s="43"/>
      <c r="G4" s="43"/>
    </row>
    <row r="5" spans="1:7" s="2" customFormat="1" ht="26.25" x14ac:dyDescent="0.4">
      <c r="B5" s="124" t="s">
        <v>148</v>
      </c>
      <c r="C5" s="124"/>
      <c r="D5" s="124"/>
      <c r="E5" s="124"/>
      <c r="F5" s="124"/>
      <c r="G5" s="124"/>
    </row>
    <row r="6" spans="1:7" ht="26.25" x14ac:dyDescent="0.4">
      <c r="A6" s="44"/>
      <c r="B6" s="44"/>
      <c r="C6" s="44"/>
      <c r="D6" s="44"/>
      <c r="E6" s="44"/>
      <c r="F6" s="44"/>
      <c r="G6" s="44"/>
    </row>
    <row r="7" spans="1:7" ht="26.25" x14ac:dyDescent="0.4">
      <c r="A7" s="44"/>
      <c r="B7" s="124" t="s">
        <v>48</v>
      </c>
      <c r="C7" s="124"/>
      <c r="D7" s="124"/>
      <c r="E7" s="124"/>
      <c r="F7" s="124"/>
      <c r="G7" s="124"/>
    </row>
    <row r="8" spans="1:7" ht="15.75" x14ac:dyDescent="0.25">
      <c r="B8" s="36"/>
    </row>
    <row r="9" spans="1:7" ht="29.25" thickBot="1" x14ac:dyDescent="0.5">
      <c r="A9" s="49"/>
      <c r="B9" s="69" t="s">
        <v>40</v>
      </c>
      <c r="C9" s="54" t="s">
        <v>55</v>
      </c>
      <c r="F9" s="112" t="s">
        <v>186</v>
      </c>
    </row>
    <row r="11" spans="1:7" ht="15.75" thickBot="1" x14ac:dyDescent="0.3"/>
    <row r="12" spans="1:7" ht="18.75" thickBot="1" x14ac:dyDescent="0.3">
      <c r="B12" s="122" t="s">
        <v>51</v>
      </c>
      <c r="C12" s="123"/>
      <c r="D12" s="83" t="s">
        <v>41</v>
      </c>
      <c r="E12" s="80" t="s">
        <v>42</v>
      </c>
      <c r="F12" s="80" t="s">
        <v>43</v>
      </c>
      <c r="G12" s="81" t="s">
        <v>52</v>
      </c>
    </row>
    <row r="13" spans="1:7" x14ac:dyDescent="0.25">
      <c r="B13" s="45"/>
      <c r="C13" s="47"/>
      <c r="D13" s="40"/>
      <c r="E13" s="40"/>
      <c r="F13" s="40"/>
      <c r="G13" s="82"/>
    </row>
    <row r="14" spans="1:7" ht="15.75" x14ac:dyDescent="0.25">
      <c r="B14" s="14" t="s">
        <v>45</v>
      </c>
      <c r="C14" s="48"/>
      <c r="D14" s="45"/>
      <c r="E14" s="45"/>
      <c r="F14" s="45"/>
      <c r="G14" s="53"/>
    </row>
    <row r="15" spans="1:7" x14ac:dyDescent="0.25">
      <c r="B15" s="56" t="s">
        <v>87</v>
      </c>
      <c r="C15" s="57"/>
      <c r="D15" s="58"/>
      <c r="E15" s="58"/>
      <c r="F15" s="58"/>
      <c r="G15" s="59"/>
    </row>
    <row r="16" spans="1:7" x14ac:dyDescent="0.25">
      <c r="B16" s="50" t="s">
        <v>57</v>
      </c>
      <c r="C16" s="75" t="s">
        <v>58</v>
      </c>
      <c r="D16" s="70">
        <v>260</v>
      </c>
      <c r="E16" s="70">
        <v>245</v>
      </c>
      <c r="F16" s="70">
        <v>240</v>
      </c>
      <c r="G16" s="70">
        <v>240</v>
      </c>
    </row>
    <row r="17" spans="2:7" ht="114.75" x14ac:dyDescent="0.25">
      <c r="B17" s="50" t="s">
        <v>59</v>
      </c>
      <c r="C17" s="51" t="s">
        <v>146</v>
      </c>
      <c r="D17" s="70">
        <v>2495</v>
      </c>
      <c r="E17" s="70">
        <v>2495</v>
      </c>
      <c r="F17" s="70">
        <v>2495</v>
      </c>
      <c r="G17" s="70">
        <v>2495</v>
      </c>
    </row>
    <row r="18" spans="2:7" x14ac:dyDescent="0.25">
      <c r="B18" s="52" t="s">
        <v>60</v>
      </c>
      <c r="C18" s="75" t="s">
        <v>61</v>
      </c>
      <c r="D18" s="88" t="s">
        <v>94</v>
      </c>
      <c r="E18" s="88" t="s">
        <v>94</v>
      </c>
      <c r="F18" s="88" t="s">
        <v>94</v>
      </c>
      <c r="G18" s="89" t="s">
        <v>94</v>
      </c>
    </row>
    <row r="19" spans="2:7" x14ac:dyDescent="0.25">
      <c r="B19" s="66" t="s">
        <v>62</v>
      </c>
      <c r="C19" s="76" t="s">
        <v>63</v>
      </c>
      <c r="D19" s="90">
        <v>285</v>
      </c>
      <c r="E19" s="90">
        <v>285</v>
      </c>
      <c r="F19" s="90">
        <v>285</v>
      </c>
      <c r="G19" s="90">
        <v>285</v>
      </c>
    </row>
    <row r="20" spans="2:7" ht="72" x14ac:dyDescent="0.25">
      <c r="B20" s="50" t="s">
        <v>64</v>
      </c>
      <c r="C20" s="51" t="s">
        <v>116</v>
      </c>
      <c r="D20" s="70">
        <v>825</v>
      </c>
      <c r="E20" s="70">
        <v>795</v>
      </c>
      <c r="F20" s="70">
        <v>795</v>
      </c>
      <c r="G20" s="70">
        <v>795</v>
      </c>
    </row>
    <row r="21" spans="2:7" ht="57.75" x14ac:dyDescent="0.25">
      <c r="B21" s="50" t="s">
        <v>65</v>
      </c>
      <c r="C21" s="51" t="s">
        <v>117</v>
      </c>
      <c r="D21" s="70">
        <v>1595</v>
      </c>
      <c r="E21" s="70">
        <v>1495</v>
      </c>
      <c r="F21" s="70">
        <v>1495</v>
      </c>
      <c r="G21" s="70">
        <v>1495</v>
      </c>
    </row>
    <row r="22" spans="2:7" ht="43.5" x14ac:dyDescent="0.25">
      <c r="B22" s="50" t="s">
        <v>66</v>
      </c>
      <c r="C22" s="51" t="s">
        <v>119</v>
      </c>
      <c r="D22" s="70">
        <v>2745</v>
      </c>
      <c r="E22" s="70">
        <v>2495</v>
      </c>
      <c r="F22" s="70">
        <v>2495</v>
      </c>
      <c r="G22" s="70">
        <v>2495</v>
      </c>
    </row>
    <row r="23" spans="2:7" ht="43.5" x14ac:dyDescent="0.25">
      <c r="B23" s="50" t="s">
        <v>67</v>
      </c>
      <c r="C23" s="51" t="s">
        <v>118</v>
      </c>
      <c r="D23" s="70">
        <v>1095</v>
      </c>
      <c r="E23" s="70">
        <v>995</v>
      </c>
      <c r="F23" s="70">
        <v>995</v>
      </c>
      <c r="G23" s="70">
        <v>995</v>
      </c>
    </row>
    <row r="24" spans="2:7" ht="29.25" x14ac:dyDescent="0.25">
      <c r="B24" s="103" t="s">
        <v>180</v>
      </c>
      <c r="C24" s="100" t="s">
        <v>183</v>
      </c>
      <c r="D24" s="110">
        <v>2940</v>
      </c>
      <c r="E24" s="110">
        <v>2850</v>
      </c>
      <c r="F24" s="110">
        <v>2850</v>
      </c>
      <c r="G24" s="101">
        <v>2750</v>
      </c>
    </row>
    <row r="25" spans="2:7" ht="29.25" x14ac:dyDescent="0.25">
      <c r="B25" s="103" t="s">
        <v>181</v>
      </c>
      <c r="C25" s="100" t="s">
        <v>184</v>
      </c>
      <c r="D25" s="110">
        <v>4135</v>
      </c>
      <c r="E25" s="110">
        <v>3995</v>
      </c>
      <c r="F25" s="110">
        <v>3995</v>
      </c>
      <c r="G25" s="101">
        <v>3850</v>
      </c>
    </row>
    <row r="26" spans="2:7" ht="29.25" x14ac:dyDescent="0.25">
      <c r="B26" s="103" t="s">
        <v>182</v>
      </c>
      <c r="C26" s="100" t="s">
        <v>185</v>
      </c>
      <c r="D26" s="110">
        <v>8315</v>
      </c>
      <c r="E26" s="110">
        <v>8050</v>
      </c>
      <c r="F26" s="110">
        <v>8050</v>
      </c>
      <c r="G26" s="101">
        <v>7850</v>
      </c>
    </row>
    <row r="27" spans="2:7" x14ac:dyDescent="0.25">
      <c r="B27" s="56" t="s">
        <v>88</v>
      </c>
      <c r="C27" s="61"/>
      <c r="D27" s="62"/>
      <c r="E27" s="91"/>
      <c r="F27" s="91"/>
      <c r="G27" s="92"/>
    </row>
    <row r="28" spans="2:7" x14ac:dyDescent="0.25">
      <c r="B28" s="52" t="s">
        <v>68</v>
      </c>
      <c r="C28" s="75" t="s">
        <v>99</v>
      </c>
      <c r="D28" s="88" t="s">
        <v>94</v>
      </c>
      <c r="E28" s="88" t="s">
        <v>94</v>
      </c>
      <c r="F28" s="88" t="s">
        <v>94</v>
      </c>
      <c r="G28" s="89" t="s">
        <v>94</v>
      </c>
    </row>
    <row r="29" spans="2:7" x14ac:dyDescent="0.25">
      <c r="B29" s="52" t="s">
        <v>69</v>
      </c>
      <c r="C29" s="75" t="s">
        <v>100</v>
      </c>
      <c r="D29" s="88" t="s">
        <v>94</v>
      </c>
      <c r="E29" s="88" t="s">
        <v>94</v>
      </c>
      <c r="F29" s="88" t="s">
        <v>94</v>
      </c>
      <c r="G29" s="89" t="s">
        <v>94</v>
      </c>
    </row>
    <row r="30" spans="2:7" s="87" customFormat="1" ht="129" x14ac:dyDescent="0.25">
      <c r="B30" s="84" t="s">
        <v>95</v>
      </c>
      <c r="C30" s="85" t="s">
        <v>142</v>
      </c>
      <c r="D30" s="86">
        <v>768</v>
      </c>
      <c r="E30" s="86">
        <v>750</v>
      </c>
      <c r="F30" s="86">
        <v>750</v>
      </c>
      <c r="G30" s="86">
        <v>750</v>
      </c>
    </row>
    <row r="31" spans="2:7" s="87" customFormat="1" ht="228.75" x14ac:dyDescent="0.25">
      <c r="B31" s="84" t="s">
        <v>101</v>
      </c>
      <c r="C31" s="85" t="s">
        <v>120</v>
      </c>
      <c r="D31" s="86">
        <v>600</v>
      </c>
      <c r="E31" s="86">
        <v>600</v>
      </c>
      <c r="F31" s="86">
        <v>600</v>
      </c>
      <c r="G31" s="86">
        <v>600</v>
      </c>
    </row>
    <row r="32" spans="2:7" s="87" customFormat="1" ht="114.75" x14ac:dyDescent="0.25">
      <c r="B32" s="84" t="s">
        <v>70</v>
      </c>
      <c r="C32" s="85" t="s">
        <v>134</v>
      </c>
      <c r="D32" s="86">
        <v>1245</v>
      </c>
      <c r="E32" s="86">
        <v>1195</v>
      </c>
      <c r="F32" s="86">
        <v>1195</v>
      </c>
      <c r="G32" s="86">
        <v>1195</v>
      </c>
    </row>
    <row r="33" spans="2:7" s="87" customFormat="1" ht="72" x14ac:dyDescent="0.25">
      <c r="B33" s="84" t="s">
        <v>71</v>
      </c>
      <c r="C33" s="85" t="s">
        <v>135</v>
      </c>
      <c r="D33" s="86">
        <v>1245</v>
      </c>
      <c r="E33" s="86">
        <v>1195</v>
      </c>
      <c r="F33" s="86">
        <v>1195</v>
      </c>
      <c r="G33" s="86">
        <v>1195</v>
      </c>
    </row>
    <row r="34" spans="2:7" ht="114.75" x14ac:dyDescent="0.25">
      <c r="B34" s="52" t="s">
        <v>111</v>
      </c>
      <c r="C34" s="51" t="s">
        <v>136</v>
      </c>
      <c r="D34" s="70">
        <v>1245</v>
      </c>
      <c r="E34" s="70">
        <v>1195</v>
      </c>
      <c r="F34" s="70">
        <v>1195</v>
      </c>
      <c r="G34" s="70">
        <v>1195</v>
      </c>
    </row>
    <row r="35" spans="2:7" ht="86.25" x14ac:dyDescent="0.25">
      <c r="B35" s="52" t="s">
        <v>112</v>
      </c>
      <c r="C35" s="51" t="s">
        <v>137</v>
      </c>
      <c r="D35" s="70">
        <v>1245</v>
      </c>
      <c r="E35" s="70">
        <v>1195</v>
      </c>
      <c r="F35" s="70">
        <v>1195</v>
      </c>
      <c r="G35" s="70">
        <v>1195</v>
      </c>
    </row>
    <row r="36" spans="2:7" s="87" customFormat="1" ht="72" x14ac:dyDescent="0.25">
      <c r="B36" s="84" t="s">
        <v>72</v>
      </c>
      <c r="C36" s="85" t="s">
        <v>139</v>
      </c>
      <c r="D36" s="86">
        <v>5780</v>
      </c>
      <c r="E36" s="86">
        <f t="shared" ref="E36:E37" si="0">D36*95%</f>
        <v>5491</v>
      </c>
      <c r="F36" s="86">
        <f t="shared" ref="F36:F37" si="1">D36*92%</f>
        <v>5317.6</v>
      </c>
      <c r="G36" s="86">
        <f t="shared" ref="G36:G37" si="2">D36*90%</f>
        <v>5202</v>
      </c>
    </row>
    <row r="37" spans="2:7" s="87" customFormat="1" ht="72" x14ac:dyDescent="0.25">
      <c r="B37" s="84" t="s">
        <v>73</v>
      </c>
      <c r="C37" s="96" t="s">
        <v>138</v>
      </c>
      <c r="D37" s="86">
        <v>1390</v>
      </c>
      <c r="E37" s="86">
        <f t="shared" si="0"/>
        <v>1320.5</v>
      </c>
      <c r="F37" s="86">
        <f t="shared" si="1"/>
        <v>1278.8</v>
      </c>
      <c r="G37" s="86">
        <f t="shared" si="2"/>
        <v>1251</v>
      </c>
    </row>
    <row r="38" spans="2:7" ht="143.25" x14ac:dyDescent="0.25">
      <c r="B38" s="71" t="s">
        <v>86</v>
      </c>
      <c r="C38" s="51" t="s">
        <v>132</v>
      </c>
      <c r="D38" s="70">
        <v>7895</v>
      </c>
      <c r="E38" s="70">
        <v>7579</v>
      </c>
      <c r="F38" s="70">
        <v>7425</v>
      </c>
      <c r="G38" s="70">
        <v>7425</v>
      </c>
    </row>
    <row r="39" spans="2:7" x14ac:dyDescent="0.25">
      <c r="B39" s="52" t="s">
        <v>96</v>
      </c>
      <c r="C39" s="75" t="s">
        <v>98</v>
      </c>
      <c r="D39" s="70">
        <v>3250</v>
      </c>
      <c r="E39" s="70">
        <v>3055</v>
      </c>
      <c r="F39" s="70">
        <v>2895</v>
      </c>
      <c r="G39" s="70">
        <v>2895</v>
      </c>
    </row>
    <row r="40" spans="2:7" x14ac:dyDescent="0.25">
      <c r="B40" s="66" t="s">
        <v>97</v>
      </c>
      <c r="C40" s="76" t="s">
        <v>74</v>
      </c>
      <c r="D40" s="90">
        <v>5995</v>
      </c>
      <c r="E40" s="70">
        <v>5795</v>
      </c>
      <c r="F40" s="70">
        <v>5625</v>
      </c>
      <c r="G40" s="70">
        <v>5625</v>
      </c>
    </row>
    <row r="41" spans="2:7" ht="29.25" x14ac:dyDescent="0.25">
      <c r="B41" s="107" t="s">
        <v>170</v>
      </c>
      <c r="C41" s="108" t="s">
        <v>179</v>
      </c>
      <c r="D41" s="109">
        <v>1590</v>
      </c>
      <c r="E41" s="101">
        <v>1590</v>
      </c>
      <c r="F41" s="101">
        <v>1590</v>
      </c>
      <c r="G41" s="101">
        <v>1590</v>
      </c>
    </row>
    <row r="42" spans="2:7" ht="29.25" x14ac:dyDescent="0.25">
      <c r="B42" s="107" t="s">
        <v>171</v>
      </c>
      <c r="C42" s="108" t="s">
        <v>175</v>
      </c>
      <c r="D42" s="109">
        <v>380</v>
      </c>
      <c r="E42" s="101">
        <v>380</v>
      </c>
      <c r="F42" s="101">
        <v>380</v>
      </c>
      <c r="G42" s="101">
        <v>380</v>
      </c>
    </row>
    <row r="43" spans="2:7" ht="29.25" x14ac:dyDescent="0.25">
      <c r="B43" s="107" t="s">
        <v>172</v>
      </c>
      <c r="C43" s="108" t="s">
        <v>176</v>
      </c>
      <c r="D43" s="109">
        <v>759</v>
      </c>
      <c r="E43" s="101">
        <v>759</v>
      </c>
      <c r="F43" s="101">
        <v>759</v>
      </c>
      <c r="G43" s="101">
        <v>759</v>
      </c>
    </row>
    <row r="44" spans="2:7" ht="29.25" x14ac:dyDescent="0.25">
      <c r="B44" s="107" t="s">
        <v>173</v>
      </c>
      <c r="C44" s="108" t="s">
        <v>177</v>
      </c>
      <c r="D44" s="109">
        <v>1895</v>
      </c>
      <c r="E44" s="101">
        <v>1895</v>
      </c>
      <c r="F44" s="101">
        <v>1895</v>
      </c>
      <c r="G44" s="101">
        <v>1895</v>
      </c>
    </row>
    <row r="45" spans="2:7" ht="29.25" x14ac:dyDescent="0.25">
      <c r="B45" s="107" t="s">
        <v>174</v>
      </c>
      <c r="C45" s="108" t="s">
        <v>178</v>
      </c>
      <c r="D45" s="109">
        <v>175</v>
      </c>
      <c r="E45" s="101">
        <v>175</v>
      </c>
      <c r="F45" s="101">
        <v>175</v>
      </c>
      <c r="G45" s="101">
        <v>175</v>
      </c>
    </row>
    <row r="46" spans="2:7" ht="72" x14ac:dyDescent="0.25">
      <c r="B46" s="52" t="s">
        <v>75</v>
      </c>
      <c r="C46" s="51" t="s">
        <v>140</v>
      </c>
      <c r="D46" s="70">
        <v>3095</v>
      </c>
      <c r="E46" s="70">
        <v>2995</v>
      </c>
      <c r="F46" s="70">
        <v>2995</v>
      </c>
      <c r="G46" s="70">
        <v>2995</v>
      </c>
    </row>
    <row r="47" spans="2:7" ht="87" x14ac:dyDescent="0.25">
      <c r="B47" s="52" t="s">
        <v>76</v>
      </c>
      <c r="C47" s="75" t="s">
        <v>141</v>
      </c>
      <c r="D47" s="70">
        <v>620</v>
      </c>
      <c r="E47" s="70">
        <v>595</v>
      </c>
      <c r="F47" s="70">
        <v>595</v>
      </c>
      <c r="G47" s="70">
        <v>595</v>
      </c>
    </row>
    <row r="48" spans="2:7" x14ac:dyDescent="0.25">
      <c r="B48" s="60" t="s">
        <v>102</v>
      </c>
      <c r="C48" s="60"/>
      <c r="D48" s="93"/>
      <c r="E48" s="93"/>
      <c r="F48" s="93"/>
      <c r="G48" s="93"/>
    </row>
    <row r="49" spans="2:7" ht="72" x14ac:dyDescent="0.25">
      <c r="B49" s="99" t="s">
        <v>149</v>
      </c>
      <c r="C49" s="100" t="s">
        <v>152</v>
      </c>
      <c r="D49" s="101">
        <v>4750</v>
      </c>
      <c r="E49" s="101">
        <v>4750</v>
      </c>
      <c r="F49" s="101">
        <v>4750</v>
      </c>
      <c r="G49" s="101">
        <v>4750</v>
      </c>
    </row>
    <row r="50" spans="2:7" ht="72" x14ac:dyDescent="0.25">
      <c r="B50" s="52" t="s">
        <v>103</v>
      </c>
      <c r="C50" s="51" t="s">
        <v>121</v>
      </c>
      <c r="D50" s="70">
        <v>11520</v>
      </c>
      <c r="E50" s="70">
        <v>10800</v>
      </c>
      <c r="F50" s="70">
        <v>10620</v>
      </c>
      <c r="G50" s="70">
        <v>10620</v>
      </c>
    </row>
    <row r="51" spans="2:7" ht="72" x14ac:dyDescent="0.25">
      <c r="B51" s="52" t="s">
        <v>104</v>
      </c>
      <c r="C51" s="51" t="s">
        <v>122</v>
      </c>
      <c r="D51" s="70">
        <v>14250</v>
      </c>
      <c r="E51" s="70">
        <v>13410</v>
      </c>
      <c r="F51" s="70">
        <v>13140</v>
      </c>
      <c r="G51" s="70">
        <v>13140</v>
      </c>
    </row>
    <row r="52" spans="2:7" ht="19.5" customHeight="1" x14ac:dyDescent="0.25">
      <c r="B52" s="99" t="s">
        <v>153</v>
      </c>
      <c r="C52" s="102" t="s">
        <v>154</v>
      </c>
      <c r="D52" s="101">
        <v>1550</v>
      </c>
      <c r="E52" s="101">
        <v>1550</v>
      </c>
      <c r="F52" s="101">
        <v>1550</v>
      </c>
      <c r="G52" s="101">
        <v>1500</v>
      </c>
    </row>
    <row r="53" spans="2:7" ht="57.75" x14ac:dyDescent="0.25">
      <c r="B53" s="52" t="s">
        <v>110</v>
      </c>
      <c r="C53" s="51" t="s">
        <v>123</v>
      </c>
      <c r="D53" s="70">
        <v>6960</v>
      </c>
      <c r="E53" s="70">
        <v>6960</v>
      </c>
      <c r="F53" s="70">
        <v>6960</v>
      </c>
      <c r="G53" s="70">
        <v>6960</v>
      </c>
    </row>
    <row r="54" spans="2:7" x14ac:dyDescent="0.25">
      <c r="B54" s="67" t="s">
        <v>89</v>
      </c>
      <c r="C54" s="68"/>
      <c r="D54" s="94"/>
      <c r="E54" s="63"/>
      <c r="F54" s="63"/>
      <c r="G54" s="63"/>
    </row>
    <row r="55" spans="2:7" ht="100.5" x14ac:dyDescent="0.25">
      <c r="B55" s="50" t="s">
        <v>77</v>
      </c>
      <c r="C55" s="51" t="s">
        <v>143</v>
      </c>
      <c r="D55" s="70">
        <v>3095</v>
      </c>
      <c r="E55" s="70">
        <v>2995</v>
      </c>
      <c r="F55" s="70">
        <v>2995</v>
      </c>
      <c r="G55" s="70">
        <v>2995</v>
      </c>
    </row>
    <row r="56" spans="2:7" ht="100.5" x14ac:dyDescent="0.25">
      <c r="B56" s="50" t="s">
        <v>79</v>
      </c>
      <c r="C56" s="51" t="s">
        <v>144</v>
      </c>
      <c r="D56" s="70">
        <v>4695</v>
      </c>
      <c r="E56" s="70">
        <v>4495</v>
      </c>
      <c r="F56" s="70">
        <v>4495</v>
      </c>
      <c r="G56" s="70">
        <v>4495</v>
      </c>
    </row>
    <row r="57" spans="2:7" ht="86.25" x14ac:dyDescent="0.25">
      <c r="B57" s="103" t="s">
        <v>155</v>
      </c>
      <c r="C57" s="100" t="s">
        <v>156</v>
      </c>
      <c r="D57" s="101">
        <v>3895</v>
      </c>
      <c r="E57" s="101">
        <v>3785</v>
      </c>
      <c r="F57" s="101">
        <v>3785</v>
      </c>
      <c r="G57" s="101">
        <v>3785</v>
      </c>
    </row>
    <row r="58" spans="2:7" x14ac:dyDescent="0.25">
      <c r="B58" s="50" t="s">
        <v>78</v>
      </c>
      <c r="C58" s="75" t="s">
        <v>124</v>
      </c>
      <c r="D58" s="70">
        <v>1245</v>
      </c>
      <c r="E58" s="70">
        <v>1195</v>
      </c>
      <c r="F58" s="70">
        <v>1195</v>
      </c>
      <c r="G58" s="70">
        <v>1195</v>
      </c>
    </row>
    <row r="59" spans="2:7" s="87" customFormat="1" ht="43.5" x14ac:dyDescent="0.25">
      <c r="B59" s="95" t="s">
        <v>80</v>
      </c>
      <c r="C59" s="96" t="s">
        <v>127</v>
      </c>
      <c r="D59" s="86">
        <v>175</v>
      </c>
      <c r="E59" s="86">
        <v>175</v>
      </c>
      <c r="F59" s="86">
        <v>175</v>
      </c>
      <c r="G59" s="86">
        <v>175</v>
      </c>
    </row>
    <row r="60" spans="2:7" x14ac:dyDescent="0.25">
      <c r="B60" s="50" t="s">
        <v>82</v>
      </c>
      <c r="C60" s="75" t="s">
        <v>115</v>
      </c>
      <c r="D60" s="70">
        <v>1095</v>
      </c>
      <c r="E60" s="70">
        <v>1050</v>
      </c>
      <c r="F60" s="70">
        <v>1000</v>
      </c>
      <c r="G60" s="70">
        <v>1000</v>
      </c>
    </row>
    <row r="61" spans="2:7" ht="43.5" x14ac:dyDescent="0.25">
      <c r="B61" s="50" t="s">
        <v>81</v>
      </c>
      <c r="C61" s="51" t="s">
        <v>125</v>
      </c>
      <c r="D61" s="70">
        <v>175</v>
      </c>
      <c r="E61" s="70">
        <v>150</v>
      </c>
      <c r="F61" s="70">
        <v>150</v>
      </c>
      <c r="G61" s="70">
        <v>150</v>
      </c>
    </row>
    <row r="62" spans="2:7" ht="57.75" x14ac:dyDescent="0.25">
      <c r="B62" s="50" t="s">
        <v>83</v>
      </c>
      <c r="C62" s="51" t="s">
        <v>126</v>
      </c>
      <c r="D62" s="72">
        <v>175</v>
      </c>
      <c r="E62" s="72">
        <v>175</v>
      </c>
      <c r="F62" s="72">
        <v>175</v>
      </c>
      <c r="G62" s="72">
        <v>175</v>
      </c>
    </row>
    <row r="63" spans="2:7" ht="29.25" x14ac:dyDescent="0.25">
      <c r="B63" s="103" t="s">
        <v>157</v>
      </c>
      <c r="C63" s="100" t="s">
        <v>162</v>
      </c>
      <c r="D63" s="104">
        <v>2500</v>
      </c>
      <c r="E63" s="104">
        <v>2500</v>
      </c>
      <c r="F63" s="104">
        <v>2500</v>
      </c>
      <c r="G63" s="104">
        <v>2500</v>
      </c>
    </row>
    <row r="64" spans="2:7" x14ac:dyDescent="0.25">
      <c r="B64" s="103" t="s">
        <v>158</v>
      </c>
      <c r="C64" s="102" t="s">
        <v>159</v>
      </c>
      <c r="D64" s="104">
        <v>2500</v>
      </c>
      <c r="E64" s="104">
        <v>2500</v>
      </c>
      <c r="F64" s="104">
        <v>2500</v>
      </c>
      <c r="G64" s="104">
        <v>2500</v>
      </c>
    </row>
    <row r="65" spans="2:7" x14ac:dyDescent="0.25">
      <c r="B65" s="103" t="s">
        <v>160</v>
      </c>
      <c r="C65" s="102" t="s">
        <v>161</v>
      </c>
      <c r="D65" s="104">
        <v>1195</v>
      </c>
      <c r="E65" s="104">
        <v>1195</v>
      </c>
      <c r="F65" s="104">
        <v>1195</v>
      </c>
      <c r="G65" s="104">
        <v>1195</v>
      </c>
    </row>
    <row r="66" spans="2:7" ht="57.75" x14ac:dyDescent="0.25">
      <c r="B66" s="50" t="s">
        <v>105</v>
      </c>
      <c r="C66" s="51" t="s">
        <v>145</v>
      </c>
      <c r="D66" s="72">
        <v>100</v>
      </c>
      <c r="E66" s="72">
        <v>100</v>
      </c>
      <c r="F66" s="72">
        <v>100</v>
      </c>
      <c r="G66" s="72">
        <v>100</v>
      </c>
    </row>
    <row r="67" spans="2:7" ht="57.75" x14ac:dyDescent="0.25">
      <c r="B67" s="50" t="s">
        <v>109</v>
      </c>
      <c r="C67" s="73" t="s">
        <v>128</v>
      </c>
      <c r="D67" s="74">
        <v>2295</v>
      </c>
      <c r="E67" s="72">
        <v>1995</v>
      </c>
      <c r="F67" s="72">
        <v>1995</v>
      </c>
      <c r="G67" s="72">
        <v>1995</v>
      </c>
    </row>
    <row r="68" spans="2:7" ht="100.5" x14ac:dyDescent="0.25">
      <c r="B68" s="50" t="s">
        <v>107</v>
      </c>
      <c r="C68" s="73" t="s">
        <v>129</v>
      </c>
      <c r="D68" s="74">
        <v>2495</v>
      </c>
      <c r="E68" s="72">
        <v>2495</v>
      </c>
      <c r="F68" s="72">
        <v>2495</v>
      </c>
      <c r="G68" s="72">
        <v>2495</v>
      </c>
    </row>
    <row r="69" spans="2:7" ht="43.5" x14ac:dyDescent="0.25">
      <c r="B69" s="50" t="s">
        <v>108</v>
      </c>
      <c r="C69" s="73" t="s">
        <v>163</v>
      </c>
      <c r="D69" s="74">
        <v>540</v>
      </c>
      <c r="E69" s="72">
        <v>500</v>
      </c>
      <c r="F69" s="72">
        <v>500</v>
      </c>
      <c r="G69" s="72">
        <v>500</v>
      </c>
    </row>
    <row r="70" spans="2:7" x14ac:dyDescent="0.25">
      <c r="B70" s="103" t="s">
        <v>164</v>
      </c>
      <c r="C70" s="105" t="s">
        <v>165</v>
      </c>
      <c r="D70" s="106">
        <v>875</v>
      </c>
      <c r="E70" s="104">
        <v>875</v>
      </c>
      <c r="F70" s="104">
        <v>875</v>
      </c>
      <c r="G70" s="104">
        <v>875</v>
      </c>
    </row>
    <row r="71" spans="2:7" x14ac:dyDescent="0.25">
      <c r="B71" s="103" t="s">
        <v>166</v>
      </c>
      <c r="C71" s="105" t="s">
        <v>167</v>
      </c>
      <c r="D71" s="106">
        <v>225</v>
      </c>
      <c r="E71" s="104">
        <v>225</v>
      </c>
      <c r="F71" s="104">
        <v>225</v>
      </c>
      <c r="G71" s="104">
        <v>225</v>
      </c>
    </row>
    <row r="72" spans="2:7" s="87" customFormat="1" ht="57.75" x14ac:dyDescent="0.25">
      <c r="B72" s="95" t="s">
        <v>113</v>
      </c>
      <c r="C72" s="85" t="s">
        <v>131</v>
      </c>
      <c r="D72" s="97">
        <v>125</v>
      </c>
      <c r="E72" s="98">
        <v>125</v>
      </c>
      <c r="F72" s="98">
        <v>125</v>
      </c>
      <c r="G72" s="98">
        <v>125</v>
      </c>
    </row>
    <row r="73" spans="2:7" s="87" customFormat="1" ht="43.5" x14ac:dyDescent="0.25">
      <c r="B73" s="95" t="s">
        <v>114</v>
      </c>
      <c r="C73" s="85" t="s">
        <v>133</v>
      </c>
      <c r="D73" s="97">
        <v>95</v>
      </c>
      <c r="E73" s="97">
        <v>95</v>
      </c>
      <c r="F73" s="97">
        <v>95</v>
      </c>
      <c r="G73" s="98">
        <v>95</v>
      </c>
    </row>
    <row r="74" spans="2:7" s="87" customFormat="1" x14ac:dyDescent="0.25">
      <c r="B74" s="103" t="s">
        <v>168</v>
      </c>
      <c r="C74" s="105" t="s">
        <v>169</v>
      </c>
      <c r="D74" s="106">
        <v>95</v>
      </c>
      <c r="E74" s="106">
        <v>95</v>
      </c>
      <c r="F74" s="106">
        <v>95</v>
      </c>
      <c r="G74" s="104">
        <v>95</v>
      </c>
    </row>
    <row r="75" spans="2:7" x14ac:dyDescent="0.25">
      <c r="B75" s="67" t="s">
        <v>106</v>
      </c>
      <c r="C75" s="68"/>
      <c r="D75" s="94"/>
      <c r="E75" s="63"/>
      <c r="F75" s="63"/>
      <c r="G75" s="63"/>
    </row>
    <row r="76" spans="2:7" ht="29.25" x14ac:dyDescent="0.25">
      <c r="B76" s="50" t="s">
        <v>84</v>
      </c>
      <c r="C76" s="51" t="s">
        <v>130</v>
      </c>
      <c r="D76" s="72">
        <v>350</v>
      </c>
      <c r="E76" s="72">
        <v>350</v>
      </c>
      <c r="F76" s="72">
        <v>350</v>
      </c>
      <c r="G76" s="72">
        <v>350</v>
      </c>
    </row>
  </sheetData>
  <mergeCells count="5">
    <mergeCell ref="B12:C12"/>
    <mergeCell ref="B2:G2"/>
    <mergeCell ref="B3:G3"/>
    <mergeCell ref="B5:G5"/>
    <mergeCell ref="B7:G7"/>
  </mergeCells>
  <pageMargins left="0.7" right="0.7" top="0.75" bottom="0.75" header="0.3" footer="0.3"/>
  <pageSetup scale="47"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G76"/>
  <sheetViews>
    <sheetView showGridLines="0" zoomScaleNormal="100" workbookViewId="0">
      <selection activeCell="F10" sqref="F10"/>
    </sheetView>
  </sheetViews>
  <sheetFormatPr defaultRowHeight="15" x14ac:dyDescent="0.25"/>
  <cols>
    <col min="1" max="1" width="8.140625" customWidth="1"/>
    <col min="2" max="2" width="19.85546875" customWidth="1"/>
    <col min="3" max="3" width="79.42578125" customWidth="1"/>
    <col min="4" max="4" width="30" customWidth="1"/>
    <col min="5" max="5" width="34.28515625" customWidth="1"/>
    <col min="6" max="6" width="34.7109375" customWidth="1"/>
    <col min="7" max="7" width="33.42578125" customWidth="1"/>
  </cols>
  <sheetData>
    <row r="1" spans="1:7" s="2" customFormat="1" ht="15" customHeight="1" x14ac:dyDescent="0.35">
      <c r="A1" s="43"/>
      <c r="B1" s="43"/>
      <c r="C1" s="43"/>
      <c r="D1" s="43"/>
      <c r="E1" s="43"/>
      <c r="F1" s="43"/>
      <c r="G1" s="43"/>
    </row>
    <row r="2" spans="1:7" s="2" customFormat="1" ht="26.25" x14ac:dyDescent="0.4">
      <c r="B2" s="124" t="s">
        <v>0</v>
      </c>
      <c r="C2" s="124"/>
      <c r="D2" s="124"/>
      <c r="E2" s="124"/>
      <c r="F2" s="124"/>
      <c r="G2" s="124"/>
    </row>
    <row r="3" spans="1:7" s="2" customFormat="1" ht="26.25" x14ac:dyDescent="0.4">
      <c r="B3" s="124" t="s">
        <v>147</v>
      </c>
      <c r="C3" s="124"/>
      <c r="D3" s="124"/>
      <c r="E3" s="124"/>
      <c r="F3" s="124"/>
      <c r="G3" s="124"/>
    </row>
    <row r="4" spans="1:7" s="2" customFormat="1" ht="25.5" x14ac:dyDescent="0.35">
      <c r="A4" s="43"/>
      <c r="B4" s="43"/>
      <c r="C4" s="43"/>
      <c r="D4" s="43"/>
      <c r="E4" s="43"/>
      <c r="F4" s="43"/>
      <c r="G4" s="43"/>
    </row>
    <row r="5" spans="1:7" s="2" customFormat="1" ht="26.25" x14ac:dyDescent="0.4">
      <c r="B5" s="124" t="s">
        <v>148</v>
      </c>
      <c r="C5" s="124"/>
      <c r="D5" s="124"/>
      <c r="E5" s="124"/>
      <c r="F5" s="124"/>
      <c r="G5" s="124"/>
    </row>
    <row r="6" spans="1:7" ht="26.25" x14ac:dyDescent="0.4">
      <c r="A6" s="44"/>
      <c r="B6" s="44"/>
      <c r="C6" s="44"/>
      <c r="D6" s="44"/>
      <c r="E6" s="44"/>
      <c r="F6" s="44"/>
      <c r="G6" s="44"/>
    </row>
    <row r="7" spans="1:7" ht="26.25" x14ac:dyDescent="0.4">
      <c r="A7" s="44"/>
      <c r="B7" s="124" t="s">
        <v>49</v>
      </c>
      <c r="C7" s="124"/>
      <c r="D7" s="124"/>
      <c r="E7" s="124"/>
      <c r="F7" s="124"/>
      <c r="G7" s="124"/>
    </row>
    <row r="8" spans="1:7" ht="15.75" customHeight="1" x14ac:dyDescent="0.25"/>
    <row r="9" spans="1:7" ht="27" thickBot="1" x14ac:dyDescent="0.45">
      <c r="B9" s="69" t="s">
        <v>40</v>
      </c>
      <c r="C9" s="54" t="s">
        <v>55</v>
      </c>
      <c r="E9" s="55"/>
    </row>
    <row r="10" spans="1:7" ht="28.5" x14ac:dyDescent="0.45">
      <c r="F10" s="112" t="s">
        <v>186</v>
      </c>
    </row>
    <row r="11" spans="1:7" ht="15.75" thickBot="1" x14ac:dyDescent="0.3"/>
    <row r="12" spans="1:7" ht="18.75" thickBot="1" x14ac:dyDescent="0.3">
      <c r="B12" s="122" t="s">
        <v>51</v>
      </c>
      <c r="C12" s="123"/>
      <c r="D12" s="83" t="s">
        <v>41</v>
      </c>
      <c r="E12" s="80" t="s">
        <v>42</v>
      </c>
      <c r="F12" s="80" t="s">
        <v>43</v>
      </c>
      <c r="G12" s="81" t="s">
        <v>52</v>
      </c>
    </row>
    <row r="13" spans="1:7" x14ac:dyDescent="0.25">
      <c r="B13" s="45"/>
      <c r="C13" s="47"/>
      <c r="D13" s="40"/>
      <c r="E13" s="40"/>
      <c r="F13" s="40"/>
      <c r="G13" s="78"/>
    </row>
    <row r="14" spans="1:7" ht="15.75" x14ac:dyDescent="0.25">
      <c r="B14" s="14" t="s">
        <v>45</v>
      </c>
      <c r="C14" s="48"/>
      <c r="D14" s="45"/>
      <c r="E14" s="45"/>
      <c r="F14" s="45"/>
      <c r="G14" s="53"/>
    </row>
    <row r="15" spans="1:7" x14ac:dyDescent="0.25">
      <c r="B15" s="56" t="s">
        <v>87</v>
      </c>
      <c r="C15" s="57"/>
      <c r="D15" s="58"/>
      <c r="E15" s="58"/>
      <c r="F15" s="58"/>
      <c r="G15" s="59"/>
    </row>
    <row r="16" spans="1:7" x14ac:dyDescent="0.25">
      <c r="B16" s="50" t="s">
        <v>57</v>
      </c>
      <c r="C16" s="75" t="s">
        <v>58</v>
      </c>
      <c r="D16" s="70">
        <v>260</v>
      </c>
      <c r="E16" s="70">
        <v>245</v>
      </c>
      <c r="F16" s="70">
        <v>240</v>
      </c>
      <c r="G16" s="70">
        <v>240</v>
      </c>
    </row>
    <row r="17" spans="2:7" ht="114.75" x14ac:dyDescent="0.25">
      <c r="B17" s="50" t="s">
        <v>59</v>
      </c>
      <c r="C17" s="51" t="s">
        <v>146</v>
      </c>
      <c r="D17" s="70">
        <v>2495</v>
      </c>
      <c r="E17" s="70">
        <v>2495</v>
      </c>
      <c r="F17" s="70">
        <v>2495</v>
      </c>
      <c r="G17" s="70">
        <v>2495</v>
      </c>
    </row>
    <row r="18" spans="2:7" x14ac:dyDescent="0.25">
      <c r="B18" s="52" t="s">
        <v>60</v>
      </c>
      <c r="C18" s="75" t="s">
        <v>61</v>
      </c>
      <c r="D18" s="88" t="s">
        <v>94</v>
      </c>
      <c r="E18" s="88" t="s">
        <v>94</v>
      </c>
      <c r="F18" s="88" t="s">
        <v>94</v>
      </c>
      <c r="G18" s="89" t="s">
        <v>94</v>
      </c>
    </row>
    <row r="19" spans="2:7" x14ac:dyDescent="0.25">
      <c r="B19" s="66" t="s">
        <v>62</v>
      </c>
      <c r="C19" s="76" t="s">
        <v>63</v>
      </c>
      <c r="D19" s="90">
        <v>285</v>
      </c>
      <c r="E19" s="90">
        <v>285</v>
      </c>
      <c r="F19" s="90">
        <v>285</v>
      </c>
      <c r="G19" s="90">
        <v>285</v>
      </c>
    </row>
    <row r="20" spans="2:7" ht="72" x14ac:dyDescent="0.25">
      <c r="B20" s="50" t="s">
        <v>64</v>
      </c>
      <c r="C20" s="51" t="s">
        <v>116</v>
      </c>
      <c r="D20" s="70">
        <v>825</v>
      </c>
      <c r="E20" s="70">
        <v>795</v>
      </c>
      <c r="F20" s="70">
        <v>795</v>
      </c>
      <c r="G20" s="70">
        <v>795</v>
      </c>
    </row>
    <row r="21" spans="2:7" ht="57.75" x14ac:dyDescent="0.25">
      <c r="B21" s="50" t="s">
        <v>65</v>
      </c>
      <c r="C21" s="51" t="s">
        <v>117</v>
      </c>
      <c r="D21" s="70">
        <v>1595</v>
      </c>
      <c r="E21" s="70">
        <v>1495</v>
      </c>
      <c r="F21" s="70">
        <v>1495</v>
      </c>
      <c r="G21" s="70">
        <v>1495</v>
      </c>
    </row>
    <row r="22" spans="2:7" ht="43.5" x14ac:dyDescent="0.25">
      <c r="B22" s="50" t="s">
        <v>66</v>
      </c>
      <c r="C22" s="51" t="s">
        <v>119</v>
      </c>
      <c r="D22" s="70">
        <v>2745</v>
      </c>
      <c r="E22" s="70">
        <v>2495</v>
      </c>
      <c r="F22" s="70">
        <v>2495</v>
      </c>
      <c r="G22" s="70">
        <v>2495</v>
      </c>
    </row>
    <row r="23" spans="2:7" ht="43.5" x14ac:dyDescent="0.25">
      <c r="B23" s="50" t="s">
        <v>67</v>
      </c>
      <c r="C23" s="51" t="s">
        <v>118</v>
      </c>
      <c r="D23" s="70">
        <v>1095</v>
      </c>
      <c r="E23" s="70">
        <v>995</v>
      </c>
      <c r="F23" s="70">
        <v>995</v>
      </c>
      <c r="G23" s="70">
        <v>995</v>
      </c>
    </row>
    <row r="24" spans="2:7" ht="29.25" x14ac:dyDescent="0.25">
      <c r="B24" s="103" t="s">
        <v>180</v>
      </c>
      <c r="C24" s="100" t="s">
        <v>183</v>
      </c>
      <c r="D24" s="110">
        <v>2940</v>
      </c>
      <c r="E24" s="110">
        <v>2850</v>
      </c>
      <c r="F24" s="110">
        <v>2850</v>
      </c>
      <c r="G24" s="101">
        <v>2750</v>
      </c>
    </row>
    <row r="25" spans="2:7" ht="29.25" x14ac:dyDescent="0.25">
      <c r="B25" s="103" t="s">
        <v>181</v>
      </c>
      <c r="C25" s="100" t="s">
        <v>184</v>
      </c>
      <c r="D25" s="110">
        <v>4135</v>
      </c>
      <c r="E25" s="110">
        <v>3995</v>
      </c>
      <c r="F25" s="110">
        <v>3995</v>
      </c>
      <c r="G25" s="101">
        <v>3850</v>
      </c>
    </row>
    <row r="26" spans="2:7" ht="29.25" x14ac:dyDescent="0.25">
      <c r="B26" s="103" t="s">
        <v>182</v>
      </c>
      <c r="C26" s="100" t="s">
        <v>185</v>
      </c>
      <c r="D26" s="110">
        <v>8315</v>
      </c>
      <c r="E26" s="110">
        <v>8050</v>
      </c>
      <c r="F26" s="110">
        <v>8050</v>
      </c>
      <c r="G26" s="101">
        <v>7850</v>
      </c>
    </row>
    <row r="27" spans="2:7" x14ac:dyDescent="0.25">
      <c r="B27" s="56" t="s">
        <v>88</v>
      </c>
      <c r="C27" s="61"/>
      <c r="D27" s="62"/>
      <c r="E27" s="91"/>
      <c r="F27" s="91"/>
      <c r="G27" s="92"/>
    </row>
    <row r="28" spans="2:7" x14ac:dyDescent="0.25">
      <c r="B28" s="52" t="s">
        <v>68</v>
      </c>
      <c r="C28" s="75" t="s">
        <v>99</v>
      </c>
      <c r="D28" s="88" t="s">
        <v>94</v>
      </c>
      <c r="E28" s="88" t="s">
        <v>94</v>
      </c>
      <c r="F28" s="88" t="s">
        <v>94</v>
      </c>
      <c r="G28" s="89" t="s">
        <v>94</v>
      </c>
    </row>
    <row r="29" spans="2:7" x14ac:dyDescent="0.25">
      <c r="B29" s="52" t="s">
        <v>69</v>
      </c>
      <c r="C29" s="75" t="s">
        <v>100</v>
      </c>
      <c r="D29" s="88" t="s">
        <v>94</v>
      </c>
      <c r="E29" s="88" t="s">
        <v>94</v>
      </c>
      <c r="F29" s="88" t="s">
        <v>94</v>
      </c>
      <c r="G29" s="89" t="s">
        <v>94</v>
      </c>
    </row>
    <row r="30" spans="2:7" s="87" customFormat="1" ht="129" x14ac:dyDescent="0.25">
      <c r="B30" s="84" t="s">
        <v>95</v>
      </c>
      <c r="C30" s="85" t="s">
        <v>142</v>
      </c>
      <c r="D30" s="86">
        <v>768</v>
      </c>
      <c r="E30" s="86">
        <v>750</v>
      </c>
      <c r="F30" s="86">
        <v>750</v>
      </c>
      <c r="G30" s="86">
        <v>750</v>
      </c>
    </row>
    <row r="31" spans="2:7" s="87" customFormat="1" ht="228.75" x14ac:dyDescent="0.25">
      <c r="B31" s="84" t="s">
        <v>101</v>
      </c>
      <c r="C31" s="85" t="s">
        <v>120</v>
      </c>
      <c r="D31" s="86">
        <v>600</v>
      </c>
      <c r="E31" s="86">
        <v>600</v>
      </c>
      <c r="F31" s="86">
        <v>600</v>
      </c>
      <c r="G31" s="86">
        <v>600</v>
      </c>
    </row>
    <row r="32" spans="2:7" s="87" customFormat="1" ht="114.75" x14ac:dyDescent="0.25">
      <c r="B32" s="84" t="s">
        <v>70</v>
      </c>
      <c r="C32" s="85" t="s">
        <v>134</v>
      </c>
      <c r="D32" s="86">
        <v>1245</v>
      </c>
      <c r="E32" s="86">
        <v>1195</v>
      </c>
      <c r="F32" s="86">
        <v>1195</v>
      </c>
      <c r="G32" s="86">
        <v>1195</v>
      </c>
    </row>
    <row r="33" spans="2:7" s="87" customFormat="1" ht="72" x14ac:dyDescent="0.25">
      <c r="B33" s="84" t="s">
        <v>71</v>
      </c>
      <c r="C33" s="85" t="s">
        <v>135</v>
      </c>
      <c r="D33" s="86">
        <v>1245</v>
      </c>
      <c r="E33" s="86">
        <v>1195</v>
      </c>
      <c r="F33" s="86">
        <v>1195</v>
      </c>
      <c r="G33" s="86">
        <v>1195</v>
      </c>
    </row>
    <row r="34" spans="2:7" ht="114.75" x14ac:dyDescent="0.25">
      <c r="B34" s="52" t="s">
        <v>111</v>
      </c>
      <c r="C34" s="51" t="s">
        <v>136</v>
      </c>
      <c r="D34" s="70">
        <v>1245</v>
      </c>
      <c r="E34" s="70">
        <v>1195</v>
      </c>
      <c r="F34" s="70">
        <v>1195</v>
      </c>
      <c r="G34" s="70">
        <v>1195</v>
      </c>
    </row>
    <row r="35" spans="2:7" ht="86.25" x14ac:dyDescent="0.25">
      <c r="B35" s="52" t="s">
        <v>112</v>
      </c>
      <c r="C35" s="51" t="s">
        <v>137</v>
      </c>
      <c r="D35" s="70">
        <v>1245</v>
      </c>
      <c r="E35" s="70">
        <v>1195</v>
      </c>
      <c r="F35" s="70">
        <v>1195</v>
      </c>
      <c r="G35" s="70">
        <v>1195</v>
      </c>
    </row>
    <row r="36" spans="2:7" s="87" customFormat="1" ht="72" x14ac:dyDescent="0.25">
      <c r="B36" s="84" t="s">
        <v>72</v>
      </c>
      <c r="C36" s="85" t="s">
        <v>139</v>
      </c>
      <c r="D36" s="86">
        <v>5780</v>
      </c>
      <c r="E36" s="86">
        <f t="shared" ref="E36:E37" si="0">D36*95%</f>
        <v>5491</v>
      </c>
      <c r="F36" s="86">
        <f t="shared" ref="F36:F37" si="1">D36*92%</f>
        <v>5317.6</v>
      </c>
      <c r="G36" s="86">
        <f t="shared" ref="G36:G37" si="2">D36*90%</f>
        <v>5202</v>
      </c>
    </row>
    <row r="37" spans="2:7" s="87" customFormat="1" ht="72" x14ac:dyDescent="0.25">
      <c r="B37" s="84" t="s">
        <v>73</v>
      </c>
      <c r="C37" s="96" t="s">
        <v>138</v>
      </c>
      <c r="D37" s="86">
        <v>1390</v>
      </c>
      <c r="E37" s="86">
        <f t="shared" si="0"/>
        <v>1320.5</v>
      </c>
      <c r="F37" s="86">
        <f t="shared" si="1"/>
        <v>1278.8</v>
      </c>
      <c r="G37" s="86">
        <f t="shared" si="2"/>
        <v>1251</v>
      </c>
    </row>
    <row r="38" spans="2:7" ht="143.25" x14ac:dyDescent="0.25">
      <c r="B38" s="71" t="s">
        <v>86</v>
      </c>
      <c r="C38" s="51" t="s">
        <v>132</v>
      </c>
      <c r="D38" s="70">
        <v>7895</v>
      </c>
      <c r="E38" s="70">
        <v>7579</v>
      </c>
      <c r="F38" s="70">
        <v>7425</v>
      </c>
      <c r="G38" s="70">
        <v>7425</v>
      </c>
    </row>
    <row r="39" spans="2:7" x14ac:dyDescent="0.25">
      <c r="B39" s="52" t="s">
        <v>96</v>
      </c>
      <c r="C39" s="75" t="s">
        <v>98</v>
      </c>
      <c r="D39" s="70">
        <v>3250</v>
      </c>
      <c r="E39" s="70">
        <v>3055</v>
      </c>
      <c r="F39" s="70">
        <v>2895</v>
      </c>
      <c r="G39" s="70">
        <v>2895</v>
      </c>
    </row>
    <row r="40" spans="2:7" x14ac:dyDescent="0.25">
      <c r="B40" s="66" t="s">
        <v>97</v>
      </c>
      <c r="C40" s="76" t="s">
        <v>74</v>
      </c>
      <c r="D40" s="90">
        <v>5995</v>
      </c>
      <c r="E40" s="70">
        <v>5795</v>
      </c>
      <c r="F40" s="70">
        <v>5625</v>
      </c>
      <c r="G40" s="70">
        <v>5625</v>
      </c>
    </row>
    <row r="41" spans="2:7" ht="29.25" x14ac:dyDescent="0.25">
      <c r="B41" s="107" t="s">
        <v>170</v>
      </c>
      <c r="C41" s="108" t="s">
        <v>179</v>
      </c>
      <c r="D41" s="109">
        <v>1590</v>
      </c>
      <c r="E41" s="101">
        <v>1590</v>
      </c>
      <c r="F41" s="101">
        <v>1590</v>
      </c>
      <c r="G41" s="101">
        <v>1590</v>
      </c>
    </row>
    <row r="42" spans="2:7" ht="29.25" x14ac:dyDescent="0.25">
      <c r="B42" s="107" t="s">
        <v>171</v>
      </c>
      <c r="C42" s="108" t="s">
        <v>175</v>
      </c>
      <c r="D42" s="109">
        <v>380</v>
      </c>
      <c r="E42" s="101">
        <v>380</v>
      </c>
      <c r="F42" s="101">
        <v>380</v>
      </c>
      <c r="G42" s="101">
        <v>380</v>
      </c>
    </row>
    <row r="43" spans="2:7" ht="29.25" x14ac:dyDescent="0.25">
      <c r="B43" s="107" t="s">
        <v>172</v>
      </c>
      <c r="C43" s="108" t="s">
        <v>176</v>
      </c>
      <c r="D43" s="109">
        <v>759</v>
      </c>
      <c r="E43" s="101">
        <v>759</v>
      </c>
      <c r="F43" s="101">
        <v>759</v>
      </c>
      <c r="G43" s="101">
        <v>759</v>
      </c>
    </row>
    <row r="44" spans="2:7" ht="29.25" x14ac:dyDescent="0.25">
      <c r="B44" s="107" t="s">
        <v>173</v>
      </c>
      <c r="C44" s="108" t="s">
        <v>177</v>
      </c>
      <c r="D44" s="109">
        <v>1895</v>
      </c>
      <c r="E44" s="101">
        <v>1895</v>
      </c>
      <c r="F44" s="101">
        <v>1895</v>
      </c>
      <c r="G44" s="101">
        <v>1895</v>
      </c>
    </row>
    <row r="45" spans="2:7" ht="29.25" x14ac:dyDescent="0.25">
      <c r="B45" s="107" t="s">
        <v>174</v>
      </c>
      <c r="C45" s="108" t="s">
        <v>178</v>
      </c>
      <c r="D45" s="109">
        <v>175</v>
      </c>
      <c r="E45" s="101">
        <v>175</v>
      </c>
      <c r="F45" s="101">
        <v>175</v>
      </c>
      <c r="G45" s="101">
        <v>175</v>
      </c>
    </row>
    <row r="46" spans="2:7" ht="72" x14ac:dyDescent="0.25">
      <c r="B46" s="52" t="s">
        <v>75</v>
      </c>
      <c r="C46" s="51" t="s">
        <v>140</v>
      </c>
      <c r="D46" s="70">
        <v>3095</v>
      </c>
      <c r="E46" s="70">
        <v>2995</v>
      </c>
      <c r="F46" s="70">
        <v>2995</v>
      </c>
      <c r="G46" s="70">
        <v>2995</v>
      </c>
    </row>
    <row r="47" spans="2:7" ht="87" x14ac:dyDescent="0.25">
      <c r="B47" s="52" t="s">
        <v>76</v>
      </c>
      <c r="C47" s="75" t="s">
        <v>141</v>
      </c>
      <c r="D47" s="70">
        <v>620</v>
      </c>
      <c r="E47" s="70">
        <v>595</v>
      </c>
      <c r="F47" s="70">
        <v>595</v>
      </c>
      <c r="G47" s="70">
        <v>595</v>
      </c>
    </row>
    <row r="48" spans="2:7" x14ac:dyDescent="0.25">
      <c r="B48" s="60" t="s">
        <v>102</v>
      </c>
      <c r="C48" s="60"/>
      <c r="D48" s="93"/>
      <c r="E48" s="93"/>
      <c r="F48" s="93"/>
      <c r="G48" s="93"/>
    </row>
    <row r="49" spans="2:7" ht="72" x14ac:dyDescent="0.25">
      <c r="B49" s="99" t="s">
        <v>149</v>
      </c>
      <c r="C49" s="100" t="s">
        <v>152</v>
      </c>
      <c r="D49" s="101">
        <v>4750</v>
      </c>
      <c r="E49" s="101">
        <v>4750</v>
      </c>
      <c r="F49" s="101">
        <v>4750</v>
      </c>
      <c r="G49" s="101">
        <v>4750</v>
      </c>
    </row>
    <row r="50" spans="2:7" ht="63.75" customHeight="1" x14ac:dyDescent="0.25">
      <c r="B50" s="52" t="s">
        <v>103</v>
      </c>
      <c r="C50" s="51" t="s">
        <v>150</v>
      </c>
      <c r="D50" s="70">
        <v>11520</v>
      </c>
      <c r="E50" s="70">
        <v>10800</v>
      </c>
      <c r="F50" s="70">
        <v>10620</v>
      </c>
      <c r="G50" s="70">
        <v>10620</v>
      </c>
    </row>
    <row r="51" spans="2:7" ht="57.75" x14ac:dyDescent="0.25">
      <c r="B51" s="52" t="s">
        <v>104</v>
      </c>
      <c r="C51" s="51" t="s">
        <v>151</v>
      </c>
      <c r="D51" s="70">
        <v>14250</v>
      </c>
      <c r="E51" s="70">
        <v>13410</v>
      </c>
      <c r="F51" s="70">
        <v>13140</v>
      </c>
      <c r="G51" s="70">
        <v>13140</v>
      </c>
    </row>
    <row r="52" spans="2:7" ht="19.5" customHeight="1" x14ac:dyDescent="0.25">
      <c r="B52" s="99" t="s">
        <v>153</v>
      </c>
      <c r="C52" s="102" t="s">
        <v>154</v>
      </c>
      <c r="D52" s="101">
        <v>1550</v>
      </c>
      <c r="E52" s="101">
        <v>1550</v>
      </c>
      <c r="F52" s="101">
        <v>1550</v>
      </c>
      <c r="G52" s="101">
        <v>1500</v>
      </c>
    </row>
    <row r="53" spans="2:7" ht="57.75" x14ac:dyDescent="0.25">
      <c r="B53" s="52" t="s">
        <v>110</v>
      </c>
      <c r="C53" s="51" t="s">
        <v>123</v>
      </c>
      <c r="D53" s="70">
        <v>6960</v>
      </c>
      <c r="E53" s="70">
        <v>6960</v>
      </c>
      <c r="F53" s="70">
        <v>6960</v>
      </c>
      <c r="G53" s="70">
        <v>6960</v>
      </c>
    </row>
    <row r="54" spans="2:7" x14ac:dyDescent="0.25">
      <c r="B54" s="67" t="s">
        <v>89</v>
      </c>
      <c r="C54" s="68"/>
      <c r="D54" s="94"/>
      <c r="E54" s="63"/>
      <c r="F54" s="63"/>
      <c r="G54" s="63"/>
    </row>
    <row r="55" spans="2:7" ht="100.5" x14ac:dyDescent="0.25">
      <c r="B55" s="50" t="s">
        <v>77</v>
      </c>
      <c r="C55" s="51" t="s">
        <v>143</v>
      </c>
      <c r="D55" s="70">
        <v>3095</v>
      </c>
      <c r="E55" s="70">
        <v>2995</v>
      </c>
      <c r="F55" s="70">
        <v>2995</v>
      </c>
      <c r="G55" s="70">
        <v>2995</v>
      </c>
    </row>
    <row r="56" spans="2:7" ht="100.5" x14ac:dyDescent="0.25">
      <c r="B56" s="50" t="s">
        <v>79</v>
      </c>
      <c r="C56" s="51" t="s">
        <v>144</v>
      </c>
      <c r="D56" s="70">
        <v>4695</v>
      </c>
      <c r="E56" s="70">
        <v>4495</v>
      </c>
      <c r="F56" s="70">
        <v>4495</v>
      </c>
      <c r="G56" s="70">
        <v>4495</v>
      </c>
    </row>
    <row r="57" spans="2:7" ht="86.25" x14ac:dyDescent="0.25">
      <c r="B57" s="103" t="s">
        <v>155</v>
      </c>
      <c r="C57" s="100" t="s">
        <v>156</v>
      </c>
      <c r="D57" s="101">
        <v>3895</v>
      </c>
      <c r="E57" s="101">
        <v>3785</v>
      </c>
      <c r="F57" s="101">
        <v>3785</v>
      </c>
      <c r="G57" s="101">
        <v>3785</v>
      </c>
    </row>
    <row r="58" spans="2:7" x14ac:dyDescent="0.25">
      <c r="B58" s="50" t="s">
        <v>78</v>
      </c>
      <c r="C58" s="75" t="s">
        <v>124</v>
      </c>
      <c r="D58" s="70">
        <v>1245</v>
      </c>
      <c r="E58" s="70">
        <v>1195</v>
      </c>
      <c r="F58" s="70">
        <v>1195</v>
      </c>
      <c r="G58" s="70">
        <v>1195</v>
      </c>
    </row>
    <row r="59" spans="2:7" s="87" customFormat="1" ht="43.5" x14ac:dyDescent="0.25">
      <c r="B59" s="95" t="s">
        <v>80</v>
      </c>
      <c r="C59" s="96" t="s">
        <v>127</v>
      </c>
      <c r="D59" s="86">
        <v>175</v>
      </c>
      <c r="E59" s="86">
        <v>175</v>
      </c>
      <c r="F59" s="86">
        <v>175</v>
      </c>
      <c r="G59" s="86">
        <v>175</v>
      </c>
    </row>
    <row r="60" spans="2:7" x14ac:dyDescent="0.25">
      <c r="B60" s="50" t="s">
        <v>82</v>
      </c>
      <c r="C60" s="75" t="s">
        <v>115</v>
      </c>
      <c r="D60" s="70">
        <v>1095</v>
      </c>
      <c r="E60" s="70">
        <v>1050</v>
      </c>
      <c r="F60" s="70">
        <v>1000</v>
      </c>
      <c r="G60" s="70">
        <v>1000</v>
      </c>
    </row>
    <row r="61" spans="2:7" ht="43.5" x14ac:dyDescent="0.25">
      <c r="B61" s="50" t="s">
        <v>81</v>
      </c>
      <c r="C61" s="51" t="s">
        <v>125</v>
      </c>
      <c r="D61" s="70">
        <v>175</v>
      </c>
      <c r="E61" s="70">
        <v>150</v>
      </c>
      <c r="F61" s="70">
        <v>150</v>
      </c>
      <c r="G61" s="70">
        <v>150</v>
      </c>
    </row>
    <row r="62" spans="2:7" ht="57.75" x14ac:dyDescent="0.25">
      <c r="B62" s="50" t="s">
        <v>83</v>
      </c>
      <c r="C62" s="51" t="s">
        <v>126</v>
      </c>
      <c r="D62" s="72">
        <v>175</v>
      </c>
      <c r="E62" s="72">
        <v>175</v>
      </c>
      <c r="F62" s="72">
        <v>175</v>
      </c>
      <c r="G62" s="72">
        <v>175</v>
      </c>
    </row>
    <row r="63" spans="2:7" ht="29.25" x14ac:dyDescent="0.25">
      <c r="B63" s="103" t="s">
        <v>157</v>
      </c>
      <c r="C63" s="100" t="s">
        <v>162</v>
      </c>
      <c r="D63" s="104">
        <v>2500</v>
      </c>
      <c r="E63" s="104">
        <v>2500</v>
      </c>
      <c r="F63" s="104">
        <v>2500</v>
      </c>
      <c r="G63" s="104">
        <v>2500</v>
      </c>
    </row>
    <row r="64" spans="2:7" x14ac:dyDescent="0.25">
      <c r="B64" s="103" t="s">
        <v>158</v>
      </c>
      <c r="C64" s="102" t="s">
        <v>159</v>
      </c>
      <c r="D64" s="104">
        <v>2500</v>
      </c>
      <c r="E64" s="104">
        <v>2500</v>
      </c>
      <c r="F64" s="104">
        <v>2500</v>
      </c>
      <c r="G64" s="104">
        <v>2500</v>
      </c>
    </row>
    <row r="65" spans="2:7" x14ac:dyDescent="0.25">
      <c r="B65" s="103" t="s">
        <v>160</v>
      </c>
      <c r="C65" s="102" t="s">
        <v>161</v>
      </c>
      <c r="D65" s="104">
        <v>1195</v>
      </c>
      <c r="E65" s="104">
        <v>1195</v>
      </c>
      <c r="F65" s="104">
        <v>1195</v>
      </c>
      <c r="G65" s="104">
        <v>1195</v>
      </c>
    </row>
    <row r="66" spans="2:7" ht="57.75" x14ac:dyDescent="0.25">
      <c r="B66" s="50" t="s">
        <v>105</v>
      </c>
      <c r="C66" s="51" t="s">
        <v>145</v>
      </c>
      <c r="D66" s="72">
        <v>100</v>
      </c>
      <c r="E66" s="72">
        <v>100</v>
      </c>
      <c r="F66" s="72">
        <v>100</v>
      </c>
      <c r="G66" s="72">
        <v>100</v>
      </c>
    </row>
    <row r="67" spans="2:7" ht="57.75" x14ac:dyDescent="0.25">
      <c r="B67" s="50" t="s">
        <v>109</v>
      </c>
      <c r="C67" s="73" t="s">
        <v>128</v>
      </c>
      <c r="D67" s="74">
        <v>2295</v>
      </c>
      <c r="E67" s="72">
        <v>1995</v>
      </c>
      <c r="F67" s="72">
        <v>1995</v>
      </c>
      <c r="G67" s="72">
        <v>1995</v>
      </c>
    </row>
    <row r="68" spans="2:7" ht="100.5" x14ac:dyDescent="0.25">
      <c r="B68" s="50" t="s">
        <v>107</v>
      </c>
      <c r="C68" s="73" t="s">
        <v>129</v>
      </c>
      <c r="D68" s="74">
        <v>2495</v>
      </c>
      <c r="E68" s="72">
        <v>2495</v>
      </c>
      <c r="F68" s="72">
        <v>2495</v>
      </c>
      <c r="G68" s="72">
        <v>2495</v>
      </c>
    </row>
    <row r="69" spans="2:7" ht="43.5" x14ac:dyDescent="0.25">
      <c r="B69" s="50" t="s">
        <v>108</v>
      </c>
      <c r="C69" s="111" t="s">
        <v>163</v>
      </c>
      <c r="D69" s="74">
        <v>540</v>
      </c>
      <c r="E69" s="72">
        <v>500</v>
      </c>
      <c r="F69" s="72">
        <v>500</v>
      </c>
      <c r="G69" s="72">
        <v>500</v>
      </c>
    </row>
    <row r="70" spans="2:7" x14ac:dyDescent="0.25">
      <c r="B70" s="103" t="s">
        <v>164</v>
      </c>
      <c r="C70" s="105" t="s">
        <v>165</v>
      </c>
      <c r="D70" s="106">
        <v>875</v>
      </c>
      <c r="E70" s="104">
        <v>875</v>
      </c>
      <c r="F70" s="104">
        <v>875</v>
      </c>
      <c r="G70" s="104">
        <v>875</v>
      </c>
    </row>
    <row r="71" spans="2:7" x14ac:dyDescent="0.25">
      <c r="B71" s="103" t="s">
        <v>166</v>
      </c>
      <c r="C71" s="105" t="s">
        <v>167</v>
      </c>
      <c r="D71" s="106">
        <v>225</v>
      </c>
      <c r="E71" s="104">
        <v>225</v>
      </c>
      <c r="F71" s="104">
        <v>225</v>
      </c>
      <c r="G71" s="104">
        <v>225</v>
      </c>
    </row>
    <row r="72" spans="2:7" s="87" customFormat="1" ht="57.75" x14ac:dyDescent="0.25">
      <c r="B72" s="95" t="s">
        <v>113</v>
      </c>
      <c r="C72" s="85" t="s">
        <v>131</v>
      </c>
      <c r="D72" s="97">
        <v>125</v>
      </c>
      <c r="E72" s="98">
        <v>125</v>
      </c>
      <c r="F72" s="98">
        <v>125</v>
      </c>
      <c r="G72" s="98">
        <v>125</v>
      </c>
    </row>
    <row r="73" spans="2:7" s="87" customFormat="1" ht="43.5" x14ac:dyDescent="0.25">
      <c r="B73" s="95" t="s">
        <v>114</v>
      </c>
      <c r="C73" s="85" t="s">
        <v>133</v>
      </c>
      <c r="D73" s="97">
        <v>95</v>
      </c>
      <c r="E73" s="97">
        <v>95</v>
      </c>
      <c r="F73" s="97">
        <v>95</v>
      </c>
      <c r="G73" s="98">
        <v>95</v>
      </c>
    </row>
    <row r="74" spans="2:7" s="87" customFormat="1" x14ac:dyDescent="0.25">
      <c r="B74" s="103" t="s">
        <v>168</v>
      </c>
      <c r="C74" s="105" t="s">
        <v>169</v>
      </c>
      <c r="D74" s="106">
        <v>95</v>
      </c>
      <c r="E74" s="106">
        <v>95</v>
      </c>
      <c r="F74" s="106">
        <v>95</v>
      </c>
      <c r="G74" s="104">
        <v>95</v>
      </c>
    </row>
    <row r="75" spans="2:7" x14ac:dyDescent="0.25">
      <c r="B75" s="67" t="s">
        <v>106</v>
      </c>
      <c r="C75" s="68"/>
      <c r="D75" s="94"/>
      <c r="E75" s="63"/>
      <c r="F75" s="63"/>
      <c r="G75" s="63"/>
    </row>
    <row r="76" spans="2:7" ht="29.25" x14ac:dyDescent="0.25">
      <c r="B76" s="50" t="s">
        <v>84</v>
      </c>
      <c r="C76" s="51" t="s">
        <v>130</v>
      </c>
      <c r="D76" s="72">
        <v>350</v>
      </c>
      <c r="E76" s="72">
        <v>350</v>
      </c>
      <c r="F76" s="72">
        <v>350</v>
      </c>
      <c r="G76" s="72">
        <v>350</v>
      </c>
    </row>
  </sheetData>
  <mergeCells count="5">
    <mergeCell ref="B12:C12"/>
    <mergeCell ref="B2:G2"/>
    <mergeCell ref="B3:G3"/>
    <mergeCell ref="B5:G5"/>
    <mergeCell ref="B7:G7"/>
  </mergeCells>
  <pageMargins left="0.7" right="0.7" top="0.75" bottom="0.75" header="0.3" footer="0.3"/>
  <pageSetup scale="46"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A1:T56"/>
  <sheetViews>
    <sheetView workbookViewId="0">
      <selection activeCell="A30" sqref="A30"/>
    </sheetView>
  </sheetViews>
  <sheetFormatPr defaultRowHeight="15" x14ac:dyDescent="0.25"/>
  <sheetData>
    <row r="1" spans="1:20" s="2" customFormat="1" x14ac:dyDescent="0.2">
      <c r="O1" s="16"/>
    </row>
    <row r="2" spans="1:20" s="2" customFormat="1" ht="15.75" x14ac:dyDescent="0.25">
      <c r="A2" s="117" t="s">
        <v>0</v>
      </c>
      <c r="B2" s="117"/>
      <c r="C2" s="117"/>
      <c r="D2" s="117"/>
      <c r="E2" s="117"/>
      <c r="F2" s="117"/>
      <c r="G2" s="117"/>
      <c r="H2" s="117"/>
      <c r="I2" s="117"/>
      <c r="J2" s="117"/>
      <c r="K2" s="117"/>
      <c r="L2" s="117"/>
      <c r="M2" s="117"/>
      <c r="N2" s="117"/>
      <c r="O2" s="117"/>
      <c r="P2" s="117"/>
      <c r="Q2" s="117"/>
      <c r="R2" s="117"/>
      <c r="S2" s="117"/>
      <c r="T2" s="117"/>
    </row>
    <row r="3" spans="1:20" s="2" customFormat="1" ht="15.75" x14ac:dyDescent="0.25">
      <c r="A3" s="117" t="s">
        <v>27</v>
      </c>
      <c r="B3" s="117"/>
      <c r="C3" s="117"/>
      <c r="D3" s="117"/>
      <c r="E3" s="117"/>
      <c r="F3" s="117"/>
      <c r="G3" s="117"/>
      <c r="H3" s="117"/>
      <c r="I3" s="117"/>
      <c r="J3" s="117"/>
      <c r="K3" s="117"/>
      <c r="L3" s="117"/>
      <c r="M3" s="117"/>
      <c r="N3" s="117"/>
      <c r="O3" s="117"/>
      <c r="P3" s="117"/>
      <c r="Q3" s="117"/>
      <c r="R3" s="117"/>
      <c r="S3" s="117"/>
      <c r="T3" s="117"/>
    </row>
    <row r="4" spans="1:20" s="2" customFormat="1" x14ac:dyDescent="0.2">
      <c r="O4" s="16"/>
    </row>
    <row r="5" spans="1:20" s="2" customFormat="1" ht="15.75" x14ac:dyDescent="0.25">
      <c r="A5" s="117" t="s">
        <v>1</v>
      </c>
      <c r="B5" s="117"/>
      <c r="C5" s="117"/>
      <c r="D5" s="117"/>
      <c r="E5" s="117"/>
      <c r="F5" s="117"/>
      <c r="G5" s="117"/>
      <c r="H5" s="117"/>
      <c r="I5" s="117"/>
      <c r="J5" s="117"/>
      <c r="K5" s="117"/>
      <c r="L5" s="117"/>
      <c r="M5" s="117"/>
      <c r="N5" s="117"/>
      <c r="O5" s="117"/>
      <c r="P5" s="117"/>
      <c r="Q5" s="117"/>
      <c r="R5" s="117"/>
      <c r="S5" s="117"/>
      <c r="T5" s="117"/>
    </row>
    <row r="8" spans="1:20" ht="16.5" thickBot="1" x14ac:dyDescent="0.3">
      <c r="B8" s="36" t="s">
        <v>40</v>
      </c>
      <c r="C8" s="37"/>
      <c r="D8" s="38"/>
      <c r="E8" s="38"/>
      <c r="F8" s="38"/>
      <c r="G8" s="38"/>
      <c r="H8" s="38"/>
      <c r="I8" s="38"/>
      <c r="J8" s="38"/>
      <c r="K8" s="38"/>
      <c r="L8" s="38"/>
    </row>
    <row r="9" spans="1:20" ht="15.75" thickTop="1" x14ac:dyDescent="0.25"/>
    <row r="11" spans="1:20" ht="15.75" thickBot="1" x14ac:dyDescent="0.3">
      <c r="A11" s="39" t="s">
        <v>46</v>
      </c>
    </row>
    <row r="12" spans="1:20" ht="17.25" thickTop="1" thickBot="1" x14ac:dyDescent="0.3">
      <c r="A12" s="39" t="s">
        <v>47</v>
      </c>
      <c r="D12" s="125" t="s">
        <v>41</v>
      </c>
      <c r="E12" s="126"/>
      <c r="F12" s="127"/>
      <c r="G12" s="125" t="s">
        <v>42</v>
      </c>
      <c r="H12" s="126"/>
      <c r="I12" s="126"/>
      <c r="J12" s="126"/>
      <c r="K12" s="127"/>
      <c r="L12" s="125" t="s">
        <v>43</v>
      </c>
      <c r="M12" s="126"/>
      <c r="N12" s="126"/>
      <c r="O12" s="126"/>
      <c r="P12" s="127"/>
      <c r="Q12" s="125" t="s">
        <v>44</v>
      </c>
      <c r="R12" s="126"/>
      <c r="S12" s="126"/>
      <c r="T12" s="127"/>
    </row>
    <row r="13" spans="1:20" ht="16.5" thickTop="1" x14ac:dyDescent="0.25">
      <c r="A13" s="1" t="s">
        <v>45</v>
      </c>
      <c r="D13" s="40"/>
      <c r="G13" s="40"/>
      <c r="L13" s="40"/>
      <c r="Q13" s="41"/>
      <c r="T13" s="42"/>
    </row>
    <row r="14" spans="1:20" x14ac:dyDescent="0.25">
      <c r="D14" s="40"/>
      <c r="G14" s="40"/>
      <c r="L14" s="40"/>
      <c r="Q14" s="40"/>
      <c r="T14" s="42"/>
    </row>
    <row r="15" spans="1:20" x14ac:dyDescent="0.25">
      <c r="D15" s="40"/>
      <c r="G15" s="40"/>
      <c r="L15" s="40"/>
      <c r="Q15" s="40"/>
      <c r="T15" s="42"/>
    </row>
    <row r="16" spans="1:20" x14ac:dyDescent="0.25">
      <c r="D16" s="40"/>
      <c r="G16" s="40"/>
      <c r="L16" s="40"/>
      <c r="Q16" s="40"/>
      <c r="T16" s="42"/>
    </row>
    <row r="17" spans="4:20" x14ac:dyDescent="0.25">
      <c r="D17" s="40"/>
      <c r="G17" s="40"/>
      <c r="L17" s="40"/>
      <c r="Q17" s="40"/>
      <c r="T17" s="42"/>
    </row>
    <row r="18" spans="4:20" x14ac:dyDescent="0.25">
      <c r="D18" s="40"/>
      <c r="G18" s="40"/>
      <c r="L18" s="40"/>
      <c r="Q18" s="40"/>
      <c r="T18" s="42"/>
    </row>
    <row r="19" spans="4:20" x14ac:dyDescent="0.25">
      <c r="D19" s="40"/>
      <c r="G19" s="40"/>
      <c r="L19" s="40"/>
      <c r="Q19" s="40"/>
      <c r="T19" s="42"/>
    </row>
    <row r="20" spans="4:20" x14ac:dyDescent="0.25">
      <c r="D20" s="40"/>
      <c r="G20" s="40"/>
      <c r="L20" s="40"/>
      <c r="Q20" s="40"/>
      <c r="T20" s="42"/>
    </row>
    <row r="21" spans="4:20" x14ac:dyDescent="0.25">
      <c r="D21" s="40"/>
      <c r="G21" s="40"/>
      <c r="L21" s="40"/>
      <c r="Q21" s="40"/>
      <c r="T21" s="42"/>
    </row>
    <row r="22" spans="4:20" x14ac:dyDescent="0.25">
      <c r="D22" s="40"/>
      <c r="G22" s="40"/>
      <c r="L22" s="40"/>
      <c r="Q22" s="40"/>
      <c r="T22" s="42"/>
    </row>
    <row r="23" spans="4:20" x14ac:dyDescent="0.25">
      <c r="D23" s="40"/>
      <c r="G23" s="40"/>
      <c r="L23" s="40"/>
      <c r="Q23" s="40"/>
      <c r="T23" s="42"/>
    </row>
    <row r="24" spans="4:20" x14ac:dyDescent="0.25">
      <c r="D24" s="40"/>
      <c r="G24" s="40"/>
      <c r="L24" s="40"/>
      <c r="Q24" s="40"/>
      <c r="T24" s="42"/>
    </row>
    <row r="25" spans="4:20" x14ac:dyDescent="0.25">
      <c r="D25" s="40"/>
      <c r="G25" s="40"/>
      <c r="L25" s="40"/>
      <c r="Q25" s="40"/>
      <c r="T25" s="42"/>
    </row>
    <row r="26" spans="4:20" x14ac:dyDescent="0.25">
      <c r="D26" s="40"/>
      <c r="G26" s="40"/>
      <c r="L26" s="40"/>
      <c r="Q26" s="40"/>
      <c r="T26" s="42"/>
    </row>
    <row r="27" spans="4:20" x14ac:dyDescent="0.25">
      <c r="D27" s="40"/>
      <c r="G27" s="40"/>
      <c r="L27" s="40"/>
      <c r="Q27" s="40"/>
      <c r="T27" s="42"/>
    </row>
    <row r="28" spans="4:20" x14ac:dyDescent="0.25">
      <c r="D28" s="40"/>
      <c r="G28" s="40"/>
      <c r="L28" s="40"/>
      <c r="Q28" s="40"/>
      <c r="T28" s="42"/>
    </row>
    <row r="29" spans="4:20" x14ac:dyDescent="0.25">
      <c r="D29" s="40"/>
      <c r="G29" s="40"/>
      <c r="L29" s="40"/>
      <c r="Q29" s="40"/>
      <c r="T29" s="42"/>
    </row>
    <row r="30" spans="4:20" x14ac:dyDescent="0.25">
      <c r="D30" s="40"/>
      <c r="G30" s="40"/>
      <c r="L30" s="40"/>
      <c r="Q30" s="40"/>
      <c r="T30" s="42"/>
    </row>
    <row r="31" spans="4:20" x14ac:dyDescent="0.25">
      <c r="D31" s="40"/>
      <c r="G31" s="40"/>
      <c r="L31" s="40"/>
      <c r="Q31" s="40"/>
      <c r="T31" s="42"/>
    </row>
    <row r="32" spans="4:20" x14ac:dyDescent="0.25">
      <c r="D32" s="40"/>
      <c r="G32" s="40"/>
      <c r="L32" s="40"/>
      <c r="Q32" s="40"/>
      <c r="T32" s="42"/>
    </row>
    <row r="33" spans="4:20" x14ac:dyDescent="0.25">
      <c r="D33" s="40"/>
      <c r="G33" s="40"/>
      <c r="L33" s="40"/>
      <c r="Q33" s="40"/>
      <c r="T33" s="42"/>
    </row>
    <row r="34" spans="4:20" x14ac:dyDescent="0.25">
      <c r="D34" s="40"/>
      <c r="G34" s="40"/>
      <c r="L34" s="40"/>
      <c r="Q34" s="40"/>
      <c r="T34" s="42"/>
    </row>
    <row r="35" spans="4:20" x14ac:dyDescent="0.25">
      <c r="D35" s="40"/>
      <c r="G35" s="40"/>
      <c r="L35" s="40"/>
      <c r="Q35" s="40"/>
      <c r="T35" s="42"/>
    </row>
    <row r="36" spans="4:20" x14ac:dyDescent="0.25">
      <c r="D36" s="40"/>
      <c r="G36" s="40"/>
      <c r="L36" s="40"/>
      <c r="Q36" s="40"/>
      <c r="T36" s="42"/>
    </row>
    <row r="37" spans="4:20" x14ac:dyDescent="0.25">
      <c r="D37" s="40"/>
      <c r="G37" s="40"/>
      <c r="L37" s="40"/>
      <c r="Q37" s="40"/>
      <c r="T37" s="42"/>
    </row>
    <row r="38" spans="4:20" x14ac:dyDescent="0.25">
      <c r="D38" s="40"/>
      <c r="G38" s="40"/>
      <c r="L38" s="40"/>
      <c r="Q38" s="40"/>
      <c r="T38" s="42"/>
    </row>
    <row r="39" spans="4:20" x14ac:dyDescent="0.25">
      <c r="D39" s="40"/>
      <c r="G39" s="40"/>
      <c r="L39" s="40"/>
      <c r="Q39" s="40"/>
      <c r="T39" s="42"/>
    </row>
    <row r="40" spans="4:20" x14ac:dyDescent="0.25">
      <c r="D40" s="40"/>
      <c r="G40" s="40"/>
      <c r="L40" s="40"/>
      <c r="Q40" s="40"/>
      <c r="T40" s="42"/>
    </row>
    <row r="41" spans="4:20" x14ac:dyDescent="0.25">
      <c r="D41" s="40"/>
      <c r="G41" s="40"/>
      <c r="L41" s="40"/>
      <c r="Q41" s="40"/>
      <c r="T41" s="42"/>
    </row>
    <row r="42" spans="4:20" x14ac:dyDescent="0.25">
      <c r="D42" s="40"/>
      <c r="G42" s="40"/>
      <c r="L42" s="40"/>
      <c r="Q42" s="40"/>
      <c r="T42" s="42"/>
    </row>
    <row r="43" spans="4:20" x14ac:dyDescent="0.25">
      <c r="D43" s="40"/>
      <c r="G43" s="40"/>
      <c r="L43" s="40"/>
      <c r="Q43" s="40"/>
      <c r="T43" s="42"/>
    </row>
    <row r="44" spans="4:20" x14ac:dyDescent="0.25">
      <c r="D44" s="40"/>
      <c r="G44" s="40"/>
      <c r="L44" s="40"/>
      <c r="Q44" s="40"/>
      <c r="T44" s="42"/>
    </row>
    <row r="45" spans="4:20" x14ac:dyDescent="0.25">
      <c r="D45" s="40"/>
      <c r="G45" s="40"/>
      <c r="L45" s="40"/>
      <c r="Q45" s="40"/>
      <c r="T45" s="42"/>
    </row>
    <row r="46" spans="4:20" x14ac:dyDescent="0.25">
      <c r="D46" s="40"/>
      <c r="G46" s="40"/>
      <c r="L46" s="40"/>
      <c r="Q46" s="40"/>
      <c r="T46" s="42"/>
    </row>
    <row r="47" spans="4:20" x14ac:dyDescent="0.25">
      <c r="D47" s="40"/>
      <c r="G47" s="40"/>
      <c r="L47" s="40"/>
      <c r="Q47" s="40"/>
      <c r="T47" s="42"/>
    </row>
    <row r="48" spans="4:20" x14ac:dyDescent="0.25">
      <c r="D48" s="40"/>
      <c r="G48" s="40"/>
      <c r="L48" s="40"/>
      <c r="Q48" s="40"/>
      <c r="T48" s="42"/>
    </row>
    <row r="49" spans="4:20" x14ac:dyDescent="0.25">
      <c r="D49" s="40"/>
      <c r="G49" s="40"/>
      <c r="L49" s="40"/>
      <c r="Q49" s="40"/>
      <c r="T49" s="42"/>
    </row>
    <row r="50" spans="4:20" x14ac:dyDescent="0.25">
      <c r="D50" s="40"/>
      <c r="G50" s="40"/>
      <c r="L50" s="40"/>
      <c r="Q50" s="40"/>
      <c r="T50" s="42"/>
    </row>
    <row r="51" spans="4:20" x14ac:dyDescent="0.25">
      <c r="D51" s="40"/>
      <c r="G51" s="40"/>
      <c r="L51" s="40"/>
      <c r="Q51" s="40"/>
      <c r="T51" s="42"/>
    </row>
    <row r="52" spans="4:20" x14ac:dyDescent="0.25">
      <c r="D52" s="40"/>
      <c r="G52" s="40"/>
      <c r="L52" s="40"/>
      <c r="Q52" s="40"/>
      <c r="T52" s="42"/>
    </row>
    <row r="53" spans="4:20" x14ac:dyDescent="0.25">
      <c r="D53" s="40"/>
      <c r="G53" s="40"/>
      <c r="L53" s="40"/>
      <c r="Q53" s="40"/>
      <c r="T53" s="42"/>
    </row>
    <row r="54" spans="4:20" x14ac:dyDescent="0.25">
      <c r="D54" s="40"/>
      <c r="G54" s="40"/>
      <c r="L54" s="40"/>
      <c r="Q54" s="40"/>
      <c r="T54" s="42"/>
    </row>
    <row r="55" spans="4:20" x14ac:dyDescent="0.25">
      <c r="D55" s="40"/>
      <c r="G55" s="40"/>
      <c r="L55" s="40"/>
      <c r="Q55" s="40"/>
      <c r="T55" s="42"/>
    </row>
    <row r="56" spans="4:20" x14ac:dyDescent="0.25">
      <c r="D56" s="40"/>
      <c r="G56" s="40"/>
      <c r="L56" s="40"/>
      <c r="Q56" s="40"/>
      <c r="T56" s="42"/>
    </row>
  </sheetData>
  <mergeCells count="7">
    <mergeCell ref="A2:T2"/>
    <mergeCell ref="A3:T3"/>
    <mergeCell ref="A5:T5"/>
    <mergeCell ref="D12:F12"/>
    <mergeCell ref="G12:K12"/>
    <mergeCell ref="L12:P12"/>
    <mergeCell ref="Q12:T12"/>
  </mergeCells>
  <pageMargins left="0.7" right="0.7" top="0.75" bottom="0.75" header="0.3" footer="0.3"/>
  <pageSetup orientation="portrait" horizontalDpi="4294967294"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5" sqref="D1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PERCENTAGE DISCOUNTS</vt:lpstr>
      <vt:lpstr>MARKETBASKET</vt:lpstr>
      <vt:lpstr>Scenario Instructions</vt:lpstr>
      <vt:lpstr>Good, Scenario#1</vt:lpstr>
      <vt:lpstr>Better, Scenario#2</vt:lpstr>
      <vt:lpstr>Best, Scenario#3</vt:lpstr>
      <vt:lpstr>Scenario#4</vt:lpstr>
      <vt:lpstr>Sheet5</vt:lpstr>
      <vt:lpstr>Sheet6</vt:lpstr>
      <vt:lpstr>'Best, Scenario#3'!Print_Area</vt:lpstr>
      <vt:lpstr>MARKETBASKET!Print_Area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Bradley</dc:creator>
  <cp:lastModifiedBy>Kundid, David [DAS]</cp:lastModifiedBy>
  <cp:lastPrinted>2016-03-22T19:53:30Z</cp:lastPrinted>
  <dcterms:created xsi:type="dcterms:W3CDTF">2015-11-18T22:36:57Z</dcterms:created>
  <dcterms:modified xsi:type="dcterms:W3CDTF">2022-07-29T12:20:26Z</dcterms:modified>
</cp:coreProperties>
</file>