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sertechinc-my.sharepoint.com/personal/cmiller_lasertech_com/Documents/Bids &amp; Contracts/Bid Papers/State of Washington/NASPO 00218RFP/"/>
    </mc:Choice>
  </mc:AlternateContent>
  <xr:revisionPtr revIDLastSave="0" documentId="8_{1B017278-1858-4CD3-B245-85AD47B26C06}" xr6:coauthVersionLast="47" xr6:coauthVersionMax="47" xr10:uidLastSave="{00000000-0000-0000-0000-000000000000}"/>
  <bookViews>
    <workbookView xWindow="57480" yWindow="-120" windowWidth="29040" windowHeight="15720" tabRatio="790" xr2:uid="{00000000-000D-0000-FFFF-FFFF00000000}"/>
  </bookViews>
  <sheets>
    <sheet name="CatA-Speed Enforce" sheetId="1" r:id="rId1"/>
    <sheet name="CatC CrashReenactment" sheetId="5" r:id="rId2"/>
    <sheet name="CatD Parts-Access" sheetId="4" r:id="rId3"/>
    <sheet name="Additional Items" sheetId="6" r:id="rId4"/>
    <sheet name="Changes" sheetId="7" r:id="rId5"/>
  </sheets>
  <definedNames>
    <definedName name="_xlnm.Print_Area" localSheetId="2">'CatD Parts-Access'!$A$1:$H$88</definedName>
    <definedName name="_xlnm.Print_Titles" localSheetId="2">'CatD Parts-Access'!$1:$4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6" l="1"/>
  <c r="G19" i="6" l="1"/>
  <c r="H19" i="6" s="1"/>
  <c r="G18" i="6"/>
  <c r="H18" i="6" s="1"/>
  <c r="G17" i="6"/>
  <c r="H17" i="6" s="1"/>
  <c r="G16" i="6"/>
  <c r="H16" i="6" s="1"/>
  <c r="G15" i="6"/>
  <c r="H15" i="6" s="1"/>
  <c r="G14" i="6"/>
  <c r="H14" i="6" s="1"/>
  <c r="H22" i="6"/>
  <c r="H21" i="6"/>
  <c r="H20" i="6"/>
  <c r="H13" i="6"/>
  <c r="H12" i="6"/>
  <c r="H11" i="6"/>
  <c r="H10" i="6"/>
  <c r="H9" i="6"/>
  <c r="H8" i="6"/>
  <c r="H7" i="6"/>
  <c r="H6" i="6"/>
  <c r="H5" i="6"/>
  <c r="H4" i="6"/>
  <c r="H11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0" i="4"/>
  <c r="H9" i="4"/>
  <c r="H8" i="4"/>
  <c r="H7" i="4"/>
  <c r="H6" i="4"/>
  <c r="H5" i="4"/>
  <c r="H4" i="4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8" i="1"/>
  <c r="H7" i="1"/>
  <c r="H6" i="1"/>
  <c r="H5" i="1"/>
  <c r="H4" i="1"/>
</calcChain>
</file>

<file path=xl/sharedStrings.xml><?xml version="1.0" encoding="utf-8"?>
<sst xmlns="http://schemas.openxmlformats.org/spreadsheetml/2006/main" count="497" uniqueCount="190">
  <si>
    <t>Item</t>
  </si>
  <si>
    <t>Description</t>
  </si>
  <si>
    <t>Unit</t>
  </si>
  <si>
    <t>Unit of Measure</t>
  </si>
  <si>
    <t>EA</t>
  </si>
  <si>
    <t>Delivery ARO</t>
  </si>
  <si>
    <t>Each</t>
  </si>
  <si>
    <t>Kit</t>
  </si>
  <si>
    <t>Total Pro Accident Investigation Kit</t>
  </si>
  <si>
    <t>QuickMap 3D Android Data Collector Basic Pkg</t>
  </si>
  <si>
    <t>Trupoint 300 Incident Mapping Package</t>
  </si>
  <si>
    <t>TruPulse 200X</t>
  </si>
  <si>
    <t>TruPoint 300</t>
  </si>
  <si>
    <t>TruAngle Accident Investigation Kit (TruAngle encoder sold separately, please see Category D Parts &amp; Accessories)</t>
  </si>
  <si>
    <t>TruVISION DBC Option</t>
  </si>
  <si>
    <t>IMPULSE/ULTRALYTE CARRYING CASE</t>
  </si>
  <si>
    <t>20"LTI 4-PIN (STRAIGHT) TO LTI 4-PIN (RIGHT ANGLE)</t>
  </si>
  <si>
    <t xml:space="preserve">PELICAN HARD CASE FOR ULTRALYTE </t>
  </si>
  <si>
    <t xml:space="preserve">36" LTI 4-PIN TO DB9 DOWNLOAD CABLE </t>
  </si>
  <si>
    <t>36" LTI 4-PIN TO DB9 SERIAL CABLE, REMOTE HARD WIRED TRIGGER</t>
  </si>
  <si>
    <t>36" LTI 4-PIN TO DB9 DOWNLOAD CABLE W/ REMOTE TRIGGER BUTTON</t>
  </si>
  <si>
    <t>ULTRALTYE USER MANUAL</t>
  </si>
  <si>
    <t>TRUSPEED CARRYING CASE W/ FOAM</t>
  </si>
  <si>
    <t>TRUSPEED/TRUCAM TRIPOD YOKE MOUNT</t>
  </si>
  <si>
    <t>PELICAN HARD CASE W/ FOAM FOR TRUCAM/TRUSPEED</t>
  </si>
  <si>
    <t>TRUSPEED BATTERY ELIMINATOR</t>
  </si>
  <si>
    <t>TRUSPEED/TRUCAM SHOULDER STOCK</t>
  </si>
  <si>
    <t>TRUSPEED USER'S MANUAL</t>
  </si>
  <si>
    <t>TRUSPEED LR USER'S MANUAL</t>
  </si>
  <si>
    <t>TRUSPEED S SERIES PREMIUM SOFT CASE</t>
  </si>
  <si>
    <t>NOVAGRADE UNIVERSAL TABLET ADAPTER</t>
  </si>
  <si>
    <t>NOVAGRADE UNIVERSAL PHONE ADAPTER</t>
  </si>
  <si>
    <t>CR 123A BATTERY</t>
  </si>
  <si>
    <t>TRUSPEED S SERIES PELICAN PREMIUM HARD CASE</t>
  </si>
  <si>
    <t>TRUSPEED S SERIES BATTERY DOOR ASSEMBLY</t>
  </si>
  <si>
    <t>TRUSPEED S USER'S MANUAL</t>
  </si>
  <si>
    <t>TRUSPEED SXB USER'S MANUAL</t>
  </si>
  <si>
    <t>TRUCAM II/TRUVISION POLARIZING FILTER RING</t>
  </si>
  <si>
    <t>TRUCAM LCD STYLUS</t>
  </si>
  <si>
    <t>TRUCAM II/TRUVISION SUN SHADE</t>
  </si>
  <si>
    <t xml:space="preserve">TRUCAM/PICO LR 12V CAR CHARGER CABLE ASSEMBLY </t>
  </si>
  <si>
    <t>WOOSIM 4" PRINTER PAPER</t>
  </si>
  <si>
    <t>TRUCAM/PICO LR BATTERY PACK CHARGER w/PLUGS</t>
  </si>
  <si>
    <t>WOOSIM 4" WI-FI PRINTER</t>
  </si>
  <si>
    <t>32 GB HIGH CAPACITY SD CARD</t>
  </si>
  <si>
    <t>SDHC CARD READER</t>
  </si>
  <si>
    <t>TRUVISION VIEWER SOFTWARE</t>
  </si>
  <si>
    <t>CUSTOM DIGI-CAM TRIPOD (SUGGESTED TRIPOD FOR TRUCAM/SR)</t>
  </si>
  <si>
    <t>TRUCAM II/TRUVISION HIGH CAPACITY BATTERY PACK</t>
  </si>
  <si>
    <t>TRUCAM FIELD PRINTER SOFTWARE KIT</t>
  </si>
  <si>
    <t>TRUCAM DB9 SERIAL CABLE ASSEMBLY</t>
  </si>
  <si>
    <t>TRUCAM FIELD PRINTER CABLE ASSEMBLY (16.5ft) (5m)</t>
  </si>
  <si>
    <t>TRUCAM USER MANUAL</t>
  </si>
  <si>
    <t>TRUVISION USERS MANUAL</t>
  </si>
  <si>
    <t>TUNING FORK, K-BAND 65MPH/104.6 KPH</t>
  </si>
  <si>
    <t>EARPHONES FOR PULSEMINI (3.5MM)</t>
  </si>
  <si>
    <t>5/8-11 TO 1/4-20 INSERT - TRUANGLE</t>
  </si>
  <si>
    <t>5/8-11 TO 3/8-16 INSERT - TRUANGLE</t>
  </si>
  <si>
    <t>FIXED TRIBRACH ADAPTER</t>
  </si>
  <si>
    <t>TRIPOD PRISM SHERPA</t>
  </si>
  <si>
    <t>CLAW MOUNTING BASE W/ARM</t>
  </si>
  <si>
    <t xml:space="preserve">SURVEY TRIPOD </t>
  </si>
  <si>
    <t>POLE CLAMP; HOLDS CRADLE</t>
  </si>
  <si>
    <t>5/8" THREADED STAFF QUICK RELEASE</t>
  </si>
  <si>
    <t>SHORT LASER SIDE BRACKETS - MSTA</t>
  </si>
  <si>
    <t>IMPULSE RIGHT SIDE MOUNTING BRACKET FOR MSTA</t>
  </si>
  <si>
    <t>STROBE PRISM ASSY W/ 6 BATTERIES PKG</t>
  </si>
  <si>
    <t>72" LTI 4-PIN TO DB9 DOWNLOAD CABLE</t>
  </si>
  <si>
    <t>60" LTI 4-PIN TO DB9 SERIAL CABLE REMOTE HARD WIRED TRIGGER</t>
  </si>
  <si>
    <t>5" LTI 4-PIN (RIGHT ANGLE) TO DB9 CONNECTOR</t>
  </si>
  <si>
    <t>MAPSTAR ANGLE ENCODER USER MANUAL</t>
  </si>
  <si>
    <t>MAPSTAR TRUANGLE USER MANUAL</t>
  </si>
  <si>
    <t>TRUSPEED S SERIES EYE PIECE CAP</t>
  </si>
  <si>
    <t>TRUPULSE LANYARD/NECK STRAP</t>
  </si>
  <si>
    <t>LTI TREK POD GO! W/ NON-MAGNETIC BALL HEAD 1/4-20</t>
  </si>
  <si>
    <t>LTI T'POD W/ NON-MAGNETIC BALL HEAD 1/4-20</t>
  </si>
  <si>
    <t>NON-MAGNETIC BALL HEAD 1/4-20</t>
  </si>
  <si>
    <t>LTI WINDOW MOUNT PLUS W/MAG MOUNT</t>
  </si>
  <si>
    <t>TP TACTICAL INTERFACE SOFTWARE &amp; USERS GUIDE CD</t>
  </si>
  <si>
    <t>LAA 300 LASER AIMING ASSIST</t>
  </si>
  <si>
    <t>CT7G USB CABLE</t>
  </si>
  <si>
    <t>TRAVEL CASE TREK POD</t>
  </si>
  <si>
    <t>LTI 4 FT TRIPOD</t>
  </si>
  <si>
    <t>TRUPULSE 200/B &amp; 360/B MOUNTING BRACKET</t>
  </si>
  <si>
    <t>IMPULSE/TRUPULSE YOKE (L BRACKET)</t>
  </si>
  <si>
    <t>TRUPOINT MAPPING PKG PELICAN CASE</t>
  </si>
  <si>
    <t>TRUSPEED S SERIES EYE PIECE TWIST UP ASSY</t>
  </si>
  <si>
    <t>TRUPULSE 200X USERS MANUAL (CD)</t>
  </si>
  <si>
    <t>QUICKMAP 3D V6.X SOFTWARE W/USERS GUIDE</t>
  </si>
  <si>
    <t>MICROSURVEY IMS MAP360 SFTWRE &amp; CCP PKG</t>
  </si>
  <si>
    <t>QUICKMAP 3D ANDROID SOFTWARE</t>
  </si>
  <si>
    <t>QUICKMAP 3D iOS SOFTWARE</t>
  </si>
  <si>
    <t>QUICKMAP 3D V 6.X USERS GUIDE</t>
  </si>
  <si>
    <t>USB TO SERIAL ADAPTER CABLE</t>
  </si>
  <si>
    <t>8'5" PRISM POLE</t>
  </si>
  <si>
    <t xml:space="preserve">IMPULSE/MAPSTAR STAFF </t>
  </si>
  <si>
    <t xml:space="preserve">BI-POD LEGS </t>
  </si>
  <si>
    <t>TRUPOINT 300 MAPPING PRISM KIT</t>
  </si>
  <si>
    <t xml:space="preserve">TRUSPEED/TRUCAM FRONT RIGHT HANDLE GRIP </t>
  </si>
  <si>
    <t xml:space="preserve">TRUSPEED/TRUCAM FRONT LEFT HANDLE GRIP </t>
  </si>
  <si>
    <t>TRUSPEED/TRUCAM REAR RIGHT HANDLE GRIP</t>
  </si>
  <si>
    <t>TRUSPEED/TRUCAM REAR LEFT HANDLE GRIP</t>
  </si>
  <si>
    <t>TRUCAM BATTERY PACK BUMPER</t>
  </si>
  <si>
    <t>TRUCAM SD CARD COVER</t>
  </si>
  <si>
    <t>TRUCAM CAMERA COVER</t>
  </si>
  <si>
    <t>TRUSPEED BATTERY PACK BUMPER</t>
  </si>
  <si>
    <t>TRUSPEED/TRUCAM/ULTRALYTE 30MM POLARIZING FILTER</t>
  </si>
  <si>
    <t>IMPULSE BATTERY CAP ASSEMBLY</t>
  </si>
  <si>
    <t>ULTRALYTE BATTERY CAP</t>
  </si>
  <si>
    <t>TRUSPEED SERIES BATTERY PACK</t>
  </si>
  <si>
    <t>PULSEMINI (MPH)</t>
  </si>
  <si>
    <t>Mapstar TruAngle</t>
  </si>
  <si>
    <t xml:space="preserve">All items must conform to the National Highway Traffic Safety Administration Conforming Product List (CPL).
All Prices are to be FOB destination. </t>
  </si>
  <si>
    <t>Current
Unit Price</t>
  </si>
  <si>
    <t>New
Unit Price</t>
  </si>
  <si>
    <t>New 
Unit Price</t>
  </si>
  <si>
    <t>Reason for Change</t>
  </si>
  <si>
    <t>Effective Date of Change</t>
  </si>
  <si>
    <t>% 
INCR/DECR</t>
  </si>
  <si>
    <r>
      <rPr>
        <b/>
        <sz val="14"/>
        <color theme="1"/>
        <rFont val="Calibri"/>
        <family val="2"/>
        <scheme val="minor"/>
      </rPr>
      <t>LASER TECHNOLOGY</t>
    </r>
    <r>
      <rPr>
        <b/>
        <sz val="12"/>
        <color theme="1"/>
        <rFont val="Calibri"/>
        <family val="2"/>
        <scheme val="minor"/>
      </rPr>
      <t xml:space="preserve">
Product &amp; Pricing Changes</t>
    </r>
  </si>
  <si>
    <r>
      <rPr>
        <b/>
        <sz val="14"/>
        <rFont val="Calibri"/>
        <family val="2"/>
        <scheme val="minor"/>
      </rPr>
      <t>LASER TECHNOLOGY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Products &amp; Pricing, Effective May 1, 2022
Additional Items</t>
    </r>
  </si>
  <si>
    <t>30 days</t>
  </si>
  <si>
    <t>TruCAM I Battery Pack [Part Number: #7024922]</t>
  </si>
  <si>
    <t>Tribrach w/Laser Plummet [Part Number: #3005013]</t>
  </si>
  <si>
    <t>Tablet Xgrip Cradle</t>
  </si>
  <si>
    <t>8" Ruggedized Tablet [Part Number: #3255114]</t>
  </si>
  <si>
    <t>TruSpeed</t>
  </si>
  <si>
    <t>TruSpeed LR</t>
  </si>
  <si>
    <t>TruSpeed S</t>
  </si>
  <si>
    <t>TruSpeed SXB</t>
  </si>
  <si>
    <t>LTI TruVision</t>
  </si>
  <si>
    <t>Training for Speed Equipment or Mapping Equipment/Software (2 Days up to 8 people)</t>
  </si>
  <si>
    <t>Removed on Amd 1, 1/8/2020</t>
  </si>
  <si>
    <t>Remove</t>
  </si>
  <si>
    <t>New Part Number 7035166</t>
  </si>
  <si>
    <t>Remve</t>
  </si>
  <si>
    <t>New Part Number 7035196</t>
  </si>
  <si>
    <t>Training for Speed Equipment or Mapping Equipment/Software (1 Days up to 8 people)</t>
  </si>
  <si>
    <t>Add (1 day training for those whom don’t want 2 days training)</t>
  </si>
  <si>
    <t>3204748-E</t>
  </si>
  <si>
    <t xml:space="preserve">Faro Zone Single User Hard Lock </t>
  </si>
  <si>
    <t xml:space="preserve">Faro Zone Network User Soft Lock </t>
  </si>
  <si>
    <t>3204755-E</t>
  </si>
  <si>
    <t>Add</t>
  </si>
  <si>
    <t>Optional Night Mode TruVision</t>
  </si>
  <si>
    <t>New Part number 3255133</t>
  </si>
  <si>
    <t>8" Ruggedized Tablet [Part Number: #3255133]</t>
  </si>
  <si>
    <t>QUICK RELEASE ADAPTER F 5/8X11</t>
  </si>
  <si>
    <t>TruSeries 6X Maginfier w/Pouch</t>
  </si>
  <si>
    <t>Rechargeable CR123 Battery Kit (8 Batteries, Charger)</t>
  </si>
  <si>
    <t>TruSeries 3.5X Maginfier w/Pouch</t>
  </si>
  <si>
    <t>Truviewer Software CD</t>
  </si>
  <si>
    <t>TruViewer Software CD</t>
  </si>
  <si>
    <t>IR Illuminator Kit w/Bracket Installed</t>
  </si>
  <si>
    <t>Brass 5/8 to 1/4-20 Adapter</t>
  </si>
  <si>
    <t>TruAngle AI Kit Pelican Hard Case</t>
  </si>
  <si>
    <t>CT7G US PLUG CHARGER</t>
  </si>
  <si>
    <t>CT8 USB POWER ADAPTER, US PLUG</t>
  </si>
  <si>
    <t>CT8 USB TYPE-C CABLE</t>
  </si>
  <si>
    <t>CT8 BATTERY 8000 mAH (30.4 Whr)</t>
  </si>
  <si>
    <t>CT8 BATTERY EXTERNAL CHARGER</t>
  </si>
  <si>
    <t>TALL LASER SIDE BRACKETS - MSTA (PRICE EACH; REQUIRES 2)</t>
  </si>
  <si>
    <t>TRUPULSE FOLIAGE FILTER</t>
  </si>
  <si>
    <t>3204747-E</t>
  </si>
  <si>
    <t>Faro Zone 2D Incident Mapping Software (E-Delivery)</t>
  </si>
  <si>
    <t>Faro Zone 3D Incident Mapping Software (E-Delivery)</t>
  </si>
  <si>
    <t>3204724-E</t>
  </si>
  <si>
    <t>3204744-E</t>
  </si>
  <si>
    <t>3210012-E</t>
  </si>
  <si>
    <t>TruSeries 3.5X Magnifier w/Pouch</t>
  </si>
  <si>
    <t>0144805</t>
  </si>
  <si>
    <t>0144856</t>
  </si>
  <si>
    <t>TRUSPEED SX SERIES MOUNTING BRACKET FOR STAFF</t>
  </si>
  <si>
    <t>TRUSPEED SX7024867 SERIES MOUNTING BRACKET FOR TRUANGLE</t>
  </si>
  <si>
    <t>TRUSPEED SX SERIES FOLIAGE FILTER W/TETHER</t>
  </si>
  <si>
    <t>0144851</t>
  </si>
  <si>
    <t>0144877</t>
  </si>
  <si>
    <t>TRUVISION PELICAN HARD CASE</t>
  </si>
  <si>
    <t>0144823</t>
  </si>
  <si>
    <t>0144967</t>
  </si>
  <si>
    <t xml:space="preserve">TruAngle AI KIT PELICAN HARD CASE </t>
  </si>
  <si>
    <t>TruAngle AI Kit PELICAN HARD CASE</t>
  </si>
  <si>
    <t>0144600</t>
  </si>
  <si>
    <t>0144849</t>
  </si>
  <si>
    <t>0144875</t>
  </si>
  <si>
    <t>3204746-E</t>
  </si>
  <si>
    <t xml:space="preserve">SpeedStat Software for Windows </t>
  </si>
  <si>
    <r>
      <rPr>
        <b/>
        <sz val="14"/>
        <rFont val="Calibri"/>
        <family val="2"/>
        <scheme val="minor"/>
      </rPr>
      <t>LASER TECHNOLOGY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 xml:space="preserve">Products and Pricing, Effective March 1, 2022
Category A Speed Enforcement
</t>
    </r>
  </si>
  <si>
    <r>
      <rPr>
        <b/>
        <sz val="14"/>
        <rFont val="Calibri"/>
        <family val="2"/>
        <scheme val="minor"/>
      </rPr>
      <t>LASER TECHNOLOGY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Products and Pricing, Effective March 1, 2022
Category C - Crash Re-Enactment Systems</t>
    </r>
  </si>
  <si>
    <r>
      <rPr>
        <b/>
        <sz val="14"/>
        <rFont val="Calibri"/>
        <family val="2"/>
        <scheme val="minor"/>
      </rPr>
      <t>LASER TECHNOLOGY</t>
    </r>
    <r>
      <rPr>
        <b/>
        <sz val="12"/>
        <rFont val="Calibri"/>
        <family val="2"/>
        <scheme val="minor"/>
      </rPr>
      <t xml:space="preserve"> 
</t>
    </r>
    <r>
      <rPr>
        <sz val="12"/>
        <rFont val="Calibri"/>
        <family val="2"/>
        <scheme val="minor"/>
      </rPr>
      <t>Products and Pircing, Effective March 1, 2022
Category D - Parts &amp; Accessories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</si>
</sst>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7" fontId="4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/>
    </xf>
    <xf numFmtId="7" fontId="4" fillId="0" borderId="1" xfId="1" applyNumberFormat="1" applyFont="1" applyFill="1" applyBorder="1" applyAlignment="1">
      <alignment vertical="top"/>
    </xf>
    <xf numFmtId="44" fontId="4" fillId="0" borderId="1" xfId="2" applyNumberFormat="1" applyFont="1" applyBorder="1" applyAlignment="1">
      <alignment horizontal="right" vertical="top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4" fontId="4" fillId="0" borderId="1" xfId="1" applyFont="1" applyFill="1" applyBorder="1" applyAlignment="1">
      <alignment vertical="top"/>
    </xf>
    <xf numFmtId="44" fontId="4" fillId="0" borderId="1" xfId="1" applyFont="1" applyBorder="1"/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44" fontId="4" fillId="0" borderId="1" xfId="2" applyNumberFormat="1" applyFont="1" applyFill="1" applyBorder="1" applyAlignment="1">
      <alignment horizontal="right" vertical="top"/>
    </xf>
    <xf numFmtId="44" fontId="11" fillId="0" borderId="1" xfId="2" applyNumberFormat="1" applyFont="1" applyBorder="1" applyAlignment="1">
      <alignment horizontal="right" vertical="top"/>
    </xf>
    <xf numFmtId="0" fontId="4" fillId="0" borderId="1" xfId="0" quotePrefix="1" applyFont="1" applyBorder="1" applyAlignment="1">
      <alignment horizontal="center" vertical="top"/>
    </xf>
    <xf numFmtId="0" fontId="6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/>
    </xf>
    <xf numFmtId="44" fontId="0" fillId="0" borderId="0" xfId="1" applyFont="1" applyFill="1" applyBorder="1"/>
    <xf numFmtId="9" fontId="0" fillId="0" borderId="0" xfId="0" applyNumberFormat="1" applyFill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4" fillId="0" borderId="1" xfId="0" quotePrefix="1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7" fontId="4" fillId="0" borderId="1" xfId="1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vertical="center" wrapText="1"/>
    </xf>
    <xf numFmtId="44" fontId="4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44" fontId="4" fillId="0" borderId="1" xfId="1" applyFont="1" applyBorder="1" applyAlignment="1">
      <alignment horizontal="center" vertical="top"/>
    </xf>
    <xf numFmtId="0" fontId="4" fillId="0" borderId="0" xfId="0" applyFont="1"/>
    <xf numFmtId="0" fontId="4" fillId="0" borderId="1" xfId="0" applyFont="1" applyFill="1" applyBorder="1" applyAlignment="1">
      <alignment vertical="center" wrapText="1"/>
    </xf>
    <xf numFmtId="44" fontId="4" fillId="0" borderId="1" xfId="1" applyFont="1" applyFill="1" applyBorder="1"/>
    <xf numFmtId="9" fontId="4" fillId="0" borderId="1" xfId="0" applyNumberFormat="1" applyFont="1" applyFill="1" applyBorder="1" applyAlignment="1">
      <alignment vertical="top"/>
    </xf>
    <xf numFmtId="44" fontId="4" fillId="0" borderId="1" xfId="1" applyFont="1" applyBorder="1" applyAlignment="1">
      <alignment vertical="top"/>
    </xf>
    <xf numFmtId="0" fontId="4" fillId="0" borderId="0" xfId="0" applyFont="1" applyBorder="1"/>
    <xf numFmtId="44" fontId="11" fillId="0" borderId="1" xfId="1" applyFont="1" applyBorder="1"/>
    <xf numFmtId="9" fontId="11" fillId="0" borderId="1" xfId="0" applyNumberFormat="1" applyFont="1" applyBorder="1" applyAlignment="1">
      <alignment vertical="top"/>
    </xf>
    <xf numFmtId="0" fontId="4" fillId="0" borderId="0" xfId="0" applyFont="1" applyFill="1" applyBorder="1"/>
    <xf numFmtId="44" fontId="4" fillId="0" borderId="1" xfId="1" applyFont="1" applyBorder="1" applyAlignment="1">
      <alignment horizontal="right" vertical="top"/>
    </xf>
    <xf numFmtId="44" fontId="4" fillId="0" borderId="1" xfId="1" applyFont="1" applyFill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top"/>
    </xf>
    <xf numFmtId="7" fontId="4" fillId="0" borderId="1" xfId="0" applyNumberFormat="1" applyFont="1" applyBorder="1" applyAlignment="1">
      <alignment horizontal="right" vertical="top"/>
    </xf>
    <xf numFmtId="14" fontId="4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/>
    <xf numFmtId="0" fontId="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4" xfId="2" xr:uid="{1D1ECAB4-EA11-4DEF-AE66-6EDE49A39F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H8"/>
  <sheetViews>
    <sheetView tabSelected="1" zoomScaleNormal="100" workbookViewId="0">
      <selection sqref="A1:H1"/>
    </sheetView>
  </sheetViews>
  <sheetFormatPr defaultRowHeight="14.4" x14ac:dyDescent="0.3"/>
  <cols>
    <col min="1" max="1" width="11.88671875" customWidth="1"/>
    <col min="2" max="2" width="44" customWidth="1"/>
    <col min="3" max="3" width="5" style="4" bestFit="1" customWidth="1"/>
    <col min="4" max="4" width="9.109375" style="4" bestFit="1" customWidth="1"/>
    <col min="5" max="5" width="8.5546875" style="4" bestFit="1" customWidth="1"/>
    <col min="6" max="6" width="14.109375" bestFit="1" customWidth="1"/>
    <col min="7" max="7" width="11.5546875" customWidth="1"/>
    <col min="8" max="8" width="11.44140625" bestFit="1" customWidth="1"/>
  </cols>
  <sheetData>
    <row r="1" spans="1:8" s="5" customFormat="1" ht="52.95" customHeight="1" x14ac:dyDescent="0.3">
      <c r="A1" s="77" t="s">
        <v>187</v>
      </c>
      <c r="B1" s="77"/>
      <c r="C1" s="77"/>
      <c r="D1" s="77"/>
      <c r="E1" s="77"/>
      <c r="F1" s="77"/>
      <c r="G1" s="78"/>
      <c r="H1" s="79"/>
    </row>
    <row r="2" spans="1:8" s="5" customFormat="1" ht="33.6" customHeight="1" x14ac:dyDescent="0.3">
      <c r="A2" s="80" t="s">
        <v>112</v>
      </c>
      <c r="B2" s="80"/>
      <c r="C2" s="80"/>
      <c r="D2" s="80"/>
      <c r="E2" s="80"/>
      <c r="F2" s="80"/>
      <c r="G2" s="81"/>
      <c r="H2" s="82"/>
    </row>
    <row r="3" spans="1:8" ht="31.2" x14ac:dyDescent="0.3">
      <c r="A3" s="1" t="s">
        <v>0</v>
      </c>
      <c r="B3" s="1" t="s">
        <v>1</v>
      </c>
      <c r="C3" s="1" t="s">
        <v>2</v>
      </c>
      <c r="D3" s="2" t="s">
        <v>3</v>
      </c>
      <c r="E3" s="2" t="s">
        <v>5</v>
      </c>
      <c r="F3" s="6" t="s">
        <v>113</v>
      </c>
      <c r="G3" s="6" t="s">
        <v>115</v>
      </c>
      <c r="H3" s="2" t="s">
        <v>118</v>
      </c>
    </row>
    <row r="4" spans="1:8" s="54" customFormat="1" ht="15.6" x14ac:dyDescent="0.3">
      <c r="A4" s="12">
        <v>7005600</v>
      </c>
      <c r="B4" s="23" t="s">
        <v>126</v>
      </c>
      <c r="C4" s="12">
        <v>1</v>
      </c>
      <c r="D4" s="19" t="s">
        <v>4</v>
      </c>
      <c r="E4" s="19" t="s">
        <v>121</v>
      </c>
      <c r="F4" s="20">
        <v>1695</v>
      </c>
      <c r="G4" s="24">
        <v>1796.7</v>
      </c>
      <c r="H4" s="51">
        <f>1-(F4/G4)</f>
        <v>5.6603773584905648E-2</v>
      </c>
    </row>
    <row r="5" spans="1:8" s="54" customFormat="1" ht="15.6" x14ac:dyDescent="0.3">
      <c r="A5" s="12">
        <v>7006055</v>
      </c>
      <c r="B5" s="23" t="s">
        <v>127</v>
      </c>
      <c r="C5" s="12">
        <v>1</v>
      </c>
      <c r="D5" s="19" t="s">
        <v>4</v>
      </c>
      <c r="E5" s="19" t="s">
        <v>121</v>
      </c>
      <c r="F5" s="20">
        <v>1995</v>
      </c>
      <c r="G5" s="24">
        <v>2174.5500000000002</v>
      </c>
      <c r="H5" s="51">
        <f t="shared" ref="H5:H8" si="0">1-(F5/G5)</f>
        <v>8.2568807339449601E-2</v>
      </c>
    </row>
    <row r="6" spans="1:8" s="54" customFormat="1" ht="15.6" x14ac:dyDescent="0.3">
      <c r="A6" s="12">
        <v>7006600</v>
      </c>
      <c r="B6" s="23" t="s">
        <v>128</v>
      </c>
      <c r="C6" s="12">
        <v>1</v>
      </c>
      <c r="D6" s="19" t="s">
        <v>4</v>
      </c>
      <c r="E6" s="19" t="s">
        <v>121</v>
      </c>
      <c r="F6" s="20">
        <v>1395</v>
      </c>
      <c r="G6" s="25">
        <v>1492.65</v>
      </c>
      <c r="H6" s="51">
        <f t="shared" si="0"/>
        <v>6.5420560747663559E-2</v>
      </c>
    </row>
    <row r="7" spans="1:8" s="54" customFormat="1" ht="15.6" x14ac:dyDescent="0.3">
      <c r="A7" s="12">
        <v>7007051</v>
      </c>
      <c r="B7" s="23" t="s">
        <v>129</v>
      </c>
      <c r="C7" s="12">
        <v>1</v>
      </c>
      <c r="D7" s="19" t="s">
        <v>4</v>
      </c>
      <c r="E7" s="19" t="s">
        <v>121</v>
      </c>
      <c r="F7" s="20">
        <v>1995</v>
      </c>
      <c r="G7" s="25">
        <v>2054.85</v>
      </c>
      <c r="H7" s="51">
        <f t="shared" si="0"/>
        <v>2.9126213592232997E-2</v>
      </c>
    </row>
    <row r="8" spans="1:8" s="54" customFormat="1" ht="15.6" x14ac:dyDescent="0.3">
      <c r="A8" s="12">
        <v>7007310</v>
      </c>
      <c r="B8" s="23" t="s">
        <v>130</v>
      </c>
      <c r="C8" s="12">
        <v>1</v>
      </c>
      <c r="D8" s="19" t="s">
        <v>4</v>
      </c>
      <c r="E8" s="19" t="s">
        <v>121</v>
      </c>
      <c r="F8" s="20">
        <v>5995</v>
      </c>
      <c r="G8" s="25">
        <v>6354.7000000000007</v>
      </c>
      <c r="H8" s="51">
        <f t="shared" si="0"/>
        <v>5.6603773584905759E-2</v>
      </c>
    </row>
  </sheetData>
  <mergeCells count="2">
    <mergeCell ref="A1:H1"/>
    <mergeCell ref="A2:H2"/>
  </mergeCells>
  <phoneticPr fontId="12" type="noConversion"/>
  <pageMargins left="0.7" right="0.7" top="0.75" bottom="0.75" header="0.3" footer="0.3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H17"/>
  <sheetViews>
    <sheetView workbookViewId="0">
      <selection sqref="A1:H1"/>
    </sheetView>
  </sheetViews>
  <sheetFormatPr defaultRowHeight="14.4" x14ac:dyDescent="0.3"/>
  <cols>
    <col min="1" max="1" width="21.109375" style="14" customWidth="1"/>
    <col min="2" max="2" width="47.5546875" style="18" customWidth="1"/>
    <col min="3" max="3" width="5" style="13" bestFit="1" customWidth="1"/>
    <col min="4" max="4" width="9.109375" style="13" bestFit="1" customWidth="1"/>
    <col min="5" max="5" width="8.5546875" style="13" bestFit="1" customWidth="1"/>
    <col min="6" max="6" width="13.6640625" style="8" customWidth="1"/>
    <col min="7" max="7" width="14.109375" customWidth="1"/>
    <col min="8" max="8" width="11.44140625" bestFit="1" customWidth="1"/>
  </cols>
  <sheetData>
    <row r="1" spans="1:8" s="5" customFormat="1" ht="50.4" customHeight="1" x14ac:dyDescent="0.3">
      <c r="A1" s="77" t="s">
        <v>188</v>
      </c>
      <c r="B1" s="77"/>
      <c r="C1" s="77"/>
      <c r="D1" s="77"/>
      <c r="E1" s="77"/>
      <c r="F1" s="77"/>
      <c r="G1" s="79"/>
      <c r="H1" s="79"/>
    </row>
    <row r="2" spans="1:8" s="5" customFormat="1" ht="30.6" customHeight="1" x14ac:dyDescent="0.3">
      <c r="A2" s="80" t="s">
        <v>112</v>
      </c>
      <c r="B2" s="80"/>
      <c r="C2" s="80"/>
      <c r="D2" s="80"/>
      <c r="E2" s="80"/>
      <c r="F2" s="80"/>
      <c r="G2" s="82"/>
      <c r="H2" s="82"/>
    </row>
    <row r="3" spans="1:8" ht="31.2" x14ac:dyDescent="0.3">
      <c r="A3" s="1" t="s">
        <v>0</v>
      </c>
      <c r="B3" s="6" t="s">
        <v>1</v>
      </c>
      <c r="C3" s="9" t="s">
        <v>2</v>
      </c>
      <c r="D3" s="10" t="s">
        <v>3</v>
      </c>
      <c r="E3" s="10" t="s">
        <v>5</v>
      </c>
      <c r="F3" s="15" t="s">
        <v>113</v>
      </c>
      <c r="G3" s="6" t="s">
        <v>114</v>
      </c>
      <c r="H3" s="2" t="s">
        <v>118</v>
      </c>
    </row>
    <row r="4" spans="1:8" s="52" customFormat="1" ht="15.6" x14ac:dyDescent="0.3">
      <c r="A4" s="12">
        <v>7035069</v>
      </c>
      <c r="B4" s="49" t="s">
        <v>8</v>
      </c>
      <c r="C4" s="11">
        <v>1</v>
      </c>
      <c r="D4" s="12" t="s">
        <v>7</v>
      </c>
      <c r="E4" s="12" t="s">
        <v>121</v>
      </c>
      <c r="F4" s="7">
        <v>785</v>
      </c>
      <c r="G4" s="50">
        <v>800.7</v>
      </c>
      <c r="H4" s="51">
        <f t="shared" ref="H4:H17" si="0">1-(F4/G4)</f>
        <v>1.9607843137254943E-2</v>
      </c>
    </row>
    <row r="5" spans="1:8" s="52" customFormat="1" ht="46.8" x14ac:dyDescent="0.3">
      <c r="A5" s="12">
        <v>7035070</v>
      </c>
      <c r="B5" s="49" t="s">
        <v>13</v>
      </c>
      <c r="C5" s="11">
        <v>1</v>
      </c>
      <c r="D5" s="12" t="s">
        <v>7</v>
      </c>
      <c r="E5" s="12" t="s">
        <v>121</v>
      </c>
      <c r="F5" s="7">
        <v>1070</v>
      </c>
      <c r="G5" s="53">
        <v>1155.6000000000001</v>
      </c>
      <c r="H5" s="51">
        <f t="shared" si="0"/>
        <v>7.4074074074074181E-2</v>
      </c>
    </row>
    <row r="6" spans="1:8" s="54" customFormat="1" ht="15.6" x14ac:dyDescent="0.3">
      <c r="A6" s="12">
        <v>7035165</v>
      </c>
      <c r="B6" s="49" t="s">
        <v>9</v>
      </c>
      <c r="C6" s="11">
        <v>1</v>
      </c>
      <c r="D6" s="12" t="s">
        <v>7</v>
      </c>
      <c r="E6" s="12" t="s">
        <v>121</v>
      </c>
      <c r="F6" s="7">
        <v>1425</v>
      </c>
      <c r="G6" s="25">
        <v>1482</v>
      </c>
      <c r="H6" s="51">
        <f t="shared" si="0"/>
        <v>3.8461538461538436E-2</v>
      </c>
    </row>
    <row r="7" spans="1:8" s="54" customFormat="1" ht="15.6" x14ac:dyDescent="0.3">
      <c r="A7" s="27">
        <v>7035196</v>
      </c>
      <c r="B7" s="55" t="s">
        <v>10</v>
      </c>
      <c r="C7" s="28">
        <v>1</v>
      </c>
      <c r="D7" s="27" t="s">
        <v>7</v>
      </c>
      <c r="E7" s="27" t="s">
        <v>121</v>
      </c>
      <c r="F7" s="48">
        <v>2740</v>
      </c>
      <c r="G7" s="56">
        <v>2625</v>
      </c>
      <c r="H7" s="57">
        <f t="shared" si="0"/>
        <v>-4.3809523809523743E-2</v>
      </c>
    </row>
    <row r="8" spans="1:8" s="54" customFormat="1" ht="31.2" x14ac:dyDescent="0.3">
      <c r="A8" s="12">
        <v>3014653</v>
      </c>
      <c r="B8" s="49" t="s">
        <v>131</v>
      </c>
      <c r="C8" s="11">
        <v>1</v>
      </c>
      <c r="D8" s="12" t="s">
        <v>7</v>
      </c>
      <c r="E8" s="12" t="s">
        <v>121</v>
      </c>
      <c r="F8" s="7">
        <v>1750</v>
      </c>
      <c r="G8" s="58">
        <v>1960.0000000000002</v>
      </c>
      <c r="H8" s="51">
        <f t="shared" si="0"/>
        <v>0.10714285714285721</v>
      </c>
    </row>
    <row r="9" spans="1:8" s="54" customFormat="1" ht="15.6" x14ac:dyDescent="0.3">
      <c r="A9" s="12">
        <v>7006000</v>
      </c>
      <c r="B9" s="49" t="s">
        <v>111</v>
      </c>
      <c r="C9" s="11">
        <v>1</v>
      </c>
      <c r="D9" s="12" t="s">
        <v>7</v>
      </c>
      <c r="E9" s="12" t="s">
        <v>121</v>
      </c>
      <c r="F9" s="7">
        <v>1166</v>
      </c>
      <c r="G9" s="25">
        <v>1294.2600000000002</v>
      </c>
      <c r="H9" s="51">
        <f t="shared" si="0"/>
        <v>9.9099099099099197E-2</v>
      </c>
    </row>
    <row r="10" spans="1:8" s="54" customFormat="1" ht="15.6" x14ac:dyDescent="0.3">
      <c r="A10" s="12">
        <v>7006875</v>
      </c>
      <c r="B10" s="49" t="s">
        <v>11</v>
      </c>
      <c r="C10" s="11">
        <v>1</v>
      </c>
      <c r="D10" s="12" t="s">
        <v>7</v>
      </c>
      <c r="E10" s="12" t="s">
        <v>121</v>
      </c>
      <c r="F10" s="7">
        <v>1616</v>
      </c>
      <c r="G10" s="25">
        <v>1712.96</v>
      </c>
      <c r="H10" s="51">
        <f t="shared" si="0"/>
        <v>5.6603773584905648E-2</v>
      </c>
    </row>
    <row r="11" spans="1:8" s="54" customFormat="1" ht="15.6" x14ac:dyDescent="0.3">
      <c r="A11" s="12">
        <v>7006880</v>
      </c>
      <c r="B11" s="49" t="s">
        <v>12</v>
      </c>
      <c r="C11" s="11">
        <v>1</v>
      </c>
      <c r="D11" s="12" t="s">
        <v>7</v>
      </c>
      <c r="E11" s="12" t="s">
        <v>121</v>
      </c>
      <c r="F11" s="7">
        <v>974</v>
      </c>
      <c r="G11" s="25">
        <v>1061.6600000000001</v>
      </c>
      <c r="H11" s="51">
        <f t="shared" si="0"/>
        <v>8.2568807339449601E-2</v>
      </c>
    </row>
    <row r="12" spans="1:8" s="54" customFormat="1" ht="15.6" x14ac:dyDescent="0.3">
      <c r="A12" s="12">
        <v>3204690</v>
      </c>
      <c r="B12" s="49" t="s">
        <v>88</v>
      </c>
      <c r="C12" s="11">
        <v>1</v>
      </c>
      <c r="D12" s="12" t="s">
        <v>7</v>
      </c>
      <c r="E12" s="12" t="s">
        <v>121</v>
      </c>
      <c r="F12" s="7">
        <v>546</v>
      </c>
      <c r="G12" s="25">
        <v>535</v>
      </c>
      <c r="H12" s="51">
        <f t="shared" si="0"/>
        <v>-2.0560747663551426E-2</v>
      </c>
    </row>
    <row r="13" spans="1:8" s="54" customFormat="1" ht="31.2" x14ac:dyDescent="0.3">
      <c r="A13" s="12" t="s">
        <v>163</v>
      </c>
      <c r="B13" s="49" t="s">
        <v>164</v>
      </c>
      <c r="C13" s="11">
        <v>1</v>
      </c>
      <c r="D13" s="12" t="s">
        <v>7</v>
      </c>
      <c r="E13" s="12" t="s">
        <v>121</v>
      </c>
      <c r="F13" s="7">
        <v>380</v>
      </c>
      <c r="G13" s="25">
        <v>370</v>
      </c>
      <c r="H13" s="51">
        <f t="shared" si="0"/>
        <v>-2.7027027027026973E-2</v>
      </c>
    </row>
    <row r="14" spans="1:8" s="54" customFormat="1" ht="31.2" x14ac:dyDescent="0.3">
      <c r="A14" s="12" t="s">
        <v>167</v>
      </c>
      <c r="B14" s="49" t="s">
        <v>165</v>
      </c>
      <c r="C14" s="11">
        <v>1</v>
      </c>
      <c r="D14" s="12" t="s">
        <v>7</v>
      </c>
      <c r="E14" s="12" t="s">
        <v>121</v>
      </c>
      <c r="F14" s="7">
        <v>2370</v>
      </c>
      <c r="G14" s="25">
        <v>2340</v>
      </c>
      <c r="H14" s="51">
        <f t="shared" si="0"/>
        <v>-1.2820512820512775E-2</v>
      </c>
    </row>
    <row r="15" spans="1:8" s="54" customFormat="1" ht="15.6" x14ac:dyDescent="0.3">
      <c r="A15" s="12">
        <v>3220005</v>
      </c>
      <c r="B15" s="49" t="s">
        <v>89</v>
      </c>
      <c r="C15" s="11">
        <v>1</v>
      </c>
      <c r="D15" s="12" t="s">
        <v>7</v>
      </c>
      <c r="E15" s="12" t="s">
        <v>121</v>
      </c>
      <c r="F15" s="7">
        <v>1705</v>
      </c>
      <c r="G15" s="25">
        <v>1675</v>
      </c>
      <c r="H15" s="51">
        <f t="shared" si="0"/>
        <v>-1.7910447761193993E-2</v>
      </c>
    </row>
    <row r="16" spans="1:8" s="54" customFormat="1" ht="15.6" x14ac:dyDescent="0.3">
      <c r="A16" s="12" t="s">
        <v>166</v>
      </c>
      <c r="B16" s="49" t="s">
        <v>90</v>
      </c>
      <c r="C16" s="11">
        <v>1</v>
      </c>
      <c r="D16" s="12" t="s">
        <v>7</v>
      </c>
      <c r="E16" s="12" t="s">
        <v>121</v>
      </c>
      <c r="F16" s="7">
        <v>565</v>
      </c>
      <c r="G16" s="25">
        <v>550</v>
      </c>
      <c r="H16" s="51">
        <f t="shared" si="0"/>
        <v>-2.7272727272727337E-2</v>
      </c>
    </row>
    <row r="17" spans="1:8" s="54" customFormat="1" ht="15.6" x14ac:dyDescent="0.3">
      <c r="A17" s="12" t="s">
        <v>168</v>
      </c>
      <c r="B17" s="49" t="s">
        <v>91</v>
      </c>
      <c r="C17" s="11">
        <v>1</v>
      </c>
      <c r="D17" s="12" t="s">
        <v>7</v>
      </c>
      <c r="E17" s="12" t="s">
        <v>121</v>
      </c>
      <c r="F17" s="7">
        <v>565</v>
      </c>
      <c r="G17" s="25">
        <v>550</v>
      </c>
      <c r="H17" s="51">
        <f t="shared" si="0"/>
        <v>-2.7272727272727337E-2</v>
      </c>
    </row>
  </sheetData>
  <mergeCells count="2">
    <mergeCell ref="A1:H1"/>
    <mergeCell ref="A2:H2"/>
  </mergeCells>
  <pageMargins left="0.7" right="0.7" top="0.75" bottom="0.75" header="0.3" footer="0.3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H117"/>
  <sheetViews>
    <sheetView zoomScaleNormal="100" workbookViewId="0">
      <selection sqref="A1:H1"/>
    </sheetView>
  </sheetViews>
  <sheetFormatPr defaultColWidth="8.88671875" defaultRowHeight="14.4" x14ac:dyDescent="0.3"/>
  <cols>
    <col min="1" max="1" width="13.109375" style="42" customWidth="1"/>
    <col min="2" max="2" width="47.44140625" style="40" customWidth="1"/>
    <col min="3" max="3" width="5" style="42" bestFit="1" customWidth="1"/>
    <col min="4" max="4" width="9.109375" style="42" bestFit="1" customWidth="1"/>
    <col min="5" max="5" width="8.6640625" style="42" customWidth="1"/>
    <col min="6" max="6" width="11.33203125" style="41" bestFit="1" customWidth="1"/>
    <col min="7" max="7" width="10.109375" style="34" bestFit="1" customWidth="1"/>
    <col min="8" max="8" width="11.44140625" style="34" bestFit="1" customWidth="1"/>
    <col min="9" max="16384" width="8.88671875" style="34"/>
  </cols>
  <sheetData>
    <row r="1" spans="1:8" s="33" customFormat="1" ht="51.6" customHeight="1" x14ac:dyDescent="0.3">
      <c r="A1" s="77" t="s">
        <v>189</v>
      </c>
      <c r="B1" s="77"/>
      <c r="C1" s="77"/>
      <c r="D1" s="77"/>
      <c r="E1" s="77"/>
      <c r="F1" s="77"/>
      <c r="G1" s="79"/>
      <c r="H1" s="79"/>
    </row>
    <row r="2" spans="1:8" s="33" customFormat="1" ht="28.95" customHeight="1" x14ac:dyDescent="0.3">
      <c r="A2" s="80" t="s">
        <v>112</v>
      </c>
      <c r="B2" s="80"/>
      <c r="C2" s="80"/>
      <c r="D2" s="80"/>
      <c r="E2" s="80"/>
      <c r="F2" s="80"/>
      <c r="G2" s="82"/>
      <c r="H2" s="82"/>
    </row>
    <row r="3" spans="1:8" ht="31.2" x14ac:dyDescent="0.3">
      <c r="A3" s="1" t="s">
        <v>0</v>
      </c>
      <c r="B3" s="6" t="s">
        <v>1</v>
      </c>
      <c r="C3" s="9" t="s">
        <v>2</v>
      </c>
      <c r="D3" s="10" t="s">
        <v>3</v>
      </c>
      <c r="E3" s="10" t="s">
        <v>5</v>
      </c>
      <c r="F3" s="15" t="s">
        <v>113</v>
      </c>
      <c r="G3" s="6" t="s">
        <v>114</v>
      </c>
      <c r="H3" s="2" t="s">
        <v>118</v>
      </c>
    </row>
    <row r="4" spans="1:8" s="59" customFormat="1" ht="16.2" customHeight="1" x14ac:dyDescent="0.3">
      <c r="A4" s="12">
        <v>3204702</v>
      </c>
      <c r="B4" s="22" t="s">
        <v>14</v>
      </c>
      <c r="C4" s="11">
        <v>1</v>
      </c>
      <c r="D4" s="12" t="s">
        <v>6</v>
      </c>
      <c r="E4" s="19" t="s">
        <v>121</v>
      </c>
      <c r="F4" s="21">
        <v>395</v>
      </c>
      <c r="G4" s="25">
        <v>395</v>
      </c>
      <c r="H4" s="51">
        <f t="shared" ref="H4:H35" si="0">1-(F4/G4)</f>
        <v>0</v>
      </c>
    </row>
    <row r="5" spans="1:8" s="59" customFormat="1" ht="31.2" x14ac:dyDescent="0.3">
      <c r="A5" s="12">
        <v>4824163</v>
      </c>
      <c r="B5" s="22" t="s">
        <v>16</v>
      </c>
      <c r="C5" s="11">
        <v>1</v>
      </c>
      <c r="D5" s="12" t="s">
        <v>6</v>
      </c>
      <c r="E5" s="19" t="s">
        <v>121</v>
      </c>
      <c r="F5" s="21">
        <v>40</v>
      </c>
      <c r="G5" s="58">
        <v>42.400000000000006</v>
      </c>
      <c r="H5" s="51">
        <f t="shared" si="0"/>
        <v>5.6603773584905759E-2</v>
      </c>
    </row>
    <row r="6" spans="1:8" s="59" customFormat="1" ht="15.6" x14ac:dyDescent="0.3">
      <c r="A6" s="12">
        <v>7053038</v>
      </c>
      <c r="B6" s="22" t="s">
        <v>18</v>
      </c>
      <c r="C6" s="11">
        <v>1</v>
      </c>
      <c r="D6" s="12" t="s">
        <v>6</v>
      </c>
      <c r="E6" s="19" t="s">
        <v>121</v>
      </c>
      <c r="F6" s="21">
        <v>58</v>
      </c>
      <c r="G6" s="25">
        <v>61.5</v>
      </c>
      <c r="H6" s="51">
        <f t="shared" si="0"/>
        <v>5.6910569105691033E-2</v>
      </c>
    </row>
    <row r="7" spans="1:8" s="59" customFormat="1" ht="31.2" x14ac:dyDescent="0.3">
      <c r="A7" s="12">
        <v>7054223</v>
      </c>
      <c r="B7" s="22" t="s">
        <v>20</v>
      </c>
      <c r="C7" s="11">
        <v>1</v>
      </c>
      <c r="D7" s="12" t="s">
        <v>6</v>
      </c>
      <c r="E7" s="19" t="s">
        <v>121</v>
      </c>
      <c r="F7" s="21">
        <v>85</v>
      </c>
      <c r="G7" s="58">
        <v>90</v>
      </c>
      <c r="H7" s="51">
        <f t="shared" si="0"/>
        <v>5.555555555555558E-2</v>
      </c>
    </row>
    <row r="8" spans="1:8" s="59" customFormat="1" ht="15.6" x14ac:dyDescent="0.3">
      <c r="A8" s="12">
        <v>143740</v>
      </c>
      <c r="B8" s="22" t="s">
        <v>21</v>
      </c>
      <c r="C8" s="11">
        <v>1</v>
      </c>
      <c r="D8" s="12" t="s">
        <v>6</v>
      </c>
      <c r="E8" s="19" t="s">
        <v>121</v>
      </c>
      <c r="F8" s="21">
        <v>89</v>
      </c>
      <c r="G8" s="25">
        <v>94.34</v>
      </c>
      <c r="H8" s="51">
        <f t="shared" si="0"/>
        <v>5.6603773584905648E-2</v>
      </c>
    </row>
    <row r="9" spans="1:8" s="59" customFormat="1" ht="15.6" x14ac:dyDescent="0.3">
      <c r="A9" s="12">
        <v>3124664</v>
      </c>
      <c r="B9" s="22" t="s">
        <v>22</v>
      </c>
      <c r="C9" s="11">
        <v>1</v>
      </c>
      <c r="D9" s="12" t="s">
        <v>6</v>
      </c>
      <c r="E9" s="19" t="s">
        <v>121</v>
      </c>
      <c r="F9" s="21">
        <v>64</v>
      </c>
      <c r="G9" s="25">
        <v>67.2</v>
      </c>
      <c r="H9" s="51">
        <f t="shared" si="0"/>
        <v>4.7619047619047672E-2</v>
      </c>
    </row>
    <row r="10" spans="1:8" s="59" customFormat="1" ht="15.6" x14ac:dyDescent="0.3">
      <c r="A10" s="12">
        <v>7035187</v>
      </c>
      <c r="B10" s="22" t="s">
        <v>169</v>
      </c>
      <c r="C10" s="11">
        <v>1</v>
      </c>
      <c r="D10" s="12" t="s">
        <v>6</v>
      </c>
      <c r="E10" s="19" t="s">
        <v>121</v>
      </c>
      <c r="F10" s="21">
        <v>125</v>
      </c>
      <c r="G10" s="25">
        <v>112.5</v>
      </c>
      <c r="H10" s="51">
        <f t="shared" si="0"/>
        <v>-0.11111111111111116</v>
      </c>
    </row>
    <row r="11" spans="1:8" s="59" customFormat="1" ht="15.6" x14ac:dyDescent="0.3">
      <c r="A11" s="12">
        <v>7024785</v>
      </c>
      <c r="B11" s="22" t="s">
        <v>23</v>
      </c>
      <c r="C11" s="11">
        <v>1</v>
      </c>
      <c r="D11" s="12" t="s">
        <v>6</v>
      </c>
      <c r="E11" s="19" t="s">
        <v>121</v>
      </c>
      <c r="F11" s="31">
        <v>64</v>
      </c>
      <c r="G11" s="60">
        <v>67.2</v>
      </c>
      <c r="H11" s="61">
        <f t="shared" si="0"/>
        <v>4.7619047619047672E-2</v>
      </c>
    </row>
    <row r="12" spans="1:8" s="59" customFormat="1" ht="31.2" x14ac:dyDescent="0.3">
      <c r="A12" s="12">
        <v>7035114</v>
      </c>
      <c r="B12" s="22" t="s">
        <v>24</v>
      </c>
      <c r="C12" s="11">
        <v>1</v>
      </c>
      <c r="D12" s="12" t="s">
        <v>6</v>
      </c>
      <c r="E12" s="19" t="s">
        <v>121</v>
      </c>
      <c r="F12" s="21">
        <v>157</v>
      </c>
      <c r="G12" s="58">
        <v>177.41</v>
      </c>
      <c r="H12" s="51">
        <f t="shared" si="0"/>
        <v>0.11504424778761058</v>
      </c>
    </row>
    <row r="13" spans="1:8" s="59" customFormat="1" ht="15.6" x14ac:dyDescent="0.3">
      <c r="A13" s="12">
        <v>7035120</v>
      </c>
      <c r="B13" s="22" t="s">
        <v>25</v>
      </c>
      <c r="C13" s="11">
        <v>1</v>
      </c>
      <c r="D13" s="12" t="s">
        <v>6</v>
      </c>
      <c r="E13" s="19" t="s">
        <v>121</v>
      </c>
      <c r="F13" s="21">
        <v>140</v>
      </c>
      <c r="G13" s="25">
        <v>148.4</v>
      </c>
      <c r="H13" s="51">
        <f t="shared" si="0"/>
        <v>5.6603773584905648E-2</v>
      </c>
    </row>
    <row r="14" spans="1:8" s="59" customFormat="1" ht="15.6" x14ac:dyDescent="0.3">
      <c r="A14" s="12">
        <v>7204780</v>
      </c>
      <c r="B14" s="22" t="s">
        <v>26</v>
      </c>
      <c r="C14" s="11">
        <v>1</v>
      </c>
      <c r="D14" s="12" t="s">
        <v>6</v>
      </c>
      <c r="E14" s="19" t="s">
        <v>121</v>
      </c>
      <c r="F14" s="21">
        <v>21</v>
      </c>
      <c r="G14" s="25">
        <v>22.470000000000002</v>
      </c>
      <c r="H14" s="51">
        <f t="shared" si="0"/>
        <v>6.542056074766367E-2</v>
      </c>
    </row>
    <row r="15" spans="1:8" s="59" customFormat="1" ht="15.6" x14ac:dyDescent="0.3">
      <c r="A15" s="32" t="s">
        <v>170</v>
      </c>
      <c r="B15" s="22" t="s">
        <v>27</v>
      </c>
      <c r="C15" s="11">
        <v>1</v>
      </c>
      <c r="D15" s="12" t="s">
        <v>6</v>
      </c>
      <c r="E15" s="19" t="s">
        <v>121</v>
      </c>
      <c r="F15" s="21">
        <v>89</v>
      </c>
      <c r="G15" s="25">
        <v>94.34</v>
      </c>
      <c r="H15" s="51">
        <f t="shared" si="0"/>
        <v>5.6603773584905648E-2</v>
      </c>
    </row>
    <row r="16" spans="1:8" s="59" customFormat="1" ht="15.6" x14ac:dyDescent="0.3">
      <c r="A16" s="32" t="s">
        <v>171</v>
      </c>
      <c r="B16" s="22" t="s">
        <v>28</v>
      </c>
      <c r="C16" s="11">
        <v>1</v>
      </c>
      <c r="D16" s="12" t="s">
        <v>6</v>
      </c>
      <c r="E16" s="19" t="s">
        <v>121</v>
      </c>
      <c r="F16" s="21">
        <v>89</v>
      </c>
      <c r="G16" s="25">
        <v>94.34</v>
      </c>
      <c r="H16" s="51">
        <f t="shared" si="0"/>
        <v>5.6603773584905648E-2</v>
      </c>
    </row>
    <row r="17" spans="1:8" s="62" customFormat="1" ht="15.6" x14ac:dyDescent="0.3">
      <c r="A17" s="27">
        <v>3143494</v>
      </c>
      <c r="B17" s="26" t="s">
        <v>29</v>
      </c>
      <c r="C17" s="28">
        <v>1</v>
      </c>
      <c r="D17" s="27" t="s">
        <v>6</v>
      </c>
      <c r="E17" s="29" t="s">
        <v>121</v>
      </c>
      <c r="F17" s="30">
        <v>40</v>
      </c>
      <c r="G17" s="56">
        <v>44.400000000000006</v>
      </c>
      <c r="H17" s="57">
        <f t="shared" si="0"/>
        <v>9.9099099099099197E-2</v>
      </c>
    </row>
    <row r="18" spans="1:8" s="59" customFormat="1" ht="15.6" x14ac:dyDescent="0.3">
      <c r="A18" s="12">
        <v>3255088</v>
      </c>
      <c r="B18" s="22" t="s">
        <v>30</v>
      </c>
      <c r="C18" s="11">
        <v>1</v>
      </c>
      <c r="D18" s="12" t="s">
        <v>6</v>
      </c>
      <c r="E18" s="19" t="s">
        <v>121</v>
      </c>
      <c r="F18" s="63">
        <v>212</v>
      </c>
      <c r="G18" s="25">
        <v>241.67999999999998</v>
      </c>
      <c r="H18" s="51">
        <f t="shared" si="0"/>
        <v>0.12280701754385959</v>
      </c>
    </row>
    <row r="19" spans="1:8" s="59" customFormat="1" ht="15.6" x14ac:dyDescent="0.3">
      <c r="A19" s="12">
        <v>3255093</v>
      </c>
      <c r="B19" s="22" t="s">
        <v>31</v>
      </c>
      <c r="C19" s="11">
        <v>1</v>
      </c>
      <c r="D19" s="12" t="s">
        <v>6</v>
      </c>
      <c r="E19" s="19" t="s">
        <v>121</v>
      </c>
      <c r="F19" s="63">
        <v>127</v>
      </c>
      <c r="G19" s="25">
        <v>133.35</v>
      </c>
      <c r="H19" s="51">
        <f t="shared" si="0"/>
        <v>4.7619047619047561E-2</v>
      </c>
    </row>
    <row r="20" spans="1:8" s="59" customFormat="1" ht="15.6" x14ac:dyDescent="0.3">
      <c r="A20" s="12">
        <v>4704685</v>
      </c>
      <c r="B20" s="22" t="s">
        <v>32</v>
      </c>
      <c r="C20" s="11">
        <v>1</v>
      </c>
      <c r="D20" s="12" t="s">
        <v>6</v>
      </c>
      <c r="E20" s="19" t="s">
        <v>121</v>
      </c>
      <c r="F20" s="63">
        <v>3</v>
      </c>
      <c r="G20" s="25">
        <v>2.7</v>
      </c>
      <c r="H20" s="51">
        <f t="shared" si="0"/>
        <v>-0.11111111111111094</v>
      </c>
    </row>
    <row r="21" spans="1:8" s="62" customFormat="1" ht="31.2" x14ac:dyDescent="0.3">
      <c r="A21" s="27">
        <v>7024866</v>
      </c>
      <c r="B21" s="26" t="s">
        <v>172</v>
      </c>
      <c r="C21" s="28">
        <v>1</v>
      </c>
      <c r="D21" s="27" t="s">
        <v>6</v>
      </c>
      <c r="E21" s="29" t="s">
        <v>121</v>
      </c>
      <c r="F21" s="64">
        <v>72</v>
      </c>
      <c r="G21" s="24">
        <v>82.08</v>
      </c>
      <c r="H21" s="57">
        <f t="shared" si="0"/>
        <v>0.12280701754385959</v>
      </c>
    </row>
    <row r="22" spans="1:8" s="59" customFormat="1" ht="31.2" x14ac:dyDescent="0.3">
      <c r="A22" s="12">
        <v>7024867</v>
      </c>
      <c r="B22" s="22" t="s">
        <v>173</v>
      </c>
      <c r="C22" s="11">
        <v>1</v>
      </c>
      <c r="D22" s="12" t="s">
        <v>6</v>
      </c>
      <c r="E22" s="19" t="s">
        <v>121</v>
      </c>
      <c r="F22" s="63">
        <v>108</v>
      </c>
      <c r="G22" s="58">
        <v>119.88000000000001</v>
      </c>
      <c r="H22" s="51">
        <f t="shared" si="0"/>
        <v>9.9099099099099197E-2</v>
      </c>
    </row>
    <row r="23" spans="1:8" s="59" customFormat="1" ht="15.6" x14ac:dyDescent="0.3">
      <c r="A23" s="12">
        <v>7035142</v>
      </c>
      <c r="B23" s="22" t="s">
        <v>174</v>
      </c>
      <c r="C23" s="11">
        <v>1</v>
      </c>
      <c r="D23" s="12" t="s">
        <v>6</v>
      </c>
      <c r="E23" s="19" t="s">
        <v>121</v>
      </c>
      <c r="F23" s="63">
        <v>51</v>
      </c>
      <c r="G23" s="58">
        <v>57.629999999999995</v>
      </c>
      <c r="H23" s="51">
        <f t="shared" si="0"/>
        <v>0.11504424778761058</v>
      </c>
    </row>
    <row r="24" spans="1:8" s="59" customFormat="1" ht="31.2" x14ac:dyDescent="0.3">
      <c r="A24" s="12">
        <v>7035160</v>
      </c>
      <c r="B24" s="22" t="s">
        <v>33</v>
      </c>
      <c r="C24" s="11">
        <v>1</v>
      </c>
      <c r="D24" s="12" t="s">
        <v>6</v>
      </c>
      <c r="E24" s="19" t="s">
        <v>121</v>
      </c>
      <c r="F24" s="63">
        <v>54.95</v>
      </c>
      <c r="G24" s="58">
        <v>62.093499999999999</v>
      </c>
      <c r="H24" s="51">
        <f t="shared" si="0"/>
        <v>0.11504424778761058</v>
      </c>
    </row>
    <row r="25" spans="1:8" s="59" customFormat="1" ht="15.6" x14ac:dyDescent="0.3">
      <c r="A25" s="12">
        <v>7204802</v>
      </c>
      <c r="B25" s="22" t="s">
        <v>34</v>
      </c>
      <c r="C25" s="11">
        <v>1</v>
      </c>
      <c r="D25" s="12" t="s">
        <v>6</v>
      </c>
      <c r="E25" s="19" t="s">
        <v>121</v>
      </c>
      <c r="F25" s="63">
        <v>12</v>
      </c>
      <c r="G25" s="25">
        <v>12.96</v>
      </c>
      <c r="H25" s="51">
        <f t="shared" si="0"/>
        <v>7.4074074074074181E-2</v>
      </c>
    </row>
    <row r="26" spans="1:8" s="59" customFormat="1" ht="15.6" x14ac:dyDescent="0.3">
      <c r="A26" s="32" t="s">
        <v>175</v>
      </c>
      <c r="B26" s="22" t="s">
        <v>35</v>
      </c>
      <c r="C26" s="11">
        <v>1</v>
      </c>
      <c r="D26" s="12" t="s">
        <v>6</v>
      </c>
      <c r="E26" s="19" t="s">
        <v>121</v>
      </c>
      <c r="F26" s="63">
        <v>89</v>
      </c>
      <c r="G26" s="25">
        <v>94.34</v>
      </c>
      <c r="H26" s="51">
        <f t="shared" si="0"/>
        <v>5.6603773584905648E-2</v>
      </c>
    </row>
    <row r="27" spans="1:8" s="59" customFormat="1" ht="15.6" x14ac:dyDescent="0.3">
      <c r="A27" s="32" t="s">
        <v>176</v>
      </c>
      <c r="B27" s="22" t="s">
        <v>36</v>
      </c>
      <c r="C27" s="11">
        <v>1</v>
      </c>
      <c r="D27" s="12" t="s">
        <v>6</v>
      </c>
      <c r="E27" s="19" t="s">
        <v>121</v>
      </c>
      <c r="F27" s="63">
        <v>89</v>
      </c>
      <c r="G27" s="25">
        <v>94.34</v>
      </c>
      <c r="H27" s="51">
        <f t="shared" si="0"/>
        <v>5.6603773584905648E-2</v>
      </c>
    </row>
    <row r="28" spans="1:8" s="59" customFormat="1" ht="15.6" x14ac:dyDescent="0.3">
      <c r="A28" s="12">
        <v>1154877</v>
      </c>
      <c r="B28" s="22" t="s">
        <v>37</v>
      </c>
      <c r="C28" s="11">
        <v>1</v>
      </c>
      <c r="D28" s="12" t="s">
        <v>6</v>
      </c>
      <c r="E28" s="19" t="s">
        <v>121</v>
      </c>
      <c r="F28" s="63">
        <v>18</v>
      </c>
      <c r="G28" s="25">
        <v>18</v>
      </c>
      <c r="H28" s="51">
        <f t="shared" si="0"/>
        <v>0</v>
      </c>
    </row>
    <row r="29" spans="1:8" s="59" customFormat="1" ht="15.6" x14ac:dyDescent="0.3">
      <c r="A29" s="12">
        <v>1434164</v>
      </c>
      <c r="B29" s="22" t="s">
        <v>38</v>
      </c>
      <c r="C29" s="11">
        <v>1</v>
      </c>
      <c r="D29" s="12" t="s">
        <v>6</v>
      </c>
      <c r="E29" s="19" t="s">
        <v>121</v>
      </c>
      <c r="F29" s="63">
        <v>2</v>
      </c>
      <c r="G29" s="25">
        <v>1.8</v>
      </c>
      <c r="H29" s="51">
        <f t="shared" si="0"/>
        <v>-0.11111111111111116</v>
      </c>
    </row>
    <row r="30" spans="1:8" s="59" customFormat="1" ht="15.6" x14ac:dyDescent="0.3">
      <c r="A30" s="12">
        <v>1434256</v>
      </c>
      <c r="B30" s="22" t="s">
        <v>39</v>
      </c>
      <c r="C30" s="11">
        <v>1</v>
      </c>
      <c r="D30" s="12" t="s">
        <v>6</v>
      </c>
      <c r="E30" s="19" t="s">
        <v>121</v>
      </c>
      <c r="F30" s="63">
        <v>9</v>
      </c>
      <c r="G30" s="25">
        <v>9</v>
      </c>
      <c r="H30" s="51">
        <f t="shared" si="0"/>
        <v>0</v>
      </c>
    </row>
    <row r="31" spans="1:8" s="59" customFormat="1" ht="31.2" x14ac:dyDescent="0.3">
      <c r="A31" s="12">
        <v>3004968</v>
      </c>
      <c r="B31" s="22" t="s">
        <v>40</v>
      </c>
      <c r="C31" s="11">
        <v>1</v>
      </c>
      <c r="D31" s="12" t="s">
        <v>6</v>
      </c>
      <c r="E31" s="19" t="s">
        <v>121</v>
      </c>
      <c r="F31" s="63">
        <v>30</v>
      </c>
      <c r="G31" s="58">
        <v>31.5</v>
      </c>
      <c r="H31" s="51">
        <f t="shared" si="0"/>
        <v>4.7619047619047672E-2</v>
      </c>
    </row>
    <row r="32" spans="1:8" s="59" customFormat="1" ht="31.2" x14ac:dyDescent="0.3">
      <c r="A32" s="12">
        <v>3005002</v>
      </c>
      <c r="B32" s="22" t="s">
        <v>42</v>
      </c>
      <c r="C32" s="11">
        <v>1</v>
      </c>
      <c r="D32" s="12" t="s">
        <v>6</v>
      </c>
      <c r="E32" s="19" t="s">
        <v>121</v>
      </c>
      <c r="F32" s="63">
        <v>34</v>
      </c>
      <c r="G32" s="58">
        <v>36</v>
      </c>
      <c r="H32" s="51">
        <f t="shared" si="0"/>
        <v>5.555555555555558E-2</v>
      </c>
    </row>
    <row r="33" spans="1:8" s="59" customFormat="1" ht="15.6" x14ac:dyDescent="0.3">
      <c r="A33" s="12">
        <v>3204729</v>
      </c>
      <c r="B33" s="22" t="s">
        <v>44</v>
      </c>
      <c r="C33" s="11">
        <v>1</v>
      </c>
      <c r="D33" s="12" t="s">
        <v>6</v>
      </c>
      <c r="E33" s="19" t="s">
        <v>121</v>
      </c>
      <c r="F33" s="63">
        <v>30</v>
      </c>
      <c r="G33" s="58">
        <v>31.5</v>
      </c>
      <c r="H33" s="51">
        <f t="shared" si="0"/>
        <v>4.7619047619047672E-2</v>
      </c>
    </row>
    <row r="34" spans="1:8" s="59" customFormat="1" ht="15.6" x14ac:dyDescent="0.3">
      <c r="A34" s="12">
        <v>3204730</v>
      </c>
      <c r="B34" s="22" t="s">
        <v>45</v>
      </c>
      <c r="C34" s="11">
        <v>1</v>
      </c>
      <c r="D34" s="12" t="s">
        <v>6</v>
      </c>
      <c r="E34" s="19" t="s">
        <v>121</v>
      </c>
      <c r="F34" s="63">
        <v>12</v>
      </c>
      <c r="G34" s="58">
        <v>13.32</v>
      </c>
      <c r="H34" s="51">
        <f t="shared" si="0"/>
        <v>9.9099099099099086E-2</v>
      </c>
    </row>
    <row r="35" spans="1:8" s="59" customFormat="1" ht="15.6" x14ac:dyDescent="0.3">
      <c r="A35" s="12">
        <v>3220007</v>
      </c>
      <c r="B35" s="22" t="s">
        <v>46</v>
      </c>
      <c r="C35" s="11">
        <v>1</v>
      </c>
      <c r="D35" s="12" t="s">
        <v>6</v>
      </c>
      <c r="E35" s="19" t="s">
        <v>121</v>
      </c>
      <c r="F35" s="63">
        <v>85</v>
      </c>
      <c r="G35" s="58">
        <v>90</v>
      </c>
      <c r="H35" s="51">
        <f t="shared" si="0"/>
        <v>5.555555555555558E-2</v>
      </c>
    </row>
    <row r="36" spans="1:8" s="59" customFormat="1" ht="31.2" x14ac:dyDescent="0.3">
      <c r="A36" s="12">
        <v>3504674</v>
      </c>
      <c r="B36" s="22" t="s">
        <v>47</v>
      </c>
      <c r="C36" s="11">
        <v>1</v>
      </c>
      <c r="D36" s="12" t="s">
        <v>6</v>
      </c>
      <c r="E36" s="19" t="s">
        <v>121</v>
      </c>
      <c r="F36" s="63">
        <v>251</v>
      </c>
      <c r="G36" s="58">
        <v>263.55</v>
      </c>
      <c r="H36" s="51">
        <f t="shared" ref="H36:H67" si="1">1-(F36/G36)</f>
        <v>4.7619047619047672E-2</v>
      </c>
    </row>
    <row r="37" spans="1:8" s="59" customFormat="1" ht="15.6" x14ac:dyDescent="0.3">
      <c r="A37" s="12">
        <v>7024922</v>
      </c>
      <c r="B37" s="22" t="s">
        <v>122</v>
      </c>
      <c r="C37" s="11">
        <v>1</v>
      </c>
      <c r="D37" s="12" t="s">
        <v>6</v>
      </c>
      <c r="E37" s="19" t="s">
        <v>121</v>
      </c>
      <c r="F37" s="63">
        <v>149</v>
      </c>
      <c r="G37" s="58">
        <v>156.45000000000002</v>
      </c>
      <c r="H37" s="51">
        <f t="shared" si="1"/>
        <v>4.7619047619047672E-2</v>
      </c>
    </row>
    <row r="38" spans="1:8" s="59" customFormat="1" ht="31.2" x14ac:dyDescent="0.3">
      <c r="A38" s="12">
        <v>7025026</v>
      </c>
      <c r="B38" s="22" t="s">
        <v>48</v>
      </c>
      <c r="C38" s="11">
        <v>1</v>
      </c>
      <c r="D38" s="12" t="s">
        <v>6</v>
      </c>
      <c r="E38" s="19" t="s">
        <v>121</v>
      </c>
      <c r="F38" s="63">
        <v>149</v>
      </c>
      <c r="G38" s="58">
        <v>156.45000000000002</v>
      </c>
      <c r="H38" s="51">
        <f t="shared" si="1"/>
        <v>4.7619047619047672E-2</v>
      </c>
    </row>
    <row r="39" spans="1:8" s="59" customFormat="1" ht="15.6" x14ac:dyDescent="0.3">
      <c r="A39" s="12">
        <v>7035177</v>
      </c>
      <c r="B39" s="22" t="s">
        <v>177</v>
      </c>
      <c r="C39" s="11">
        <v>1</v>
      </c>
      <c r="D39" s="12" t="s">
        <v>6</v>
      </c>
      <c r="E39" s="19" t="s">
        <v>121</v>
      </c>
      <c r="F39" s="63">
        <v>157</v>
      </c>
      <c r="G39" s="58">
        <v>177.41</v>
      </c>
      <c r="H39" s="51">
        <f t="shared" si="1"/>
        <v>0.11504424778761058</v>
      </c>
    </row>
    <row r="40" spans="1:8" s="59" customFormat="1" ht="15.6" x14ac:dyDescent="0.3">
      <c r="A40" s="12">
        <v>7054659</v>
      </c>
      <c r="B40" s="22" t="s">
        <v>50</v>
      </c>
      <c r="C40" s="11">
        <v>1</v>
      </c>
      <c r="D40" s="12" t="s">
        <v>6</v>
      </c>
      <c r="E40" s="19" t="s">
        <v>121</v>
      </c>
      <c r="F40" s="63">
        <v>81</v>
      </c>
      <c r="G40" s="58">
        <v>85.05</v>
      </c>
      <c r="H40" s="51">
        <f t="shared" si="1"/>
        <v>4.7619047619047561E-2</v>
      </c>
    </row>
    <row r="41" spans="1:8" s="59" customFormat="1" ht="15.6" x14ac:dyDescent="0.3">
      <c r="A41" s="32" t="s">
        <v>178</v>
      </c>
      <c r="B41" s="22" t="s">
        <v>52</v>
      </c>
      <c r="C41" s="11">
        <v>1</v>
      </c>
      <c r="D41" s="12" t="s">
        <v>6</v>
      </c>
      <c r="E41" s="19" t="s">
        <v>121</v>
      </c>
      <c r="F41" s="63">
        <v>89</v>
      </c>
      <c r="G41" s="25">
        <v>94.34</v>
      </c>
      <c r="H41" s="51">
        <f t="shared" si="1"/>
        <v>5.6603773584905648E-2</v>
      </c>
    </row>
    <row r="42" spans="1:8" s="59" customFormat="1" ht="15.6" x14ac:dyDescent="0.3">
      <c r="A42" s="32" t="s">
        <v>179</v>
      </c>
      <c r="B42" s="22" t="s">
        <v>53</v>
      </c>
      <c r="C42" s="11">
        <v>1</v>
      </c>
      <c r="D42" s="12" t="s">
        <v>6</v>
      </c>
      <c r="E42" s="19" t="s">
        <v>121</v>
      </c>
      <c r="F42" s="63">
        <v>89</v>
      </c>
      <c r="G42" s="25">
        <v>94.34</v>
      </c>
      <c r="H42" s="51">
        <f t="shared" si="1"/>
        <v>5.6603773584905648E-2</v>
      </c>
    </row>
    <row r="43" spans="1:8" s="59" customFormat="1" ht="15.6" x14ac:dyDescent="0.3">
      <c r="A43" s="12">
        <v>1144725</v>
      </c>
      <c r="B43" s="22" t="s">
        <v>56</v>
      </c>
      <c r="C43" s="11">
        <v>1</v>
      </c>
      <c r="D43" s="12" t="s">
        <v>6</v>
      </c>
      <c r="E43" s="19" t="s">
        <v>121</v>
      </c>
      <c r="F43" s="63">
        <v>13</v>
      </c>
      <c r="G43" s="25">
        <v>13.5</v>
      </c>
      <c r="H43" s="51">
        <f t="shared" si="1"/>
        <v>3.703703703703709E-2</v>
      </c>
    </row>
    <row r="44" spans="1:8" s="59" customFormat="1" ht="15.6" x14ac:dyDescent="0.3">
      <c r="A44" s="12">
        <v>1144726</v>
      </c>
      <c r="B44" s="22" t="s">
        <v>57</v>
      </c>
      <c r="C44" s="11">
        <v>1</v>
      </c>
      <c r="D44" s="12" t="s">
        <v>6</v>
      </c>
      <c r="E44" s="19" t="s">
        <v>121</v>
      </c>
      <c r="F44" s="63">
        <v>13</v>
      </c>
      <c r="G44" s="25">
        <v>13.5</v>
      </c>
      <c r="H44" s="51">
        <f t="shared" si="1"/>
        <v>3.703703703703709E-2</v>
      </c>
    </row>
    <row r="45" spans="1:8" s="59" customFormat="1" ht="31.2" x14ac:dyDescent="0.3">
      <c r="A45" s="12">
        <v>3005013</v>
      </c>
      <c r="B45" s="22" t="s">
        <v>123</v>
      </c>
      <c r="C45" s="11">
        <v>1</v>
      </c>
      <c r="D45" s="12" t="s">
        <v>6</v>
      </c>
      <c r="E45" s="19" t="s">
        <v>121</v>
      </c>
      <c r="F45" s="63">
        <v>169</v>
      </c>
      <c r="G45" s="58">
        <v>179.1</v>
      </c>
      <c r="H45" s="51">
        <f t="shared" si="1"/>
        <v>5.6393076493578942E-2</v>
      </c>
    </row>
    <row r="46" spans="1:8" s="59" customFormat="1" ht="15.6" x14ac:dyDescent="0.3">
      <c r="A46" s="12">
        <v>3004670</v>
      </c>
      <c r="B46" s="22" t="s">
        <v>58</v>
      </c>
      <c r="C46" s="11">
        <v>1</v>
      </c>
      <c r="D46" s="12" t="s">
        <v>6</v>
      </c>
      <c r="E46" s="19" t="s">
        <v>121</v>
      </c>
      <c r="F46" s="63">
        <v>40</v>
      </c>
      <c r="G46" s="25">
        <v>42.400000000000006</v>
      </c>
      <c r="H46" s="51">
        <f t="shared" si="1"/>
        <v>5.6603773584905759E-2</v>
      </c>
    </row>
    <row r="47" spans="1:8" s="59" customFormat="1" ht="15.6" x14ac:dyDescent="0.3">
      <c r="A47" s="12">
        <v>3123473</v>
      </c>
      <c r="B47" s="22" t="s">
        <v>59</v>
      </c>
      <c r="C47" s="11">
        <v>1</v>
      </c>
      <c r="D47" s="12" t="s">
        <v>6</v>
      </c>
      <c r="E47" s="19" t="s">
        <v>121</v>
      </c>
      <c r="F47" s="63">
        <v>41</v>
      </c>
      <c r="G47" s="25">
        <v>44.690000000000005</v>
      </c>
      <c r="H47" s="51">
        <f t="shared" si="1"/>
        <v>8.2568807339449601E-2</v>
      </c>
    </row>
    <row r="48" spans="1:8" s="62" customFormat="1" ht="15.6" x14ac:dyDescent="0.3">
      <c r="A48" s="27">
        <v>3255096</v>
      </c>
      <c r="B48" s="26" t="s">
        <v>124</v>
      </c>
      <c r="C48" s="28">
        <v>1</v>
      </c>
      <c r="D48" s="27" t="s">
        <v>6</v>
      </c>
      <c r="E48" s="29" t="s">
        <v>121</v>
      </c>
      <c r="F48" s="64">
        <v>34</v>
      </c>
      <c r="G48" s="56">
        <v>39.099999999999994</v>
      </c>
      <c r="H48" s="57">
        <f t="shared" si="1"/>
        <v>0.13043478260869557</v>
      </c>
    </row>
    <row r="49" spans="1:8" s="62" customFormat="1" ht="15.6" x14ac:dyDescent="0.3">
      <c r="A49" s="27">
        <v>3255097</v>
      </c>
      <c r="B49" s="26" t="s">
        <v>60</v>
      </c>
      <c r="C49" s="28">
        <v>1</v>
      </c>
      <c r="D49" s="27" t="s">
        <v>6</v>
      </c>
      <c r="E49" s="29" t="s">
        <v>121</v>
      </c>
      <c r="F49" s="64">
        <v>41</v>
      </c>
      <c r="G49" s="56">
        <v>47.15</v>
      </c>
      <c r="H49" s="57">
        <f t="shared" si="1"/>
        <v>0.13043478260869568</v>
      </c>
    </row>
    <row r="50" spans="1:8" s="62" customFormat="1" ht="15.6" x14ac:dyDescent="0.3">
      <c r="A50" s="27">
        <v>3255133</v>
      </c>
      <c r="B50" s="26" t="s">
        <v>146</v>
      </c>
      <c r="C50" s="28">
        <v>1</v>
      </c>
      <c r="D50" s="27" t="s">
        <v>6</v>
      </c>
      <c r="E50" s="29" t="s">
        <v>121</v>
      </c>
      <c r="F50" s="64">
        <v>764</v>
      </c>
      <c r="G50" s="56">
        <v>878.59999999999991</v>
      </c>
      <c r="H50" s="57">
        <f t="shared" si="1"/>
        <v>0.13043478260869557</v>
      </c>
    </row>
    <row r="51" spans="1:8" s="62" customFormat="1" ht="15.6" x14ac:dyDescent="0.3">
      <c r="A51" s="27">
        <v>3504630</v>
      </c>
      <c r="B51" s="26" t="s">
        <v>61</v>
      </c>
      <c r="C51" s="28">
        <v>1</v>
      </c>
      <c r="D51" s="27" t="s">
        <v>6</v>
      </c>
      <c r="E51" s="29" t="s">
        <v>121</v>
      </c>
      <c r="F51" s="64">
        <v>142</v>
      </c>
      <c r="G51" s="56">
        <v>156.20000000000002</v>
      </c>
      <c r="H51" s="57">
        <f t="shared" si="1"/>
        <v>9.090909090909105E-2</v>
      </c>
    </row>
    <row r="52" spans="1:8" s="62" customFormat="1" ht="15.6" x14ac:dyDescent="0.3">
      <c r="A52" s="27">
        <v>350631</v>
      </c>
      <c r="B52" s="26" t="s">
        <v>62</v>
      </c>
      <c r="C52" s="28">
        <v>1</v>
      </c>
      <c r="D52" s="27" t="s">
        <v>6</v>
      </c>
      <c r="E52" s="29" t="s">
        <v>121</v>
      </c>
      <c r="F52" s="64">
        <v>64</v>
      </c>
      <c r="G52" s="56">
        <v>71.680000000000007</v>
      </c>
      <c r="H52" s="57">
        <f t="shared" si="1"/>
        <v>0.10714285714285721</v>
      </c>
    </row>
    <row r="53" spans="1:8" s="62" customFormat="1" ht="15.6" x14ac:dyDescent="0.3">
      <c r="A53" s="27">
        <v>3504679</v>
      </c>
      <c r="B53" s="26" t="s">
        <v>147</v>
      </c>
      <c r="C53" s="28">
        <v>1</v>
      </c>
      <c r="D53" s="27" t="s">
        <v>6</v>
      </c>
      <c r="E53" s="29" t="s">
        <v>121</v>
      </c>
      <c r="F53" s="64">
        <v>25</v>
      </c>
      <c r="G53" s="56">
        <v>28.499999999999996</v>
      </c>
      <c r="H53" s="57">
        <f t="shared" si="1"/>
        <v>0.12280701754385959</v>
      </c>
    </row>
    <row r="54" spans="1:8" s="62" customFormat="1" ht="15.6" x14ac:dyDescent="0.3">
      <c r="A54" s="27">
        <v>7024596</v>
      </c>
      <c r="B54" s="26" t="s">
        <v>63</v>
      </c>
      <c r="C54" s="28">
        <v>1</v>
      </c>
      <c r="D54" s="27" t="s">
        <v>6</v>
      </c>
      <c r="E54" s="29" t="s">
        <v>121</v>
      </c>
      <c r="F54" s="64">
        <v>119</v>
      </c>
      <c r="G54" s="56">
        <v>134.47</v>
      </c>
      <c r="H54" s="57">
        <f t="shared" si="1"/>
        <v>0.11504424778761058</v>
      </c>
    </row>
    <row r="55" spans="1:8" s="62" customFormat="1" ht="15.6" x14ac:dyDescent="0.3">
      <c r="A55" s="27">
        <v>7024833</v>
      </c>
      <c r="B55" s="26" t="s">
        <v>64</v>
      </c>
      <c r="C55" s="28">
        <v>1</v>
      </c>
      <c r="D55" s="27" t="s">
        <v>6</v>
      </c>
      <c r="E55" s="29" t="s">
        <v>121</v>
      </c>
      <c r="F55" s="64">
        <v>53</v>
      </c>
      <c r="G55" s="56">
        <v>60.949999999999996</v>
      </c>
      <c r="H55" s="57">
        <f t="shared" si="1"/>
        <v>0.13043478260869557</v>
      </c>
    </row>
    <row r="56" spans="1:8" s="62" customFormat="1" ht="15.6" x14ac:dyDescent="0.3">
      <c r="A56" s="27">
        <v>7035107</v>
      </c>
      <c r="B56" s="26" t="s">
        <v>66</v>
      </c>
      <c r="C56" s="28">
        <v>1</v>
      </c>
      <c r="D56" s="27" t="s">
        <v>6</v>
      </c>
      <c r="E56" s="29" t="s">
        <v>121</v>
      </c>
      <c r="F56" s="64">
        <v>276</v>
      </c>
      <c r="G56" s="56">
        <v>292.56</v>
      </c>
      <c r="H56" s="57">
        <f t="shared" si="1"/>
        <v>5.6603773584905648E-2</v>
      </c>
    </row>
    <row r="57" spans="1:8" s="62" customFormat="1" ht="15.6" x14ac:dyDescent="0.3">
      <c r="A57" s="27">
        <v>7035166</v>
      </c>
      <c r="B57" s="26" t="s">
        <v>180</v>
      </c>
      <c r="C57" s="28">
        <v>1</v>
      </c>
      <c r="D57" s="27" t="s">
        <v>6</v>
      </c>
      <c r="E57" s="29" t="s">
        <v>121</v>
      </c>
      <c r="F57" s="64">
        <v>210</v>
      </c>
      <c r="G57" s="56">
        <v>237.29999999999998</v>
      </c>
      <c r="H57" s="57">
        <f t="shared" si="1"/>
        <v>0.11504424778761058</v>
      </c>
    </row>
    <row r="58" spans="1:8" s="62" customFormat="1" ht="15.6" x14ac:dyDescent="0.3">
      <c r="A58" s="27">
        <v>7035821</v>
      </c>
      <c r="B58" s="26" t="s">
        <v>67</v>
      </c>
      <c r="C58" s="28">
        <v>1</v>
      </c>
      <c r="D58" s="27" t="s">
        <v>6</v>
      </c>
      <c r="E58" s="29" t="s">
        <v>121</v>
      </c>
      <c r="F58" s="64">
        <v>67</v>
      </c>
      <c r="G58" s="56">
        <v>70.350000000000009</v>
      </c>
      <c r="H58" s="57">
        <f t="shared" si="1"/>
        <v>4.7619047619047783E-2</v>
      </c>
    </row>
    <row r="59" spans="1:8" s="62" customFormat="1" ht="15.6" x14ac:dyDescent="0.3">
      <c r="A59" s="27">
        <v>70054608</v>
      </c>
      <c r="B59" s="26" t="s">
        <v>69</v>
      </c>
      <c r="C59" s="28">
        <v>1</v>
      </c>
      <c r="D59" s="27" t="s">
        <v>6</v>
      </c>
      <c r="E59" s="29" t="s">
        <v>121</v>
      </c>
      <c r="F59" s="64">
        <v>45</v>
      </c>
      <c r="G59" s="56">
        <v>47.7</v>
      </c>
      <c r="H59" s="57">
        <f t="shared" si="1"/>
        <v>5.6603773584905759E-2</v>
      </c>
    </row>
    <row r="60" spans="1:8" s="62" customFormat="1" ht="15.6" x14ac:dyDescent="0.3">
      <c r="A60" s="43" t="s">
        <v>182</v>
      </c>
      <c r="B60" s="26" t="s">
        <v>70</v>
      </c>
      <c r="C60" s="28">
        <v>1</v>
      </c>
      <c r="D60" s="27" t="s">
        <v>6</v>
      </c>
      <c r="E60" s="29" t="s">
        <v>121</v>
      </c>
      <c r="F60" s="64">
        <v>89</v>
      </c>
      <c r="G60" s="56">
        <v>94.34</v>
      </c>
      <c r="H60" s="57">
        <f t="shared" si="1"/>
        <v>5.6603773584905648E-2</v>
      </c>
    </row>
    <row r="61" spans="1:8" s="62" customFormat="1" ht="15.6" x14ac:dyDescent="0.3">
      <c r="A61" s="43" t="s">
        <v>183</v>
      </c>
      <c r="B61" s="26" t="s">
        <v>71</v>
      </c>
      <c r="C61" s="28">
        <v>1</v>
      </c>
      <c r="D61" s="27" t="s">
        <v>6</v>
      </c>
      <c r="E61" s="29" t="s">
        <v>121</v>
      </c>
      <c r="F61" s="64">
        <v>17</v>
      </c>
      <c r="G61" s="56">
        <v>18</v>
      </c>
      <c r="H61" s="57">
        <f t="shared" si="1"/>
        <v>5.555555555555558E-2</v>
      </c>
    </row>
    <row r="62" spans="1:8" s="62" customFormat="1" ht="15.6" x14ac:dyDescent="0.3">
      <c r="A62" s="27">
        <v>2200038</v>
      </c>
      <c r="B62" s="26" t="s">
        <v>72</v>
      </c>
      <c r="C62" s="28">
        <v>1</v>
      </c>
      <c r="D62" s="27" t="s">
        <v>6</v>
      </c>
      <c r="E62" s="29" t="s">
        <v>121</v>
      </c>
      <c r="F62" s="64">
        <v>5</v>
      </c>
      <c r="G62" s="56">
        <v>5.3500000000000005</v>
      </c>
      <c r="H62" s="57">
        <f t="shared" si="1"/>
        <v>6.542056074766367E-2</v>
      </c>
    </row>
    <row r="63" spans="1:8" s="62" customFormat="1" ht="15.6" x14ac:dyDescent="0.3">
      <c r="A63" s="27">
        <v>3004896</v>
      </c>
      <c r="B63" s="26" t="s">
        <v>73</v>
      </c>
      <c r="C63" s="28">
        <v>1</v>
      </c>
      <c r="D63" s="27" t="s">
        <v>6</v>
      </c>
      <c r="E63" s="29" t="s">
        <v>121</v>
      </c>
      <c r="F63" s="64">
        <v>4</v>
      </c>
      <c r="G63" s="56">
        <v>4.5999999999999996</v>
      </c>
      <c r="H63" s="57">
        <f t="shared" si="1"/>
        <v>0.13043478260869557</v>
      </c>
    </row>
    <row r="64" spans="1:8" s="62" customFormat="1" ht="15.6" x14ac:dyDescent="0.3">
      <c r="A64" s="27">
        <v>3255094</v>
      </c>
      <c r="B64" s="26" t="s">
        <v>79</v>
      </c>
      <c r="C64" s="28">
        <v>1</v>
      </c>
      <c r="D64" s="27" t="s">
        <v>6</v>
      </c>
      <c r="E64" s="29" t="s">
        <v>121</v>
      </c>
      <c r="F64" s="64">
        <v>131</v>
      </c>
      <c r="G64" s="56">
        <v>148.02999999999997</v>
      </c>
      <c r="H64" s="57">
        <f t="shared" si="1"/>
        <v>0.11504424778761047</v>
      </c>
    </row>
    <row r="65" spans="1:8" s="62" customFormat="1" ht="15.6" x14ac:dyDescent="0.3">
      <c r="A65" s="27">
        <v>3504683</v>
      </c>
      <c r="B65" s="26" t="s">
        <v>82</v>
      </c>
      <c r="C65" s="28">
        <v>1</v>
      </c>
      <c r="D65" s="27" t="s">
        <v>6</v>
      </c>
      <c r="E65" s="29" t="s">
        <v>121</v>
      </c>
      <c r="F65" s="64">
        <v>67</v>
      </c>
      <c r="G65" s="56">
        <v>75.040000000000006</v>
      </c>
      <c r="H65" s="57">
        <f t="shared" si="1"/>
        <v>0.10714285714285721</v>
      </c>
    </row>
    <row r="66" spans="1:8" s="62" customFormat="1" ht="15.6" x14ac:dyDescent="0.3">
      <c r="A66" s="27">
        <v>7024736</v>
      </c>
      <c r="B66" s="26" t="s">
        <v>83</v>
      </c>
      <c r="C66" s="28">
        <v>1</v>
      </c>
      <c r="D66" s="27" t="s">
        <v>6</v>
      </c>
      <c r="E66" s="29" t="s">
        <v>121</v>
      </c>
      <c r="F66" s="64">
        <v>71</v>
      </c>
      <c r="G66" s="56">
        <v>79.52000000000001</v>
      </c>
      <c r="H66" s="57">
        <f t="shared" si="1"/>
        <v>0.10714285714285721</v>
      </c>
    </row>
    <row r="67" spans="1:8" s="59" customFormat="1" ht="15.6" x14ac:dyDescent="0.3">
      <c r="A67" s="12">
        <v>7024746</v>
      </c>
      <c r="B67" s="22" t="s">
        <v>84</v>
      </c>
      <c r="C67" s="11">
        <v>1</v>
      </c>
      <c r="D67" s="12" t="s">
        <v>6</v>
      </c>
      <c r="E67" s="19" t="s">
        <v>121</v>
      </c>
      <c r="F67" s="63">
        <v>95</v>
      </c>
      <c r="G67" s="25">
        <v>106.4</v>
      </c>
      <c r="H67" s="51">
        <f t="shared" si="1"/>
        <v>0.10714285714285721</v>
      </c>
    </row>
    <row r="68" spans="1:8" s="59" customFormat="1" ht="15.6" x14ac:dyDescent="0.3">
      <c r="A68" s="12">
        <v>7035167</v>
      </c>
      <c r="B68" s="22" t="s">
        <v>85</v>
      </c>
      <c r="C68" s="11">
        <v>1</v>
      </c>
      <c r="D68" s="12" t="s">
        <v>6</v>
      </c>
      <c r="E68" s="19" t="s">
        <v>121</v>
      </c>
      <c r="F68" s="63">
        <v>172</v>
      </c>
      <c r="G68" s="25">
        <v>194.35999999999999</v>
      </c>
      <c r="H68" s="51">
        <f t="shared" ref="H68:H88" si="2">1-(F68/G68)</f>
        <v>0.11504424778761058</v>
      </c>
    </row>
    <row r="69" spans="1:8" s="59" customFormat="1" ht="15.6" x14ac:dyDescent="0.3">
      <c r="A69" s="12">
        <v>7204798</v>
      </c>
      <c r="B69" s="22" t="s">
        <v>86</v>
      </c>
      <c r="C69" s="11">
        <v>1</v>
      </c>
      <c r="D69" s="12" t="s">
        <v>6</v>
      </c>
      <c r="E69" s="19" t="s">
        <v>121</v>
      </c>
      <c r="F69" s="63">
        <v>37</v>
      </c>
      <c r="G69" s="25">
        <v>39.590000000000003</v>
      </c>
      <c r="H69" s="51">
        <f t="shared" si="2"/>
        <v>6.542056074766367E-2</v>
      </c>
    </row>
    <row r="70" spans="1:8" s="59" customFormat="1" ht="15.6" x14ac:dyDescent="0.3">
      <c r="A70" s="32" t="s">
        <v>184</v>
      </c>
      <c r="B70" s="22" t="s">
        <v>87</v>
      </c>
      <c r="C70" s="11">
        <v>1</v>
      </c>
      <c r="D70" s="12" t="s">
        <v>6</v>
      </c>
      <c r="E70" s="19" t="s">
        <v>121</v>
      </c>
      <c r="F70" s="63">
        <v>18</v>
      </c>
      <c r="G70" s="25">
        <v>18</v>
      </c>
      <c r="H70" s="51">
        <f t="shared" si="2"/>
        <v>0</v>
      </c>
    </row>
    <row r="71" spans="1:8" s="59" customFormat="1" ht="15.6" x14ac:dyDescent="0.3">
      <c r="A71" s="12" t="s">
        <v>185</v>
      </c>
      <c r="B71" s="22" t="s">
        <v>186</v>
      </c>
      <c r="C71" s="11">
        <v>1</v>
      </c>
      <c r="D71" s="12" t="s">
        <v>6</v>
      </c>
      <c r="E71" s="19" t="s">
        <v>121</v>
      </c>
      <c r="F71" s="63">
        <v>280</v>
      </c>
      <c r="G71" s="25">
        <v>185</v>
      </c>
      <c r="H71" s="51">
        <f t="shared" si="2"/>
        <v>-0.5135135135135136</v>
      </c>
    </row>
    <row r="72" spans="1:8" s="59" customFormat="1" ht="15.6" x14ac:dyDescent="0.3">
      <c r="A72" s="12">
        <v>3255099</v>
      </c>
      <c r="B72" s="22" t="s">
        <v>93</v>
      </c>
      <c r="C72" s="11">
        <v>1</v>
      </c>
      <c r="D72" s="12" t="s">
        <v>6</v>
      </c>
      <c r="E72" s="19" t="s">
        <v>121</v>
      </c>
      <c r="F72" s="63">
        <v>25</v>
      </c>
      <c r="G72" s="25">
        <v>27</v>
      </c>
      <c r="H72" s="51">
        <f t="shared" si="2"/>
        <v>7.407407407407407E-2</v>
      </c>
    </row>
    <row r="73" spans="1:8" s="59" customFormat="1" ht="15.6" x14ac:dyDescent="0.3">
      <c r="A73" s="12">
        <v>3004688</v>
      </c>
      <c r="B73" s="22" t="s">
        <v>94</v>
      </c>
      <c r="C73" s="11">
        <v>1</v>
      </c>
      <c r="D73" s="12" t="s">
        <v>6</v>
      </c>
      <c r="E73" s="19" t="s">
        <v>121</v>
      </c>
      <c r="F73" s="63">
        <v>170</v>
      </c>
      <c r="G73" s="25">
        <v>183.60000000000002</v>
      </c>
      <c r="H73" s="51">
        <f t="shared" si="2"/>
        <v>7.4074074074074181E-2</v>
      </c>
    </row>
    <row r="74" spans="1:8" s="59" customFormat="1" ht="15.6" x14ac:dyDescent="0.3">
      <c r="A74" s="12">
        <v>3504236</v>
      </c>
      <c r="B74" s="22" t="s">
        <v>95</v>
      </c>
      <c r="C74" s="11">
        <v>1</v>
      </c>
      <c r="D74" s="12" t="s">
        <v>6</v>
      </c>
      <c r="E74" s="19" t="s">
        <v>121</v>
      </c>
      <c r="F74" s="63">
        <v>206</v>
      </c>
      <c r="G74" s="25">
        <v>230.72000000000003</v>
      </c>
      <c r="H74" s="51">
        <f t="shared" si="2"/>
        <v>0.10714285714285721</v>
      </c>
    </row>
    <row r="75" spans="1:8" s="59" customFormat="1" ht="15.6" x14ac:dyDescent="0.3">
      <c r="A75" s="12">
        <v>3504272</v>
      </c>
      <c r="B75" s="22" t="s">
        <v>96</v>
      </c>
      <c r="C75" s="11">
        <v>1</v>
      </c>
      <c r="D75" s="12" t="s">
        <v>6</v>
      </c>
      <c r="E75" s="19" t="s">
        <v>121</v>
      </c>
      <c r="F75" s="63">
        <v>165</v>
      </c>
      <c r="G75" s="25">
        <v>186.45</v>
      </c>
      <c r="H75" s="51">
        <f t="shared" si="2"/>
        <v>0.11504424778761058</v>
      </c>
    </row>
    <row r="76" spans="1:8" s="59" customFormat="1" ht="15.6" x14ac:dyDescent="0.3">
      <c r="A76" s="12">
        <v>7035184</v>
      </c>
      <c r="B76" s="22" t="s">
        <v>97</v>
      </c>
      <c r="C76" s="11">
        <v>1</v>
      </c>
      <c r="D76" s="12" t="s">
        <v>6</v>
      </c>
      <c r="E76" s="19" t="s">
        <v>121</v>
      </c>
      <c r="F76" s="63">
        <v>135</v>
      </c>
      <c r="G76" s="25">
        <v>147.15</v>
      </c>
      <c r="H76" s="51">
        <f t="shared" si="2"/>
        <v>8.2568807339449601E-2</v>
      </c>
    </row>
    <row r="77" spans="1:8" s="59" customFormat="1" ht="15.6" x14ac:dyDescent="0.3">
      <c r="A77" s="12">
        <v>1434130</v>
      </c>
      <c r="B77" s="22" t="s">
        <v>98</v>
      </c>
      <c r="C77" s="11">
        <v>1</v>
      </c>
      <c r="D77" s="12" t="s">
        <v>6</v>
      </c>
      <c r="E77" s="19" t="s">
        <v>121</v>
      </c>
      <c r="F77" s="63">
        <v>5</v>
      </c>
      <c r="G77" s="25">
        <v>5.3500000000000005</v>
      </c>
      <c r="H77" s="51">
        <f t="shared" si="2"/>
        <v>6.542056074766367E-2</v>
      </c>
    </row>
    <row r="78" spans="1:8" s="59" customFormat="1" ht="15.6" x14ac:dyDescent="0.3">
      <c r="A78" s="12">
        <v>1434131</v>
      </c>
      <c r="B78" s="22" t="s">
        <v>99</v>
      </c>
      <c r="C78" s="11">
        <v>1</v>
      </c>
      <c r="D78" s="12" t="s">
        <v>6</v>
      </c>
      <c r="E78" s="19" t="s">
        <v>121</v>
      </c>
      <c r="F78" s="63">
        <v>5</v>
      </c>
      <c r="G78" s="25">
        <v>5.3500000000000005</v>
      </c>
      <c r="H78" s="51">
        <f t="shared" si="2"/>
        <v>6.542056074766367E-2</v>
      </c>
    </row>
    <row r="79" spans="1:8" s="59" customFormat="1" ht="15.6" x14ac:dyDescent="0.3">
      <c r="A79" s="12">
        <v>1434132</v>
      </c>
      <c r="B79" s="22" t="s">
        <v>100</v>
      </c>
      <c r="C79" s="11">
        <v>1</v>
      </c>
      <c r="D79" s="12" t="s">
        <v>6</v>
      </c>
      <c r="E79" s="19" t="s">
        <v>121</v>
      </c>
      <c r="F79" s="63">
        <v>5</v>
      </c>
      <c r="G79" s="25">
        <v>5.3500000000000005</v>
      </c>
      <c r="H79" s="51">
        <f t="shared" si="2"/>
        <v>6.542056074766367E-2</v>
      </c>
    </row>
    <row r="80" spans="1:8" s="59" customFormat="1" ht="15.6" x14ac:dyDescent="0.3">
      <c r="A80" s="12">
        <v>1434133</v>
      </c>
      <c r="B80" s="22" t="s">
        <v>101</v>
      </c>
      <c r="C80" s="11">
        <v>1</v>
      </c>
      <c r="D80" s="12" t="s">
        <v>6</v>
      </c>
      <c r="E80" s="19" t="s">
        <v>121</v>
      </c>
      <c r="F80" s="63">
        <v>5</v>
      </c>
      <c r="G80" s="25">
        <v>5.3500000000000005</v>
      </c>
      <c r="H80" s="51">
        <f t="shared" si="2"/>
        <v>6.542056074766367E-2</v>
      </c>
    </row>
    <row r="81" spans="1:8" s="59" customFormat="1" ht="15.6" x14ac:dyDescent="0.3">
      <c r="A81" s="12">
        <v>1434153</v>
      </c>
      <c r="B81" s="22" t="s">
        <v>102</v>
      </c>
      <c r="C81" s="11">
        <v>1</v>
      </c>
      <c r="D81" s="12" t="s">
        <v>6</v>
      </c>
      <c r="E81" s="19" t="s">
        <v>121</v>
      </c>
      <c r="F81" s="63">
        <v>5</v>
      </c>
      <c r="G81" s="25">
        <v>4.95</v>
      </c>
      <c r="H81" s="51">
        <f t="shared" si="2"/>
        <v>-1.0101010101010166E-2</v>
      </c>
    </row>
    <row r="82" spans="1:8" s="59" customFormat="1" ht="15.6" x14ac:dyDescent="0.3">
      <c r="A82" s="12">
        <v>1434158</v>
      </c>
      <c r="B82" s="22" t="s">
        <v>103</v>
      </c>
      <c r="C82" s="11">
        <v>1</v>
      </c>
      <c r="D82" s="12" t="s">
        <v>6</v>
      </c>
      <c r="E82" s="19" t="s">
        <v>121</v>
      </c>
      <c r="F82" s="63">
        <v>3</v>
      </c>
      <c r="G82" s="25">
        <v>3.15</v>
      </c>
      <c r="H82" s="51">
        <f t="shared" si="2"/>
        <v>4.7619047619047561E-2</v>
      </c>
    </row>
    <row r="83" spans="1:8" s="59" customFormat="1" ht="15.6" x14ac:dyDescent="0.3">
      <c r="A83" s="12">
        <v>1434174</v>
      </c>
      <c r="B83" s="22" t="s">
        <v>104</v>
      </c>
      <c r="C83" s="11">
        <v>1</v>
      </c>
      <c r="D83" s="12" t="s">
        <v>6</v>
      </c>
      <c r="E83" s="19" t="s">
        <v>121</v>
      </c>
      <c r="F83" s="63">
        <v>1</v>
      </c>
      <c r="G83" s="25">
        <v>0.9</v>
      </c>
      <c r="H83" s="51">
        <f t="shared" si="2"/>
        <v>-0.11111111111111116</v>
      </c>
    </row>
    <row r="84" spans="1:8" s="59" customFormat="1" ht="15.6" x14ac:dyDescent="0.3">
      <c r="A84" s="12">
        <v>2200064</v>
      </c>
      <c r="B84" s="22" t="s">
        <v>105</v>
      </c>
      <c r="C84" s="11">
        <v>1</v>
      </c>
      <c r="D84" s="12" t="s">
        <v>6</v>
      </c>
      <c r="E84" s="19" t="s">
        <v>121</v>
      </c>
      <c r="F84" s="63">
        <v>3</v>
      </c>
      <c r="G84" s="25">
        <v>3.51</v>
      </c>
      <c r="H84" s="51">
        <f t="shared" si="2"/>
        <v>0.14529914529914523</v>
      </c>
    </row>
    <row r="85" spans="1:8" s="59" customFormat="1" ht="31.2" x14ac:dyDescent="0.3">
      <c r="A85" s="12">
        <v>3251426</v>
      </c>
      <c r="B85" s="22" t="s">
        <v>106</v>
      </c>
      <c r="C85" s="11">
        <v>1</v>
      </c>
      <c r="D85" s="12" t="s">
        <v>6</v>
      </c>
      <c r="E85" s="19" t="s">
        <v>121</v>
      </c>
      <c r="F85" s="63">
        <v>15</v>
      </c>
      <c r="G85" s="58">
        <v>16.05</v>
      </c>
      <c r="H85" s="51">
        <f t="shared" si="2"/>
        <v>6.5420560747663559E-2</v>
      </c>
    </row>
    <row r="86" spans="1:8" s="59" customFormat="1" ht="15.6" x14ac:dyDescent="0.3">
      <c r="A86" s="12">
        <v>7023314</v>
      </c>
      <c r="B86" s="22" t="s">
        <v>107</v>
      </c>
      <c r="C86" s="11">
        <v>1</v>
      </c>
      <c r="D86" s="12" t="s">
        <v>6</v>
      </c>
      <c r="E86" s="19" t="s">
        <v>121</v>
      </c>
      <c r="F86" s="63">
        <v>19</v>
      </c>
      <c r="G86" s="25">
        <v>20.14</v>
      </c>
      <c r="H86" s="51">
        <f t="shared" si="2"/>
        <v>5.6603773584905648E-2</v>
      </c>
    </row>
    <row r="87" spans="1:8" s="59" customFormat="1" ht="15.6" x14ac:dyDescent="0.3">
      <c r="A87" s="12">
        <v>7023606</v>
      </c>
      <c r="B87" s="22" t="s">
        <v>108</v>
      </c>
      <c r="C87" s="11">
        <v>1</v>
      </c>
      <c r="D87" s="12" t="s">
        <v>6</v>
      </c>
      <c r="E87" s="19" t="s">
        <v>121</v>
      </c>
      <c r="F87" s="63">
        <v>23</v>
      </c>
      <c r="G87" s="25">
        <v>19.95</v>
      </c>
      <c r="H87" s="51">
        <f t="shared" si="2"/>
        <v>-0.1528822055137844</v>
      </c>
    </row>
    <row r="88" spans="1:8" s="59" customFormat="1" ht="15.6" x14ac:dyDescent="0.3">
      <c r="A88" s="12">
        <v>7204793</v>
      </c>
      <c r="B88" s="22" t="s">
        <v>109</v>
      </c>
      <c r="C88" s="11">
        <v>1</v>
      </c>
      <c r="D88" s="12" t="s">
        <v>6</v>
      </c>
      <c r="E88" s="19" t="s">
        <v>121</v>
      </c>
      <c r="F88" s="63">
        <v>21</v>
      </c>
      <c r="G88" s="25">
        <v>22.470000000000002</v>
      </c>
      <c r="H88" s="51">
        <f t="shared" si="2"/>
        <v>6.542056074766367E-2</v>
      </c>
    </row>
    <row r="89" spans="1:8" ht="15.6" x14ac:dyDescent="0.3">
      <c r="A89" s="35"/>
      <c r="C89" s="36"/>
      <c r="D89" s="35"/>
      <c r="E89" s="37"/>
      <c r="G89" s="38"/>
      <c r="H89" s="39"/>
    </row>
    <row r="90" spans="1:8" ht="15.6" x14ac:dyDescent="0.3">
      <c r="A90" s="35"/>
      <c r="C90" s="36"/>
      <c r="D90" s="35"/>
      <c r="E90" s="37"/>
    </row>
    <row r="91" spans="1:8" ht="15.6" x14ac:dyDescent="0.3">
      <c r="A91" s="35"/>
      <c r="C91" s="36"/>
      <c r="D91" s="35"/>
      <c r="E91" s="37"/>
    </row>
    <row r="92" spans="1:8" ht="15.6" x14ac:dyDescent="0.3">
      <c r="A92" s="35"/>
      <c r="C92" s="36"/>
      <c r="D92" s="35"/>
      <c r="E92" s="37"/>
    </row>
    <row r="93" spans="1:8" ht="15.6" x14ac:dyDescent="0.3">
      <c r="A93" s="35"/>
      <c r="C93" s="36"/>
      <c r="D93" s="35"/>
      <c r="E93" s="37"/>
    </row>
    <row r="94" spans="1:8" ht="15.6" x14ac:dyDescent="0.3">
      <c r="A94" s="35"/>
      <c r="C94" s="36"/>
      <c r="D94" s="35"/>
      <c r="E94" s="37"/>
    </row>
    <row r="95" spans="1:8" ht="15.6" x14ac:dyDescent="0.3">
      <c r="A95" s="35"/>
      <c r="C95" s="36"/>
      <c r="D95" s="35"/>
      <c r="E95" s="37"/>
    </row>
    <row r="96" spans="1:8" ht="15.6" x14ac:dyDescent="0.3">
      <c r="A96" s="35"/>
    </row>
    <row r="97" spans="1:1" ht="15.6" x14ac:dyDescent="0.3">
      <c r="A97" s="35"/>
    </row>
    <row r="98" spans="1:1" ht="15.6" x14ac:dyDescent="0.3">
      <c r="A98" s="35"/>
    </row>
    <row r="99" spans="1:1" ht="15.6" x14ac:dyDescent="0.3">
      <c r="A99" s="35"/>
    </row>
    <row r="100" spans="1:1" ht="15.6" x14ac:dyDescent="0.3">
      <c r="A100" s="35"/>
    </row>
    <row r="101" spans="1:1" ht="15.6" x14ac:dyDescent="0.3">
      <c r="A101" s="35"/>
    </row>
    <row r="102" spans="1:1" ht="15.6" x14ac:dyDescent="0.3">
      <c r="A102" s="35"/>
    </row>
    <row r="103" spans="1:1" ht="15.6" x14ac:dyDescent="0.3">
      <c r="A103" s="35"/>
    </row>
    <row r="104" spans="1:1" ht="15.6" x14ac:dyDescent="0.3">
      <c r="A104" s="35"/>
    </row>
    <row r="105" spans="1:1" ht="15.6" x14ac:dyDescent="0.3">
      <c r="A105" s="35"/>
    </row>
    <row r="106" spans="1:1" ht="15.6" x14ac:dyDescent="0.3">
      <c r="A106" s="35"/>
    </row>
    <row r="107" spans="1:1" ht="15.6" x14ac:dyDescent="0.3">
      <c r="A107" s="35"/>
    </row>
    <row r="108" spans="1:1" ht="15.6" x14ac:dyDescent="0.3">
      <c r="A108" s="35"/>
    </row>
    <row r="109" spans="1:1" ht="15.6" x14ac:dyDescent="0.3">
      <c r="A109" s="35"/>
    </row>
    <row r="110" spans="1:1" ht="15.6" x14ac:dyDescent="0.3">
      <c r="A110" s="35"/>
    </row>
    <row r="111" spans="1:1" ht="15.6" x14ac:dyDescent="0.3">
      <c r="A111" s="35"/>
    </row>
    <row r="112" spans="1:1" ht="15.6" x14ac:dyDescent="0.3">
      <c r="A112" s="35"/>
    </row>
    <row r="113" spans="1:1" ht="15.6" x14ac:dyDescent="0.3">
      <c r="A113" s="35"/>
    </row>
    <row r="114" spans="1:1" ht="15.6" x14ac:dyDescent="0.3">
      <c r="A114" s="35"/>
    </row>
    <row r="115" spans="1:1" ht="15.6" x14ac:dyDescent="0.3">
      <c r="A115" s="35"/>
    </row>
    <row r="116" spans="1:1" ht="15.6" x14ac:dyDescent="0.3">
      <c r="A116" s="35"/>
    </row>
    <row r="117" spans="1:1" ht="15.6" x14ac:dyDescent="0.3">
      <c r="A117" s="35"/>
    </row>
  </sheetData>
  <mergeCells count="2">
    <mergeCell ref="A1:H1"/>
    <mergeCell ref="A2:H2"/>
  </mergeCells>
  <printOptions gridLines="1"/>
  <pageMargins left="0.7" right="0.7" top="0.75" bottom="0.75" header="0.3" footer="0.3"/>
  <pageSetup scale="55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H22"/>
  <sheetViews>
    <sheetView workbookViewId="0">
      <selection activeCell="K7" sqref="K7"/>
    </sheetView>
  </sheetViews>
  <sheetFormatPr defaultRowHeight="14.4" x14ac:dyDescent="0.3"/>
  <cols>
    <col min="1" max="1" width="9.109375" customWidth="1"/>
    <col min="2" max="2" width="53.6640625" customWidth="1"/>
    <col min="3" max="3" width="5.109375" bestFit="1" customWidth="1"/>
    <col min="4" max="4" width="9.109375" style="3" bestFit="1" customWidth="1"/>
    <col min="5" max="5" width="8.5546875" style="3" customWidth="1"/>
    <col min="6" max="7" width="11.33203125" bestFit="1" customWidth="1"/>
    <col min="8" max="8" width="11.5546875" bestFit="1" customWidth="1"/>
  </cols>
  <sheetData>
    <row r="1" spans="1:8" s="5" customFormat="1" ht="51.6" customHeight="1" x14ac:dyDescent="0.3">
      <c r="A1" s="77" t="s">
        <v>120</v>
      </c>
      <c r="B1" s="77"/>
      <c r="C1" s="77"/>
      <c r="D1" s="77"/>
      <c r="E1" s="77"/>
      <c r="F1" s="77"/>
      <c r="G1" s="79"/>
      <c r="H1" s="79"/>
    </row>
    <row r="2" spans="1:8" s="5" customFormat="1" ht="28.95" customHeight="1" x14ac:dyDescent="0.3">
      <c r="A2" s="80" t="s">
        <v>112</v>
      </c>
      <c r="B2" s="80"/>
      <c r="C2" s="80"/>
      <c r="D2" s="80"/>
      <c r="E2" s="80"/>
      <c r="F2" s="80"/>
      <c r="G2" s="82"/>
      <c r="H2" s="82"/>
    </row>
    <row r="3" spans="1:8" ht="31.2" x14ac:dyDescent="0.3">
      <c r="A3" s="1" t="s">
        <v>0</v>
      </c>
      <c r="B3" s="1" t="s">
        <v>1</v>
      </c>
      <c r="C3" s="1" t="s">
        <v>2</v>
      </c>
      <c r="D3" s="2" t="s">
        <v>3</v>
      </c>
      <c r="E3" s="2" t="s">
        <v>5</v>
      </c>
      <c r="F3" s="15" t="s">
        <v>113</v>
      </c>
      <c r="G3" s="6" t="s">
        <v>114</v>
      </c>
      <c r="H3" s="2" t="s">
        <v>118</v>
      </c>
    </row>
    <row r="4" spans="1:8" s="54" customFormat="1" ht="31.2" x14ac:dyDescent="0.3">
      <c r="A4" s="65">
        <v>3014656</v>
      </c>
      <c r="B4" s="66" t="s">
        <v>137</v>
      </c>
      <c r="C4" s="65">
        <v>1</v>
      </c>
      <c r="D4" s="12" t="s">
        <v>6</v>
      </c>
      <c r="E4" s="12">
        <v>30</v>
      </c>
      <c r="F4" s="63">
        <v>1195</v>
      </c>
      <c r="G4" s="63">
        <v>1095</v>
      </c>
      <c r="H4" s="51">
        <f t="shared" ref="H4:H22" si="0">1-(F4/G4)</f>
        <v>-9.1324200913242004E-2</v>
      </c>
    </row>
    <row r="5" spans="1:8" s="54" customFormat="1" ht="15.6" x14ac:dyDescent="0.3">
      <c r="A5" s="65" t="s">
        <v>139</v>
      </c>
      <c r="B5" s="65" t="s">
        <v>140</v>
      </c>
      <c r="C5" s="65">
        <v>1</v>
      </c>
      <c r="D5" s="12" t="s">
        <v>6</v>
      </c>
      <c r="E5" s="12">
        <v>30</v>
      </c>
      <c r="F5" s="63">
        <v>200</v>
      </c>
      <c r="G5" s="63">
        <v>185</v>
      </c>
      <c r="H5" s="51">
        <f t="shared" si="0"/>
        <v>-8.1081081081081141E-2</v>
      </c>
    </row>
    <row r="6" spans="1:8" s="54" customFormat="1" ht="15.6" x14ac:dyDescent="0.3">
      <c r="A6" s="65" t="s">
        <v>142</v>
      </c>
      <c r="B6" s="65" t="s">
        <v>141</v>
      </c>
      <c r="C6" s="65">
        <v>1</v>
      </c>
      <c r="D6" s="12" t="s">
        <v>6</v>
      </c>
      <c r="E6" s="12">
        <v>30</v>
      </c>
      <c r="F6" s="63">
        <v>400</v>
      </c>
      <c r="G6" s="63">
        <v>370</v>
      </c>
      <c r="H6" s="51">
        <f t="shared" si="0"/>
        <v>-8.1081081081081141E-2</v>
      </c>
    </row>
    <row r="7" spans="1:8" s="54" customFormat="1" ht="15.6" x14ac:dyDescent="0.3">
      <c r="A7" s="65">
        <v>3204742</v>
      </c>
      <c r="B7" s="65" t="s">
        <v>144</v>
      </c>
      <c r="C7" s="65">
        <v>1</v>
      </c>
      <c r="D7" s="12" t="s">
        <v>6</v>
      </c>
      <c r="E7" s="12">
        <v>30</v>
      </c>
      <c r="F7" s="63">
        <v>495</v>
      </c>
      <c r="G7" s="63">
        <v>395</v>
      </c>
      <c r="H7" s="51">
        <f t="shared" si="0"/>
        <v>-0.25316455696202533</v>
      </c>
    </row>
    <row r="8" spans="1:8" s="54" customFormat="1" ht="15.6" x14ac:dyDescent="0.3">
      <c r="A8" s="65">
        <v>7035188</v>
      </c>
      <c r="B8" s="65" t="s">
        <v>148</v>
      </c>
      <c r="C8" s="65">
        <v>1</v>
      </c>
      <c r="D8" s="12" t="s">
        <v>6</v>
      </c>
      <c r="E8" s="12">
        <v>30</v>
      </c>
      <c r="F8" s="63">
        <v>160</v>
      </c>
      <c r="G8" s="63">
        <v>144</v>
      </c>
      <c r="H8" s="51">
        <f t="shared" si="0"/>
        <v>-0.11111111111111116</v>
      </c>
    </row>
    <row r="9" spans="1:8" s="54" customFormat="1" ht="15.6" x14ac:dyDescent="0.3">
      <c r="A9" s="65">
        <v>3005025</v>
      </c>
      <c r="B9" s="65" t="s">
        <v>149</v>
      </c>
      <c r="C9" s="65">
        <v>1</v>
      </c>
      <c r="D9" s="12" t="s">
        <v>6</v>
      </c>
      <c r="E9" s="12">
        <v>30</v>
      </c>
      <c r="F9" s="63">
        <v>75</v>
      </c>
      <c r="G9" s="63">
        <v>67.5</v>
      </c>
      <c r="H9" s="51">
        <f t="shared" si="0"/>
        <v>-0.11111111111111116</v>
      </c>
    </row>
    <row r="10" spans="1:8" s="54" customFormat="1" ht="15.6" x14ac:dyDescent="0.3">
      <c r="A10" s="65">
        <v>3204700</v>
      </c>
      <c r="B10" s="65" t="s">
        <v>152</v>
      </c>
      <c r="C10" s="65">
        <v>1</v>
      </c>
      <c r="D10" s="12" t="s">
        <v>6</v>
      </c>
      <c r="E10" s="12">
        <v>30</v>
      </c>
      <c r="F10" s="63">
        <v>100</v>
      </c>
      <c r="G10" s="63">
        <v>90</v>
      </c>
      <c r="H10" s="51">
        <f t="shared" si="0"/>
        <v>-0.11111111111111116</v>
      </c>
    </row>
    <row r="11" spans="1:8" s="54" customFormat="1" ht="15.6" x14ac:dyDescent="0.3">
      <c r="A11" s="65">
        <v>7035195</v>
      </c>
      <c r="B11" s="65" t="s">
        <v>153</v>
      </c>
      <c r="C11" s="65">
        <v>1</v>
      </c>
      <c r="D11" s="12" t="s">
        <v>6</v>
      </c>
      <c r="E11" s="12">
        <v>30</v>
      </c>
      <c r="F11" s="63">
        <v>1115</v>
      </c>
      <c r="G11" s="63">
        <v>1003.5</v>
      </c>
      <c r="H11" s="51">
        <f t="shared" si="0"/>
        <v>-0.11111111111111116</v>
      </c>
    </row>
    <row r="12" spans="1:8" s="54" customFormat="1" ht="15.6" x14ac:dyDescent="0.3">
      <c r="A12" s="65">
        <v>3003021</v>
      </c>
      <c r="B12" s="65" t="s">
        <v>154</v>
      </c>
      <c r="C12" s="65">
        <v>1</v>
      </c>
      <c r="D12" s="12" t="s">
        <v>6</v>
      </c>
      <c r="E12" s="12">
        <v>30</v>
      </c>
      <c r="F12" s="63">
        <v>30</v>
      </c>
      <c r="G12" s="63">
        <v>27</v>
      </c>
      <c r="H12" s="51">
        <f t="shared" si="0"/>
        <v>-0.11111111111111116</v>
      </c>
    </row>
    <row r="13" spans="1:8" s="54" customFormat="1" ht="15.6" x14ac:dyDescent="0.3">
      <c r="A13" s="65">
        <v>7035166</v>
      </c>
      <c r="B13" s="65" t="s">
        <v>155</v>
      </c>
      <c r="C13" s="65">
        <v>1</v>
      </c>
      <c r="D13" s="12" t="s">
        <v>6</v>
      </c>
      <c r="E13" s="12">
        <v>30</v>
      </c>
      <c r="F13" s="63">
        <v>300</v>
      </c>
      <c r="G13" s="63">
        <v>270</v>
      </c>
      <c r="H13" s="51">
        <f t="shared" si="0"/>
        <v>-0.11111111111111116</v>
      </c>
    </row>
    <row r="14" spans="1:8" s="54" customFormat="1" ht="15.6" x14ac:dyDescent="0.3">
      <c r="A14" s="67">
        <v>3255105</v>
      </c>
      <c r="B14" s="65" t="s">
        <v>80</v>
      </c>
      <c r="C14" s="65">
        <v>1</v>
      </c>
      <c r="D14" s="12" t="s">
        <v>6</v>
      </c>
      <c r="E14" s="12">
        <v>30</v>
      </c>
      <c r="F14" s="71">
        <v>20</v>
      </c>
      <c r="G14" s="72">
        <f t="shared" ref="G14:G20" si="1">F14*0.9</f>
        <v>18</v>
      </c>
      <c r="H14" s="51">
        <f t="shared" si="0"/>
        <v>-0.11111111111111116</v>
      </c>
    </row>
    <row r="15" spans="1:8" s="54" customFormat="1" ht="15.6" x14ac:dyDescent="0.3">
      <c r="A15" s="67">
        <v>3255106</v>
      </c>
      <c r="B15" s="65" t="s">
        <v>156</v>
      </c>
      <c r="C15" s="65">
        <v>1</v>
      </c>
      <c r="D15" s="12" t="s">
        <v>6</v>
      </c>
      <c r="E15" s="12">
        <v>30</v>
      </c>
      <c r="F15" s="71">
        <v>35</v>
      </c>
      <c r="G15" s="72">
        <f t="shared" si="1"/>
        <v>31.5</v>
      </c>
      <c r="H15" s="51">
        <f t="shared" si="0"/>
        <v>-0.11111111111111116</v>
      </c>
    </row>
    <row r="16" spans="1:8" s="54" customFormat="1" ht="15.6" x14ac:dyDescent="0.3">
      <c r="A16" s="67">
        <v>3255124</v>
      </c>
      <c r="B16" s="65" t="s">
        <v>157</v>
      </c>
      <c r="C16" s="65">
        <v>1</v>
      </c>
      <c r="D16" s="12" t="s">
        <v>6</v>
      </c>
      <c r="E16" s="12">
        <v>30</v>
      </c>
      <c r="F16" s="71">
        <v>35</v>
      </c>
      <c r="G16" s="72">
        <f t="shared" si="1"/>
        <v>31.5</v>
      </c>
      <c r="H16" s="51">
        <f t="shared" si="0"/>
        <v>-0.11111111111111116</v>
      </c>
    </row>
    <row r="17" spans="1:8" s="54" customFormat="1" ht="15.6" x14ac:dyDescent="0.3">
      <c r="A17" s="67">
        <v>3255125</v>
      </c>
      <c r="B17" s="65" t="s">
        <v>158</v>
      </c>
      <c r="C17" s="65">
        <v>1</v>
      </c>
      <c r="D17" s="12" t="s">
        <v>6</v>
      </c>
      <c r="E17" s="12">
        <v>30</v>
      </c>
      <c r="F17" s="71">
        <v>20</v>
      </c>
      <c r="G17" s="72">
        <f t="shared" si="1"/>
        <v>18</v>
      </c>
      <c r="H17" s="51">
        <f t="shared" si="0"/>
        <v>-0.11111111111111116</v>
      </c>
    </row>
    <row r="18" spans="1:8" s="54" customFormat="1" ht="15.6" x14ac:dyDescent="0.3">
      <c r="A18" s="67">
        <v>3255126</v>
      </c>
      <c r="B18" s="65" t="s">
        <v>159</v>
      </c>
      <c r="C18" s="65">
        <v>1</v>
      </c>
      <c r="D18" s="12" t="s">
        <v>6</v>
      </c>
      <c r="E18" s="12">
        <v>30</v>
      </c>
      <c r="F18" s="71">
        <v>80</v>
      </c>
      <c r="G18" s="72">
        <f t="shared" si="1"/>
        <v>72</v>
      </c>
      <c r="H18" s="51">
        <f t="shared" si="0"/>
        <v>-0.11111111111111116</v>
      </c>
    </row>
    <row r="19" spans="1:8" s="54" customFormat="1" ht="15.6" x14ac:dyDescent="0.3">
      <c r="A19" s="67">
        <v>3255127</v>
      </c>
      <c r="B19" s="65" t="s">
        <v>160</v>
      </c>
      <c r="C19" s="65">
        <v>1</v>
      </c>
      <c r="D19" s="12" t="s">
        <v>6</v>
      </c>
      <c r="E19" s="12">
        <v>30</v>
      </c>
      <c r="F19" s="71">
        <v>135</v>
      </c>
      <c r="G19" s="72">
        <f t="shared" si="1"/>
        <v>121.5</v>
      </c>
      <c r="H19" s="51">
        <f t="shared" si="0"/>
        <v>-0.11111111111111116</v>
      </c>
    </row>
    <row r="20" spans="1:8" s="54" customFormat="1" ht="15.6" x14ac:dyDescent="0.3">
      <c r="A20" s="65">
        <v>7024834</v>
      </c>
      <c r="B20" s="68" t="s">
        <v>161</v>
      </c>
      <c r="C20" s="65">
        <v>1</v>
      </c>
      <c r="D20" s="12" t="s">
        <v>6</v>
      </c>
      <c r="E20" s="12">
        <v>30</v>
      </c>
      <c r="F20" s="63">
        <v>75</v>
      </c>
      <c r="G20" s="63">
        <f t="shared" si="1"/>
        <v>67.5</v>
      </c>
      <c r="H20" s="51">
        <f t="shared" si="0"/>
        <v>-0.11111111111111116</v>
      </c>
    </row>
    <row r="21" spans="1:8" s="70" customFormat="1" ht="15.6" x14ac:dyDescent="0.3">
      <c r="A21" s="69">
        <v>7035101</v>
      </c>
      <c r="B21" s="69" t="s">
        <v>162</v>
      </c>
      <c r="C21" s="69">
        <v>1</v>
      </c>
      <c r="D21" s="27" t="s">
        <v>6</v>
      </c>
      <c r="E21" s="27">
        <v>30</v>
      </c>
      <c r="F21" s="64">
        <v>50</v>
      </c>
      <c r="G21" s="64">
        <v>35</v>
      </c>
      <c r="H21" s="57">
        <f t="shared" si="0"/>
        <v>-0.4285714285714286</v>
      </c>
    </row>
    <row r="22" spans="1:8" s="54" customFormat="1" ht="15.6" x14ac:dyDescent="0.3">
      <c r="A22" s="65">
        <v>3504679</v>
      </c>
      <c r="B22" s="69" t="s">
        <v>147</v>
      </c>
      <c r="C22" s="65">
        <v>1</v>
      </c>
      <c r="D22" s="12" t="s">
        <v>6</v>
      </c>
      <c r="E22" s="12">
        <v>30</v>
      </c>
      <c r="F22" s="63">
        <v>32</v>
      </c>
      <c r="G22" s="63">
        <v>28.8</v>
      </c>
      <c r="H22" s="51">
        <f t="shared" si="0"/>
        <v>-0.11111111111111116</v>
      </c>
    </row>
  </sheetData>
  <mergeCells count="2">
    <mergeCell ref="A1:H1"/>
    <mergeCell ref="A2:H2"/>
  </mergeCells>
  <phoneticPr fontId="12" type="noConversion"/>
  <pageMargins left="0.7" right="0.7" top="0.75" bottom="0.75" header="0.3" footer="0.3"/>
  <pageSetup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9A1B-A459-4F53-8C7F-47D7B7A41501}">
  <sheetPr>
    <tabColor theme="7" tint="0.39997558519241921"/>
  </sheetPr>
  <dimension ref="A1:D45"/>
  <sheetViews>
    <sheetView workbookViewId="0">
      <selection activeCell="B23" sqref="B23"/>
    </sheetView>
  </sheetViews>
  <sheetFormatPr defaultRowHeight="14.4" x14ac:dyDescent="0.3"/>
  <cols>
    <col min="1" max="1" width="9.6640625" customWidth="1"/>
    <col min="2" max="2" width="59" customWidth="1"/>
    <col min="3" max="3" width="37.5546875" customWidth="1"/>
    <col min="4" max="4" width="14" customWidth="1"/>
  </cols>
  <sheetData>
    <row r="1" spans="1:4" ht="37.200000000000003" customHeight="1" x14ac:dyDescent="0.3">
      <c r="A1" s="83" t="s">
        <v>119</v>
      </c>
      <c r="B1" s="84"/>
      <c r="C1" s="84"/>
      <c r="D1" s="85"/>
    </row>
    <row r="2" spans="1:4" s="17" customFormat="1" ht="28.8" x14ac:dyDescent="0.3">
      <c r="A2" s="16" t="s">
        <v>0</v>
      </c>
      <c r="B2" s="16" t="s">
        <v>1</v>
      </c>
      <c r="C2" s="16" t="s">
        <v>116</v>
      </c>
      <c r="D2" s="16" t="s">
        <v>117</v>
      </c>
    </row>
    <row r="3" spans="1:4" s="74" customFormat="1" ht="15.6" x14ac:dyDescent="0.3">
      <c r="A3" s="65">
        <v>3255100</v>
      </c>
      <c r="B3" s="45" t="s">
        <v>110</v>
      </c>
      <c r="C3" s="66" t="s">
        <v>132</v>
      </c>
      <c r="D3" s="73">
        <v>43838</v>
      </c>
    </row>
    <row r="4" spans="1:4" s="74" customFormat="1" ht="15.6" x14ac:dyDescent="0.3">
      <c r="A4" s="65">
        <v>3255101</v>
      </c>
      <c r="B4" s="45" t="s">
        <v>54</v>
      </c>
      <c r="C4" s="66" t="s">
        <v>132</v>
      </c>
      <c r="D4" s="73">
        <v>43838</v>
      </c>
    </row>
    <row r="5" spans="1:4" s="74" customFormat="1" ht="15.6" x14ac:dyDescent="0.3">
      <c r="A5" s="65">
        <v>3255102</v>
      </c>
      <c r="B5" s="45" t="s">
        <v>55</v>
      </c>
      <c r="C5" s="66" t="s">
        <v>132</v>
      </c>
      <c r="D5" s="73">
        <v>43838</v>
      </c>
    </row>
    <row r="6" spans="1:4" s="74" customFormat="1" ht="15.6" x14ac:dyDescent="0.3">
      <c r="A6" s="65">
        <v>3124645</v>
      </c>
      <c r="B6" s="46" t="s">
        <v>15</v>
      </c>
      <c r="C6" s="66" t="s">
        <v>133</v>
      </c>
      <c r="D6" s="73">
        <v>44616</v>
      </c>
    </row>
    <row r="7" spans="1:4" s="74" customFormat="1" ht="15.6" x14ac:dyDescent="0.3">
      <c r="A7" s="65">
        <v>7034724</v>
      </c>
      <c r="B7" s="46" t="s">
        <v>17</v>
      </c>
      <c r="C7" s="66" t="s">
        <v>133</v>
      </c>
      <c r="D7" s="73">
        <v>44616</v>
      </c>
    </row>
    <row r="8" spans="1:4" s="74" customFormat="1" ht="31.2" x14ac:dyDescent="0.3">
      <c r="A8" s="65">
        <v>7053389</v>
      </c>
      <c r="B8" s="46" t="s">
        <v>19</v>
      </c>
      <c r="C8" s="66" t="s">
        <v>133</v>
      </c>
      <c r="D8" s="73">
        <v>44616</v>
      </c>
    </row>
    <row r="9" spans="1:4" s="74" customFormat="1" ht="15.6" x14ac:dyDescent="0.3">
      <c r="A9" s="65">
        <v>3004995</v>
      </c>
      <c r="B9" s="47" t="s">
        <v>41</v>
      </c>
      <c r="C9" s="66" t="s">
        <v>133</v>
      </c>
      <c r="D9" s="73">
        <v>44616</v>
      </c>
    </row>
    <row r="10" spans="1:4" s="74" customFormat="1" ht="15.6" x14ac:dyDescent="0.3">
      <c r="A10" s="65">
        <v>3005007</v>
      </c>
      <c r="B10" s="46" t="s">
        <v>43</v>
      </c>
      <c r="C10" s="66" t="s">
        <v>133</v>
      </c>
      <c r="D10" s="73">
        <v>44616</v>
      </c>
    </row>
    <row r="11" spans="1:4" s="74" customFormat="1" ht="15.6" x14ac:dyDescent="0.3">
      <c r="A11" s="65">
        <v>7035127</v>
      </c>
      <c r="B11" s="46" t="s">
        <v>49</v>
      </c>
      <c r="C11" s="66" t="s">
        <v>133</v>
      </c>
      <c r="D11" s="73">
        <v>44616</v>
      </c>
    </row>
    <row r="12" spans="1:4" s="74" customFormat="1" ht="15.6" x14ac:dyDescent="0.3">
      <c r="A12" s="65">
        <v>7054677</v>
      </c>
      <c r="B12" s="46" t="s">
        <v>51</v>
      </c>
      <c r="C12" s="66" t="s">
        <v>133</v>
      </c>
      <c r="D12" s="73">
        <v>44616</v>
      </c>
    </row>
    <row r="13" spans="1:4" s="74" customFormat="1" ht="15.6" x14ac:dyDescent="0.3">
      <c r="A13" s="65">
        <v>7024835</v>
      </c>
      <c r="B13" s="46" t="s">
        <v>65</v>
      </c>
      <c r="C13" s="66" t="s">
        <v>133</v>
      </c>
      <c r="D13" s="73">
        <v>44616</v>
      </c>
    </row>
    <row r="14" spans="1:4" s="74" customFormat="1" ht="31.2" x14ac:dyDescent="0.3">
      <c r="A14" s="65">
        <v>7053972</v>
      </c>
      <c r="B14" s="46" t="s">
        <v>68</v>
      </c>
      <c r="C14" s="66" t="s">
        <v>133</v>
      </c>
      <c r="D14" s="73">
        <v>44616</v>
      </c>
    </row>
    <row r="15" spans="1:4" s="74" customFormat="1" ht="15.6" x14ac:dyDescent="0.3">
      <c r="A15" s="65">
        <v>3004907</v>
      </c>
      <c r="B15" s="46" t="s">
        <v>74</v>
      </c>
      <c r="C15" s="66" t="s">
        <v>133</v>
      </c>
      <c r="D15" s="73">
        <v>44616</v>
      </c>
    </row>
    <row r="16" spans="1:4" s="74" customFormat="1" ht="15.6" x14ac:dyDescent="0.3">
      <c r="A16" s="65">
        <v>3004910</v>
      </c>
      <c r="B16" s="46" t="s">
        <v>75</v>
      </c>
      <c r="C16" s="66" t="s">
        <v>133</v>
      </c>
      <c r="D16" s="73">
        <v>44616</v>
      </c>
    </row>
    <row r="17" spans="1:4" s="74" customFormat="1" ht="15.6" x14ac:dyDescent="0.3">
      <c r="A17" s="65">
        <v>3004911</v>
      </c>
      <c r="B17" s="46" t="s">
        <v>76</v>
      </c>
      <c r="C17" s="66" t="s">
        <v>133</v>
      </c>
      <c r="D17" s="73">
        <v>44616</v>
      </c>
    </row>
    <row r="18" spans="1:4" s="74" customFormat="1" ht="15.6" x14ac:dyDescent="0.3">
      <c r="A18" s="65">
        <v>3004912</v>
      </c>
      <c r="B18" s="46" t="s">
        <v>77</v>
      </c>
      <c r="C18" s="66" t="s">
        <v>133</v>
      </c>
      <c r="D18" s="73">
        <v>44616</v>
      </c>
    </row>
    <row r="19" spans="1:4" s="74" customFormat="1" ht="15.6" x14ac:dyDescent="0.3">
      <c r="A19" s="65">
        <v>3204717</v>
      </c>
      <c r="B19" s="46" t="s">
        <v>78</v>
      </c>
      <c r="C19" s="66" t="s">
        <v>133</v>
      </c>
      <c r="D19" s="73">
        <v>44616</v>
      </c>
    </row>
    <row r="20" spans="1:4" s="74" customFormat="1" ht="15.6" x14ac:dyDescent="0.3">
      <c r="A20" s="65">
        <v>3504663</v>
      </c>
      <c r="B20" s="46" t="s">
        <v>81</v>
      </c>
      <c r="C20" s="66" t="s">
        <v>135</v>
      </c>
      <c r="D20" s="73">
        <v>44616</v>
      </c>
    </row>
    <row r="21" spans="1:4" s="74" customFormat="1" ht="15.6" x14ac:dyDescent="0.3">
      <c r="A21" s="65">
        <v>144707</v>
      </c>
      <c r="B21" s="75" t="s">
        <v>92</v>
      </c>
      <c r="C21" s="66" t="s">
        <v>133</v>
      </c>
      <c r="D21" s="73">
        <v>44616</v>
      </c>
    </row>
    <row r="22" spans="1:4" s="74" customFormat="1" ht="15.6" x14ac:dyDescent="0.3">
      <c r="A22" s="65">
        <v>7035152</v>
      </c>
      <c r="B22" s="46" t="s">
        <v>181</v>
      </c>
      <c r="C22" s="66" t="s">
        <v>134</v>
      </c>
      <c r="D22" s="73">
        <v>44616</v>
      </c>
    </row>
    <row r="23" spans="1:4" s="74" customFormat="1" ht="15.6" x14ac:dyDescent="0.3">
      <c r="A23" s="65">
        <v>7035168</v>
      </c>
      <c r="B23" s="66" t="s">
        <v>10</v>
      </c>
      <c r="C23" s="66" t="s">
        <v>136</v>
      </c>
      <c r="D23" s="73">
        <v>44616</v>
      </c>
    </row>
    <row r="24" spans="1:4" s="74" customFormat="1" ht="15.6" x14ac:dyDescent="0.3">
      <c r="A24" s="65" t="s">
        <v>139</v>
      </c>
      <c r="B24" s="65" t="s">
        <v>140</v>
      </c>
      <c r="C24" s="66" t="s">
        <v>143</v>
      </c>
      <c r="D24" s="73">
        <v>44616</v>
      </c>
    </row>
    <row r="25" spans="1:4" s="74" customFormat="1" ht="15.6" x14ac:dyDescent="0.3">
      <c r="A25" s="65" t="s">
        <v>142</v>
      </c>
      <c r="B25" s="65" t="s">
        <v>141</v>
      </c>
      <c r="C25" s="66" t="s">
        <v>143</v>
      </c>
      <c r="D25" s="73">
        <v>44616</v>
      </c>
    </row>
    <row r="26" spans="1:4" s="74" customFormat="1" ht="15.6" x14ac:dyDescent="0.3">
      <c r="A26" s="65">
        <v>3204742</v>
      </c>
      <c r="B26" s="65" t="s">
        <v>144</v>
      </c>
      <c r="C26" s="66" t="s">
        <v>143</v>
      </c>
      <c r="D26" s="73">
        <v>44616</v>
      </c>
    </row>
    <row r="27" spans="1:4" s="74" customFormat="1" ht="31.2" x14ac:dyDescent="0.3">
      <c r="A27" s="65">
        <v>3014656</v>
      </c>
      <c r="B27" s="66" t="s">
        <v>137</v>
      </c>
      <c r="C27" s="66" t="s">
        <v>138</v>
      </c>
      <c r="D27" s="73">
        <v>44616</v>
      </c>
    </row>
    <row r="28" spans="1:4" s="74" customFormat="1" ht="15.6" x14ac:dyDescent="0.3">
      <c r="A28" s="65">
        <v>3255114</v>
      </c>
      <c r="B28" s="47" t="s">
        <v>125</v>
      </c>
      <c r="C28" s="66" t="s">
        <v>145</v>
      </c>
      <c r="D28" s="73">
        <v>44616</v>
      </c>
    </row>
    <row r="29" spans="1:4" s="74" customFormat="1" ht="15.6" x14ac:dyDescent="0.3">
      <c r="A29" s="65">
        <v>7035188</v>
      </c>
      <c r="B29" s="65" t="s">
        <v>148</v>
      </c>
      <c r="C29" s="66" t="s">
        <v>143</v>
      </c>
      <c r="D29" s="73">
        <v>44616</v>
      </c>
    </row>
    <row r="30" spans="1:4" s="74" customFormat="1" ht="15.6" x14ac:dyDescent="0.3">
      <c r="A30" s="65">
        <v>3005025</v>
      </c>
      <c r="B30" s="65" t="s">
        <v>149</v>
      </c>
      <c r="C30" s="66" t="s">
        <v>143</v>
      </c>
      <c r="D30" s="73">
        <v>44616</v>
      </c>
    </row>
    <row r="31" spans="1:4" s="74" customFormat="1" ht="15.6" x14ac:dyDescent="0.3">
      <c r="A31" s="65">
        <v>7035187</v>
      </c>
      <c r="B31" s="65" t="s">
        <v>150</v>
      </c>
      <c r="C31" s="66" t="s">
        <v>143</v>
      </c>
      <c r="D31" s="73">
        <v>44616</v>
      </c>
    </row>
    <row r="32" spans="1:4" s="74" customFormat="1" ht="15.6" x14ac:dyDescent="0.3">
      <c r="A32" s="65">
        <v>3204700</v>
      </c>
      <c r="B32" s="65" t="s">
        <v>151</v>
      </c>
      <c r="C32" s="66" t="s">
        <v>143</v>
      </c>
      <c r="D32" s="73">
        <v>44616</v>
      </c>
    </row>
    <row r="33" spans="1:4" s="74" customFormat="1" ht="15.6" x14ac:dyDescent="0.3">
      <c r="A33" s="65">
        <v>7035196</v>
      </c>
      <c r="B33" s="65" t="s">
        <v>153</v>
      </c>
      <c r="C33" s="66" t="s">
        <v>143</v>
      </c>
      <c r="D33" s="73">
        <v>44616</v>
      </c>
    </row>
    <row r="34" spans="1:4" s="74" customFormat="1" ht="15.6" x14ac:dyDescent="0.3">
      <c r="A34" s="65">
        <v>3003021</v>
      </c>
      <c r="B34" s="65" t="s">
        <v>154</v>
      </c>
      <c r="C34" s="66" t="s">
        <v>143</v>
      </c>
      <c r="D34" s="73">
        <v>44616</v>
      </c>
    </row>
    <row r="35" spans="1:4" s="74" customFormat="1" ht="15.6" x14ac:dyDescent="0.3">
      <c r="A35" s="65">
        <v>7035166</v>
      </c>
      <c r="B35" s="65" t="s">
        <v>155</v>
      </c>
      <c r="C35" s="66" t="s">
        <v>143</v>
      </c>
      <c r="D35" s="73">
        <v>44616</v>
      </c>
    </row>
    <row r="36" spans="1:4" s="74" customFormat="1" ht="15.6" x14ac:dyDescent="0.3">
      <c r="A36" s="67">
        <v>3255105</v>
      </c>
      <c r="B36" s="65" t="s">
        <v>80</v>
      </c>
      <c r="C36" s="66" t="s">
        <v>143</v>
      </c>
      <c r="D36" s="73">
        <v>44616</v>
      </c>
    </row>
    <row r="37" spans="1:4" s="74" customFormat="1" ht="15.6" x14ac:dyDescent="0.3">
      <c r="A37" s="67">
        <v>3255106</v>
      </c>
      <c r="B37" s="65" t="s">
        <v>156</v>
      </c>
      <c r="C37" s="66" t="s">
        <v>143</v>
      </c>
      <c r="D37" s="73">
        <v>44616</v>
      </c>
    </row>
    <row r="38" spans="1:4" s="74" customFormat="1" ht="15.6" x14ac:dyDescent="0.3">
      <c r="A38" s="67">
        <v>3255124</v>
      </c>
      <c r="B38" s="65" t="s">
        <v>157</v>
      </c>
      <c r="C38" s="66" t="s">
        <v>143</v>
      </c>
      <c r="D38" s="73">
        <v>44616</v>
      </c>
    </row>
    <row r="39" spans="1:4" s="74" customFormat="1" ht="15.6" x14ac:dyDescent="0.3">
      <c r="A39" s="67">
        <v>3255125</v>
      </c>
      <c r="B39" s="65" t="s">
        <v>158</v>
      </c>
      <c r="C39" s="66" t="s">
        <v>143</v>
      </c>
      <c r="D39" s="73">
        <v>44616</v>
      </c>
    </row>
    <row r="40" spans="1:4" s="74" customFormat="1" ht="15.6" x14ac:dyDescent="0.3">
      <c r="A40" s="67">
        <v>3255126</v>
      </c>
      <c r="B40" s="65" t="s">
        <v>159</v>
      </c>
      <c r="C40" s="66" t="s">
        <v>143</v>
      </c>
      <c r="D40" s="73">
        <v>44616</v>
      </c>
    </row>
    <row r="41" spans="1:4" s="74" customFormat="1" ht="15.6" x14ac:dyDescent="0.3">
      <c r="A41" s="67">
        <v>3255127</v>
      </c>
      <c r="B41" s="65" t="s">
        <v>160</v>
      </c>
      <c r="C41" s="66" t="s">
        <v>143</v>
      </c>
      <c r="D41" s="73">
        <v>44616</v>
      </c>
    </row>
    <row r="42" spans="1:4" s="74" customFormat="1" ht="15.6" x14ac:dyDescent="0.3">
      <c r="A42" s="27">
        <v>7024834</v>
      </c>
      <c r="B42" s="68" t="s">
        <v>161</v>
      </c>
      <c r="C42" s="65" t="s">
        <v>143</v>
      </c>
      <c r="D42" s="73">
        <v>44616</v>
      </c>
    </row>
    <row r="43" spans="1:4" s="74" customFormat="1" ht="15.6" x14ac:dyDescent="0.3">
      <c r="A43" s="27">
        <v>7035101</v>
      </c>
      <c r="B43" s="69" t="s">
        <v>162</v>
      </c>
      <c r="C43" s="65" t="s">
        <v>143</v>
      </c>
      <c r="D43" s="73">
        <v>44616</v>
      </c>
    </row>
    <row r="44" spans="1:4" s="74" customFormat="1" ht="15.6" x14ac:dyDescent="0.3">
      <c r="A44" s="76">
        <v>3504679</v>
      </c>
      <c r="B44" s="69" t="s">
        <v>147</v>
      </c>
      <c r="C44" s="65" t="s">
        <v>143</v>
      </c>
      <c r="D44" s="73">
        <v>44616</v>
      </c>
    </row>
    <row r="45" spans="1:4" s="14" customFormat="1" x14ac:dyDescent="0.3">
      <c r="A45" s="44"/>
      <c r="B45" s="44"/>
      <c r="C45" s="44"/>
      <c r="D45" s="44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CatA-Speed Enforce</vt:lpstr>
      <vt:lpstr>CatC CrashReenactment</vt:lpstr>
      <vt:lpstr>CatD Parts-Access</vt:lpstr>
      <vt:lpstr>Additional Items</vt:lpstr>
      <vt:lpstr>Changes</vt:lpstr>
      <vt:lpstr>'CatD Parts-Access'!Print_Area</vt:lpstr>
      <vt:lpstr>'CatD Parts-Access'!Print_Titles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Worthy, Richard (DES)</dc:creator>
  <cp:lastModifiedBy>Cheri Miller</cp:lastModifiedBy>
  <cp:lastPrinted>2022-03-01T15:53:30Z</cp:lastPrinted>
  <dcterms:created xsi:type="dcterms:W3CDTF">2016-06-27T22:49:37Z</dcterms:created>
  <dcterms:modified xsi:type="dcterms:W3CDTF">2022-03-03T15:46:19Z</dcterms:modified>
</cp:coreProperties>
</file>