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P-T\Safariland - 21235\Price List\"/>
    </mc:Choice>
  </mc:AlternateContent>
  <bookViews>
    <workbookView xWindow="-120" yWindow="-120" windowWidth="29040" windowHeight="15225" activeTab="1"/>
  </bookViews>
  <sheets>
    <sheet name="Awarded Category" sheetId="1" r:id="rId1"/>
    <sheet name="Product and Pr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2" l="1"/>
  <c r="J82" i="2" l="1"/>
  <c r="J83" i="2"/>
  <c r="J84" i="2"/>
  <c r="J85" i="2"/>
  <c r="J86" i="2"/>
  <c r="J87" i="2"/>
  <c r="J88" i="2"/>
  <c r="J89" i="2"/>
  <c r="J80" i="2"/>
  <c r="J168" i="2" l="1"/>
  <c r="J167" i="2"/>
  <c r="J166" i="2"/>
  <c r="J165" i="2"/>
  <c r="J164" i="2"/>
  <c r="J163" i="2"/>
  <c r="K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K123" i="2" s="1"/>
  <c r="J122" i="2"/>
  <c r="K122" i="2" s="1"/>
  <c r="J121" i="2"/>
  <c r="K121" i="2" s="1"/>
  <c r="J120" i="2"/>
  <c r="K120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112" i="2"/>
  <c r="K112" i="2" s="1"/>
  <c r="K111" i="2"/>
  <c r="K110" i="2"/>
  <c r="K109" i="2"/>
  <c r="K108" i="2"/>
  <c r="J107" i="2"/>
  <c r="J106" i="2"/>
  <c r="J105" i="2"/>
  <c r="J104" i="2"/>
  <c r="J103" i="2"/>
  <c r="J102" i="2"/>
  <c r="J101" i="2"/>
  <c r="J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J79" i="2"/>
  <c r="K79" i="2" s="1"/>
  <c r="J78" i="2"/>
  <c r="K78" i="2" s="1"/>
  <c r="J77" i="2"/>
  <c r="K77" i="2" s="1"/>
  <c r="J76" i="2"/>
  <c r="K76" i="2" s="1"/>
  <c r="K75" i="2"/>
  <c r="K74" i="2"/>
  <c r="K70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K56" i="2" l="1"/>
  <c r="K61" i="2"/>
  <c r="K65" i="2"/>
  <c r="K9" i="2"/>
  <c r="K13" i="2"/>
  <c r="K17" i="2"/>
  <c r="K21" i="2"/>
  <c r="K25" i="2"/>
  <c r="K29" i="2"/>
  <c r="K33" i="2"/>
  <c r="K37" i="2"/>
  <c r="K41" i="2"/>
  <c r="K45" i="2"/>
  <c r="K49" i="2"/>
  <c r="K53" i="2"/>
  <c r="K101" i="2"/>
  <c r="K105" i="2"/>
  <c r="K129" i="2"/>
  <c r="K137" i="2"/>
  <c r="K141" i="2"/>
  <c r="K149" i="2"/>
  <c r="K153" i="2"/>
  <c r="K157" i="2"/>
  <c r="K57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103" i="2"/>
  <c r="K107" i="2"/>
  <c r="K127" i="2"/>
  <c r="K131" i="2"/>
  <c r="K135" i="2"/>
  <c r="K139" i="2"/>
  <c r="K143" i="2"/>
  <c r="K147" i="2"/>
  <c r="K151" i="2"/>
  <c r="K155" i="2"/>
  <c r="K159" i="2"/>
  <c r="K125" i="2"/>
  <c r="K133" i="2"/>
  <c r="K145" i="2"/>
  <c r="K161" i="2"/>
  <c r="K32" i="2"/>
  <c r="K59" i="2"/>
  <c r="K63" i="2"/>
  <c r="K67" i="2"/>
  <c r="K164" i="2"/>
  <c r="K64" i="2"/>
  <c r="K24" i="2"/>
  <c r="K104" i="2"/>
  <c r="K8" i="2"/>
  <c r="K40" i="2"/>
  <c r="K16" i="2"/>
  <c r="K48" i="2"/>
  <c r="K124" i="2"/>
  <c r="K132" i="2"/>
  <c r="K140" i="2"/>
  <c r="K148" i="2"/>
  <c r="K156" i="2"/>
  <c r="K42" i="2"/>
  <c r="K50" i="2"/>
  <c r="K58" i="2"/>
  <c r="K66" i="2"/>
  <c r="K106" i="2"/>
  <c r="K130" i="2"/>
  <c r="K138" i="2"/>
  <c r="K146" i="2"/>
  <c r="K154" i="2"/>
  <c r="K10" i="2"/>
  <c r="K18" i="2"/>
  <c r="K26" i="2"/>
  <c r="K34" i="2"/>
  <c r="K12" i="2"/>
  <c r="K20" i="2"/>
  <c r="K28" i="2"/>
  <c r="K36" i="2"/>
  <c r="K44" i="2"/>
  <c r="K52" i="2"/>
  <c r="K60" i="2"/>
  <c r="K68" i="2"/>
  <c r="K100" i="2"/>
  <c r="K128" i="2"/>
  <c r="K136" i="2"/>
  <c r="K144" i="2"/>
  <c r="K152" i="2"/>
  <c r="K163" i="2"/>
  <c r="K14" i="2"/>
  <c r="K22" i="2"/>
  <c r="K30" i="2"/>
  <c r="K38" i="2"/>
  <c r="K46" i="2"/>
  <c r="K54" i="2"/>
  <c r="K62" i="2"/>
  <c r="K71" i="2"/>
  <c r="K72" i="2"/>
  <c r="K102" i="2"/>
  <c r="K126" i="2"/>
  <c r="K134" i="2"/>
  <c r="K142" i="2"/>
  <c r="K150" i="2"/>
  <c r="K69" i="2"/>
  <c r="K73" i="2"/>
  <c r="K158" i="2"/>
  <c r="K160" i="2"/>
</calcChain>
</file>

<file path=xl/sharedStrings.xml><?xml version="1.0" encoding="utf-8"?>
<sst xmlns="http://schemas.openxmlformats.org/spreadsheetml/2006/main" count="1481" uniqueCount="378">
  <si>
    <t>SAFARILAND, LLC</t>
  </si>
  <si>
    <t>Exhibit A Awarded Product Category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</si>
  <si>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</si>
  <si>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</si>
  <si>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</si>
  <si>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</si>
  <si>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Rifle Plates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</si>
  <si>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</si>
  <si>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</si>
  <si>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Stand-alone Plate: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</si>
  <si>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 Conjunction With Armor (including carrier):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</si>
  <si>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Stab-resistant Vest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</si>
  <si>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</si>
  <si>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</si>
  <si>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</si>
  <si>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</si>
  <si>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 –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</si>
  <si>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 – 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</si>
  <si>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 –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</si>
  <si>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</si>
  <si>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</si>
  <si>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Shield: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</si>
  <si>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Face Shields, Helmet Accessories, Shield LED Lights, Shield Accessories, Other Accessories</t>
    </r>
  </si>
  <si>
    <t>Vendor Name: SAFARILAND, LLC</t>
  </si>
  <si>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</si>
  <si>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</si>
  <si>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</si>
  <si>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</si>
  <si>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</si>
  <si>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</si>
  <si>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Gender
(M=Male, N=Neutral, F=Female)</t>
  </si>
  <si>
    <t>NIJ Standard(s)</t>
  </si>
  <si>
    <t>Threat Level</t>
  </si>
  <si>
    <t>MSRP</t>
  </si>
  <si>
    <t>BID Price</t>
  </si>
  <si>
    <t>% Discount</t>
  </si>
  <si>
    <t>Ballistic-resistant Vest (including carrier)</t>
  </si>
  <si>
    <t>Handgun Protection</t>
  </si>
  <si>
    <t>HARDWIRE® 51 Level II, A7, M Series Concealable Carrier, Male/Neutral</t>
  </si>
  <si>
    <t>1350429-M, 1348925</t>
  </si>
  <si>
    <t>HW-2019-05-SB</t>
  </si>
  <si>
    <t>M or N</t>
  </si>
  <si>
    <t xml:space="preserve"> 0101.06</t>
  </si>
  <si>
    <t>II</t>
  </si>
  <si>
    <t>HARDWIRE® 68 Level IIIA, A7, M Series Concealable Carrier, Male/Neutral</t>
  </si>
  <si>
    <t>1350430-M, 1348925</t>
  </si>
  <si>
    <t>HW-2019-01-SB</t>
  </si>
  <si>
    <t>IIIA</t>
  </si>
  <si>
    <t>Safariland SX Level II, M Series Concealable Carrier, Male</t>
  </si>
  <si>
    <t>1219784-M, 1348925</t>
  </si>
  <si>
    <t>BA-2000S-SX02</t>
  </si>
  <si>
    <t>Safariland SX Level II, M Series Concealable Carrier, Female</t>
  </si>
  <si>
    <t>1219785-F, 1348925</t>
  </si>
  <si>
    <t>BA-2000S-SX02F</t>
  </si>
  <si>
    <t>F</t>
  </si>
  <si>
    <t>Safariland SX Level IIIA, M Series Concealable Carrier, Male</t>
  </si>
  <si>
    <t>1219793-M, 1348925</t>
  </si>
  <si>
    <t>BA-3A00S-SX02</t>
  </si>
  <si>
    <t>Safariland SX Level IIIA, M Series Concealable Carrier, Female</t>
  </si>
  <si>
    <t>1219794-F, 1348925</t>
  </si>
  <si>
    <t>BA-3A00S-SX02F</t>
  </si>
  <si>
    <t>Safariland Summit Level II, M Series Concealable Carrier, Male</t>
  </si>
  <si>
    <t>1219782-M, 1348925</t>
  </si>
  <si>
    <t>BA-2000S-SM02</t>
  </si>
  <si>
    <t>Safariland Summit Level II, M Series Concealable Carrier, Female</t>
  </si>
  <si>
    <t>1219783-F, 1348925</t>
  </si>
  <si>
    <t>BA-2000S-SM02F</t>
  </si>
  <si>
    <t>Safariland Summit Level IIIA, M Series Concealable Carrier, Male</t>
  </si>
  <si>
    <t>1219791-M,  1348925</t>
  </si>
  <si>
    <t>BA-3A00S-SM02</t>
  </si>
  <si>
    <t>Safariland Summit Level IIIA, M Series Concealable Carrier, Female</t>
  </si>
  <si>
    <t>1219792-F, 1348925</t>
  </si>
  <si>
    <t>BA-3A00S-SM02F</t>
  </si>
  <si>
    <t>Safariland Xtreme Level II, M Series Concealable Carrier, Male</t>
  </si>
  <si>
    <t>1219786-M, 1348925</t>
  </si>
  <si>
    <t>BA-2000S-XT03</t>
  </si>
  <si>
    <t>Safariland Xtreme Level II, M Series Concealable Carrier, Female</t>
  </si>
  <si>
    <t>1219787-F, 1348925</t>
  </si>
  <si>
    <t>BA-2000S-XT03F</t>
  </si>
  <si>
    <t>Safariland Xtreme Level IIIA, M Series Concealable Carrier, Male</t>
  </si>
  <si>
    <t>1219795-M, 1348925</t>
  </si>
  <si>
    <t>BA-3A00S-XT03</t>
  </si>
  <si>
    <t>Safariland Xtreme Level IIIA, M Series Concealable Carrier, Female</t>
  </si>
  <si>
    <t>1219796-F, 1348925</t>
  </si>
  <si>
    <t>BA-3A00S-XT03F</t>
  </si>
  <si>
    <t>Safariland Matrix Level II, M Series Concealable Carrier, Male</t>
  </si>
  <si>
    <t>1221918-M, 1348925</t>
  </si>
  <si>
    <t>BA-2000S-MR02</t>
  </si>
  <si>
    <t>Safariland Matrix Level II, M Series Concealable Carrier, Female Structured</t>
  </si>
  <si>
    <t>1221919-F, 1348925</t>
  </si>
  <si>
    <t>BA-2000S-MR02F</t>
  </si>
  <si>
    <t>Safariland Matrix Level IIIA, M Series Concealable Carrier, Male</t>
  </si>
  <si>
    <t>1219686-M, 1348925</t>
  </si>
  <si>
    <t>BA-3A00S-MR02</t>
  </si>
  <si>
    <t>Safariland Matrix Level IIIA, M Series Concealable Carrier, Female Structured</t>
  </si>
  <si>
    <t>1221920-F, 1348925</t>
  </si>
  <si>
    <t>BA-3A00S-MR02F</t>
  </si>
  <si>
    <t>0101.06</t>
  </si>
  <si>
    <t>Safariland PX Level II, M Series Concealable Carrier, Male</t>
  </si>
  <si>
    <t>1219781-M, 1348925</t>
  </si>
  <si>
    <t>BA-2000S-PX01</t>
  </si>
  <si>
    <t>Safariland BV Level II, M Series Concealable Carrier, Male</t>
  </si>
  <si>
    <t>1219778-M, 1348925</t>
  </si>
  <si>
    <t>BA-2000S-BV02</t>
  </si>
  <si>
    <t>Safariland BV Level IIIA, M Series Concealable Carrier, Male</t>
  </si>
  <si>
    <t>1221352-M, 1348925</t>
  </si>
  <si>
    <t>BA-3A00S-BV02</t>
  </si>
  <si>
    <t>1345711-M, 1348925</t>
  </si>
  <si>
    <t>BA-3A00S-BV03</t>
  </si>
  <si>
    <t>Ballistic-resistant Stand-alone Plate</t>
  </si>
  <si>
    <t>Rifle Protection</t>
  </si>
  <si>
    <t>DT306P Type III 8.75X11.75 Multi Curve SAPI Small</t>
  </si>
  <si>
    <t>DT306P</t>
  </si>
  <si>
    <t>III</t>
  </si>
  <si>
    <t>DT306P Type III 9.5X12.5 Multi Curve SAPI Medium</t>
  </si>
  <si>
    <t>DT306P Type III 10.25X13.25 Multi Curve SAPI Large</t>
  </si>
  <si>
    <t>DT306P Type III 11X14 Multi Curve SAPI Xlarge</t>
  </si>
  <si>
    <t>DT306P Type III 10X12 Multi Curve Shooters Cut</t>
  </si>
  <si>
    <t>DT306P Type III 10X12 Multi Curve Rectangle</t>
  </si>
  <si>
    <t>DT306P Type III 8X10 Multi Curve Shooters Cut</t>
  </si>
  <si>
    <t xml:space="preserve">DT306P Type III 8X10 Multi Curve Rectangle </t>
  </si>
  <si>
    <t>DT206C Type III 8.75X11.75 Multi Curve SAPI Small</t>
  </si>
  <si>
    <t>DT206C</t>
  </si>
  <si>
    <t>DT206C Type III 9.5X12.5 Multi Curve SAPI Medium</t>
  </si>
  <si>
    <t>DT206C Type III 10.25X13.25 Multi Curve SAPI Large</t>
  </si>
  <si>
    <t>DT206C Type III 11X14 Multi Curve SAPI Xlarge</t>
  </si>
  <si>
    <t>DT206C Type III 10X12 Multi Curve Shooters Cut</t>
  </si>
  <si>
    <t>DT206C Type III 10X12 Multi Curve Rectangle</t>
  </si>
  <si>
    <t>DT206C Type III 8X10 Multi Curve Shooters Cut</t>
  </si>
  <si>
    <t>DT206C Type III 8X10 Multi Curve Rectangle</t>
  </si>
  <si>
    <t>DT106E Type III 8.75X11.75 Multi Curve SAPI Small</t>
  </si>
  <si>
    <t>DT106E</t>
  </si>
  <si>
    <t>DT106E Type III 9.5X12.5 Multi Curve SAPI Medium</t>
  </si>
  <si>
    <t>DT106E Type III 10.25X13.25 Multi Curve SAPI Large</t>
  </si>
  <si>
    <t>DT106E Type III 11X14 Multi Curve SAPI Xlarge</t>
  </si>
  <si>
    <t>DT106E Type III 10X12 Multi Curve Shooters Cut</t>
  </si>
  <si>
    <t>DT106E Type III 10X12 Multi Curve Rectangle</t>
  </si>
  <si>
    <t>DT106E Type III 8X10 Multi Curve Shooters Cut</t>
  </si>
  <si>
    <t>DT106E Type III 8X10 Multi Curve Rectangle</t>
  </si>
  <si>
    <t>2120-5 Type III 10X12 Multi Curve Shooters Cut</t>
  </si>
  <si>
    <t>2120-5</t>
  </si>
  <si>
    <t>2120-5 Type III 8X10 Multi Curve Rectangle</t>
  </si>
  <si>
    <t>Hardwire 8000 Type III 8.75X11.75 Multi Curve SAPI Small</t>
  </si>
  <si>
    <t>HW-RF1SA-2020</t>
  </si>
  <si>
    <t>Hardwire 8000 Type III 9.5X12.5 Multi Curve SAPI Medium</t>
  </si>
  <si>
    <t>Hardwire 8000 Type III 10.25X13.25 Multi Curve SAPI Large</t>
  </si>
  <si>
    <t>Hardwire 8000 Type III 11X14 Multi Curve SAPI Xlarge</t>
  </si>
  <si>
    <t>Hardwire 8000 Type III 10X12 Multi Curve Shooters Cut</t>
  </si>
  <si>
    <t>Hardwire 8000 Type III 10X12 Multi Curve Rectangle</t>
  </si>
  <si>
    <t>Hardwire 8000 Type III 8X10 Multi Curve Shooters Cut</t>
  </si>
  <si>
    <t>Hardwire 8000 Type III 8X10 Multi Curve Rectangle</t>
  </si>
  <si>
    <t>Hardwire 9000 Type III 8.75X11.75 Multi Curve SAPI Small</t>
  </si>
  <si>
    <t>HW-RF2SA-2020</t>
  </si>
  <si>
    <t>Hardwire 9000 Type III 9.5x12.5 Multi Curve SAPI Medium</t>
  </si>
  <si>
    <t>Hardwire 9000 Type III 10.25X13.25 Multi Curve SAPI Large</t>
  </si>
  <si>
    <t>Hardwire 9000 Type III 11X14 Multi Curve SAPI Xlarge</t>
  </si>
  <si>
    <t>Hardwire 9000 Type III 10X12 Multi Curve Shooters Cut</t>
  </si>
  <si>
    <t>Hardwire 3000 Type III 8.75X11.75 Multi Curve SAPI Small</t>
  </si>
  <si>
    <t>007-015-3000</t>
  </si>
  <si>
    <t>Hardwire 3000 Type III 9.5x12.5 Multi Curve SAPI Medium</t>
  </si>
  <si>
    <t>Hardwire 3000 Type III 10.25X13.25 Multi Curve SAPI Large</t>
  </si>
  <si>
    <t>Hardwire 3000 Type III 11X14 Multi Curve SAPI Xlarge</t>
  </si>
  <si>
    <t>Hardwire 3000 Type III 10X12 Multi Curve Shooters Cut</t>
  </si>
  <si>
    <t>Hardwire 3000 Type III 10X12 Multi Curve Rectangle</t>
  </si>
  <si>
    <t>Hardwire 3000 Type III 8X10 Multi Curve Shooters Cut</t>
  </si>
  <si>
    <t>Hardwire 3000 Type III 8X10 Multi Curve Rectangle</t>
  </si>
  <si>
    <t>SN106C Type IV 10X12 Multi Curve Shooters Cut</t>
  </si>
  <si>
    <t>SN106C</t>
  </si>
  <si>
    <t>IV</t>
  </si>
  <si>
    <t xml:space="preserve">SN106C Type IV 10x12 Multi Curve Rectangle </t>
  </si>
  <si>
    <t>SN106C Type IV 8x10 Multi Curve Shooters Cut</t>
  </si>
  <si>
    <t>SN106C Type IV 8x10 Multi Curve Rectangle</t>
  </si>
  <si>
    <t>In Conjunction With (ICW) Armor (soft armor and ICW plate)</t>
  </si>
  <si>
    <t>X-CAL DTP1 Type III ICW 8.75X11.75 Multi Curve SAPI Small</t>
  </si>
  <si>
    <t>1346548, 1221713</t>
  </si>
  <si>
    <t>X-CAL DTP1 ICW 
BA-3A00S-SX02</t>
  </si>
  <si>
    <t>X-CAL DTP1 Type III ICW 9.5X12.5 Multi Curve SAPI Medium</t>
  </si>
  <si>
    <t>1346549, 1221713</t>
  </si>
  <si>
    <t>X-CAL DTP1 Type III ICW 10.25X13.25 Multi Curve SAPI Large</t>
  </si>
  <si>
    <t>1346550, 1221713</t>
  </si>
  <si>
    <t>X-CAL DTP1 Type III ICW 11X14 Multi Curve SAPI Xlarge</t>
  </si>
  <si>
    <t>1346551, 1221713</t>
  </si>
  <si>
    <t>X-CAL DTP1 Type III ICW 10X12 Multi Curve Shooters Cut</t>
  </si>
  <si>
    <t>1346545, 1221713</t>
  </si>
  <si>
    <t>X-CAL DTP1 Type III ICW 10X12 Multi Curve Rectangle</t>
  </si>
  <si>
    <t>1348277, 1221713</t>
  </si>
  <si>
    <t>X-CAL DTP1 Type III ICW 8X10 Multi Curve Shooters Cut</t>
  </si>
  <si>
    <t>1347633, 1221713</t>
  </si>
  <si>
    <t>X-CAL DTP1 Type III ICW 8X10 Multi Curve Rectangle</t>
  </si>
  <si>
    <t>1346546, 1221713</t>
  </si>
  <si>
    <t>X-CAL DTP1 Type III ICW 7X9 Single Curve Rectangle</t>
  </si>
  <si>
    <t>1347869, 1221713</t>
  </si>
  <si>
    <t>X-CAL DTP1 Type III ICW 5X8 Single Curve Rectangle</t>
  </si>
  <si>
    <t>1347871, 1221713</t>
  </si>
  <si>
    <t>1346548, 1221712</t>
  </si>
  <si>
    <t>X-CAL DTP1 ICW 
BA-3A00S-SM02</t>
  </si>
  <si>
    <t>1346549, 1221712</t>
  </si>
  <si>
    <t>1346550, 1221712</t>
  </si>
  <si>
    <t>1346551, 1221712</t>
  </si>
  <si>
    <t>1346545, 1221712</t>
  </si>
  <si>
    <t>1348277, 1221712</t>
  </si>
  <si>
    <t>1347633, 1221712</t>
  </si>
  <si>
    <t>1346546, 1221712</t>
  </si>
  <si>
    <t>1347869, 1221712</t>
  </si>
  <si>
    <t>1347871, 1221712</t>
  </si>
  <si>
    <t>Stab-resistant Vest (including carrier)</t>
  </si>
  <si>
    <t>Spike Protection</t>
  </si>
  <si>
    <t>PRISM Spike 1, M Series Concealable Carrier, Male</t>
  </si>
  <si>
    <t>1219804-M, 1348925</t>
  </si>
  <si>
    <t>PS-1.0</t>
  </si>
  <si>
    <t>0115.00</t>
  </si>
  <si>
    <t>1/Spike</t>
  </si>
  <si>
    <t>PRISM Spike 2, M Series Concealable Carrier, Male</t>
  </si>
  <si>
    <t>1219805-M, 1348925</t>
  </si>
  <si>
    <t>PS-2.2</t>
  </si>
  <si>
    <t>2/Spike</t>
  </si>
  <si>
    <t>PRISM Spike 3, M Series Concealable Carrier, Male</t>
  </si>
  <si>
    <t>1219806-M, 1348925</t>
  </si>
  <si>
    <t>PS-3.0</t>
  </si>
  <si>
    <t>3/Spike</t>
  </si>
  <si>
    <t>1345427-M, 1348925</t>
  </si>
  <si>
    <t>PS-3.1</t>
  </si>
  <si>
    <t>Combination Vest (including carrier)</t>
  </si>
  <si>
    <t>Handgun-Spike</t>
  </si>
  <si>
    <t>PRISM MT Level II Spike 2, M Series Concealable Carrier, Male</t>
  </si>
  <si>
    <t>1301972-M, 1348925</t>
  </si>
  <si>
    <t>NS02-2020S-ME</t>
  </si>
  <si>
    <t>0101.06-0115.00</t>
  </si>
  <si>
    <t>II-2/Spike</t>
  </si>
  <si>
    <t>PRISM MT MT22.2 Level II/Spike 2, M Series Concealable Carrier, Male</t>
  </si>
  <si>
    <t>1302326-M, 1348925</t>
  </si>
  <si>
    <t>MS-2020S-MT22.2</t>
  </si>
  <si>
    <t>PRISM MT Level IIA Spike 3, M Series Concealable Carrier</t>
  </si>
  <si>
    <t>1219802-M, 1348925</t>
  </si>
  <si>
    <t>MS-2A30S-MT21</t>
  </si>
  <si>
    <t>IIA-3/Spike</t>
  </si>
  <si>
    <t>PRISM MT Level IIIA Spike 3, M Series Concealable Carrier, Male</t>
  </si>
  <si>
    <t>1219803-M, 1348925</t>
  </si>
  <si>
    <t>MS-3A30S-MT01</t>
  </si>
  <si>
    <t>IIIA-3/Spike</t>
  </si>
  <si>
    <t>K-9 Vest</t>
  </si>
  <si>
    <t>Ballistic, Stab, or Comb.</t>
  </si>
  <si>
    <t>Bark-9 Xtreme Level II, Bark-9™ Canine Platform, VELCRO® Brand Closure</t>
  </si>
  <si>
    <t>1220824, 1346114</t>
  </si>
  <si>
    <t>N/A</t>
  </si>
  <si>
    <t>Bark-9 Xtreme Level IIIA, Bark-9™ Canine Platform, VELCRO® Brand Closure</t>
  </si>
  <si>
    <t>1220825, 1346114</t>
  </si>
  <si>
    <t>Bark-9 Matrix Level II, Bark-9™ Canine Platform, VELCRO® Brand Closure</t>
  </si>
  <si>
    <t>1223996, 1346114</t>
  </si>
  <si>
    <t>Bark-9 Matrix Level IIIA, Bark-9™ Canine Platform, VELCRO® Brand Closure</t>
  </si>
  <si>
    <t>1223995, 1346114</t>
  </si>
  <si>
    <t>Ballistic Shields</t>
  </si>
  <si>
    <t>Handgun or Rifle Protection</t>
  </si>
  <si>
    <t>Assault II VP™ 16X30 Horizontal Handle</t>
  </si>
  <si>
    <t>Assault 1™ 16X24 Horizontal Handle</t>
  </si>
  <si>
    <t>Assault 2™ 16X30 Horizontal Handle</t>
  </si>
  <si>
    <t>Assault 2™  16X30 3 Position Handle</t>
  </si>
  <si>
    <t>Assault 3™ 16X39 Horizontal Handle</t>
  </si>
  <si>
    <t>NATO 1™ 17X32 Horizontal Handle</t>
  </si>
  <si>
    <t>NATO 2™ 20X34 Horizontal Handle</t>
  </si>
  <si>
    <t>NATO 3™ 26X48 Horizontal Handle</t>
  </si>
  <si>
    <t>NATO SS™ 20X32 Horizontal Handle</t>
  </si>
  <si>
    <t>Phoenix IV™ 24X48 (Includes 3 panels and wheel base)</t>
  </si>
  <si>
    <t>Phoenix IV™ 24X16 (Additional Panel)</t>
  </si>
  <si>
    <t>Phoenix IV™ 24X16 (Additional Panel w/ Viewport)</t>
  </si>
  <si>
    <t>Intruder™ G2™ 20X34  LED Lights Hoizontal Handle</t>
  </si>
  <si>
    <t>0108.01</t>
  </si>
  <si>
    <t>Intruder™ G2™ 20X34 LED Lights 3-Position Handle</t>
  </si>
  <si>
    <t>Intruder™ G2™ 20X34 No Lights Horizontal Handle</t>
  </si>
  <si>
    <t>Intruder™ G2™  20X34 No Lights 3-Position Handle</t>
  </si>
  <si>
    <t>Entry I FR X 24X36 Horizontal Handle</t>
  </si>
  <si>
    <t>Entry I FR X 24X36 3-Position Handle</t>
  </si>
  <si>
    <t>Entry I FR X 24X36 Foxfury B70 Integrated Light  Horizontal Handle</t>
  </si>
  <si>
    <t>Entry I FR X 24X36 Foxfury B70 Integrated Light 3-Position Handle</t>
  </si>
  <si>
    <t>Entry I X 24X36 Horizontal Handle</t>
  </si>
  <si>
    <t>Entry I X 24X36 3-Position Handle</t>
  </si>
  <si>
    <t>Entry I X 24X36 FoxFury B70 Integrated Light Horizontal Handle</t>
  </si>
  <si>
    <t>Entry I X 24X36 FoxFury B70 Integrated Light 3-Position Handle</t>
  </si>
  <si>
    <t xml:space="preserve">Entry I FR 24X36 FBI 3 Position Handle </t>
  </si>
  <si>
    <t>Entry II X 24X48 Horizontal Handle</t>
  </si>
  <si>
    <t>Entry II X 24X48 3-Position Handle</t>
  </si>
  <si>
    <t>Entry II X 24X48 Foxfury B70 Integrated  Light Horizontal Handle</t>
  </si>
  <si>
    <t>Entry II X 24X48 Foxfury B70 Integrated Light 3-Position Handle</t>
  </si>
  <si>
    <t>Defender X 20X34 Horizontal Handle</t>
  </si>
  <si>
    <t>Defender X 20X34 3-Position Handle</t>
  </si>
  <si>
    <t>Defender X 20X34 Foxfury B70 Integrated Light Horizontal Handle</t>
  </si>
  <si>
    <t>Defender X 20X34 Fox fury B70 Integrated Light 3-Position Handle</t>
  </si>
  <si>
    <t>Mighty Mite X 18X30 Horizontal Handle</t>
  </si>
  <si>
    <t>Mighty Mite X 18X30 3-Position Handle</t>
  </si>
  <si>
    <t>Mighty Mite X 18X30 Foxfury B70 Integrated Light Horizontal Handle</t>
  </si>
  <si>
    <t>Mighty Mite X 18X30 Fox fury B70 Integrated Light  3-Position Handle</t>
  </si>
  <si>
    <t>Patroller™ 18X24 Horizontal Handle</t>
  </si>
  <si>
    <t>Patroller™ FR 22X31 Horizontal Handle</t>
  </si>
  <si>
    <t>TSI 1 20X34 Horizontal Handle</t>
  </si>
  <si>
    <t>TSI 1 Level IIIA Shield 20X34 3-Position Handle</t>
  </si>
  <si>
    <t>TSI 2 24X36 Horizontal Handle</t>
  </si>
  <si>
    <t>TSI 2 24x36 3-Position Handle</t>
  </si>
  <si>
    <t>TSI 3 20X48 Horizontal Handle</t>
  </si>
  <si>
    <t>HI-VIZ 12X24 Clear Horizontal Handle</t>
  </si>
  <si>
    <t>HI-VIZ 12X24 Clear T-Shape Horizontal Handle</t>
  </si>
  <si>
    <t>HI-VIZ 9.5X24 Clear Horizontal Handle</t>
  </si>
  <si>
    <t>Strike Shield IIIA Soft Roll-Up Shield 20X28 Horizontal Handle</t>
  </si>
  <si>
    <t>Strike Shield IIIA Soft Roll-Up Shield 20X32 Horizontal Handle</t>
  </si>
  <si>
    <t>Strike Shield SX IIIA Soft Roll-Up Shield 20X28 Horizontal Handle</t>
  </si>
  <si>
    <t>Ballistic Helmet</t>
  </si>
  <si>
    <t>Delta 5 4-Bolt Full-Cut Mesh Suspension 4-Point Harness</t>
  </si>
  <si>
    <t>1345392-FC
PTA-HS-4PHS</t>
  </si>
  <si>
    <t>0106.01</t>
  </si>
  <si>
    <t>Delta 5 4-Bolt Mid-Cut Mesh Suspension 4-Point Harness</t>
  </si>
  <si>
    <t>1345392-MC
PTA-HS-4PHS</t>
  </si>
  <si>
    <t>Delta 5 4-Bolt High-Cut Mesh Suspension 4-Point Harness</t>
  </si>
  <si>
    <t>1345392-HC
PTA-HS-4PHS</t>
  </si>
  <si>
    <t>Delta 4 4-Bolt Full-Cut Mesh Suspension 4-Point Harness</t>
  </si>
  <si>
    <t>1220976-FC
PTA-HS-4PHS</t>
  </si>
  <si>
    <t>Delta 4 4-Bolt Mid-Cut Mesh Suspension 4-Point Harness</t>
  </si>
  <si>
    <t>1220976-MC
PTA-HS-4PHS</t>
  </si>
  <si>
    <t>Delta 4 4-Bolt High-Cut Mesh Suspension 4-Point Harness</t>
  </si>
  <si>
    <t>1220976-HC
PTA-HS-4PHS</t>
  </si>
  <si>
    <t>PASGT 4-Bolt High-Cut Mesh Suspension 4-Point Harness</t>
  </si>
  <si>
    <t>1313992
PTA-HS-4PHS</t>
  </si>
  <si>
    <t>AMP-1TP, ACH, Full-Cut, Rails, Padded Bag, No NVG Holes, Black</t>
  </si>
  <si>
    <t>AMP-1TP</t>
  </si>
  <si>
    <t>0106.01/0108.01</t>
  </si>
  <si>
    <t>AMP-1TP, ACH, Full-Cut, Rails, Padded Bag, No NVG Holes, Green</t>
  </si>
  <si>
    <t>0106.01/0108.02</t>
  </si>
  <si>
    <t>AMP-1TP, ACH, Mid-Cut, Rails, Padded Bag, No NVG Holes, Black</t>
  </si>
  <si>
    <t>0106.01/0108.03</t>
  </si>
  <si>
    <t>AMP-1TP, ACH, Mid-Cut, Rails, Padded Bag, No NVG Holes, Green</t>
  </si>
  <si>
    <t>0106.01/0108.04</t>
  </si>
  <si>
    <t>AMP-1TP, ACH, High-Cut, Rails, Padded Bag, No NVG Holes, Black</t>
  </si>
  <si>
    <t>0106.01/0108.05</t>
  </si>
  <si>
    <t>AMP-1TP, ACH, High-Cut, Rails, Padded Bag, No NVG Holes, Green</t>
  </si>
  <si>
    <t>0106.01/0108.06</t>
  </si>
  <si>
    <t>AMP-1TP, ACH, Full-Cut, Rails, Padded Bag, Drilled for NVG, Bungees, Black (Must Select NVG Shroud)</t>
  </si>
  <si>
    <t>AMP-1TP, ACH, Full-Cut, Rails, Padded Bag, Drilled for NVG, Bungees, Green (Must Select NVG Shroud)</t>
  </si>
  <si>
    <t>AMP-1TP, ACH, Mid-Cut, Rails, Padded Bag, Drilled for NVG, Bungees, Black (Must Select NVG Shroud)</t>
  </si>
  <si>
    <t>AMP-1TP, ACH, Mid-Cut, Rails, Padded Bag, Drilled for NVG, Bungees, Green (Must Select NVG Shroud)</t>
  </si>
  <si>
    <t>AMP-1TP, ACH, High-Cut, Rails, Padded Bag, Drilled for NVG, Bungees, Black (Must Select NVG Shroud)</t>
  </si>
  <si>
    <t>AMP-1TP, ACH, High-Cut, Rails, Padded Bag, Drilled for NVG, Bungees, Green (Must Select NVG Shroud)</t>
  </si>
  <si>
    <t>AMP-1E, ACH, Full-Cut, Rails, No NVG Holes, Black</t>
  </si>
  <si>
    <t>AMP-1E, ACH, Full-Cut, Rails, No NVG Holes, Green</t>
  </si>
  <si>
    <t>AMP-1E, ACH, Mid-Cut, Rails, No NVG Holes, Black</t>
  </si>
  <si>
    <t>AMP-1E, ACH, Mid-Cut, Rails, No NVG Holes, Green</t>
  </si>
  <si>
    <t>AMP-1E, ACH, High-Cut, Rails, No NVG Holes, Black</t>
  </si>
  <si>
    <t>AMP-1E, ACH, High-Cut, Rails, No NVG Holes, Green</t>
  </si>
  <si>
    <t>AMP-1E, ACH, Full-Cut, Rails, Drilled for NVG, Bungees, Black (Must Select NVG Shroud)</t>
  </si>
  <si>
    <t>AMP-1E</t>
  </si>
  <si>
    <t>AMP-1E, ACH, Full-Cut, Rails, Drilled for NVG, Bungees, Green (Must Select NVG Shroud)</t>
  </si>
  <si>
    <t>AMP-1E, ACH, Mid-Cut, Rails, Drilled for NVG, Bungees, Black (Must Select NVG Shroud)</t>
  </si>
  <si>
    <t>AMP-1E, ACH, Mid-Cut, Rails, Drilled for NVG, Bungees, Green (Must Select NVG Shroud)</t>
  </si>
  <si>
    <t>AMP-1E, ACH, High-Cut, Rails, Drilled for NVG, Bungees, Black (Must Select NVG Shroud)</t>
  </si>
  <si>
    <t>AMP-1E, ACH, High-Cut, Rails, Drilled for NVG, Bungees, Green (Must Select NVG Shroud)</t>
  </si>
  <si>
    <t>NON-MARKET BASKET ITEMS</t>
  </si>
  <si>
    <t>Size</t>
  </si>
  <si>
    <t>Minimum % Discount from MSRP (per each)</t>
  </si>
  <si>
    <t>Trauma Pack</t>
  </si>
  <si>
    <t>Soft</t>
  </si>
  <si>
    <t>All</t>
  </si>
  <si>
    <t>Trauma Plate</t>
  </si>
  <si>
    <t>Hard</t>
  </si>
  <si>
    <t>Insert</t>
  </si>
  <si>
    <t>Soft or Hard</t>
  </si>
  <si>
    <t>Protector (groin, shoulder, throat, etc.)</t>
  </si>
  <si>
    <t>Carriers</t>
  </si>
  <si>
    <t>Uniform, Concealable, Tactical</t>
  </si>
  <si>
    <t>M, F, N</t>
  </si>
  <si>
    <t>Pouches</t>
  </si>
  <si>
    <t>Replacement Vest Straps</t>
  </si>
  <si>
    <t>ID Patches</t>
  </si>
  <si>
    <t>Carry Bags</t>
  </si>
  <si>
    <t>Vest, Shield, Helmet</t>
  </si>
  <si>
    <t>Face Shields</t>
  </si>
  <si>
    <t>Helmet Accessories</t>
  </si>
  <si>
    <t>Shield LED Lights</t>
  </si>
  <si>
    <t>Shield Accessories</t>
  </si>
  <si>
    <t>Other Accessories</t>
  </si>
  <si>
    <t xml:space="preserve">III </t>
  </si>
  <si>
    <t>Exhibit A - PRODUCT AND PRICE (Effective 6/1/2022)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</si>
</sst>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b/>
      <sz val="18"/>
      <color theme="1"/>
      <name val="Aharoni"/>
    </font>
    <font>
      <sz val="11"/>
      <name val="Arial"/>
      <family val="2"/>
    </font>
    <font>
      <b/>
      <sz val="14"/>
      <color theme="1"/>
      <name val="Aharoni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3" fillId="0" borderId="0" xfId="0" applyFont="1"/>
    <xf numFmtId="44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 wrapText="1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44" fontId="11" fillId="5" borderId="14" xfId="0" applyNumberFormat="1" applyFont="1" applyFill="1" applyBorder="1" applyAlignment="1">
      <alignment horizontal="center"/>
    </xf>
    <xf numFmtId="0" fontId="7" fillId="0" borderId="0" xfId="0" applyFont="1"/>
    <xf numFmtId="0" fontId="11" fillId="6" borderId="13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44" fontId="11" fillId="0" borderId="19" xfId="0" applyNumberFormat="1" applyFont="1" applyBorder="1" applyAlignment="1">
      <alignment horizontal="center"/>
    </xf>
    <xf numFmtId="0" fontId="11" fillId="5" borderId="14" xfId="0" applyFont="1" applyFill="1" applyBorder="1" applyAlignment="1">
      <alignment horizontal="center" vertical="center"/>
    </xf>
    <xf numFmtId="44" fontId="7" fillId="0" borderId="0" xfId="0" applyNumberFormat="1" applyFont="1"/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44" fontId="15" fillId="0" borderId="19" xfId="0" applyNumberFormat="1" applyFont="1" applyBorder="1" applyAlignment="1">
      <alignment horizontal="center"/>
    </xf>
    <xf numFmtId="49" fontId="11" fillId="5" borderId="14" xfId="0" applyNumberFormat="1" applyFont="1" applyFill="1" applyBorder="1" applyAlignment="1">
      <alignment horizontal="center"/>
    </xf>
    <xf numFmtId="0" fontId="11" fillId="6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center" vertical="center"/>
    </xf>
    <xf numFmtId="49" fontId="11" fillId="6" borderId="14" xfId="0" applyNumberFormat="1" applyFont="1" applyFill="1" applyBorder="1" applyAlignment="1">
      <alignment horizontal="center"/>
    </xf>
    <xf numFmtId="44" fontId="11" fillId="6" borderId="14" xfId="0" applyNumberFormat="1" applyFont="1" applyFill="1" applyBorder="1" applyAlignment="1">
      <alignment horizontal="center"/>
    </xf>
    <xf numFmtId="0" fontId="11" fillId="5" borderId="14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vertical="center"/>
    </xf>
    <xf numFmtId="0" fontId="11" fillId="0" borderId="20" xfId="0" applyFont="1" applyBorder="1" applyAlignment="1">
      <alignment horizontal="left" vertical="center" wrapText="1"/>
    </xf>
    <xf numFmtId="49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vertical="center"/>
    </xf>
    <xf numFmtId="0" fontId="16" fillId="6" borderId="18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49" fontId="16" fillId="6" borderId="18" xfId="0" applyNumberFormat="1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vertical="center"/>
    </xf>
    <xf numFmtId="0" fontId="16" fillId="6" borderId="27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center" vertical="center"/>
    </xf>
    <xf numFmtId="49" fontId="16" fillId="6" borderId="21" xfId="0" applyNumberFormat="1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49" fontId="16" fillId="6" borderId="25" xfId="0" applyNumberFormat="1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7" fillId="0" borderId="42" xfId="0" applyFont="1" applyBorder="1" applyAlignment="1">
      <alignment horizontal="left"/>
    </xf>
    <xf numFmtId="0" fontId="7" fillId="0" borderId="19" xfId="0" applyFont="1" applyBorder="1"/>
    <xf numFmtId="0" fontId="17" fillId="0" borderId="14" xfId="0" applyFont="1" applyBorder="1" applyAlignment="1">
      <alignment horizontal="center"/>
    </xf>
    <xf numFmtId="10" fontId="17" fillId="0" borderId="4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wrapText="1"/>
    </xf>
    <xf numFmtId="10" fontId="17" fillId="0" borderId="43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10" fontId="17" fillId="0" borderId="37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10" fontId="17" fillId="0" borderId="45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/>
    </xf>
    <xf numFmtId="10" fontId="17" fillId="0" borderId="48" xfId="0" applyNumberFormat="1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4" fillId="2" borderId="2" xfId="0" applyFont="1" applyFill="1" applyBorder="1" applyAlignment="1"/>
    <xf numFmtId="0" fontId="0" fillId="0" borderId="0" xfId="0" applyAlignment="1"/>
    <xf numFmtId="10" fontId="11" fillId="5" borderId="16" xfId="0" applyNumberFormat="1" applyFont="1" applyFill="1" applyBorder="1" applyAlignment="1">
      <alignment horizontal="center"/>
    </xf>
    <xf numFmtId="10" fontId="14" fillId="5" borderId="16" xfId="0" applyNumberFormat="1" applyFont="1" applyFill="1" applyBorder="1" applyAlignment="1">
      <alignment horizontal="center"/>
    </xf>
    <xf numFmtId="10" fontId="11" fillId="0" borderId="16" xfId="0" applyNumberFormat="1" applyFont="1" applyBorder="1" applyAlignment="1">
      <alignment horizontal="center"/>
    </xf>
    <xf numFmtId="10" fontId="11" fillId="6" borderId="16" xfId="0" applyNumberFormat="1" applyFont="1" applyFill="1" applyBorder="1" applyAlignment="1">
      <alignment horizontal="center"/>
    </xf>
    <xf numFmtId="10" fontId="11" fillId="0" borderId="49" xfId="0" applyNumberFormat="1" applyFont="1" applyBorder="1" applyAlignment="1">
      <alignment horizontal="center" vertical="center"/>
    </xf>
    <xf numFmtId="10" fontId="11" fillId="0" borderId="50" xfId="0" applyNumberFormat="1" applyFont="1" applyBorder="1" applyAlignment="1">
      <alignment horizontal="center" vertical="center"/>
    </xf>
    <xf numFmtId="10" fontId="11" fillId="0" borderId="45" xfId="0" applyNumberFormat="1" applyFont="1" applyBorder="1" applyAlignment="1">
      <alignment horizontal="center" vertical="center"/>
    </xf>
    <xf numFmtId="10" fontId="11" fillId="0" borderId="51" xfId="0" applyNumberFormat="1" applyFont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44" fontId="12" fillId="0" borderId="18" xfId="0" applyNumberFormat="1" applyFont="1" applyFill="1" applyBorder="1" applyAlignment="1">
      <alignment horizontal="center"/>
    </xf>
    <xf numFmtId="10" fontId="11" fillId="0" borderId="18" xfId="0" applyNumberFormat="1" applyFont="1" applyFill="1" applyBorder="1" applyAlignment="1">
      <alignment horizontal="center" vertical="center"/>
    </xf>
    <xf numFmtId="44" fontId="11" fillId="0" borderId="15" xfId="0" applyNumberFormat="1" applyFont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44" fontId="11" fillId="0" borderId="18" xfId="0" applyNumberFormat="1" applyFont="1" applyBorder="1" applyAlignment="1">
      <alignment horizontal="center"/>
    </xf>
    <xf numFmtId="0" fontId="11" fillId="5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44" fontId="15" fillId="5" borderId="18" xfId="0" applyNumberFormat="1" applyFont="1" applyFill="1" applyBorder="1" applyAlignment="1"/>
    <xf numFmtId="44" fontId="15" fillId="5" borderId="19" xfId="0" applyNumberFormat="1" applyFont="1" applyFill="1" applyBorder="1" applyAlignment="1">
      <alignment horizontal="center"/>
    </xf>
    <xf numFmtId="44" fontId="15" fillId="0" borderId="18" xfId="0" applyNumberFormat="1" applyFont="1" applyBorder="1" applyAlignment="1"/>
    <xf numFmtId="44" fontId="11" fillId="0" borderId="20" xfId="0" applyNumberFormat="1" applyFont="1" applyBorder="1" applyAlignment="1">
      <alignment horizontal="center"/>
    </xf>
    <xf numFmtId="44" fontId="11" fillId="0" borderId="25" xfId="0" applyNumberFormat="1" applyFont="1" applyBorder="1" applyAlignment="1">
      <alignment horizontal="center"/>
    </xf>
    <xf numFmtId="44" fontId="11" fillId="6" borderId="27" xfId="0" applyNumberFormat="1" applyFont="1" applyFill="1" applyBorder="1" applyAlignment="1">
      <alignment horizontal="center"/>
    </xf>
    <xf numFmtId="0" fontId="15" fillId="5" borderId="18" xfId="0" applyFont="1" applyFill="1" applyBorder="1" applyAlignment="1">
      <alignment vertical="center" wrapText="1"/>
    </xf>
    <xf numFmtId="0" fontId="15" fillId="5" borderId="18" xfId="0" applyFont="1" applyFill="1" applyBorder="1" applyAlignment="1">
      <alignment horizontal="center" vertical="center"/>
    </xf>
    <xf numFmtId="49" fontId="14" fillId="5" borderId="14" xfId="0" applyNumberFormat="1" applyFont="1" applyFill="1" applyBorder="1" applyAlignment="1">
      <alignment horizontal="center"/>
    </xf>
    <xf numFmtId="44" fontId="11" fillId="5" borderId="21" xfId="0" applyNumberFormat="1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center" vertical="center"/>
    </xf>
    <xf numFmtId="44" fontId="11" fillId="5" borderId="25" xfId="0" applyNumberFormat="1" applyFont="1" applyFill="1" applyBorder="1" applyAlignment="1">
      <alignment horizontal="center"/>
    </xf>
    <xf numFmtId="44" fontId="11" fillId="5" borderId="18" xfId="0" applyNumberFormat="1" applyFont="1" applyFill="1" applyBorder="1" applyAlignment="1">
      <alignment horizontal="center"/>
    </xf>
    <xf numFmtId="0" fontId="11" fillId="5" borderId="18" xfId="0" applyFont="1" applyFill="1" applyBorder="1" applyAlignment="1">
      <alignment vertical="center"/>
    </xf>
    <xf numFmtId="0" fontId="11" fillId="5" borderId="25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/>
    </xf>
    <xf numFmtId="10" fontId="11" fillId="5" borderId="50" xfId="0" applyNumberFormat="1" applyFont="1" applyFill="1" applyBorder="1" applyAlignment="1">
      <alignment horizontal="center" vertical="center"/>
    </xf>
    <xf numFmtId="10" fontId="11" fillId="5" borderId="52" xfId="0" applyNumberFormat="1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49" fontId="16" fillId="5" borderId="25" xfId="0" applyNumberFormat="1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49" fontId="16" fillId="5" borderId="18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10" fontId="11" fillId="5" borderId="45" xfId="0" applyNumberFormat="1" applyFont="1" applyFill="1" applyBorder="1" applyAlignment="1">
      <alignment horizontal="center" vertical="center"/>
    </xf>
    <xf numFmtId="0" fontId="17" fillId="0" borderId="46" xfId="0" applyFont="1" applyBorder="1" applyAlignment="1">
      <alignment horizontal="left"/>
    </xf>
    <xf numFmtId="0" fontId="7" fillId="0" borderId="47" xfId="0" applyFont="1" applyBorder="1"/>
    <xf numFmtId="0" fontId="17" fillId="0" borderId="47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42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15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35" xfId="0" applyFont="1" applyBorder="1" applyAlignment="1">
      <alignment horizontal="left"/>
    </xf>
    <xf numFmtId="0" fontId="7" fillId="0" borderId="23" xfId="0" applyFont="1" applyBorder="1"/>
    <xf numFmtId="0" fontId="17" fillId="0" borderId="3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7" fillId="0" borderId="44" xfId="0" applyFont="1" applyBorder="1" applyAlignment="1">
      <alignment horizontal="left"/>
    </xf>
    <xf numFmtId="0" fontId="7" fillId="0" borderId="18" xfId="0" applyFont="1" applyBorder="1"/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2" borderId="7" xfId="0" applyFont="1" applyFill="1" applyBorder="1" applyAlignment="1">
      <alignment horizontal="left" vertical="center"/>
    </xf>
    <xf numFmtId="0" fontId="7" fillId="0" borderId="8" xfId="0" applyFont="1" applyBorder="1"/>
    <xf numFmtId="0" fontId="7" fillId="0" borderId="9" xfId="0" applyFont="1" applyBorder="1"/>
    <xf numFmtId="0" fontId="9" fillId="3" borderId="1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9" fillId="3" borderId="30" xfId="0" applyFont="1" applyFill="1" applyBorder="1" applyAlignment="1">
      <alignment horizontal="center" vertical="center"/>
    </xf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10" fillId="4" borderId="35" xfId="0" applyFont="1" applyFill="1" applyBorder="1" applyAlignment="1">
      <alignment horizontal="center" vertical="center"/>
    </xf>
    <xf numFmtId="0" fontId="7" fillId="0" borderId="38" xfId="0" applyFont="1" applyBorder="1"/>
    <xf numFmtId="0" fontId="7" fillId="0" borderId="28" xfId="0" applyFont="1" applyBorder="1"/>
    <xf numFmtId="0" fontId="7" fillId="0" borderId="22" xfId="0" applyFont="1" applyBorder="1"/>
    <xf numFmtId="0" fontId="17" fillId="4" borderId="36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40" xfId="0" applyFont="1" applyBorder="1"/>
    <xf numFmtId="0" fontId="17" fillId="4" borderId="20" xfId="0" applyFont="1" applyFill="1" applyBorder="1" applyAlignment="1">
      <alignment horizontal="center" vertical="center"/>
    </xf>
    <xf numFmtId="0" fontId="7" fillId="0" borderId="27" xfId="0" applyFont="1" applyBorder="1"/>
    <xf numFmtId="0" fontId="7" fillId="0" borderId="21" xfId="0" applyFont="1" applyBorder="1"/>
    <xf numFmtId="0" fontId="10" fillId="4" borderId="20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10" fillId="4" borderId="37" xfId="0" applyFont="1" applyFill="1" applyBorder="1" applyAlignment="1">
      <alignment horizontal="center" vertical="center" wrapText="1"/>
    </xf>
    <xf numFmtId="0" fontId="7" fillId="0" borderId="39" xfId="0" applyFont="1" applyBorder="1"/>
    <xf numFmtId="0" fontId="7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1" sqref="A21"/>
    </sheetView>
  </sheetViews>
  <sheetFormatPr defaultRowHeight="15"/>
  <cols>
    <col min="1" max="1" width="73" customWidth="1"/>
  </cols>
  <sheetData>
    <row r="1" spans="1:1" ht="15.75">
      <c r="A1" s="1" t="s">
        <v>0</v>
      </c>
    </row>
    <row r="2" spans="1:1" ht="15.75">
      <c r="A2" s="1" t="s">
        <v>1</v>
      </c>
    </row>
    <row r="4" spans="1:1" ht="15.75">
      <c r="A4" s="2" t="s">
        <v>2</v>
      </c>
    </row>
    <row r="5" spans="1:1" ht="15.75">
      <c r="A5" s="3" t="s">
        <v>3</v>
      </c>
    </row>
    <row r="6" spans="1:1" ht="15.75">
      <c r="A6" s="3" t="s">
        <v>4</v>
      </c>
    </row>
    <row r="7" spans="1:1" ht="15.75">
      <c r="A7" s="3" t="s">
        <v>5</v>
      </c>
    </row>
    <row r="8" spans="1:1" ht="15.75">
      <c r="A8" s="2" t="s">
        <v>6</v>
      </c>
    </row>
    <row r="9" spans="1:1" ht="15.75">
      <c r="A9" s="3" t="s">
        <v>7</v>
      </c>
    </row>
    <row r="10" spans="1:1" ht="15.75">
      <c r="A10" s="3" t="s">
        <v>8</v>
      </c>
    </row>
    <row r="11" spans="1:1" ht="15.75">
      <c r="A11" s="2" t="s">
        <v>9</v>
      </c>
    </row>
    <row r="12" spans="1:1" ht="15.75">
      <c r="A12" s="3" t="s">
        <v>7</v>
      </c>
    </row>
    <row r="13" spans="1:1" ht="15.75">
      <c r="A13" s="3" t="s">
        <v>8</v>
      </c>
    </row>
    <row r="14" spans="1:1" ht="15.75">
      <c r="A14" s="2" t="s">
        <v>10</v>
      </c>
    </row>
    <row r="15" spans="1:1" ht="15.75">
      <c r="A15" s="3" t="s">
        <v>7</v>
      </c>
    </row>
    <row r="16" spans="1:1" ht="15.75">
      <c r="A16" s="3" t="s">
        <v>8</v>
      </c>
    </row>
    <row r="17" spans="1:1" ht="15.75">
      <c r="A17" s="2" t="s">
        <v>11</v>
      </c>
    </row>
    <row r="18" spans="1:1" ht="15.75">
      <c r="A18" s="3" t="s">
        <v>12</v>
      </c>
    </row>
    <row r="19" spans="1:1" ht="15.75">
      <c r="A19" s="3" t="s">
        <v>13</v>
      </c>
    </row>
    <row r="20" spans="1:1" ht="15.75">
      <c r="A20" s="3" t="s">
        <v>14</v>
      </c>
    </row>
    <row r="21" spans="1:1" ht="15.75">
      <c r="A21" s="2" t="s">
        <v>15</v>
      </c>
    </row>
    <row r="22" spans="1:1" ht="15.75">
      <c r="A22" s="3" t="s">
        <v>16</v>
      </c>
    </row>
    <row r="23" spans="1:1" ht="15.75">
      <c r="A23" s="3" t="s">
        <v>17</v>
      </c>
    </row>
    <row r="24" spans="1:1" ht="15.75">
      <c r="A24" s="3" t="s">
        <v>18</v>
      </c>
    </row>
    <row r="25" spans="1:1" ht="15.75">
      <c r="A25" s="2" t="s">
        <v>19</v>
      </c>
    </row>
    <row r="26" spans="1:1" ht="15.75">
      <c r="A26" s="2" t="s">
        <v>20</v>
      </c>
    </row>
    <row r="27" spans="1:1" ht="15.75">
      <c r="A27" s="2" t="s">
        <v>21</v>
      </c>
    </row>
    <row r="28" spans="1:1" ht="63">
      <c r="A28" s="4" t="s">
        <v>22</v>
      </c>
    </row>
    <row r="29" spans="1:1" ht="15.75">
      <c r="A2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ySplit="6" topLeftCell="A7" activePane="bottomLeft" state="frozen"/>
      <selection pane="bottomLeft" activeCell="F181" sqref="F181:F186"/>
    </sheetView>
  </sheetViews>
  <sheetFormatPr defaultColWidth="14.42578125" defaultRowHeight="15"/>
  <cols>
    <col min="1" max="1" width="56.85546875" customWidth="1"/>
    <col min="2" max="2" width="26.7109375" bestFit="1" customWidth="1"/>
    <col min="3" max="3" width="59.85546875" customWidth="1"/>
    <col min="4" max="4" width="20.140625" customWidth="1"/>
    <col min="5" max="5" width="18.85546875" customWidth="1"/>
    <col min="6" max="6" width="12.42578125" customWidth="1"/>
    <col min="7" max="7" width="19" customWidth="1"/>
    <col min="8" max="8" width="25.5703125" bestFit="1" customWidth="1"/>
    <col min="9" max="9" width="12.85546875" style="102" customWidth="1"/>
    <col min="10" max="10" width="13.42578125" style="102" bestFit="1" customWidth="1"/>
    <col min="11" max="11" width="18" customWidth="1"/>
    <col min="12" max="12" width="9.85546875" bestFit="1" customWidth="1"/>
    <col min="13" max="16" width="8.7109375" customWidth="1"/>
  </cols>
  <sheetData>
    <row r="1" spans="1:11">
      <c r="A1" s="174" t="s">
        <v>377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1" ht="15.75" thickBot="1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19.5" thickBot="1">
      <c r="A3" s="180" t="s">
        <v>23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>
      <c r="A4" s="183" t="s">
        <v>24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6"/>
    </row>
    <row r="6" spans="1:11" ht="63">
      <c r="A6" s="6" t="s">
        <v>25</v>
      </c>
      <c r="B6" s="7" t="s">
        <v>26</v>
      </c>
      <c r="C6" s="7" t="s">
        <v>27</v>
      </c>
      <c r="D6" s="8" t="s">
        <v>28</v>
      </c>
      <c r="E6" s="8" t="s">
        <v>29</v>
      </c>
      <c r="F6" s="8" t="s">
        <v>30</v>
      </c>
      <c r="G6" s="7" t="s">
        <v>31</v>
      </c>
      <c r="H6" s="7" t="s">
        <v>32</v>
      </c>
      <c r="I6" s="99" t="s">
        <v>33</v>
      </c>
      <c r="J6" s="100" t="s">
        <v>34</v>
      </c>
      <c r="K6" s="9" t="s">
        <v>35</v>
      </c>
    </row>
    <row r="7" spans="1:11" s="16" customFormat="1" ht="30">
      <c r="A7" s="10" t="s">
        <v>36</v>
      </c>
      <c r="B7" s="11" t="s">
        <v>37</v>
      </c>
      <c r="C7" s="12" t="s">
        <v>38</v>
      </c>
      <c r="D7" s="13" t="s">
        <v>39</v>
      </c>
      <c r="E7" s="13" t="s">
        <v>40</v>
      </c>
      <c r="F7" s="13" t="s">
        <v>41</v>
      </c>
      <c r="G7" s="14" t="s">
        <v>42</v>
      </c>
      <c r="H7" s="15" t="s">
        <v>43</v>
      </c>
      <c r="I7" s="120">
        <v>1920</v>
      </c>
      <c r="J7" s="17">
        <f>I7*0.6</f>
        <v>1152</v>
      </c>
      <c r="K7" s="103">
        <f t="shared" ref="K7:K20" si="0">SUM((J7-I7)/I7)*-1</f>
        <v>0.4</v>
      </c>
    </row>
    <row r="8" spans="1:11" s="16" customFormat="1" ht="30">
      <c r="A8" s="10" t="s">
        <v>36</v>
      </c>
      <c r="B8" s="11" t="s">
        <v>37</v>
      </c>
      <c r="C8" s="12" t="s">
        <v>44</v>
      </c>
      <c r="D8" s="13" t="s">
        <v>45</v>
      </c>
      <c r="E8" s="13" t="s">
        <v>46</v>
      </c>
      <c r="F8" s="13" t="s">
        <v>41</v>
      </c>
      <c r="G8" s="14" t="s">
        <v>42</v>
      </c>
      <c r="H8" s="15" t="s">
        <v>47</v>
      </c>
      <c r="I8" s="120">
        <v>2345</v>
      </c>
      <c r="J8" s="17">
        <f t="shared" ref="J8:J28" si="1">I8*0.6</f>
        <v>1407</v>
      </c>
      <c r="K8" s="103">
        <f t="shared" si="0"/>
        <v>0.4</v>
      </c>
    </row>
    <row r="9" spans="1:11" s="16" customFormat="1">
      <c r="A9" s="10" t="s">
        <v>36</v>
      </c>
      <c r="B9" s="11" t="s">
        <v>37</v>
      </c>
      <c r="C9" s="12" t="s">
        <v>48</v>
      </c>
      <c r="D9" s="13" t="s">
        <v>49</v>
      </c>
      <c r="E9" s="13" t="s">
        <v>50</v>
      </c>
      <c r="F9" s="13" t="s">
        <v>41</v>
      </c>
      <c r="G9" s="14" t="s">
        <v>42</v>
      </c>
      <c r="H9" s="15" t="s">
        <v>43</v>
      </c>
      <c r="I9" s="120">
        <v>1745</v>
      </c>
      <c r="J9" s="17">
        <f t="shared" si="1"/>
        <v>1047</v>
      </c>
      <c r="K9" s="103">
        <f t="shared" si="0"/>
        <v>0.4</v>
      </c>
    </row>
    <row r="10" spans="1:11" s="16" customFormat="1">
      <c r="A10" s="10" t="s">
        <v>36</v>
      </c>
      <c r="B10" s="11" t="s">
        <v>37</v>
      </c>
      <c r="C10" s="18" t="s">
        <v>51</v>
      </c>
      <c r="D10" s="13" t="s">
        <v>52</v>
      </c>
      <c r="E10" s="13" t="s">
        <v>53</v>
      </c>
      <c r="F10" s="13" t="s">
        <v>54</v>
      </c>
      <c r="G10" s="14" t="s">
        <v>42</v>
      </c>
      <c r="H10" s="15" t="s">
        <v>43</v>
      </c>
      <c r="I10" s="120">
        <v>1745</v>
      </c>
      <c r="J10" s="17">
        <f t="shared" si="1"/>
        <v>1047</v>
      </c>
      <c r="K10" s="103">
        <f t="shared" si="0"/>
        <v>0.4</v>
      </c>
    </row>
    <row r="11" spans="1:11" s="16" customFormat="1">
      <c r="A11" s="10" t="s">
        <v>36</v>
      </c>
      <c r="B11" s="11" t="s">
        <v>37</v>
      </c>
      <c r="C11" s="18" t="s">
        <v>55</v>
      </c>
      <c r="D11" s="13" t="s">
        <v>56</v>
      </c>
      <c r="E11" s="13" t="s">
        <v>57</v>
      </c>
      <c r="F11" s="13" t="s">
        <v>41</v>
      </c>
      <c r="G11" s="14" t="s">
        <v>42</v>
      </c>
      <c r="H11" s="15" t="s">
        <v>47</v>
      </c>
      <c r="I11" s="120">
        <v>2245</v>
      </c>
      <c r="J11" s="17">
        <f t="shared" si="1"/>
        <v>1347</v>
      </c>
      <c r="K11" s="103">
        <f t="shared" si="0"/>
        <v>0.4</v>
      </c>
    </row>
    <row r="12" spans="1:11" s="16" customFormat="1">
      <c r="A12" s="10" t="s">
        <v>36</v>
      </c>
      <c r="B12" s="11" t="s">
        <v>37</v>
      </c>
      <c r="C12" s="18" t="s">
        <v>58</v>
      </c>
      <c r="D12" s="13" t="s">
        <v>59</v>
      </c>
      <c r="E12" s="13" t="s">
        <v>60</v>
      </c>
      <c r="F12" s="13" t="s">
        <v>54</v>
      </c>
      <c r="G12" s="14" t="s">
        <v>42</v>
      </c>
      <c r="H12" s="15" t="s">
        <v>47</v>
      </c>
      <c r="I12" s="120">
        <v>2245</v>
      </c>
      <c r="J12" s="17">
        <f t="shared" si="1"/>
        <v>1347</v>
      </c>
      <c r="K12" s="103">
        <f t="shared" si="0"/>
        <v>0.4</v>
      </c>
    </row>
    <row r="13" spans="1:11" s="16" customFormat="1">
      <c r="A13" s="10" t="s">
        <v>36</v>
      </c>
      <c r="B13" s="11" t="s">
        <v>37</v>
      </c>
      <c r="C13" s="18" t="s">
        <v>61</v>
      </c>
      <c r="D13" s="13" t="s">
        <v>62</v>
      </c>
      <c r="E13" s="13" t="s">
        <v>63</v>
      </c>
      <c r="F13" s="13" t="s">
        <v>41</v>
      </c>
      <c r="G13" s="14" t="s">
        <v>42</v>
      </c>
      <c r="H13" s="15" t="s">
        <v>43</v>
      </c>
      <c r="I13" s="120">
        <v>1795</v>
      </c>
      <c r="J13" s="17">
        <f t="shared" si="1"/>
        <v>1077</v>
      </c>
      <c r="K13" s="103">
        <f t="shared" si="0"/>
        <v>0.4</v>
      </c>
    </row>
    <row r="14" spans="1:11" s="16" customFormat="1">
      <c r="A14" s="10" t="s">
        <v>36</v>
      </c>
      <c r="B14" s="11" t="s">
        <v>37</v>
      </c>
      <c r="C14" s="18" t="s">
        <v>64</v>
      </c>
      <c r="D14" s="13" t="s">
        <v>65</v>
      </c>
      <c r="E14" s="13" t="s">
        <v>66</v>
      </c>
      <c r="F14" s="13" t="s">
        <v>54</v>
      </c>
      <c r="G14" s="14" t="s">
        <v>42</v>
      </c>
      <c r="H14" s="15" t="s">
        <v>43</v>
      </c>
      <c r="I14" s="120">
        <v>1795</v>
      </c>
      <c r="J14" s="17">
        <f t="shared" si="1"/>
        <v>1077</v>
      </c>
      <c r="K14" s="103">
        <f t="shared" si="0"/>
        <v>0.4</v>
      </c>
    </row>
    <row r="15" spans="1:11" s="16" customFormat="1">
      <c r="A15" s="10" t="s">
        <v>36</v>
      </c>
      <c r="B15" s="11" t="s">
        <v>37</v>
      </c>
      <c r="C15" s="18" t="s">
        <v>67</v>
      </c>
      <c r="D15" s="13" t="s">
        <v>68</v>
      </c>
      <c r="E15" s="13" t="s">
        <v>69</v>
      </c>
      <c r="F15" s="13" t="s">
        <v>41</v>
      </c>
      <c r="G15" s="14" t="s">
        <v>42</v>
      </c>
      <c r="H15" s="15" t="s">
        <v>47</v>
      </c>
      <c r="I15" s="120">
        <v>2320</v>
      </c>
      <c r="J15" s="17">
        <f t="shared" si="1"/>
        <v>1392</v>
      </c>
      <c r="K15" s="103">
        <f t="shared" si="0"/>
        <v>0.4</v>
      </c>
    </row>
    <row r="16" spans="1:11" s="16" customFormat="1" ht="30">
      <c r="A16" s="10" t="s">
        <v>36</v>
      </c>
      <c r="B16" s="11" t="s">
        <v>37</v>
      </c>
      <c r="C16" s="18" t="s">
        <v>70</v>
      </c>
      <c r="D16" s="13" t="s">
        <v>71</v>
      </c>
      <c r="E16" s="13" t="s">
        <v>72</v>
      </c>
      <c r="F16" s="13" t="s">
        <v>54</v>
      </c>
      <c r="G16" s="14" t="s">
        <v>42</v>
      </c>
      <c r="H16" s="15" t="s">
        <v>47</v>
      </c>
      <c r="I16" s="120">
        <v>2320</v>
      </c>
      <c r="J16" s="17">
        <f t="shared" si="1"/>
        <v>1392</v>
      </c>
      <c r="K16" s="103">
        <f t="shared" si="0"/>
        <v>0.4</v>
      </c>
    </row>
    <row r="17" spans="1:11" s="16" customFormat="1">
      <c r="A17" s="10" t="s">
        <v>36</v>
      </c>
      <c r="B17" s="11" t="s">
        <v>37</v>
      </c>
      <c r="C17" s="18" t="s">
        <v>73</v>
      </c>
      <c r="D17" s="13" t="s">
        <v>74</v>
      </c>
      <c r="E17" s="13" t="s">
        <v>75</v>
      </c>
      <c r="F17" s="13" t="s">
        <v>41</v>
      </c>
      <c r="G17" s="14" t="s">
        <v>42</v>
      </c>
      <c r="H17" s="15" t="s">
        <v>43</v>
      </c>
      <c r="I17" s="120">
        <v>1585</v>
      </c>
      <c r="J17" s="17">
        <f t="shared" si="1"/>
        <v>951</v>
      </c>
      <c r="K17" s="103">
        <f t="shared" si="0"/>
        <v>0.4</v>
      </c>
    </row>
    <row r="18" spans="1:11" s="16" customFormat="1">
      <c r="A18" s="10" t="s">
        <v>36</v>
      </c>
      <c r="B18" s="11" t="s">
        <v>37</v>
      </c>
      <c r="C18" s="18" t="s">
        <v>76</v>
      </c>
      <c r="D18" s="13" t="s">
        <v>77</v>
      </c>
      <c r="E18" s="13" t="s">
        <v>78</v>
      </c>
      <c r="F18" s="13" t="s">
        <v>54</v>
      </c>
      <c r="G18" s="14" t="s">
        <v>42</v>
      </c>
      <c r="H18" s="15" t="s">
        <v>43</v>
      </c>
      <c r="I18" s="120">
        <v>1585</v>
      </c>
      <c r="J18" s="17">
        <f t="shared" si="1"/>
        <v>951</v>
      </c>
      <c r="K18" s="103">
        <f t="shared" si="0"/>
        <v>0.4</v>
      </c>
    </row>
    <row r="19" spans="1:11" s="16" customFormat="1">
      <c r="A19" s="10" t="s">
        <v>36</v>
      </c>
      <c r="B19" s="11" t="s">
        <v>37</v>
      </c>
      <c r="C19" s="18" t="s">
        <v>79</v>
      </c>
      <c r="D19" s="13" t="s">
        <v>80</v>
      </c>
      <c r="E19" s="13" t="s">
        <v>81</v>
      </c>
      <c r="F19" s="13" t="s">
        <v>41</v>
      </c>
      <c r="G19" s="14" t="s">
        <v>42</v>
      </c>
      <c r="H19" s="15" t="s">
        <v>47</v>
      </c>
      <c r="I19" s="120">
        <v>1820</v>
      </c>
      <c r="J19" s="17">
        <f t="shared" si="1"/>
        <v>1092</v>
      </c>
      <c r="K19" s="103">
        <f t="shared" si="0"/>
        <v>0.4</v>
      </c>
    </row>
    <row r="20" spans="1:11" s="16" customFormat="1" ht="30">
      <c r="A20" s="10" t="s">
        <v>36</v>
      </c>
      <c r="B20" s="11" t="s">
        <v>37</v>
      </c>
      <c r="C20" s="18" t="s">
        <v>82</v>
      </c>
      <c r="D20" s="13" t="s">
        <v>83</v>
      </c>
      <c r="E20" s="13" t="s">
        <v>84</v>
      </c>
      <c r="F20" s="13" t="s">
        <v>54</v>
      </c>
      <c r="G20" s="14" t="s">
        <v>42</v>
      </c>
      <c r="H20" s="15" t="s">
        <v>47</v>
      </c>
      <c r="I20" s="120">
        <v>1820</v>
      </c>
      <c r="J20" s="17">
        <f t="shared" si="1"/>
        <v>1092</v>
      </c>
      <c r="K20" s="103">
        <f t="shared" si="0"/>
        <v>0.4</v>
      </c>
    </row>
    <row r="21" spans="1:11" s="16" customFormat="1">
      <c r="A21" s="19" t="s">
        <v>36</v>
      </c>
      <c r="B21" s="20" t="s">
        <v>37</v>
      </c>
      <c r="C21" s="21" t="s">
        <v>85</v>
      </c>
      <c r="D21" s="22" t="s">
        <v>86</v>
      </c>
      <c r="E21" s="22" t="s">
        <v>87</v>
      </c>
      <c r="F21" s="23" t="s">
        <v>41</v>
      </c>
      <c r="G21" s="24" t="s">
        <v>42</v>
      </c>
      <c r="H21" s="23" t="s">
        <v>43</v>
      </c>
      <c r="I21" s="29">
        <v>1295</v>
      </c>
      <c r="J21" s="17">
        <f t="shared" si="1"/>
        <v>777</v>
      </c>
      <c r="K21" s="104">
        <f t="shared" ref="K21:K164" si="2">SUM((J21-I21)/I21)*-1</f>
        <v>0.4</v>
      </c>
    </row>
    <row r="22" spans="1:11" s="16" customFormat="1" ht="30">
      <c r="A22" s="19" t="s">
        <v>36</v>
      </c>
      <c r="B22" s="20" t="s">
        <v>37</v>
      </c>
      <c r="C22" s="21" t="s">
        <v>88</v>
      </c>
      <c r="D22" s="22" t="s">
        <v>89</v>
      </c>
      <c r="E22" s="22" t="s">
        <v>90</v>
      </c>
      <c r="F22" s="23" t="s">
        <v>54</v>
      </c>
      <c r="G22" s="24" t="s">
        <v>42</v>
      </c>
      <c r="H22" s="23" t="s">
        <v>43</v>
      </c>
      <c r="I22" s="29">
        <v>1295</v>
      </c>
      <c r="J22" s="17">
        <f t="shared" si="1"/>
        <v>777</v>
      </c>
      <c r="K22" s="104">
        <f t="shared" si="2"/>
        <v>0.4</v>
      </c>
    </row>
    <row r="23" spans="1:11" s="16" customFormat="1">
      <c r="A23" s="19" t="s">
        <v>36</v>
      </c>
      <c r="B23" s="20" t="s">
        <v>37</v>
      </c>
      <c r="C23" s="21" t="s">
        <v>91</v>
      </c>
      <c r="D23" s="22" t="s">
        <v>92</v>
      </c>
      <c r="E23" s="22" t="s">
        <v>93</v>
      </c>
      <c r="F23" s="23" t="s">
        <v>41</v>
      </c>
      <c r="G23" s="24" t="s">
        <v>42</v>
      </c>
      <c r="H23" s="23" t="s">
        <v>47</v>
      </c>
      <c r="I23" s="29">
        <v>1395</v>
      </c>
      <c r="J23" s="17">
        <f t="shared" si="1"/>
        <v>837</v>
      </c>
      <c r="K23" s="104">
        <f t="shared" ref="K23" si="3">SUM((J23-I23)/I23)*-1</f>
        <v>0.4</v>
      </c>
    </row>
    <row r="24" spans="1:11" s="16" customFormat="1" ht="30">
      <c r="A24" s="19" t="s">
        <v>36</v>
      </c>
      <c r="B24" s="20" t="s">
        <v>37</v>
      </c>
      <c r="C24" s="25" t="s">
        <v>94</v>
      </c>
      <c r="D24" s="26" t="s">
        <v>95</v>
      </c>
      <c r="E24" s="22" t="s">
        <v>96</v>
      </c>
      <c r="F24" s="23" t="s">
        <v>54</v>
      </c>
      <c r="G24" s="24" t="s">
        <v>97</v>
      </c>
      <c r="H24" s="23" t="s">
        <v>47</v>
      </c>
      <c r="I24" s="29">
        <v>1395</v>
      </c>
      <c r="J24" s="17">
        <f t="shared" si="1"/>
        <v>837</v>
      </c>
      <c r="K24" s="104">
        <f t="shared" si="2"/>
        <v>0.4</v>
      </c>
    </row>
    <row r="25" spans="1:11" s="30" customFormat="1">
      <c r="A25" s="10" t="s">
        <v>36</v>
      </c>
      <c r="B25" s="11" t="s">
        <v>37</v>
      </c>
      <c r="C25" s="12" t="s">
        <v>98</v>
      </c>
      <c r="D25" s="27" t="s">
        <v>99</v>
      </c>
      <c r="E25" s="15" t="s">
        <v>100</v>
      </c>
      <c r="F25" s="28" t="s">
        <v>41</v>
      </c>
      <c r="G25" s="14" t="s">
        <v>42</v>
      </c>
      <c r="H25" s="28" t="s">
        <v>43</v>
      </c>
      <c r="I25" s="29">
        <v>1820</v>
      </c>
      <c r="J25" s="17">
        <f t="shared" si="1"/>
        <v>1092</v>
      </c>
      <c r="K25" s="103">
        <f t="shared" si="2"/>
        <v>0.4</v>
      </c>
    </row>
    <row r="26" spans="1:11" s="30" customFormat="1">
      <c r="A26" s="10" t="s">
        <v>36</v>
      </c>
      <c r="B26" s="11" t="s">
        <v>37</v>
      </c>
      <c r="C26" s="12" t="s">
        <v>101</v>
      </c>
      <c r="D26" s="27" t="s">
        <v>102</v>
      </c>
      <c r="E26" s="15" t="s">
        <v>103</v>
      </c>
      <c r="F26" s="28" t="s">
        <v>41</v>
      </c>
      <c r="G26" s="14" t="s">
        <v>42</v>
      </c>
      <c r="H26" s="28" t="s">
        <v>43</v>
      </c>
      <c r="I26" s="29">
        <v>1060</v>
      </c>
      <c r="J26" s="17">
        <f t="shared" si="1"/>
        <v>636</v>
      </c>
      <c r="K26" s="103">
        <f t="shared" si="2"/>
        <v>0.4</v>
      </c>
    </row>
    <row r="27" spans="1:11" s="30" customFormat="1">
      <c r="A27" s="10" t="s">
        <v>36</v>
      </c>
      <c r="B27" s="11" t="s">
        <v>37</v>
      </c>
      <c r="C27" s="12" t="s">
        <v>104</v>
      </c>
      <c r="D27" s="27" t="s">
        <v>105</v>
      </c>
      <c r="E27" s="15" t="s">
        <v>106</v>
      </c>
      <c r="F27" s="28" t="s">
        <v>41</v>
      </c>
      <c r="G27" s="14" t="s">
        <v>42</v>
      </c>
      <c r="H27" s="28" t="s">
        <v>47</v>
      </c>
      <c r="I27" s="29">
        <v>1120</v>
      </c>
      <c r="J27" s="17">
        <f t="shared" si="1"/>
        <v>672</v>
      </c>
      <c r="K27" s="103">
        <f t="shared" si="2"/>
        <v>0.4</v>
      </c>
    </row>
    <row r="28" spans="1:11" s="30" customFormat="1">
      <c r="A28" s="10" t="s">
        <v>36</v>
      </c>
      <c r="B28" s="11" t="s">
        <v>37</v>
      </c>
      <c r="C28" s="12" t="s">
        <v>104</v>
      </c>
      <c r="D28" s="27" t="s">
        <v>107</v>
      </c>
      <c r="E28" s="15" t="s">
        <v>108</v>
      </c>
      <c r="F28" s="28" t="s">
        <v>41</v>
      </c>
      <c r="G28" s="14" t="s">
        <v>42</v>
      </c>
      <c r="H28" s="28" t="s">
        <v>47</v>
      </c>
      <c r="I28" s="29">
        <v>1120</v>
      </c>
      <c r="J28" s="17">
        <f t="shared" si="1"/>
        <v>672</v>
      </c>
      <c r="K28" s="103">
        <f t="shared" si="2"/>
        <v>0.4</v>
      </c>
    </row>
    <row r="29" spans="1:11" s="30" customFormat="1">
      <c r="A29" s="31" t="s">
        <v>109</v>
      </c>
      <c r="B29" s="32" t="s">
        <v>110</v>
      </c>
      <c r="C29" s="12" t="s">
        <v>111</v>
      </c>
      <c r="D29" s="27">
        <v>1314912</v>
      </c>
      <c r="E29" s="15" t="s">
        <v>112</v>
      </c>
      <c r="F29" s="28" t="s">
        <v>41</v>
      </c>
      <c r="G29" s="14" t="s">
        <v>42</v>
      </c>
      <c r="H29" s="28" t="s">
        <v>113</v>
      </c>
      <c r="I29" s="29">
        <v>1225</v>
      </c>
      <c r="J29" s="29">
        <f>I29*0.6</f>
        <v>735</v>
      </c>
      <c r="K29" s="103">
        <f t="shared" si="2"/>
        <v>0.4</v>
      </c>
    </row>
    <row r="30" spans="1:11" s="30" customFormat="1">
      <c r="A30" s="31" t="s">
        <v>109</v>
      </c>
      <c r="B30" s="32" t="s">
        <v>110</v>
      </c>
      <c r="C30" s="12" t="s">
        <v>114</v>
      </c>
      <c r="D30" s="27">
        <v>1314913</v>
      </c>
      <c r="E30" s="15" t="s">
        <v>112</v>
      </c>
      <c r="F30" s="28" t="s">
        <v>41</v>
      </c>
      <c r="G30" s="14" t="s">
        <v>42</v>
      </c>
      <c r="H30" s="28" t="s">
        <v>113</v>
      </c>
      <c r="I30" s="29">
        <v>1250</v>
      </c>
      <c r="J30" s="29">
        <f t="shared" ref="J30:J36" si="4">I30*0.6</f>
        <v>750</v>
      </c>
      <c r="K30" s="103">
        <f t="shared" si="2"/>
        <v>0.4</v>
      </c>
    </row>
    <row r="31" spans="1:11" s="30" customFormat="1">
      <c r="A31" s="31" t="s">
        <v>109</v>
      </c>
      <c r="B31" s="32" t="s">
        <v>110</v>
      </c>
      <c r="C31" s="12" t="s">
        <v>115</v>
      </c>
      <c r="D31" s="27">
        <v>1314914</v>
      </c>
      <c r="E31" s="15" t="s">
        <v>112</v>
      </c>
      <c r="F31" s="28" t="s">
        <v>41</v>
      </c>
      <c r="G31" s="14" t="s">
        <v>42</v>
      </c>
      <c r="H31" s="28" t="s">
        <v>113</v>
      </c>
      <c r="I31" s="29">
        <v>1275</v>
      </c>
      <c r="J31" s="29">
        <f t="shared" si="4"/>
        <v>765</v>
      </c>
      <c r="K31" s="103">
        <f t="shared" si="2"/>
        <v>0.4</v>
      </c>
    </row>
    <row r="32" spans="1:11" s="30" customFormat="1">
      <c r="A32" s="31" t="s">
        <v>109</v>
      </c>
      <c r="B32" s="32" t="s">
        <v>110</v>
      </c>
      <c r="C32" s="12" t="s">
        <v>116</v>
      </c>
      <c r="D32" s="27">
        <v>1314915</v>
      </c>
      <c r="E32" s="15" t="s">
        <v>112</v>
      </c>
      <c r="F32" s="28" t="s">
        <v>41</v>
      </c>
      <c r="G32" s="14" t="s">
        <v>42</v>
      </c>
      <c r="H32" s="28" t="s">
        <v>113</v>
      </c>
      <c r="I32" s="29">
        <v>1565</v>
      </c>
      <c r="J32" s="29">
        <f t="shared" si="4"/>
        <v>939</v>
      </c>
      <c r="K32" s="103">
        <f t="shared" si="2"/>
        <v>0.4</v>
      </c>
    </row>
    <row r="33" spans="1:11" s="30" customFormat="1">
      <c r="A33" s="31" t="s">
        <v>109</v>
      </c>
      <c r="B33" s="32" t="s">
        <v>110</v>
      </c>
      <c r="C33" s="12" t="s">
        <v>117</v>
      </c>
      <c r="D33" s="27">
        <v>1314910</v>
      </c>
      <c r="E33" s="15" t="s">
        <v>112</v>
      </c>
      <c r="F33" s="28" t="s">
        <v>41</v>
      </c>
      <c r="G33" s="14" t="s">
        <v>42</v>
      </c>
      <c r="H33" s="28" t="s">
        <v>113</v>
      </c>
      <c r="I33" s="29">
        <v>1250</v>
      </c>
      <c r="J33" s="29">
        <f t="shared" si="4"/>
        <v>750</v>
      </c>
      <c r="K33" s="103">
        <f t="shared" si="2"/>
        <v>0.4</v>
      </c>
    </row>
    <row r="34" spans="1:11" s="30" customFormat="1">
      <c r="A34" s="31" t="s">
        <v>109</v>
      </c>
      <c r="B34" s="32" t="s">
        <v>110</v>
      </c>
      <c r="C34" s="12" t="s">
        <v>118</v>
      </c>
      <c r="D34" s="27">
        <v>1345796</v>
      </c>
      <c r="E34" s="15" t="s">
        <v>112</v>
      </c>
      <c r="F34" s="28" t="s">
        <v>41</v>
      </c>
      <c r="G34" s="14" t="s">
        <v>42</v>
      </c>
      <c r="H34" s="28" t="s">
        <v>113</v>
      </c>
      <c r="I34" s="29">
        <v>1250</v>
      </c>
      <c r="J34" s="29">
        <f t="shared" si="4"/>
        <v>750</v>
      </c>
      <c r="K34" s="103">
        <f t="shared" si="2"/>
        <v>0.4</v>
      </c>
    </row>
    <row r="35" spans="1:11" s="30" customFormat="1">
      <c r="A35" s="31" t="s">
        <v>109</v>
      </c>
      <c r="B35" s="32" t="s">
        <v>110</v>
      </c>
      <c r="C35" s="12" t="s">
        <v>119</v>
      </c>
      <c r="D35" s="27">
        <v>1347631</v>
      </c>
      <c r="E35" s="15" t="s">
        <v>112</v>
      </c>
      <c r="F35" s="28" t="s">
        <v>41</v>
      </c>
      <c r="G35" s="14" t="s">
        <v>42</v>
      </c>
      <c r="H35" s="28" t="s">
        <v>113</v>
      </c>
      <c r="I35" s="29">
        <v>900</v>
      </c>
      <c r="J35" s="29">
        <f t="shared" si="4"/>
        <v>540</v>
      </c>
      <c r="K35" s="103">
        <f t="shared" si="2"/>
        <v>0.4</v>
      </c>
    </row>
    <row r="36" spans="1:11" s="30" customFormat="1">
      <c r="A36" s="31" t="s">
        <v>109</v>
      </c>
      <c r="B36" s="32" t="s">
        <v>110</v>
      </c>
      <c r="C36" s="12" t="s">
        <v>120</v>
      </c>
      <c r="D36" s="27">
        <v>1314911</v>
      </c>
      <c r="E36" s="15" t="s">
        <v>112</v>
      </c>
      <c r="F36" s="28" t="s">
        <v>41</v>
      </c>
      <c r="G36" s="14" t="s">
        <v>42</v>
      </c>
      <c r="H36" s="28" t="s">
        <v>113</v>
      </c>
      <c r="I36" s="29">
        <v>900</v>
      </c>
      <c r="J36" s="29">
        <f t="shared" si="4"/>
        <v>540</v>
      </c>
      <c r="K36" s="103">
        <f t="shared" si="2"/>
        <v>0.4</v>
      </c>
    </row>
    <row r="37" spans="1:11" s="30" customFormat="1">
      <c r="A37" s="31" t="s">
        <v>109</v>
      </c>
      <c r="B37" s="32" t="s">
        <v>110</v>
      </c>
      <c r="C37" s="12" t="s">
        <v>121</v>
      </c>
      <c r="D37" s="27">
        <v>1314834</v>
      </c>
      <c r="E37" s="15" t="s">
        <v>122</v>
      </c>
      <c r="F37" s="28" t="s">
        <v>41</v>
      </c>
      <c r="G37" s="14" t="s">
        <v>42</v>
      </c>
      <c r="H37" s="28" t="s">
        <v>113</v>
      </c>
      <c r="I37" s="29">
        <v>640</v>
      </c>
      <c r="J37" s="29">
        <f>I37*0.6</f>
        <v>384</v>
      </c>
      <c r="K37" s="103">
        <f t="shared" si="2"/>
        <v>0.4</v>
      </c>
    </row>
    <row r="38" spans="1:11" s="30" customFormat="1">
      <c r="A38" s="31" t="s">
        <v>109</v>
      </c>
      <c r="B38" s="32" t="s">
        <v>110</v>
      </c>
      <c r="C38" s="12" t="s">
        <v>123</v>
      </c>
      <c r="D38" s="27">
        <v>1314835</v>
      </c>
      <c r="E38" s="15" t="s">
        <v>122</v>
      </c>
      <c r="F38" s="28" t="s">
        <v>41</v>
      </c>
      <c r="G38" s="14" t="s">
        <v>42</v>
      </c>
      <c r="H38" s="28" t="s">
        <v>113</v>
      </c>
      <c r="I38" s="29">
        <v>660</v>
      </c>
      <c r="J38" s="29">
        <f t="shared" ref="J38:J44" si="5">I38*0.6</f>
        <v>396</v>
      </c>
      <c r="K38" s="103">
        <f t="shared" si="2"/>
        <v>0.4</v>
      </c>
    </row>
    <row r="39" spans="1:11" s="30" customFormat="1">
      <c r="A39" s="31" t="s">
        <v>109</v>
      </c>
      <c r="B39" s="32" t="s">
        <v>110</v>
      </c>
      <c r="C39" s="12" t="s">
        <v>124</v>
      </c>
      <c r="D39" s="27">
        <v>1314836</v>
      </c>
      <c r="E39" s="15" t="s">
        <v>122</v>
      </c>
      <c r="F39" s="28" t="s">
        <v>41</v>
      </c>
      <c r="G39" s="14" t="s">
        <v>42</v>
      </c>
      <c r="H39" s="28" t="s">
        <v>113</v>
      </c>
      <c r="I39" s="29">
        <v>730</v>
      </c>
      <c r="J39" s="29">
        <f t="shared" si="5"/>
        <v>438</v>
      </c>
      <c r="K39" s="103">
        <f t="shared" si="2"/>
        <v>0.4</v>
      </c>
    </row>
    <row r="40" spans="1:11" s="30" customFormat="1">
      <c r="A40" s="31" t="s">
        <v>109</v>
      </c>
      <c r="B40" s="32" t="s">
        <v>110</v>
      </c>
      <c r="C40" s="12" t="s">
        <v>125</v>
      </c>
      <c r="D40" s="27">
        <v>1314837</v>
      </c>
      <c r="E40" s="15" t="s">
        <v>122</v>
      </c>
      <c r="F40" s="28" t="s">
        <v>41</v>
      </c>
      <c r="G40" s="14" t="s">
        <v>42</v>
      </c>
      <c r="H40" s="28" t="s">
        <v>113</v>
      </c>
      <c r="I40" s="29">
        <v>870</v>
      </c>
      <c r="J40" s="29">
        <f t="shared" si="5"/>
        <v>522</v>
      </c>
      <c r="K40" s="103">
        <f t="shared" si="2"/>
        <v>0.4</v>
      </c>
    </row>
    <row r="41" spans="1:11" s="30" customFormat="1">
      <c r="A41" s="31" t="s">
        <v>109</v>
      </c>
      <c r="B41" s="32" t="s">
        <v>110</v>
      </c>
      <c r="C41" s="12" t="s">
        <v>126</v>
      </c>
      <c r="D41" s="27">
        <v>1314832</v>
      </c>
      <c r="E41" s="15" t="s">
        <v>122</v>
      </c>
      <c r="F41" s="28" t="s">
        <v>41</v>
      </c>
      <c r="G41" s="14" t="s">
        <v>42</v>
      </c>
      <c r="H41" s="28" t="s">
        <v>113</v>
      </c>
      <c r="I41" s="29">
        <v>660</v>
      </c>
      <c r="J41" s="29">
        <f t="shared" si="5"/>
        <v>396</v>
      </c>
      <c r="K41" s="103">
        <f t="shared" si="2"/>
        <v>0.4</v>
      </c>
    </row>
    <row r="42" spans="1:11" s="30" customFormat="1">
      <c r="A42" s="31" t="s">
        <v>109</v>
      </c>
      <c r="B42" s="32" t="s">
        <v>110</v>
      </c>
      <c r="C42" s="12" t="s">
        <v>127</v>
      </c>
      <c r="D42" s="27">
        <v>1315008</v>
      </c>
      <c r="E42" s="15" t="s">
        <v>122</v>
      </c>
      <c r="F42" s="28" t="s">
        <v>41</v>
      </c>
      <c r="G42" s="14" t="s">
        <v>42</v>
      </c>
      <c r="H42" s="28" t="s">
        <v>113</v>
      </c>
      <c r="I42" s="29">
        <v>660</v>
      </c>
      <c r="J42" s="29">
        <f t="shared" si="5"/>
        <v>396</v>
      </c>
      <c r="K42" s="103">
        <f t="shared" si="2"/>
        <v>0.4</v>
      </c>
    </row>
    <row r="43" spans="1:11" s="30" customFormat="1">
      <c r="A43" s="31" t="s">
        <v>109</v>
      </c>
      <c r="B43" s="32" t="s">
        <v>110</v>
      </c>
      <c r="C43" s="12" t="s">
        <v>128</v>
      </c>
      <c r="D43" s="27">
        <v>1315010</v>
      </c>
      <c r="E43" s="15" t="s">
        <v>122</v>
      </c>
      <c r="F43" s="28" t="s">
        <v>41</v>
      </c>
      <c r="G43" s="14" t="s">
        <v>42</v>
      </c>
      <c r="H43" s="28" t="s">
        <v>113</v>
      </c>
      <c r="I43" s="29">
        <v>525</v>
      </c>
      <c r="J43" s="29">
        <f t="shared" si="5"/>
        <v>315</v>
      </c>
      <c r="K43" s="103">
        <f t="shared" si="2"/>
        <v>0.4</v>
      </c>
    </row>
    <row r="44" spans="1:11" s="30" customFormat="1">
      <c r="A44" s="31" t="s">
        <v>109</v>
      </c>
      <c r="B44" s="32" t="s">
        <v>110</v>
      </c>
      <c r="C44" s="12" t="s">
        <v>129</v>
      </c>
      <c r="D44" s="27">
        <v>1314833</v>
      </c>
      <c r="E44" s="15" t="s">
        <v>122</v>
      </c>
      <c r="F44" s="28" t="s">
        <v>41</v>
      </c>
      <c r="G44" s="14" t="s">
        <v>42</v>
      </c>
      <c r="H44" s="28" t="s">
        <v>113</v>
      </c>
      <c r="I44" s="29">
        <v>525</v>
      </c>
      <c r="J44" s="29">
        <f t="shared" si="5"/>
        <v>315</v>
      </c>
      <c r="K44" s="103">
        <f t="shared" si="2"/>
        <v>0.4</v>
      </c>
    </row>
    <row r="45" spans="1:11" s="30" customFormat="1">
      <c r="A45" s="31" t="s">
        <v>109</v>
      </c>
      <c r="B45" s="32" t="s">
        <v>110</v>
      </c>
      <c r="C45" s="12" t="s">
        <v>130</v>
      </c>
      <c r="D45" s="27">
        <v>1314828</v>
      </c>
      <c r="E45" s="15" t="s">
        <v>131</v>
      </c>
      <c r="F45" s="28" t="s">
        <v>41</v>
      </c>
      <c r="G45" s="14" t="s">
        <v>97</v>
      </c>
      <c r="H45" s="28" t="s">
        <v>113</v>
      </c>
      <c r="I45" s="29">
        <v>610</v>
      </c>
      <c r="J45" s="29">
        <f>I45*0.6</f>
        <v>366</v>
      </c>
      <c r="K45" s="103">
        <f t="shared" si="2"/>
        <v>0.4</v>
      </c>
    </row>
    <row r="46" spans="1:11" s="30" customFormat="1">
      <c r="A46" s="31" t="s">
        <v>109</v>
      </c>
      <c r="B46" s="32" t="s">
        <v>110</v>
      </c>
      <c r="C46" s="12" t="s">
        <v>132</v>
      </c>
      <c r="D46" s="27">
        <v>1314829</v>
      </c>
      <c r="E46" s="15" t="s">
        <v>131</v>
      </c>
      <c r="F46" s="28" t="s">
        <v>41</v>
      </c>
      <c r="G46" s="14" t="s">
        <v>97</v>
      </c>
      <c r="H46" s="28" t="s">
        <v>113</v>
      </c>
      <c r="I46" s="29">
        <v>660</v>
      </c>
      <c r="J46" s="29">
        <f t="shared" ref="J46:J52" si="6">I46*0.6</f>
        <v>396</v>
      </c>
      <c r="K46" s="103">
        <f t="shared" si="2"/>
        <v>0.4</v>
      </c>
    </row>
    <row r="47" spans="1:11" s="30" customFormat="1">
      <c r="A47" s="31" t="s">
        <v>109</v>
      </c>
      <c r="B47" s="32" t="s">
        <v>110</v>
      </c>
      <c r="C47" s="12" t="s">
        <v>133</v>
      </c>
      <c r="D47" s="27">
        <v>1314830</v>
      </c>
      <c r="E47" s="15" t="s">
        <v>131</v>
      </c>
      <c r="F47" s="28" t="s">
        <v>41</v>
      </c>
      <c r="G47" s="14" t="s">
        <v>97</v>
      </c>
      <c r="H47" s="28" t="s">
        <v>113</v>
      </c>
      <c r="I47" s="29">
        <v>730</v>
      </c>
      <c r="J47" s="29">
        <f t="shared" si="6"/>
        <v>438</v>
      </c>
      <c r="K47" s="103">
        <f t="shared" si="2"/>
        <v>0.4</v>
      </c>
    </row>
    <row r="48" spans="1:11" s="30" customFormat="1">
      <c r="A48" s="31" t="s">
        <v>109</v>
      </c>
      <c r="B48" s="32" t="s">
        <v>110</v>
      </c>
      <c r="C48" s="12" t="s">
        <v>134</v>
      </c>
      <c r="D48" s="27">
        <v>1314831</v>
      </c>
      <c r="E48" s="15" t="s">
        <v>131</v>
      </c>
      <c r="F48" s="28" t="s">
        <v>41</v>
      </c>
      <c r="G48" s="14" t="s">
        <v>97</v>
      </c>
      <c r="H48" s="28" t="s">
        <v>113</v>
      </c>
      <c r="I48" s="29">
        <v>810</v>
      </c>
      <c r="J48" s="29">
        <f t="shared" si="6"/>
        <v>486</v>
      </c>
      <c r="K48" s="103">
        <f t="shared" si="2"/>
        <v>0.4</v>
      </c>
    </row>
    <row r="49" spans="1:11" s="30" customFormat="1">
      <c r="A49" s="31" t="s">
        <v>109</v>
      </c>
      <c r="B49" s="32" t="s">
        <v>110</v>
      </c>
      <c r="C49" s="12" t="s">
        <v>135</v>
      </c>
      <c r="D49" s="15">
        <v>1314826</v>
      </c>
      <c r="E49" s="15" t="s">
        <v>131</v>
      </c>
      <c r="F49" s="28" t="s">
        <v>41</v>
      </c>
      <c r="G49" s="14" t="s">
        <v>97</v>
      </c>
      <c r="H49" s="28" t="s">
        <v>113</v>
      </c>
      <c r="I49" s="17">
        <v>660</v>
      </c>
      <c r="J49" s="29">
        <f t="shared" si="6"/>
        <v>396</v>
      </c>
      <c r="K49" s="105">
        <f t="shared" ref="K49:K99" si="7">SUM((J49-I49)/I49)*-1</f>
        <v>0.4</v>
      </c>
    </row>
    <row r="50" spans="1:11" s="30" customFormat="1">
      <c r="A50" s="31" t="s">
        <v>109</v>
      </c>
      <c r="B50" s="32" t="s">
        <v>110</v>
      </c>
      <c r="C50" s="12" t="s">
        <v>136</v>
      </c>
      <c r="D50" s="15">
        <v>1315004</v>
      </c>
      <c r="E50" s="15" t="s">
        <v>131</v>
      </c>
      <c r="F50" s="28" t="s">
        <v>41</v>
      </c>
      <c r="G50" s="14" t="s">
        <v>97</v>
      </c>
      <c r="H50" s="28" t="s">
        <v>113</v>
      </c>
      <c r="I50" s="17">
        <v>660</v>
      </c>
      <c r="J50" s="29">
        <f t="shared" si="6"/>
        <v>396</v>
      </c>
      <c r="K50" s="105">
        <f t="shared" si="7"/>
        <v>0.4</v>
      </c>
    </row>
    <row r="51" spans="1:11" s="30" customFormat="1">
      <c r="A51" s="31" t="s">
        <v>109</v>
      </c>
      <c r="B51" s="32" t="s">
        <v>110</v>
      </c>
      <c r="C51" s="12" t="s">
        <v>137</v>
      </c>
      <c r="D51" s="15">
        <v>1314827</v>
      </c>
      <c r="E51" s="15" t="s">
        <v>131</v>
      </c>
      <c r="F51" s="28" t="s">
        <v>41</v>
      </c>
      <c r="G51" s="14" t="s">
        <v>97</v>
      </c>
      <c r="H51" s="28" t="s">
        <v>113</v>
      </c>
      <c r="I51" s="17">
        <v>485</v>
      </c>
      <c r="J51" s="29">
        <f t="shared" si="6"/>
        <v>291</v>
      </c>
      <c r="K51" s="105">
        <f t="shared" si="7"/>
        <v>0.4</v>
      </c>
    </row>
    <row r="52" spans="1:11" s="30" customFormat="1">
      <c r="A52" s="31" t="s">
        <v>109</v>
      </c>
      <c r="B52" s="32" t="s">
        <v>110</v>
      </c>
      <c r="C52" s="12" t="s">
        <v>138</v>
      </c>
      <c r="D52" s="15">
        <v>1315005</v>
      </c>
      <c r="E52" s="15" t="s">
        <v>131</v>
      </c>
      <c r="F52" s="28" t="s">
        <v>41</v>
      </c>
      <c r="G52" s="14" t="s">
        <v>97</v>
      </c>
      <c r="H52" s="28" t="s">
        <v>113</v>
      </c>
      <c r="I52" s="17">
        <v>485</v>
      </c>
      <c r="J52" s="29">
        <f t="shared" si="6"/>
        <v>291</v>
      </c>
      <c r="K52" s="105">
        <f t="shared" si="7"/>
        <v>0.4</v>
      </c>
    </row>
    <row r="53" spans="1:11" s="30" customFormat="1">
      <c r="A53" s="31" t="s">
        <v>109</v>
      </c>
      <c r="B53" s="32" t="s">
        <v>110</v>
      </c>
      <c r="C53" s="12" t="s">
        <v>139</v>
      </c>
      <c r="D53" s="15">
        <v>1011418</v>
      </c>
      <c r="E53" s="15" t="s">
        <v>140</v>
      </c>
      <c r="F53" s="28" t="s">
        <v>41</v>
      </c>
      <c r="G53" s="14" t="s">
        <v>97</v>
      </c>
      <c r="H53" s="28" t="s">
        <v>113</v>
      </c>
      <c r="I53" s="17">
        <v>870</v>
      </c>
      <c r="J53" s="17">
        <f>I53*0.6</f>
        <v>522</v>
      </c>
      <c r="K53" s="105">
        <f t="shared" si="7"/>
        <v>0.4</v>
      </c>
    </row>
    <row r="54" spans="1:11" s="30" customFormat="1">
      <c r="A54" s="31" t="s">
        <v>109</v>
      </c>
      <c r="B54" s="32" t="s">
        <v>110</v>
      </c>
      <c r="C54" s="12" t="s">
        <v>141</v>
      </c>
      <c r="D54" s="15">
        <v>1011373</v>
      </c>
      <c r="E54" s="15" t="s">
        <v>140</v>
      </c>
      <c r="F54" s="28" t="s">
        <v>41</v>
      </c>
      <c r="G54" s="14" t="s">
        <v>97</v>
      </c>
      <c r="H54" s="28" t="s">
        <v>113</v>
      </c>
      <c r="I54" s="17">
        <v>830</v>
      </c>
      <c r="J54" s="17">
        <f>I54*0.6</f>
        <v>498</v>
      </c>
      <c r="K54" s="105">
        <f t="shared" si="7"/>
        <v>0.4</v>
      </c>
    </row>
    <row r="55" spans="1:11" s="30" customFormat="1">
      <c r="A55" s="31" t="s">
        <v>109</v>
      </c>
      <c r="B55" s="32" t="s">
        <v>110</v>
      </c>
      <c r="C55" s="12" t="s">
        <v>142</v>
      </c>
      <c r="D55" s="15">
        <v>1350910</v>
      </c>
      <c r="E55" s="34" t="s">
        <v>143</v>
      </c>
      <c r="F55" s="28" t="s">
        <v>41</v>
      </c>
      <c r="G55" s="14" t="s">
        <v>97</v>
      </c>
      <c r="H55" s="28" t="s">
        <v>113</v>
      </c>
      <c r="I55" s="17">
        <v>1240</v>
      </c>
      <c r="J55" s="17">
        <f>I55*0.6</f>
        <v>744</v>
      </c>
      <c r="K55" s="105">
        <f t="shared" si="7"/>
        <v>0.4</v>
      </c>
    </row>
    <row r="56" spans="1:11" s="30" customFormat="1">
      <c r="A56" s="31" t="s">
        <v>109</v>
      </c>
      <c r="B56" s="32" t="s">
        <v>110</v>
      </c>
      <c r="C56" s="12" t="s">
        <v>144</v>
      </c>
      <c r="D56" s="15">
        <v>1350911</v>
      </c>
      <c r="E56" s="34" t="s">
        <v>143</v>
      </c>
      <c r="F56" s="28" t="s">
        <v>41</v>
      </c>
      <c r="G56" s="14" t="s">
        <v>97</v>
      </c>
      <c r="H56" s="28" t="s">
        <v>113</v>
      </c>
      <c r="I56" s="17">
        <v>1370</v>
      </c>
      <c r="J56" s="17">
        <f t="shared" ref="J56:J62" si="8">I56*0.6</f>
        <v>822</v>
      </c>
      <c r="K56" s="105">
        <f t="shared" si="7"/>
        <v>0.4</v>
      </c>
    </row>
    <row r="57" spans="1:11" s="30" customFormat="1">
      <c r="A57" s="31" t="s">
        <v>109</v>
      </c>
      <c r="B57" s="32" t="s">
        <v>110</v>
      </c>
      <c r="C57" s="12" t="s">
        <v>145</v>
      </c>
      <c r="D57" s="15">
        <v>1350912</v>
      </c>
      <c r="E57" s="34" t="s">
        <v>143</v>
      </c>
      <c r="F57" s="28" t="s">
        <v>41</v>
      </c>
      <c r="G57" s="14" t="s">
        <v>97</v>
      </c>
      <c r="H57" s="28" t="s">
        <v>113</v>
      </c>
      <c r="I57" s="17">
        <v>1590</v>
      </c>
      <c r="J57" s="17">
        <f t="shared" si="8"/>
        <v>954</v>
      </c>
      <c r="K57" s="105">
        <f t="shared" si="7"/>
        <v>0.4</v>
      </c>
    </row>
    <row r="58" spans="1:11" s="30" customFormat="1">
      <c r="A58" s="31" t="s">
        <v>109</v>
      </c>
      <c r="B58" s="32" t="s">
        <v>110</v>
      </c>
      <c r="C58" s="12" t="s">
        <v>146</v>
      </c>
      <c r="D58" s="15">
        <v>1350913</v>
      </c>
      <c r="E58" s="34" t="s">
        <v>143</v>
      </c>
      <c r="F58" s="28" t="s">
        <v>41</v>
      </c>
      <c r="G58" s="14" t="s">
        <v>97</v>
      </c>
      <c r="H58" s="28" t="s">
        <v>113</v>
      </c>
      <c r="I58" s="17">
        <v>1815</v>
      </c>
      <c r="J58" s="17">
        <f t="shared" si="8"/>
        <v>1089</v>
      </c>
      <c r="K58" s="105">
        <f t="shared" si="7"/>
        <v>0.4</v>
      </c>
    </row>
    <row r="59" spans="1:11" s="30" customFormat="1">
      <c r="A59" s="31" t="s">
        <v>109</v>
      </c>
      <c r="B59" s="32" t="s">
        <v>110</v>
      </c>
      <c r="C59" s="12" t="s">
        <v>147</v>
      </c>
      <c r="D59" s="15">
        <v>1350914</v>
      </c>
      <c r="E59" s="34" t="s">
        <v>143</v>
      </c>
      <c r="F59" s="28" t="s">
        <v>41</v>
      </c>
      <c r="G59" s="14" t="s">
        <v>97</v>
      </c>
      <c r="H59" s="28" t="s">
        <v>113</v>
      </c>
      <c r="I59" s="17">
        <v>1510</v>
      </c>
      <c r="J59" s="17">
        <f t="shared" si="8"/>
        <v>906</v>
      </c>
      <c r="K59" s="105">
        <f t="shared" si="7"/>
        <v>0.4</v>
      </c>
    </row>
    <row r="60" spans="1:11" s="30" customFormat="1">
      <c r="A60" s="31" t="s">
        <v>109</v>
      </c>
      <c r="B60" s="32" t="s">
        <v>110</v>
      </c>
      <c r="C60" s="12" t="s">
        <v>148</v>
      </c>
      <c r="D60" s="15">
        <v>1350915</v>
      </c>
      <c r="E60" s="34" t="s">
        <v>143</v>
      </c>
      <c r="F60" s="28" t="s">
        <v>41</v>
      </c>
      <c r="G60" s="14" t="s">
        <v>97</v>
      </c>
      <c r="H60" s="28" t="s">
        <v>113</v>
      </c>
      <c r="I60" s="17">
        <v>1510</v>
      </c>
      <c r="J60" s="17">
        <f t="shared" si="8"/>
        <v>906</v>
      </c>
      <c r="K60" s="105">
        <f t="shared" si="7"/>
        <v>0.4</v>
      </c>
    </row>
    <row r="61" spans="1:11" s="30" customFormat="1">
      <c r="A61" s="31" t="s">
        <v>109</v>
      </c>
      <c r="B61" s="32" t="s">
        <v>110</v>
      </c>
      <c r="C61" s="12" t="s">
        <v>149</v>
      </c>
      <c r="D61" s="15">
        <v>1350916</v>
      </c>
      <c r="E61" s="34" t="s">
        <v>143</v>
      </c>
      <c r="F61" s="28" t="s">
        <v>41</v>
      </c>
      <c r="G61" s="14" t="s">
        <v>97</v>
      </c>
      <c r="H61" s="28" t="s">
        <v>113</v>
      </c>
      <c r="I61" s="17">
        <v>1125</v>
      </c>
      <c r="J61" s="17">
        <f t="shared" si="8"/>
        <v>675</v>
      </c>
      <c r="K61" s="105">
        <f t="shared" si="7"/>
        <v>0.4</v>
      </c>
    </row>
    <row r="62" spans="1:11" s="30" customFormat="1">
      <c r="A62" s="31" t="s">
        <v>109</v>
      </c>
      <c r="B62" s="32" t="s">
        <v>110</v>
      </c>
      <c r="C62" s="12" t="s">
        <v>150</v>
      </c>
      <c r="D62" s="15">
        <v>1350917</v>
      </c>
      <c r="E62" s="34" t="s">
        <v>143</v>
      </c>
      <c r="F62" s="28" t="s">
        <v>41</v>
      </c>
      <c r="G62" s="14" t="s">
        <v>97</v>
      </c>
      <c r="H62" s="28" t="s">
        <v>113</v>
      </c>
      <c r="I62" s="17">
        <v>1125</v>
      </c>
      <c r="J62" s="17">
        <f t="shared" si="8"/>
        <v>675</v>
      </c>
      <c r="K62" s="105">
        <f t="shared" si="7"/>
        <v>0.4</v>
      </c>
    </row>
    <row r="63" spans="1:11" s="30" customFormat="1">
      <c r="A63" s="31" t="s">
        <v>109</v>
      </c>
      <c r="B63" s="32" t="s">
        <v>110</v>
      </c>
      <c r="C63" s="12" t="s">
        <v>151</v>
      </c>
      <c r="D63" s="15">
        <v>1350919</v>
      </c>
      <c r="E63" s="34" t="s">
        <v>152</v>
      </c>
      <c r="F63" s="28" t="s">
        <v>41</v>
      </c>
      <c r="G63" s="14" t="s">
        <v>97</v>
      </c>
      <c r="H63" s="28" t="s">
        <v>113</v>
      </c>
      <c r="I63" s="17">
        <v>1155</v>
      </c>
      <c r="J63" s="17">
        <f>I63*0.6</f>
        <v>693</v>
      </c>
      <c r="K63" s="105">
        <f t="shared" si="7"/>
        <v>0.4</v>
      </c>
    </row>
    <row r="64" spans="1:11" s="30" customFormat="1">
      <c r="A64" s="31" t="s">
        <v>109</v>
      </c>
      <c r="B64" s="32" t="s">
        <v>110</v>
      </c>
      <c r="C64" s="12" t="s">
        <v>153</v>
      </c>
      <c r="D64" s="15">
        <v>1350920</v>
      </c>
      <c r="E64" s="34" t="s">
        <v>152</v>
      </c>
      <c r="F64" s="28" t="s">
        <v>41</v>
      </c>
      <c r="G64" s="14" t="s">
        <v>97</v>
      </c>
      <c r="H64" s="28" t="s">
        <v>113</v>
      </c>
      <c r="I64" s="17">
        <v>1260</v>
      </c>
      <c r="J64" s="17">
        <f t="shared" ref="J64:J67" si="9">I64*0.6</f>
        <v>756</v>
      </c>
      <c r="K64" s="105">
        <f t="shared" si="7"/>
        <v>0.4</v>
      </c>
    </row>
    <row r="65" spans="1:12" s="30" customFormat="1">
      <c r="A65" s="31" t="s">
        <v>109</v>
      </c>
      <c r="B65" s="32" t="s">
        <v>110</v>
      </c>
      <c r="C65" s="12" t="s">
        <v>154</v>
      </c>
      <c r="D65" s="15">
        <v>1350921</v>
      </c>
      <c r="E65" s="34" t="s">
        <v>152</v>
      </c>
      <c r="F65" s="28" t="s">
        <v>41</v>
      </c>
      <c r="G65" s="14" t="s">
        <v>97</v>
      </c>
      <c r="H65" s="28" t="s">
        <v>113</v>
      </c>
      <c r="I65" s="17">
        <v>1390</v>
      </c>
      <c r="J65" s="17">
        <f t="shared" si="9"/>
        <v>834</v>
      </c>
      <c r="K65" s="105">
        <f t="shared" si="7"/>
        <v>0.4</v>
      </c>
    </row>
    <row r="66" spans="1:12" s="30" customFormat="1">
      <c r="A66" s="31" t="s">
        <v>109</v>
      </c>
      <c r="B66" s="32" t="s">
        <v>110</v>
      </c>
      <c r="C66" s="12" t="s">
        <v>155</v>
      </c>
      <c r="D66" s="15">
        <v>1350922</v>
      </c>
      <c r="E66" s="34" t="s">
        <v>152</v>
      </c>
      <c r="F66" s="28" t="s">
        <v>41</v>
      </c>
      <c r="G66" s="14" t="s">
        <v>97</v>
      </c>
      <c r="H66" s="28" t="s">
        <v>113</v>
      </c>
      <c r="I66" s="17">
        <v>1530</v>
      </c>
      <c r="J66" s="17">
        <f t="shared" si="9"/>
        <v>918</v>
      </c>
      <c r="K66" s="105">
        <f t="shared" si="7"/>
        <v>0.4</v>
      </c>
    </row>
    <row r="67" spans="1:12" s="30" customFormat="1">
      <c r="A67" s="31" t="s">
        <v>109</v>
      </c>
      <c r="B67" s="32" t="s">
        <v>110</v>
      </c>
      <c r="C67" s="12" t="s">
        <v>156</v>
      </c>
      <c r="D67" s="15">
        <v>1350923</v>
      </c>
      <c r="E67" s="34" t="s">
        <v>152</v>
      </c>
      <c r="F67" s="28" t="s">
        <v>41</v>
      </c>
      <c r="G67" s="14" t="s">
        <v>97</v>
      </c>
      <c r="H67" s="28" t="s">
        <v>113</v>
      </c>
      <c r="I67" s="17">
        <v>1170</v>
      </c>
      <c r="J67" s="17">
        <f t="shared" si="9"/>
        <v>702</v>
      </c>
      <c r="K67" s="105">
        <f t="shared" si="7"/>
        <v>0.4</v>
      </c>
    </row>
    <row r="68" spans="1:12" s="30" customFormat="1">
      <c r="A68" s="10" t="s">
        <v>109</v>
      </c>
      <c r="B68" s="11" t="s">
        <v>110</v>
      </c>
      <c r="C68" s="45" t="s">
        <v>157</v>
      </c>
      <c r="D68" s="34">
        <v>1302175</v>
      </c>
      <c r="E68" s="34" t="s">
        <v>158</v>
      </c>
      <c r="F68" s="11" t="s">
        <v>41</v>
      </c>
      <c r="G68" s="40" t="s">
        <v>97</v>
      </c>
      <c r="H68" s="11" t="s">
        <v>113</v>
      </c>
      <c r="I68" s="29">
        <v>737.5</v>
      </c>
      <c r="J68" s="29">
        <v>442.5</v>
      </c>
      <c r="K68" s="103">
        <f t="shared" si="7"/>
        <v>0.4</v>
      </c>
      <c r="L68" s="35"/>
    </row>
    <row r="69" spans="1:12" s="30" customFormat="1">
      <c r="A69" s="10" t="s">
        <v>109</v>
      </c>
      <c r="B69" s="11" t="s">
        <v>110</v>
      </c>
      <c r="C69" s="45" t="s">
        <v>159</v>
      </c>
      <c r="D69" s="34">
        <v>1302176</v>
      </c>
      <c r="E69" s="34" t="s">
        <v>158</v>
      </c>
      <c r="F69" s="11" t="s">
        <v>41</v>
      </c>
      <c r="G69" s="40" t="s">
        <v>97</v>
      </c>
      <c r="H69" s="11" t="s">
        <v>113</v>
      </c>
      <c r="I69" s="29">
        <v>812.5</v>
      </c>
      <c r="J69" s="29">
        <v>487.5</v>
      </c>
      <c r="K69" s="103">
        <f t="shared" si="7"/>
        <v>0.4</v>
      </c>
    </row>
    <row r="70" spans="1:12" s="30" customFormat="1">
      <c r="A70" s="10" t="s">
        <v>109</v>
      </c>
      <c r="B70" s="11" t="s">
        <v>110</v>
      </c>
      <c r="C70" s="45" t="s">
        <v>160</v>
      </c>
      <c r="D70" s="34">
        <v>1302177</v>
      </c>
      <c r="E70" s="34" t="s">
        <v>158</v>
      </c>
      <c r="F70" s="11" t="s">
        <v>41</v>
      </c>
      <c r="G70" s="40" t="s">
        <v>97</v>
      </c>
      <c r="H70" s="11" t="s">
        <v>113</v>
      </c>
      <c r="I70" s="29">
        <v>925</v>
      </c>
      <c r="J70" s="29">
        <v>555</v>
      </c>
      <c r="K70" s="103">
        <f t="shared" si="7"/>
        <v>0.4</v>
      </c>
    </row>
    <row r="71" spans="1:12" s="30" customFormat="1">
      <c r="A71" s="10" t="s">
        <v>109</v>
      </c>
      <c r="B71" s="11" t="s">
        <v>110</v>
      </c>
      <c r="C71" s="45" t="s">
        <v>161</v>
      </c>
      <c r="D71" s="34">
        <v>1302178</v>
      </c>
      <c r="E71" s="34" t="s">
        <v>158</v>
      </c>
      <c r="F71" s="11" t="s">
        <v>41</v>
      </c>
      <c r="G71" s="40" t="s">
        <v>97</v>
      </c>
      <c r="H71" s="11" t="s">
        <v>113</v>
      </c>
      <c r="I71" s="29">
        <v>1000</v>
      </c>
      <c r="J71" s="29">
        <v>600</v>
      </c>
      <c r="K71" s="103">
        <f t="shared" si="7"/>
        <v>0.4</v>
      </c>
    </row>
    <row r="72" spans="1:12" s="30" customFormat="1">
      <c r="A72" s="10" t="s">
        <v>109</v>
      </c>
      <c r="B72" s="11" t="s">
        <v>110</v>
      </c>
      <c r="C72" s="45" t="s">
        <v>162</v>
      </c>
      <c r="D72" s="34">
        <v>1193120</v>
      </c>
      <c r="E72" s="34" t="s">
        <v>158</v>
      </c>
      <c r="F72" s="11" t="s">
        <v>41</v>
      </c>
      <c r="G72" s="40" t="s">
        <v>97</v>
      </c>
      <c r="H72" s="11" t="s">
        <v>113</v>
      </c>
      <c r="I72" s="29">
        <v>775</v>
      </c>
      <c r="J72" s="29">
        <v>465</v>
      </c>
      <c r="K72" s="103">
        <f t="shared" si="7"/>
        <v>0.4</v>
      </c>
    </row>
    <row r="73" spans="1:12" s="30" customFormat="1">
      <c r="A73" s="10" t="s">
        <v>109</v>
      </c>
      <c r="B73" s="11" t="s">
        <v>110</v>
      </c>
      <c r="C73" s="45" t="s">
        <v>163</v>
      </c>
      <c r="D73" s="34">
        <v>1193811</v>
      </c>
      <c r="E73" s="34" t="s">
        <v>158</v>
      </c>
      <c r="F73" s="11" t="s">
        <v>41</v>
      </c>
      <c r="G73" s="40" t="s">
        <v>97</v>
      </c>
      <c r="H73" s="11" t="s">
        <v>113</v>
      </c>
      <c r="I73" s="29">
        <v>775</v>
      </c>
      <c r="J73" s="29">
        <v>465</v>
      </c>
      <c r="K73" s="103">
        <f t="shared" si="7"/>
        <v>0.4</v>
      </c>
    </row>
    <row r="74" spans="1:12" s="30" customFormat="1">
      <c r="A74" s="10" t="s">
        <v>109</v>
      </c>
      <c r="B74" s="11" t="s">
        <v>110</v>
      </c>
      <c r="C74" s="45" t="s">
        <v>164</v>
      </c>
      <c r="D74" s="34">
        <v>1193812</v>
      </c>
      <c r="E74" s="34" t="s">
        <v>158</v>
      </c>
      <c r="F74" s="11" t="s">
        <v>41</v>
      </c>
      <c r="G74" s="40" t="s">
        <v>97</v>
      </c>
      <c r="H74" s="11" t="s">
        <v>113</v>
      </c>
      <c r="I74" s="29">
        <v>625</v>
      </c>
      <c r="J74" s="29">
        <v>375</v>
      </c>
      <c r="K74" s="103">
        <f t="shared" si="7"/>
        <v>0.4</v>
      </c>
    </row>
    <row r="75" spans="1:12" s="30" customFormat="1">
      <c r="A75" s="10" t="s">
        <v>109</v>
      </c>
      <c r="B75" s="11" t="s">
        <v>110</v>
      </c>
      <c r="C75" s="45" t="s">
        <v>165</v>
      </c>
      <c r="D75" s="34">
        <v>1193813</v>
      </c>
      <c r="E75" s="34" t="s">
        <v>158</v>
      </c>
      <c r="F75" s="11" t="s">
        <v>41</v>
      </c>
      <c r="G75" s="40" t="s">
        <v>97</v>
      </c>
      <c r="H75" s="11" t="s">
        <v>113</v>
      </c>
      <c r="I75" s="29">
        <v>625</v>
      </c>
      <c r="J75" s="29">
        <v>375</v>
      </c>
      <c r="K75" s="103">
        <f t="shared" si="7"/>
        <v>0.4</v>
      </c>
    </row>
    <row r="76" spans="1:12" s="30" customFormat="1">
      <c r="A76" s="31" t="s">
        <v>109</v>
      </c>
      <c r="B76" s="32" t="s">
        <v>110</v>
      </c>
      <c r="C76" s="47" t="s">
        <v>166</v>
      </c>
      <c r="D76" s="27">
        <v>1346542</v>
      </c>
      <c r="E76" s="15" t="s">
        <v>167</v>
      </c>
      <c r="F76" s="28" t="s">
        <v>41</v>
      </c>
      <c r="G76" s="14" t="s">
        <v>97</v>
      </c>
      <c r="H76" s="28" t="s">
        <v>168</v>
      </c>
      <c r="I76" s="17">
        <v>480</v>
      </c>
      <c r="J76" s="17">
        <f>I76*0.6</f>
        <v>288</v>
      </c>
      <c r="K76" s="105">
        <f t="shared" si="7"/>
        <v>0.4</v>
      </c>
    </row>
    <row r="77" spans="1:12" s="30" customFormat="1">
      <c r="A77" s="31" t="s">
        <v>109</v>
      </c>
      <c r="B77" s="32" t="s">
        <v>110</v>
      </c>
      <c r="C77" s="47" t="s">
        <v>169</v>
      </c>
      <c r="D77" s="27">
        <v>1346543</v>
      </c>
      <c r="E77" s="15" t="s">
        <v>167</v>
      </c>
      <c r="F77" s="28" t="s">
        <v>41</v>
      </c>
      <c r="G77" s="14" t="s">
        <v>97</v>
      </c>
      <c r="H77" s="28" t="s">
        <v>168</v>
      </c>
      <c r="I77" s="17">
        <v>495</v>
      </c>
      <c r="J77" s="17">
        <f t="shared" ref="J77:J79" si="10">I77*0.6</f>
        <v>297</v>
      </c>
      <c r="K77" s="105">
        <f t="shared" si="7"/>
        <v>0.4</v>
      </c>
    </row>
    <row r="78" spans="1:12" s="30" customFormat="1">
      <c r="A78" s="31" t="s">
        <v>109</v>
      </c>
      <c r="B78" s="32" t="s">
        <v>110</v>
      </c>
      <c r="C78" s="47" t="s">
        <v>170</v>
      </c>
      <c r="D78" s="27">
        <v>1350229</v>
      </c>
      <c r="E78" s="15" t="s">
        <v>167</v>
      </c>
      <c r="F78" s="28" t="s">
        <v>41</v>
      </c>
      <c r="G78" s="14" t="s">
        <v>97</v>
      </c>
      <c r="H78" s="28" t="s">
        <v>168</v>
      </c>
      <c r="I78" s="17">
        <v>435</v>
      </c>
      <c r="J78" s="17">
        <f t="shared" si="10"/>
        <v>261</v>
      </c>
      <c r="K78" s="105">
        <f t="shared" si="7"/>
        <v>0.4</v>
      </c>
    </row>
    <row r="79" spans="1:12" s="30" customFormat="1">
      <c r="A79" s="31" t="s">
        <v>109</v>
      </c>
      <c r="B79" s="32" t="s">
        <v>110</v>
      </c>
      <c r="C79" s="47" t="s">
        <v>171</v>
      </c>
      <c r="D79" s="27">
        <v>1346544</v>
      </c>
      <c r="E79" s="15" t="s">
        <v>167</v>
      </c>
      <c r="F79" s="28" t="s">
        <v>41</v>
      </c>
      <c r="G79" s="14" t="s">
        <v>97</v>
      </c>
      <c r="H79" s="28" t="s">
        <v>168</v>
      </c>
      <c r="I79" s="17">
        <v>435</v>
      </c>
      <c r="J79" s="17">
        <f t="shared" si="10"/>
        <v>261</v>
      </c>
      <c r="K79" s="105">
        <f t="shared" si="7"/>
        <v>0.4</v>
      </c>
    </row>
    <row r="80" spans="1:12" s="30" customFormat="1" ht="30">
      <c r="A80" s="31" t="s">
        <v>172</v>
      </c>
      <c r="B80" s="32" t="s">
        <v>110</v>
      </c>
      <c r="C80" s="36" t="s">
        <v>173</v>
      </c>
      <c r="D80" s="37" t="s">
        <v>174</v>
      </c>
      <c r="E80" s="38" t="s">
        <v>175</v>
      </c>
      <c r="F80" s="28" t="s">
        <v>41</v>
      </c>
      <c r="G80" s="14" t="s">
        <v>97</v>
      </c>
      <c r="H80" s="121" t="s">
        <v>376</v>
      </c>
      <c r="I80" s="122">
        <v>2215</v>
      </c>
      <c r="J80" s="33">
        <f>I80*0.6</f>
        <v>1329</v>
      </c>
      <c r="K80" s="105">
        <f t="shared" si="7"/>
        <v>0.4</v>
      </c>
    </row>
    <row r="81" spans="1:11" s="30" customFormat="1" ht="30">
      <c r="A81" s="31" t="s">
        <v>172</v>
      </c>
      <c r="B81" s="32" t="s">
        <v>110</v>
      </c>
      <c r="C81" s="36" t="s">
        <v>176</v>
      </c>
      <c r="D81" s="37" t="s">
        <v>177</v>
      </c>
      <c r="E81" s="38" t="s">
        <v>175</v>
      </c>
      <c r="F81" s="28" t="s">
        <v>41</v>
      </c>
      <c r="G81" s="14" t="s">
        <v>97</v>
      </c>
      <c r="H81" s="121" t="s">
        <v>376</v>
      </c>
      <c r="I81" s="122">
        <v>2220</v>
      </c>
      <c r="J81" s="33">
        <f>I81*0.6</f>
        <v>1332</v>
      </c>
      <c r="K81" s="105">
        <f t="shared" si="7"/>
        <v>0.4</v>
      </c>
    </row>
    <row r="82" spans="1:11" s="30" customFormat="1" ht="30">
      <c r="A82" s="31" t="s">
        <v>172</v>
      </c>
      <c r="B82" s="32" t="s">
        <v>110</v>
      </c>
      <c r="C82" s="36" t="s">
        <v>178</v>
      </c>
      <c r="D82" s="37" t="s">
        <v>179</v>
      </c>
      <c r="E82" s="38" t="s">
        <v>175</v>
      </c>
      <c r="F82" s="28" t="s">
        <v>41</v>
      </c>
      <c r="G82" s="14" t="s">
        <v>97</v>
      </c>
      <c r="H82" s="121" t="s">
        <v>376</v>
      </c>
      <c r="I82" s="122">
        <v>2305</v>
      </c>
      <c r="J82" s="33">
        <f t="shared" ref="J82:J89" si="11">I82*0.6</f>
        <v>1383</v>
      </c>
      <c r="K82" s="105">
        <f t="shared" si="7"/>
        <v>0.4</v>
      </c>
    </row>
    <row r="83" spans="1:11" s="30" customFormat="1" ht="30">
      <c r="A83" s="31" t="s">
        <v>172</v>
      </c>
      <c r="B83" s="32" t="s">
        <v>110</v>
      </c>
      <c r="C83" s="36" t="s">
        <v>180</v>
      </c>
      <c r="D83" s="37" t="s">
        <v>181</v>
      </c>
      <c r="E83" s="38" t="s">
        <v>175</v>
      </c>
      <c r="F83" s="28" t="s">
        <v>41</v>
      </c>
      <c r="G83" s="14" t="s">
        <v>97</v>
      </c>
      <c r="H83" s="121" t="s">
        <v>376</v>
      </c>
      <c r="I83" s="122">
        <v>2560</v>
      </c>
      <c r="J83" s="33">
        <f t="shared" si="11"/>
        <v>1536</v>
      </c>
      <c r="K83" s="105">
        <f t="shared" si="7"/>
        <v>0.4</v>
      </c>
    </row>
    <row r="84" spans="1:11" s="30" customFormat="1" ht="30">
      <c r="A84" s="31" t="s">
        <v>172</v>
      </c>
      <c r="B84" s="32" t="s">
        <v>110</v>
      </c>
      <c r="C84" s="36" t="s">
        <v>182</v>
      </c>
      <c r="D84" s="37" t="s">
        <v>183</v>
      </c>
      <c r="E84" s="38" t="s">
        <v>175</v>
      </c>
      <c r="F84" s="28" t="s">
        <v>41</v>
      </c>
      <c r="G84" s="14" t="s">
        <v>97</v>
      </c>
      <c r="H84" s="121" t="s">
        <v>376</v>
      </c>
      <c r="I84" s="122">
        <v>2220</v>
      </c>
      <c r="J84" s="33">
        <f t="shared" si="11"/>
        <v>1332</v>
      </c>
      <c r="K84" s="105">
        <f t="shared" si="7"/>
        <v>0.4</v>
      </c>
    </row>
    <row r="85" spans="1:11" s="30" customFormat="1" ht="30">
      <c r="A85" s="31" t="s">
        <v>172</v>
      </c>
      <c r="B85" s="32" t="s">
        <v>110</v>
      </c>
      <c r="C85" s="36" t="s">
        <v>184</v>
      </c>
      <c r="D85" s="37" t="s">
        <v>185</v>
      </c>
      <c r="E85" s="38" t="s">
        <v>175</v>
      </c>
      <c r="F85" s="28" t="s">
        <v>41</v>
      </c>
      <c r="G85" s="14" t="s">
        <v>97</v>
      </c>
      <c r="H85" s="121" t="s">
        <v>376</v>
      </c>
      <c r="I85" s="122">
        <v>2220</v>
      </c>
      <c r="J85" s="33">
        <f t="shared" si="11"/>
        <v>1332</v>
      </c>
      <c r="K85" s="105">
        <f t="shared" si="7"/>
        <v>0.4</v>
      </c>
    </row>
    <row r="86" spans="1:11" s="30" customFormat="1" ht="30">
      <c r="A86" s="31" t="s">
        <v>172</v>
      </c>
      <c r="B86" s="32" t="s">
        <v>110</v>
      </c>
      <c r="C86" s="36" t="s">
        <v>186</v>
      </c>
      <c r="D86" s="37" t="s">
        <v>187</v>
      </c>
      <c r="E86" s="38" t="s">
        <v>175</v>
      </c>
      <c r="F86" s="28" t="s">
        <v>41</v>
      </c>
      <c r="G86" s="14" t="s">
        <v>97</v>
      </c>
      <c r="H86" s="121" t="s">
        <v>376</v>
      </c>
      <c r="I86" s="122">
        <v>1955</v>
      </c>
      <c r="J86" s="33">
        <f t="shared" si="11"/>
        <v>1173</v>
      </c>
      <c r="K86" s="105">
        <f t="shared" si="7"/>
        <v>0.4</v>
      </c>
    </row>
    <row r="87" spans="1:11" s="30" customFormat="1" ht="30">
      <c r="A87" s="31" t="s">
        <v>172</v>
      </c>
      <c r="B87" s="32" t="s">
        <v>110</v>
      </c>
      <c r="C87" s="36" t="s">
        <v>188</v>
      </c>
      <c r="D87" s="37" t="s">
        <v>189</v>
      </c>
      <c r="E87" s="38" t="s">
        <v>175</v>
      </c>
      <c r="F87" s="28" t="s">
        <v>41</v>
      </c>
      <c r="G87" s="14" t="s">
        <v>97</v>
      </c>
      <c r="H87" s="121" t="s">
        <v>376</v>
      </c>
      <c r="I87" s="122">
        <v>1955</v>
      </c>
      <c r="J87" s="33">
        <f t="shared" si="11"/>
        <v>1173</v>
      </c>
      <c r="K87" s="105">
        <f t="shared" si="7"/>
        <v>0.4</v>
      </c>
    </row>
    <row r="88" spans="1:11" s="30" customFormat="1" ht="30">
      <c r="A88" s="31" t="s">
        <v>172</v>
      </c>
      <c r="B88" s="32" t="s">
        <v>110</v>
      </c>
      <c r="C88" s="36" t="s">
        <v>190</v>
      </c>
      <c r="D88" s="37" t="s">
        <v>191</v>
      </c>
      <c r="E88" s="38" t="s">
        <v>175</v>
      </c>
      <c r="F88" s="28" t="s">
        <v>41</v>
      </c>
      <c r="G88" s="14" t="s">
        <v>97</v>
      </c>
      <c r="H88" s="121" t="s">
        <v>376</v>
      </c>
      <c r="I88" s="122">
        <v>1830</v>
      </c>
      <c r="J88" s="33">
        <f t="shared" si="11"/>
        <v>1098</v>
      </c>
      <c r="K88" s="105">
        <f t="shared" si="7"/>
        <v>0.4</v>
      </c>
    </row>
    <row r="89" spans="1:11" s="30" customFormat="1" ht="30">
      <c r="A89" s="31" t="s">
        <v>172</v>
      </c>
      <c r="B89" s="32" t="s">
        <v>110</v>
      </c>
      <c r="C89" s="36" t="s">
        <v>192</v>
      </c>
      <c r="D89" s="37" t="s">
        <v>193</v>
      </c>
      <c r="E89" s="38" t="s">
        <v>175</v>
      </c>
      <c r="F89" s="28" t="s">
        <v>41</v>
      </c>
      <c r="G89" s="14" t="s">
        <v>97</v>
      </c>
      <c r="H89" s="121" t="s">
        <v>376</v>
      </c>
      <c r="I89" s="122">
        <v>1630</v>
      </c>
      <c r="J89" s="33">
        <f t="shared" si="11"/>
        <v>978</v>
      </c>
      <c r="K89" s="105">
        <f t="shared" si="7"/>
        <v>0.4</v>
      </c>
    </row>
    <row r="90" spans="1:11" s="30" customFormat="1" ht="30">
      <c r="A90" s="137" t="s">
        <v>172</v>
      </c>
      <c r="B90" s="42" t="s">
        <v>110</v>
      </c>
      <c r="C90" s="123" t="s">
        <v>173</v>
      </c>
      <c r="D90" s="124" t="s">
        <v>194</v>
      </c>
      <c r="E90" s="125" t="s">
        <v>195</v>
      </c>
      <c r="F90" s="11" t="s">
        <v>41</v>
      </c>
      <c r="G90" s="40" t="s">
        <v>97</v>
      </c>
      <c r="H90" s="11" t="s">
        <v>113</v>
      </c>
      <c r="I90" s="126">
        <v>2206</v>
      </c>
      <c r="J90" s="127">
        <v>1323.6</v>
      </c>
      <c r="K90" s="103">
        <f t="shared" si="7"/>
        <v>0.4</v>
      </c>
    </row>
    <row r="91" spans="1:11" s="30" customFormat="1" ht="30">
      <c r="A91" s="137" t="s">
        <v>172</v>
      </c>
      <c r="B91" s="42" t="s">
        <v>110</v>
      </c>
      <c r="C91" s="123" t="s">
        <v>176</v>
      </c>
      <c r="D91" s="124" t="s">
        <v>196</v>
      </c>
      <c r="E91" s="125" t="s">
        <v>195</v>
      </c>
      <c r="F91" s="11" t="s">
        <v>41</v>
      </c>
      <c r="G91" s="40" t="s">
        <v>97</v>
      </c>
      <c r="H91" s="11" t="s">
        <v>113</v>
      </c>
      <c r="I91" s="126">
        <v>2206</v>
      </c>
      <c r="J91" s="127">
        <v>1323.6</v>
      </c>
      <c r="K91" s="103">
        <f t="shared" si="7"/>
        <v>0.4</v>
      </c>
    </row>
    <row r="92" spans="1:11" s="30" customFormat="1" ht="30">
      <c r="A92" s="137" t="s">
        <v>172</v>
      </c>
      <c r="B92" s="42" t="s">
        <v>110</v>
      </c>
      <c r="C92" s="36" t="s">
        <v>178</v>
      </c>
      <c r="D92" s="37" t="s">
        <v>197</v>
      </c>
      <c r="E92" s="38" t="s">
        <v>195</v>
      </c>
      <c r="F92" s="28" t="s">
        <v>41</v>
      </c>
      <c r="G92" s="14" t="s">
        <v>97</v>
      </c>
      <c r="H92" s="11" t="s">
        <v>113</v>
      </c>
      <c r="I92" s="128">
        <v>2305</v>
      </c>
      <c r="J92" s="39">
        <v>1383</v>
      </c>
      <c r="K92" s="105">
        <f t="shared" si="7"/>
        <v>0.4</v>
      </c>
    </row>
    <row r="93" spans="1:11" s="30" customFormat="1" ht="30">
      <c r="A93" s="137" t="s">
        <v>172</v>
      </c>
      <c r="B93" s="42" t="s">
        <v>110</v>
      </c>
      <c r="C93" s="36" t="s">
        <v>180</v>
      </c>
      <c r="D93" s="37" t="s">
        <v>198</v>
      </c>
      <c r="E93" s="38" t="s">
        <v>195</v>
      </c>
      <c r="F93" s="28" t="s">
        <v>41</v>
      </c>
      <c r="G93" s="14" t="s">
        <v>97</v>
      </c>
      <c r="H93" s="11" t="s">
        <v>113</v>
      </c>
      <c r="I93" s="128">
        <v>2560</v>
      </c>
      <c r="J93" s="39">
        <v>1536</v>
      </c>
      <c r="K93" s="105">
        <f t="shared" si="7"/>
        <v>0.4</v>
      </c>
    </row>
    <row r="94" spans="1:11" s="16" customFormat="1" ht="30">
      <c r="A94" s="137" t="s">
        <v>172</v>
      </c>
      <c r="B94" s="138" t="s">
        <v>110</v>
      </c>
      <c r="C94" s="132" t="s">
        <v>182</v>
      </c>
      <c r="D94" s="133" t="s">
        <v>199</v>
      </c>
      <c r="E94" s="125" t="s">
        <v>195</v>
      </c>
      <c r="F94" s="20" t="s">
        <v>41</v>
      </c>
      <c r="G94" s="134" t="s">
        <v>97</v>
      </c>
      <c r="H94" s="20" t="s">
        <v>113</v>
      </c>
      <c r="I94" s="135">
        <v>2206</v>
      </c>
      <c r="J94" s="29">
        <v>1323.6</v>
      </c>
      <c r="K94" s="103">
        <f t="shared" si="7"/>
        <v>0.4</v>
      </c>
    </row>
    <row r="95" spans="1:11" s="30" customFormat="1" ht="30">
      <c r="A95" s="137" t="s">
        <v>172</v>
      </c>
      <c r="B95" s="42" t="s">
        <v>110</v>
      </c>
      <c r="C95" s="132" t="s">
        <v>184</v>
      </c>
      <c r="D95" s="133" t="s">
        <v>200</v>
      </c>
      <c r="E95" s="125" t="s">
        <v>195</v>
      </c>
      <c r="F95" s="11" t="s">
        <v>41</v>
      </c>
      <c r="G95" s="40" t="s">
        <v>97</v>
      </c>
      <c r="H95" s="11" t="s">
        <v>113</v>
      </c>
      <c r="I95" s="135">
        <v>2206</v>
      </c>
      <c r="J95" s="29">
        <v>1323.6</v>
      </c>
      <c r="K95" s="103">
        <f t="shared" si="7"/>
        <v>0.4</v>
      </c>
    </row>
    <row r="96" spans="1:11" s="30" customFormat="1" ht="30">
      <c r="A96" s="137" t="s">
        <v>172</v>
      </c>
      <c r="B96" s="42" t="s">
        <v>110</v>
      </c>
      <c r="C96" s="132" t="s">
        <v>186</v>
      </c>
      <c r="D96" s="133" t="s">
        <v>201</v>
      </c>
      <c r="E96" s="125" t="s">
        <v>195</v>
      </c>
      <c r="F96" s="11" t="s">
        <v>41</v>
      </c>
      <c r="G96" s="40" t="s">
        <v>97</v>
      </c>
      <c r="H96" s="11" t="s">
        <v>113</v>
      </c>
      <c r="I96" s="135">
        <v>1931</v>
      </c>
      <c r="J96" s="29">
        <v>1158.5999999999999</v>
      </c>
      <c r="K96" s="103">
        <f t="shared" si="7"/>
        <v>0.4</v>
      </c>
    </row>
    <row r="97" spans="1:11" s="30" customFormat="1" ht="30">
      <c r="A97" s="137" t="s">
        <v>172</v>
      </c>
      <c r="B97" s="42" t="s">
        <v>110</v>
      </c>
      <c r="C97" s="132" t="s">
        <v>188</v>
      </c>
      <c r="D97" s="133" t="s">
        <v>202</v>
      </c>
      <c r="E97" s="125" t="s">
        <v>195</v>
      </c>
      <c r="F97" s="11" t="s">
        <v>41</v>
      </c>
      <c r="G97" s="40" t="s">
        <v>97</v>
      </c>
      <c r="H97" s="11" t="s">
        <v>113</v>
      </c>
      <c r="I97" s="135">
        <v>1931</v>
      </c>
      <c r="J97" s="29">
        <v>1158.5999999999999</v>
      </c>
      <c r="K97" s="103">
        <f t="shared" si="7"/>
        <v>0.4</v>
      </c>
    </row>
    <row r="98" spans="1:11" s="30" customFormat="1" ht="30">
      <c r="A98" s="137" t="s">
        <v>172</v>
      </c>
      <c r="B98" s="42" t="s">
        <v>110</v>
      </c>
      <c r="C98" s="132" t="s">
        <v>190</v>
      </c>
      <c r="D98" s="133" t="s">
        <v>203</v>
      </c>
      <c r="E98" s="125" t="s">
        <v>195</v>
      </c>
      <c r="F98" s="11" t="s">
        <v>41</v>
      </c>
      <c r="G98" s="40" t="s">
        <v>97</v>
      </c>
      <c r="H98" s="11" t="s">
        <v>113</v>
      </c>
      <c r="I98" s="135">
        <v>1737.5</v>
      </c>
      <c r="J98" s="29">
        <v>1042.5</v>
      </c>
      <c r="K98" s="103">
        <f t="shared" si="7"/>
        <v>0.4</v>
      </c>
    </row>
    <row r="99" spans="1:11" s="30" customFormat="1" ht="30">
      <c r="A99" s="137" t="s">
        <v>172</v>
      </c>
      <c r="B99" s="42" t="s">
        <v>110</v>
      </c>
      <c r="C99" s="132" t="s">
        <v>192</v>
      </c>
      <c r="D99" s="133" t="s">
        <v>204</v>
      </c>
      <c r="E99" s="136" t="s">
        <v>195</v>
      </c>
      <c r="F99" s="11" t="s">
        <v>41</v>
      </c>
      <c r="G99" s="40" t="s">
        <v>97</v>
      </c>
      <c r="H99" s="11" t="s">
        <v>113</v>
      </c>
      <c r="I99" s="135">
        <v>1550</v>
      </c>
      <c r="J99" s="29">
        <v>930</v>
      </c>
      <c r="K99" s="103">
        <f t="shared" si="7"/>
        <v>0.4</v>
      </c>
    </row>
    <row r="100" spans="1:11">
      <c r="A100" s="31" t="s">
        <v>205</v>
      </c>
      <c r="B100" s="32" t="s">
        <v>206</v>
      </c>
      <c r="C100" s="41" t="s">
        <v>207</v>
      </c>
      <c r="D100" s="42" t="s">
        <v>208</v>
      </c>
      <c r="E100" s="42" t="s">
        <v>209</v>
      </c>
      <c r="F100" s="32" t="s">
        <v>41</v>
      </c>
      <c r="G100" s="43" t="s">
        <v>210</v>
      </c>
      <c r="H100" s="32" t="s">
        <v>211</v>
      </c>
      <c r="I100" s="44">
        <v>855</v>
      </c>
      <c r="J100" s="44">
        <f>I100*0.6</f>
        <v>513</v>
      </c>
      <c r="K100" s="106">
        <f t="shared" si="2"/>
        <v>0.4</v>
      </c>
    </row>
    <row r="101" spans="1:11">
      <c r="A101" s="31" t="s">
        <v>205</v>
      </c>
      <c r="B101" s="32" t="s">
        <v>206</v>
      </c>
      <c r="C101" s="41" t="s">
        <v>212</v>
      </c>
      <c r="D101" s="42" t="s">
        <v>213</v>
      </c>
      <c r="E101" s="42" t="s">
        <v>214</v>
      </c>
      <c r="F101" s="32" t="s">
        <v>41</v>
      </c>
      <c r="G101" s="43" t="s">
        <v>210</v>
      </c>
      <c r="H101" s="32" t="s">
        <v>215</v>
      </c>
      <c r="I101" s="44">
        <v>995</v>
      </c>
      <c r="J101" s="44">
        <f t="shared" ref="J101:J105" si="12">I101*0.6</f>
        <v>597</v>
      </c>
      <c r="K101" s="106">
        <f t="shared" ref="K101:K103" si="13">SUM((J101-I101)/I101)*-1</f>
        <v>0.4</v>
      </c>
    </row>
    <row r="102" spans="1:11">
      <c r="A102" s="31" t="s">
        <v>205</v>
      </c>
      <c r="B102" s="32" t="s">
        <v>206</v>
      </c>
      <c r="C102" s="41" t="s">
        <v>216</v>
      </c>
      <c r="D102" s="42" t="s">
        <v>217</v>
      </c>
      <c r="E102" s="42" t="s">
        <v>218</v>
      </c>
      <c r="F102" s="32" t="s">
        <v>41</v>
      </c>
      <c r="G102" s="43" t="s">
        <v>210</v>
      </c>
      <c r="H102" s="32" t="s">
        <v>219</v>
      </c>
      <c r="I102" s="44">
        <v>1190</v>
      </c>
      <c r="J102" s="44">
        <f t="shared" si="12"/>
        <v>714</v>
      </c>
      <c r="K102" s="106">
        <f t="shared" si="13"/>
        <v>0.4</v>
      </c>
    </row>
    <row r="103" spans="1:11">
      <c r="A103" s="31" t="s">
        <v>205</v>
      </c>
      <c r="B103" s="32" t="s">
        <v>206</v>
      </c>
      <c r="C103" s="41" t="s">
        <v>216</v>
      </c>
      <c r="D103" s="42" t="s">
        <v>220</v>
      </c>
      <c r="E103" s="42" t="s">
        <v>221</v>
      </c>
      <c r="F103" s="32" t="s">
        <v>41</v>
      </c>
      <c r="G103" s="43" t="s">
        <v>210</v>
      </c>
      <c r="H103" s="32" t="s">
        <v>219</v>
      </c>
      <c r="I103" s="44">
        <v>1395</v>
      </c>
      <c r="J103" s="44">
        <f t="shared" si="12"/>
        <v>837</v>
      </c>
      <c r="K103" s="106">
        <f t="shared" si="13"/>
        <v>0.4</v>
      </c>
    </row>
    <row r="104" spans="1:11">
      <c r="A104" s="10" t="s">
        <v>222</v>
      </c>
      <c r="B104" s="11" t="s">
        <v>223</v>
      </c>
      <c r="C104" s="12" t="s">
        <v>224</v>
      </c>
      <c r="D104" s="15" t="s">
        <v>225</v>
      </c>
      <c r="E104" s="15" t="s">
        <v>226</v>
      </c>
      <c r="F104" s="11" t="s">
        <v>41</v>
      </c>
      <c r="G104" s="40" t="s">
        <v>227</v>
      </c>
      <c r="H104" s="11" t="s">
        <v>228</v>
      </c>
      <c r="I104" s="29">
        <v>2070</v>
      </c>
      <c r="J104" s="44">
        <f t="shared" si="12"/>
        <v>1242</v>
      </c>
      <c r="K104" s="103">
        <f t="shared" si="2"/>
        <v>0.4</v>
      </c>
    </row>
    <row r="105" spans="1:11" ht="30">
      <c r="A105" s="10" t="s">
        <v>222</v>
      </c>
      <c r="B105" s="11" t="s">
        <v>223</v>
      </c>
      <c r="C105" s="12" t="s">
        <v>229</v>
      </c>
      <c r="D105" s="15" t="s">
        <v>230</v>
      </c>
      <c r="E105" s="15" t="s">
        <v>231</v>
      </c>
      <c r="F105" s="11" t="s">
        <v>41</v>
      </c>
      <c r="G105" s="40" t="s">
        <v>227</v>
      </c>
      <c r="H105" s="11" t="s">
        <v>228</v>
      </c>
      <c r="I105" s="29">
        <v>2070</v>
      </c>
      <c r="J105" s="44">
        <f t="shared" si="12"/>
        <v>1242</v>
      </c>
      <c r="K105" s="103">
        <f t="shared" si="2"/>
        <v>0.4</v>
      </c>
    </row>
    <row r="106" spans="1:11">
      <c r="A106" s="10" t="s">
        <v>222</v>
      </c>
      <c r="B106" s="11" t="s">
        <v>223</v>
      </c>
      <c r="C106" s="45" t="s">
        <v>232</v>
      </c>
      <c r="D106" s="34" t="s">
        <v>233</v>
      </c>
      <c r="E106" s="34" t="s">
        <v>234</v>
      </c>
      <c r="F106" s="11" t="s">
        <v>41</v>
      </c>
      <c r="G106" s="40" t="s">
        <v>227</v>
      </c>
      <c r="H106" s="11" t="s">
        <v>235</v>
      </c>
      <c r="I106" s="29">
        <v>1775</v>
      </c>
      <c r="J106" s="29">
        <f>I106*0.6</f>
        <v>1065</v>
      </c>
      <c r="K106" s="103">
        <f t="shared" ref="K106" si="14">SUM((J106-I106)/I106)*-1</f>
        <v>0.4</v>
      </c>
    </row>
    <row r="107" spans="1:11">
      <c r="A107" s="10" t="s">
        <v>222</v>
      </c>
      <c r="B107" s="11" t="s">
        <v>223</v>
      </c>
      <c r="C107" s="12" t="s">
        <v>236</v>
      </c>
      <c r="D107" s="15" t="s">
        <v>237</v>
      </c>
      <c r="E107" s="15" t="s">
        <v>238</v>
      </c>
      <c r="F107" s="11" t="s">
        <v>41</v>
      </c>
      <c r="G107" s="40" t="s">
        <v>227</v>
      </c>
      <c r="H107" s="11" t="s">
        <v>239</v>
      </c>
      <c r="I107" s="29">
        <v>2025</v>
      </c>
      <c r="J107" s="29">
        <f>I107*0.6</f>
        <v>1215</v>
      </c>
      <c r="K107" s="103">
        <f t="shared" ref="K107" si="15">SUM((J107-I107)/I107)*-1</f>
        <v>0.4</v>
      </c>
    </row>
    <row r="108" spans="1:11" ht="30">
      <c r="A108" s="46" t="s">
        <v>240</v>
      </c>
      <c r="B108" s="27" t="s">
        <v>241</v>
      </c>
      <c r="C108" s="47" t="s">
        <v>242</v>
      </c>
      <c r="D108" s="27" t="s">
        <v>243</v>
      </c>
      <c r="E108" s="27" t="s">
        <v>244</v>
      </c>
      <c r="F108" s="27" t="s">
        <v>244</v>
      </c>
      <c r="G108" s="48" t="s">
        <v>42</v>
      </c>
      <c r="H108" s="49" t="s">
        <v>43</v>
      </c>
      <c r="I108" s="129">
        <v>1755</v>
      </c>
      <c r="J108" s="129">
        <v>1053</v>
      </c>
      <c r="K108" s="107">
        <f t="shared" si="2"/>
        <v>0.4</v>
      </c>
    </row>
    <row r="109" spans="1:11" ht="30">
      <c r="A109" s="46" t="s">
        <v>240</v>
      </c>
      <c r="B109" s="27" t="s">
        <v>241</v>
      </c>
      <c r="C109" s="47" t="s">
        <v>245</v>
      </c>
      <c r="D109" s="27" t="s">
        <v>246</v>
      </c>
      <c r="E109" s="27" t="s">
        <v>244</v>
      </c>
      <c r="F109" s="27" t="s">
        <v>244</v>
      </c>
      <c r="G109" s="48" t="s">
        <v>42</v>
      </c>
      <c r="H109" s="49" t="s">
        <v>47</v>
      </c>
      <c r="I109" s="129">
        <v>2045</v>
      </c>
      <c r="J109" s="129">
        <v>1227</v>
      </c>
      <c r="K109" s="107">
        <f t="shared" si="2"/>
        <v>0.4</v>
      </c>
    </row>
    <row r="110" spans="1:11" ht="30">
      <c r="A110" s="50" t="s">
        <v>240</v>
      </c>
      <c r="B110" s="37" t="s">
        <v>241</v>
      </c>
      <c r="C110" s="36" t="s">
        <v>247</v>
      </c>
      <c r="D110" s="37" t="s">
        <v>248</v>
      </c>
      <c r="E110" s="37" t="s">
        <v>244</v>
      </c>
      <c r="F110" s="37" t="s">
        <v>244</v>
      </c>
      <c r="G110" s="51" t="s">
        <v>42</v>
      </c>
      <c r="H110" s="52" t="s">
        <v>43</v>
      </c>
      <c r="I110" s="122">
        <v>1470</v>
      </c>
      <c r="J110" s="129">
        <v>882</v>
      </c>
      <c r="K110" s="107">
        <f t="shared" si="2"/>
        <v>0.4</v>
      </c>
    </row>
    <row r="111" spans="1:11" ht="30">
      <c r="A111" s="53" t="s">
        <v>240</v>
      </c>
      <c r="B111" s="54" t="s">
        <v>241</v>
      </c>
      <c r="C111" s="55" t="s">
        <v>249</v>
      </c>
      <c r="D111" s="54" t="s">
        <v>250</v>
      </c>
      <c r="E111" s="54" t="s">
        <v>244</v>
      </c>
      <c r="F111" s="54" t="s">
        <v>244</v>
      </c>
      <c r="G111" s="56" t="s">
        <v>42</v>
      </c>
      <c r="H111" s="57" t="s">
        <v>47</v>
      </c>
      <c r="I111" s="130">
        <v>1585</v>
      </c>
      <c r="J111" s="129">
        <v>951</v>
      </c>
      <c r="K111" s="107">
        <f t="shared" si="2"/>
        <v>0.4</v>
      </c>
    </row>
    <row r="112" spans="1:11">
      <c r="A112" s="58" t="s">
        <v>251</v>
      </c>
      <c r="B112" s="59" t="s">
        <v>252</v>
      </c>
      <c r="C112" s="142" t="s">
        <v>253</v>
      </c>
      <c r="D112" s="143">
        <v>1347352</v>
      </c>
      <c r="E112" s="146" t="s">
        <v>244</v>
      </c>
      <c r="F112" s="146" t="s">
        <v>244</v>
      </c>
      <c r="G112" s="147" t="s">
        <v>266</v>
      </c>
      <c r="H112" s="148" t="s">
        <v>113</v>
      </c>
      <c r="I112" s="139">
        <v>5380</v>
      </c>
      <c r="J112" s="140">
        <f>I112*0.6</f>
        <v>3228</v>
      </c>
      <c r="K112" s="144">
        <f t="shared" si="2"/>
        <v>0.4</v>
      </c>
    </row>
    <row r="113" spans="1:11">
      <c r="A113" s="58" t="s">
        <v>251</v>
      </c>
      <c r="B113" s="59" t="s">
        <v>252</v>
      </c>
      <c r="C113" s="142" t="s">
        <v>254</v>
      </c>
      <c r="D113" s="143">
        <v>1150468</v>
      </c>
      <c r="E113" s="146" t="s">
        <v>244</v>
      </c>
      <c r="F113" s="146" t="s">
        <v>244</v>
      </c>
      <c r="G113" s="147" t="s">
        <v>266</v>
      </c>
      <c r="H113" s="148" t="s">
        <v>113</v>
      </c>
      <c r="I113" s="139">
        <v>5315</v>
      </c>
      <c r="J113" s="140">
        <f t="shared" ref="J113:J123" si="16">I113*0.6</f>
        <v>3189</v>
      </c>
      <c r="K113" s="144">
        <f t="shared" si="2"/>
        <v>0.4</v>
      </c>
    </row>
    <row r="114" spans="1:11">
      <c r="A114" s="58" t="s">
        <v>251</v>
      </c>
      <c r="B114" s="59" t="s">
        <v>252</v>
      </c>
      <c r="C114" s="142" t="s">
        <v>255</v>
      </c>
      <c r="D114" s="143">
        <v>1150469</v>
      </c>
      <c r="E114" s="146" t="s">
        <v>244</v>
      </c>
      <c r="F114" s="146" t="s">
        <v>244</v>
      </c>
      <c r="G114" s="147" t="s">
        <v>266</v>
      </c>
      <c r="H114" s="148" t="s">
        <v>113</v>
      </c>
      <c r="I114" s="139">
        <v>5780</v>
      </c>
      <c r="J114" s="140">
        <f t="shared" si="16"/>
        <v>3468</v>
      </c>
      <c r="K114" s="144">
        <f t="shared" si="2"/>
        <v>0.4</v>
      </c>
    </row>
    <row r="115" spans="1:11">
      <c r="A115" s="58" t="s">
        <v>251</v>
      </c>
      <c r="B115" s="59" t="s">
        <v>252</v>
      </c>
      <c r="C115" s="142" t="s">
        <v>256</v>
      </c>
      <c r="D115" s="143">
        <v>1150720</v>
      </c>
      <c r="E115" s="146" t="s">
        <v>244</v>
      </c>
      <c r="F115" s="146" t="s">
        <v>244</v>
      </c>
      <c r="G115" s="147" t="s">
        <v>266</v>
      </c>
      <c r="H115" s="148" t="s">
        <v>113</v>
      </c>
      <c r="I115" s="139">
        <v>5780</v>
      </c>
      <c r="J115" s="140">
        <f t="shared" si="16"/>
        <v>3468</v>
      </c>
      <c r="K115" s="144">
        <f t="shared" si="2"/>
        <v>0.4</v>
      </c>
    </row>
    <row r="116" spans="1:11">
      <c r="A116" s="58" t="s">
        <v>251</v>
      </c>
      <c r="B116" s="59" t="s">
        <v>252</v>
      </c>
      <c r="C116" s="142" t="s">
        <v>257</v>
      </c>
      <c r="D116" s="143">
        <v>1150470</v>
      </c>
      <c r="E116" s="146" t="s">
        <v>244</v>
      </c>
      <c r="F116" s="146" t="s">
        <v>244</v>
      </c>
      <c r="G116" s="147" t="s">
        <v>266</v>
      </c>
      <c r="H116" s="148" t="s">
        <v>113</v>
      </c>
      <c r="I116" s="139">
        <v>7125</v>
      </c>
      <c r="J116" s="140">
        <f t="shared" si="16"/>
        <v>4275</v>
      </c>
      <c r="K116" s="144">
        <f t="shared" si="2"/>
        <v>0.4</v>
      </c>
    </row>
    <row r="117" spans="1:11">
      <c r="A117" s="58" t="s">
        <v>251</v>
      </c>
      <c r="B117" s="59" t="s">
        <v>252</v>
      </c>
      <c r="C117" s="142" t="s">
        <v>258</v>
      </c>
      <c r="D117" s="143">
        <v>1150466</v>
      </c>
      <c r="E117" s="146" t="s">
        <v>244</v>
      </c>
      <c r="F117" s="146" t="s">
        <v>244</v>
      </c>
      <c r="G117" s="147" t="s">
        <v>266</v>
      </c>
      <c r="H117" s="148" t="s">
        <v>113</v>
      </c>
      <c r="I117" s="139">
        <v>6720</v>
      </c>
      <c r="J117" s="140">
        <f t="shared" si="16"/>
        <v>4032</v>
      </c>
      <c r="K117" s="144">
        <f t="shared" si="2"/>
        <v>0.4</v>
      </c>
    </row>
    <row r="118" spans="1:11">
      <c r="A118" s="58" t="s">
        <v>251</v>
      </c>
      <c r="B118" s="59" t="s">
        <v>252</v>
      </c>
      <c r="C118" s="142" t="s">
        <v>259</v>
      </c>
      <c r="D118" s="143">
        <v>1150465</v>
      </c>
      <c r="E118" s="146" t="s">
        <v>244</v>
      </c>
      <c r="F118" s="146" t="s">
        <v>244</v>
      </c>
      <c r="G118" s="147" t="s">
        <v>266</v>
      </c>
      <c r="H118" s="148" t="s">
        <v>113</v>
      </c>
      <c r="I118" s="139">
        <v>8185</v>
      </c>
      <c r="J118" s="140">
        <f t="shared" si="16"/>
        <v>4911</v>
      </c>
      <c r="K118" s="144">
        <f t="shared" si="2"/>
        <v>0.4</v>
      </c>
    </row>
    <row r="119" spans="1:11">
      <c r="A119" s="58" t="s">
        <v>251</v>
      </c>
      <c r="B119" s="59" t="s">
        <v>252</v>
      </c>
      <c r="C119" s="142" t="s">
        <v>260</v>
      </c>
      <c r="D119" s="143">
        <v>1150467</v>
      </c>
      <c r="E119" s="146" t="s">
        <v>244</v>
      </c>
      <c r="F119" s="146" t="s">
        <v>244</v>
      </c>
      <c r="G119" s="147" t="s">
        <v>266</v>
      </c>
      <c r="H119" s="148" t="s">
        <v>113</v>
      </c>
      <c r="I119" s="139">
        <v>15780</v>
      </c>
      <c r="J119" s="140">
        <f t="shared" si="16"/>
        <v>9468</v>
      </c>
      <c r="K119" s="144">
        <f t="shared" si="2"/>
        <v>0.4</v>
      </c>
    </row>
    <row r="120" spans="1:11">
      <c r="A120" s="58" t="s">
        <v>251</v>
      </c>
      <c r="B120" s="59" t="s">
        <v>252</v>
      </c>
      <c r="C120" s="142" t="s">
        <v>261</v>
      </c>
      <c r="D120" s="143">
        <v>1189266</v>
      </c>
      <c r="E120" s="146" t="s">
        <v>244</v>
      </c>
      <c r="F120" s="146" t="s">
        <v>244</v>
      </c>
      <c r="G120" s="147" t="s">
        <v>266</v>
      </c>
      <c r="H120" s="148" t="s">
        <v>113</v>
      </c>
      <c r="I120" s="139">
        <v>8595</v>
      </c>
      <c r="J120" s="140">
        <f t="shared" si="16"/>
        <v>5157</v>
      </c>
      <c r="K120" s="144">
        <f t="shared" si="2"/>
        <v>0.4</v>
      </c>
    </row>
    <row r="121" spans="1:11">
      <c r="A121" s="58" t="s">
        <v>251</v>
      </c>
      <c r="B121" s="59" t="s">
        <v>252</v>
      </c>
      <c r="C121" s="142" t="s">
        <v>262</v>
      </c>
      <c r="D121" s="143">
        <v>1002711</v>
      </c>
      <c r="E121" s="146" t="s">
        <v>244</v>
      </c>
      <c r="F121" s="146" t="s">
        <v>244</v>
      </c>
      <c r="G121" s="147" t="s">
        <v>266</v>
      </c>
      <c r="H121" s="148" t="s">
        <v>168</v>
      </c>
      <c r="I121" s="139">
        <v>22250</v>
      </c>
      <c r="J121" s="140">
        <f t="shared" si="16"/>
        <v>13350</v>
      </c>
      <c r="K121" s="144">
        <f t="shared" si="2"/>
        <v>0.4</v>
      </c>
    </row>
    <row r="122" spans="1:11">
      <c r="A122" s="58" t="s">
        <v>251</v>
      </c>
      <c r="B122" s="59" t="s">
        <v>252</v>
      </c>
      <c r="C122" s="142" t="s">
        <v>263</v>
      </c>
      <c r="D122" s="143">
        <v>1002630</v>
      </c>
      <c r="E122" s="146" t="s">
        <v>244</v>
      </c>
      <c r="F122" s="146" t="s">
        <v>244</v>
      </c>
      <c r="G122" s="147" t="s">
        <v>266</v>
      </c>
      <c r="H122" s="148" t="s">
        <v>168</v>
      </c>
      <c r="I122" s="139">
        <v>5800</v>
      </c>
      <c r="J122" s="140">
        <f t="shared" si="16"/>
        <v>3480</v>
      </c>
      <c r="K122" s="144">
        <f t="shared" si="2"/>
        <v>0.4</v>
      </c>
    </row>
    <row r="123" spans="1:11">
      <c r="A123" s="58" t="s">
        <v>251</v>
      </c>
      <c r="B123" s="59" t="s">
        <v>252</v>
      </c>
      <c r="C123" s="142" t="s">
        <v>264</v>
      </c>
      <c r="D123" s="143">
        <v>1002564</v>
      </c>
      <c r="E123" s="146" t="s">
        <v>244</v>
      </c>
      <c r="F123" s="146" t="s">
        <v>244</v>
      </c>
      <c r="G123" s="147" t="s">
        <v>266</v>
      </c>
      <c r="H123" s="148" t="s">
        <v>168</v>
      </c>
      <c r="I123" s="139">
        <v>6350</v>
      </c>
      <c r="J123" s="140">
        <f t="shared" si="16"/>
        <v>3810</v>
      </c>
      <c r="K123" s="145">
        <f t="shared" si="2"/>
        <v>0.4</v>
      </c>
    </row>
    <row r="124" spans="1:11">
      <c r="A124" s="58" t="s">
        <v>251</v>
      </c>
      <c r="B124" s="59" t="s">
        <v>252</v>
      </c>
      <c r="C124" s="36" t="s">
        <v>265</v>
      </c>
      <c r="D124" s="37">
        <v>1152944</v>
      </c>
      <c r="E124" s="60" t="s">
        <v>244</v>
      </c>
      <c r="F124" s="59" t="s">
        <v>244</v>
      </c>
      <c r="G124" s="61" t="s">
        <v>266</v>
      </c>
      <c r="H124" s="62" t="s">
        <v>47</v>
      </c>
      <c r="I124" s="122">
        <v>5100</v>
      </c>
      <c r="J124" s="122">
        <f>I124*0.6</f>
        <v>3060</v>
      </c>
      <c r="K124" s="108">
        <f t="shared" si="2"/>
        <v>0.4</v>
      </c>
    </row>
    <row r="125" spans="1:11">
      <c r="A125" s="58" t="s">
        <v>251</v>
      </c>
      <c r="B125" s="59" t="s">
        <v>252</v>
      </c>
      <c r="C125" s="36" t="s">
        <v>267</v>
      </c>
      <c r="D125" s="37">
        <v>1157457</v>
      </c>
      <c r="E125" s="60" t="s">
        <v>244</v>
      </c>
      <c r="F125" s="59" t="s">
        <v>244</v>
      </c>
      <c r="G125" s="61" t="s">
        <v>266</v>
      </c>
      <c r="H125" s="62" t="s">
        <v>47</v>
      </c>
      <c r="I125" s="122">
        <v>5100</v>
      </c>
      <c r="J125" s="122">
        <f t="shared" ref="J125:J127" si="17">I125*0.6</f>
        <v>3060</v>
      </c>
      <c r="K125" s="108">
        <f t="shared" si="2"/>
        <v>0.4</v>
      </c>
    </row>
    <row r="126" spans="1:11">
      <c r="A126" s="58" t="s">
        <v>251</v>
      </c>
      <c r="B126" s="59" t="s">
        <v>252</v>
      </c>
      <c r="C126" s="36" t="s">
        <v>268</v>
      </c>
      <c r="D126" s="37">
        <v>1157458</v>
      </c>
      <c r="E126" s="60" t="s">
        <v>244</v>
      </c>
      <c r="F126" s="59" t="s">
        <v>244</v>
      </c>
      <c r="G126" s="61" t="s">
        <v>266</v>
      </c>
      <c r="H126" s="62" t="s">
        <v>47</v>
      </c>
      <c r="I126" s="122">
        <v>2860</v>
      </c>
      <c r="J126" s="122">
        <f t="shared" si="17"/>
        <v>1716</v>
      </c>
      <c r="K126" s="108">
        <f t="shared" si="2"/>
        <v>0.4</v>
      </c>
    </row>
    <row r="127" spans="1:11">
      <c r="A127" s="58" t="s">
        <v>251</v>
      </c>
      <c r="B127" s="59" t="s">
        <v>252</v>
      </c>
      <c r="C127" s="36" t="s">
        <v>269</v>
      </c>
      <c r="D127" s="37">
        <v>1173879</v>
      </c>
      <c r="E127" s="60" t="s">
        <v>244</v>
      </c>
      <c r="F127" s="59" t="s">
        <v>244</v>
      </c>
      <c r="G127" s="61" t="s">
        <v>266</v>
      </c>
      <c r="H127" s="62" t="s">
        <v>47</v>
      </c>
      <c r="I127" s="122">
        <v>2860</v>
      </c>
      <c r="J127" s="122">
        <f t="shared" si="17"/>
        <v>1716</v>
      </c>
      <c r="K127" s="108">
        <f t="shared" si="2"/>
        <v>0.4</v>
      </c>
    </row>
    <row r="128" spans="1:11">
      <c r="A128" s="58" t="s">
        <v>251</v>
      </c>
      <c r="B128" s="59" t="s">
        <v>252</v>
      </c>
      <c r="C128" s="36" t="s">
        <v>270</v>
      </c>
      <c r="D128" s="37">
        <v>1301038</v>
      </c>
      <c r="E128" s="60" t="s">
        <v>244</v>
      </c>
      <c r="F128" s="59" t="s">
        <v>244</v>
      </c>
      <c r="G128" s="61" t="s">
        <v>266</v>
      </c>
      <c r="H128" s="62" t="s">
        <v>47</v>
      </c>
      <c r="I128" s="122">
        <v>3155</v>
      </c>
      <c r="J128" s="122">
        <f>I128*0.6</f>
        <v>1893</v>
      </c>
      <c r="K128" s="108">
        <f t="shared" si="2"/>
        <v>0.4</v>
      </c>
    </row>
    <row r="129" spans="1:11">
      <c r="A129" s="58" t="s">
        <v>251</v>
      </c>
      <c r="B129" s="59" t="s">
        <v>252</v>
      </c>
      <c r="C129" s="36" t="s">
        <v>271</v>
      </c>
      <c r="D129" s="37">
        <v>1301037</v>
      </c>
      <c r="E129" s="60" t="s">
        <v>244</v>
      </c>
      <c r="F129" s="59" t="s">
        <v>244</v>
      </c>
      <c r="G129" s="61" t="s">
        <v>266</v>
      </c>
      <c r="H129" s="62" t="s">
        <v>47</v>
      </c>
      <c r="I129" s="122">
        <v>3155</v>
      </c>
      <c r="J129" s="122">
        <f t="shared" ref="J129:J136" si="18">I129*0.6</f>
        <v>1893</v>
      </c>
      <c r="K129" s="108">
        <f t="shared" si="2"/>
        <v>0.4</v>
      </c>
    </row>
    <row r="130" spans="1:11">
      <c r="A130" s="58" t="s">
        <v>251</v>
      </c>
      <c r="B130" s="59" t="s">
        <v>252</v>
      </c>
      <c r="C130" s="36" t="s">
        <v>272</v>
      </c>
      <c r="D130" s="37">
        <v>1348218</v>
      </c>
      <c r="E130" s="60" t="s">
        <v>244</v>
      </c>
      <c r="F130" s="59" t="s">
        <v>244</v>
      </c>
      <c r="G130" s="61" t="s">
        <v>266</v>
      </c>
      <c r="H130" s="62" t="s">
        <v>47</v>
      </c>
      <c r="I130" s="122">
        <v>4975</v>
      </c>
      <c r="J130" s="122">
        <f t="shared" si="18"/>
        <v>2985</v>
      </c>
      <c r="K130" s="108">
        <f t="shared" si="2"/>
        <v>0.4</v>
      </c>
    </row>
    <row r="131" spans="1:11">
      <c r="A131" s="58" t="s">
        <v>251</v>
      </c>
      <c r="B131" s="59" t="s">
        <v>252</v>
      </c>
      <c r="C131" s="36" t="s">
        <v>273</v>
      </c>
      <c r="D131" s="37">
        <v>1348222</v>
      </c>
      <c r="E131" s="60" t="s">
        <v>244</v>
      </c>
      <c r="F131" s="59" t="s">
        <v>244</v>
      </c>
      <c r="G131" s="61" t="s">
        <v>266</v>
      </c>
      <c r="H131" s="62" t="s">
        <v>47</v>
      </c>
      <c r="I131" s="122">
        <v>4975</v>
      </c>
      <c r="J131" s="122">
        <f t="shared" si="18"/>
        <v>2985</v>
      </c>
      <c r="K131" s="108">
        <f t="shared" si="2"/>
        <v>0.4</v>
      </c>
    </row>
    <row r="132" spans="1:11">
      <c r="A132" s="58" t="s">
        <v>251</v>
      </c>
      <c r="B132" s="59" t="s">
        <v>252</v>
      </c>
      <c r="C132" s="36" t="s">
        <v>274</v>
      </c>
      <c r="D132" s="37">
        <v>1301036</v>
      </c>
      <c r="E132" s="60" t="s">
        <v>244</v>
      </c>
      <c r="F132" s="59" t="s">
        <v>244</v>
      </c>
      <c r="G132" s="61" t="s">
        <v>266</v>
      </c>
      <c r="H132" s="62" t="s">
        <v>47</v>
      </c>
      <c r="I132" s="122">
        <v>3035</v>
      </c>
      <c r="J132" s="122">
        <f t="shared" si="18"/>
        <v>1821</v>
      </c>
      <c r="K132" s="108">
        <f t="shared" si="2"/>
        <v>0.4</v>
      </c>
    </row>
    <row r="133" spans="1:11">
      <c r="A133" s="58" t="s">
        <v>251</v>
      </c>
      <c r="B133" s="59" t="s">
        <v>252</v>
      </c>
      <c r="C133" s="36" t="s">
        <v>275</v>
      </c>
      <c r="D133" s="37">
        <v>1223503</v>
      </c>
      <c r="E133" s="60" t="s">
        <v>244</v>
      </c>
      <c r="F133" s="59" t="s">
        <v>244</v>
      </c>
      <c r="G133" s="61" t="s">
        <v>266</v>
      </c>
      <c r="H133" s="62" t="s">
        <v>47</v>
      </c>
      <c r="I133" s="122">
        <v>3035</v>
      </c>
      <c r="J133" s="122">
        <f t="shared" si="18"/>
        <v>1821</v>
      </c>
      <c r="K133" s="108">
        <f t="shared" si="2"/>
        <v>0.4</v>
      </c>
    </row>
    <row r="134" spans="1:11">
      <c r="A134" s="58" t="s">
        <v>251</v>
      </c>
      <c r="B134" s="59" t="s">
        <v>252</v>
      </c>
      <c r="C134" s="36" t="s">
        <v>276</v>
      </c>
      <c r="D134" s="37">
        <v>1348217</v>
      </c>
      <c r="E134" s="60" t="s">
        <v>244</v>
      </c>
      <c r="F134" s="59" t="s">
        <v>244</v>
      </c>
      <c r="G134" s="61" t="s">
        <v>266</v>
      </c>
      <c r="H134" s="62" t="s">
        <v>47</v>
      </c>
      <c r="I134" s="122">
        <v>4860</v>
      </c>
      <c r="J134" s="122">
        <f t="shared" si="18"/>
        <v>2916</v>
      </c>
      <c r="K134" s="108">
        <f t="shared" si="2"/>
        <v>0.4</v>
      </c>
    </row>
    <row r="135" spans="1:11">
      <c r="A135" s="58" t="s">
        <v>251</v>
      </c>
      <c r="B135" s="59" t="s">
        <v>252</v>
      </c>
      <c r="C135" s="36" t="s">
        <v>277</v>
      </c>
      <c r="D135" s="37">
        <v>1348221</v>
      </c>
      <c r="E135" s="60" t="s">
        <v>244</v>
      </c>
      <c r="F135" s="59" t="s">
        <v>244</v>
      </c>
      <c r="G135" s="61" t="s">
        <v>266</v>
      </c>
      <c r="H135" s="62" t="s">
        <v>47</v>
      </c>
      <c r="I135" s="122">
        <v>4860</v>
      </c>
      <c r="J135" s="122">
        <f t="shared" si="18"/>
        <v>2916</v>
      </c>
      <c r="K135" s="108">
        <f t="shared" si="2"/>
        <v>0.4</v>
      </c>
    </row>
    <row r="136" spans="1:11">
      <c r="A136" s="58" t="s">
        <v>251</v>
      </c>
      <c r="B136" s="59" t="s">
        <v>252</v>
      </c>
      <c r="C136" s="36" t="s">
        <v>278</v>
      </c>
      <c r="D136" s="37">
        <v>1192597</v>
      </c>
      <c r="E136" s="60" t="s">
        <v>244</v>
      </c>
      <c r="F136" s="59" t="s">
        <v>244</v>
      </c>
      <c r="G136" s="61" t="s">
        <v>266</v>
      </c>
      <c r="H136" s="62" t="s">
        <v>47</v>
      </c>
      <c r="I136" s="122">
        <v>3600</v>
      </c>
      <c r="J136" s="122">
        <f t="shared" si="18"/>
        <v>2160</v>
      </c>
      <c r="K136" s="108">
        <f t="shared" si="2"/>
        <v>0.4</v>
      </c>
    </row>
    <row r="137" spans="1:11">
      <c r="A137" s="58" t="s">
        <v>251</v>
      </c>
      <c r="B137" s="59" t="s">
        <v>252</v>
      </c>
      <c r="C137" s="36" t="s">
        <v>279</v>
      </c>
      <c r="D137" s="37">
        <v>1301044</v>
      </c>
      <c r="E137" s="60" t="s">
        <v>244</v>
      </c>
      <c r="F137" s="59" t="s">
        <v>244</v>
      </c>
      <c r="G137" s="61" t="s">
        <v>266</v>
      </c>
      <c r="H137" s="62" t="s">
        <v>47</v>
      </c>
      <c r="I137" s="122">
        <v>3765</v>
      </c>
      <c r="J137" s="122">
        <f>I137*0.6</f>
        <v>2259</v>
      </c>
      <c r="K137" s="108">
        <f t="shared" si="2"/>
        <v>0.4</v>
      </c>
    </row>
    <row r="138" spans="1:11">
      <c r="A138" s="58" t="s">
        <v>251</v>
      </c>
      <c r="B138" s="59" t="s">
        <v>252</v>
      </c>
      <c r="C138" s="36" t="s">
        <v>280</v>
      </c>
      <c r="D138" s="37">
        <v>1301043</v>
      </c>
      <c r="E138" s="60" t="s">
        <v>244</v>
      </c>
      <c r="F138" s="59" t="s">
        <v>244</v>
      </c>
      <c r="G138" s="61" t="s">
        <v>266</v>
      </c>
      <c r="H138" s="62" t="s">
        <v>47</v>
      </c>
      <c r="I138" s="122">
        <v>3765</v>
      </c>
      <c r="J138" s="122">
        <f t="shared" ref="J138:J140" si="19">I138*0.6</f>
        <v>2259</v>
      </c>
      <c r="K138" s="108">
        <f t="shared" si="2"/>
        <v>0.4</v>
      </c>
    </row>
    <row r="139" spans="1:11">
      <c r="A139" s="58" t="s">
        <v>251</v>
      </c>
      <c r="B139" s="59" t="s">
        <v>252</v>
      </c>
      <c r="C139" s="36" t="s">
        <v>281</v>
      </c>
      <c r="D139" s="37">
        <v>1348219</v>
      </c>
      <c r="E139" s="60" t="s">
        <v>244</v>
      </c>
      <c r="F139" s="59" t="s">
        <v>244</v>
      </c>
      <c r="G139" s="61" t="s">
        <v>266</v>
      </c>
      <c r="H139" s="62" t="s">
        <v>47</v>
      </c>
      <c r="I139" s="122">
        <v>5590</v>
      </c>
      <c r="J139" s="122">
        <f t="shared" si="19"/>
        <v>3354</v>
      </c>
      <c r="K139" s="108">
        <f t="shared" si="2"/>
        <v>0.4</v>
      </c>
    </row>
    <row r="140" spans="1:11">
      <c r="A140" s="58" t="s">
        <v>251</v>
      </c>
      <c r="B140" s="59" t="s">
        <v>252</v>
      </c>
      <c r="C140" s="36" t="s">
        <v>282</v>
      </c>
      <c r="D140" s="37">
        <v>1348223</v>
      </c>
      <c r="E140" s="60" t="s">
        <v>244</v>
      </c>
      <c r="F140" s="59" t="s">
        <v>244</v>
      </c>
      <c r="G140" s="61" t="s">
        <v>266</v>
      </c>
      <c r="H140" s="62" t="s">
        <v>47</v>
      </c>
      <c r="I140" s="122">
        <v>5590</v>
      </c>
      <c r="J140" s="122">
        <f t="shared" si="19"/>
        <v>3354</v>
      </c>
      <c r="K140" s="108">
        <f t="shared" si="2"/>
        <v>0.4</v>
      </c>
    </row>
    <row r="141" spans="1:11">
      <c r="A141" s="58" t="s">
        <v>251</v>
      </c>
      <c r="B141" s="59" t="s">
        <v>252</v>
      </c>
      <c r="C141" s="36" t="s">
        <v>283</v>
      </c>
      <c r="D141" s="37">
        <v>1301042</v>
      </c>
      <c r="E141" s="60" t="s">
        <v>244</v>
      </c>
      <c r="F141" s="59" t="s">
        <v>244</v>
      </c>
      <c r="G141" s="61" t="s">
        <v>266</v>
      </c>
      <c r="H141" s="62" t="s">
        <v>47</v>
      </c>
      <c r="I141" s="122">
        <v>2860</v>
      </c>
      <c r="J141" s="122">
        <f>I141*0.6</f>
        <v>1716</v>
      </c>
      <c r="K141" s="108">
        <f t="shared" si="2"/>
        <v>0.4</v>
      </c>
    </row>
    <row r="142" spans="1:11">
      <c r="A142" s="58" t="s">
        <v>251</v>
      </c>
      <c r="B142" s="59" t="s">
        <v>252</v>
      </c>
      <c r="C142" s="36" t="s">
        <v>284</v>
      </c>
      <c r="D142" s="37">
        <v>1301041</v>
      </c>
      <c r="E142" s="60" t="s">
        <v>244</v>
      </c>
      <c r="F142" s="59" t="s">
        <v>244</v>
      </c>
      <c r="G142" s="61" t="s">
        <v>266</v>
      </c>
      <c r="H142" s="62" t="s">
        <v>47</v>
      </c>
      <c r="I142" s="122">
        <v>2860</v>
      </c>
      <c r="J142" s="122">
        <f t="shared" ref="J142:J148" si="20">I142*0.6</f>
        <v>1716</v>
      </c>
      <c r="K142" s="108">
        <f t="shared" si="2"/>
        <v>0.4</v>
      </c>
    </row>
    <row r="143" spans="1:11">
      <c r="A143" s="58" t="s">
        <v>251</v>
      </c>
      <c r="B143" s="59" t="s">
        <v>252</v>
      </c>
      <c r="C143" s="36" t="s">
        <v>285</v>
      </c>
      <c r="D143" s="37">
        <v>1345986</v>
      </c>
      <c r="E143" s="60" t="s">
        <v>244</v>
      </c>
      <c r="F143" s="59" t="s">
        <v>244</v>
      </c>
      <c r="G143" s="61" t="s">
        <v>266</v>
      </c>
      <c r="H143" s="62" t="s">
        <v>47</v>
      </c>
      <c r="I143" s="122">
        <v>4680</v>
      </c>
      <c r="J143" s="122">
        <f t="shared" si="20"/>
        <v>2808</v>
      </c>
      <c r="K143" s="108">
        <f t="shared" si="2"/>
        <v>0.4</v>
      </c>
    </row>
    <row r="144" spans="1:11" ht="30">
      <c r="A144" s="58" t="s">
        <v>251</v>
      </c>
      <c r="B144" s="59" t="s">
        <v>252</v>
      </c>
      <c r="C144" s="36" t="s">
        <v>286</v>
      </c>
      <c r="D144" s="37">
        <v>1348225</v>
      </c>
      <c r="E144" s="60" t="s">
        <v>244</v>
      </c>
      <c r="F144" s="59" t="s">
        <v>244</v>
      </c>
      <c r="G144" s="61" t="s">
        <v>266</v>
      </c>
      <c r="H144" s="62" t="s">
        <v>47</v>
      </c>
      <c r="I144" s="122">
        <v>4680</v>
      </c>
      <c r="J144" s="122">
        <f t="shared" si="20"/>
        <v>2808</v>
      </c>
      <c r="K144" s="108">
        <f t="shared" si="2"/>
        <v>0.4</v>
      </c>
    </row>
    <row r="145" spans="1:11">
      <c r="A145" s="58" t="s">
        <v>251</v>
      </c>
      <c r="B145" s="59" t="s">
        <v>252</v>
      </c>
      <c r="C145" s="36" t="s">
        <v>287</v>
      </c>
      <c r="D145" s="37">
        <v>1301039</v>
      </c>
      <c r="E145" s="60" t="s">
        <v>244</v>
      </c>
      <c r="F145" s="59" t="s">
        <v>244</v>
      </c>
      <c r="G145" s="61" t="s">
        <v>266</v>
      </c>
      <c r="H145" s="62" t="s">
        <v>47</v>
      </c>
      <c r="I145" s="122">
        <v>2675</v>
      </c>
      <c r="J145" s="122">
        <f t="shared" si="20"/>
        <v>1605</v>
      </c>
      <c r="K145" s="108">
        <f t="shared" si="2"/>
        <v>0.4</v>
      </c>
    </row>
    <row r="146" spans="1:11">
      <c r="A146" s="58" t="s">
        <v>251</v>
      </c>
      <c r="B146" s="59" t="s">
        <v>252</v>
      </c>
      <c r="C146" s="36" t="s">
        <v>288</v>
      </c>
      <c r="D146" s="37">
        <v>1301040</v>
      </c>
      <c r="E146" s="60" t="s">
        <v>244</v>
      </c>
      <c r="F146" s="59" t="s">
        <v>244</v>
      </c>
      <c r="G146" s="61" t="s">
        <v>266</v>
      </c>
      <c r="H146" s="62" t="s">
        <v>47</v>
      </c>
      <c r="I146" s="122">
        <v>2675</v>
      </c>
      <c r="J146" s="122">
        <f t="shared" si="20"/>
        <v>1605</v>
      </c>
      <c r="K146" s="108">
        <f t="shared" si="2"/>
        <v>0.4</v>
      </c>
    </row>
    <row r="147" spans="1:11" ht="30">
      <c r="A147" s="58" t="s">
        <v>251</v>
      </c>
      <c r="B147" s="59" t="s">
        <v>252</v>
      </c>
      <c r="C147" s="36" t="s">
        <v>289</v>
      </c>
      <c r="D147" s="37">
        <v>1348220</v>
      </c>
      <c r="E147" s="60" t="s">
        <v>244</v>
      </c>
      <c r="F147" s="59" t="s">
        <v>244</v>
      </c>
      <c r="G147" s="61" t="s">
        <v>266</v>
      </c>
      <c r="H147" s="62" t="s">
        <v>47</v>
      </c>
      <c r="I147" s="122">
        <v>4500</v>
      </c>
      <c r="J147" s="122">
        <f t="shared" si="20"/>
        <v>2700</v>
      </c>
      <c r="K147" s="108">
        <f t="shared" si="2"/>
        <v>0.4</v>
      </c>
    </row>
    <row r="148" spans="1:11" ht="30">
      <c r="A148" s="58" t="s">
        <v>251</v>
      </c>
      <c r="B148" s="59" t="s">
        <v>252</v>
      </c>
      <c r="C148" s="36" t="s">
        <v>290</v>
      </c>
      <c r="D148" s="37">
        <v>1348224</v>
      </c>
      <c r="E148" s="60" t="s">
        <v>244</v>
      </c>
      <c r="F148" s="59" t="s">
        <v>244</v>
      </c>
      <c r="G148" s="61" t="s">
        <v>266</v>
      </c>
      <c r="H148" s="62" t="s">
        <v>47</v>
      </c>
      <c r="I148" s="122">
        <v>4500</v>
      </c>
      <c r="J148" s="122">
        <f t="shared" si="20"/>
        <v>2700</v>
      </c>
      <c r="K148" s="108">
        <f t="shared" si="2"/>
        <v>0.4</v>
      </c>
    </row>
    <row r="149" spans="1:11">
      <c r="A149" s="58" t="s">
        <v>251</v>
      </c>
      <c r="B149" s="59" t="s">
        <v>252</v>
      </c>
      <c r="C149" s="36" t="s">
        <v>291</v>
      </c>
      <c r="D149" s="37">
        <v>1002697</v>
      </c>
      <c r="E149" s="60" t="s">
        <v>244</v>
      </c>
      <c r="F149" s="59" t="s">
        <v>244</v>
      </c>
      <c r="G149" s="61" t="s">
        <v>266</v>
      </c>
      <c r="H149" s="62" t="s">
        <v>47</v>
      </c>
      <c r="I149" s="122">
        <v>1870</v>
      </c>
      <c r="J149" s="122">
        <f>I149*0.6</f>
        <v>1122</v>
      </c>
      <c r="K149" s="108">
        <f t="shared" si="2"/>
        <v>0.4</v>
      </c>
    </row>
    <row r="150" spans="1:11">
      <c r="A150" s="58" t="s">
        <v>251</v>
      </c>
      <c r="B150" s="59" t="s">
        <v>252</v>
      </c>
      <c r="C150" s="36" t="s">
        <v>292</v>
      </c>
      <c r="D150" s="37">
        <v>1002687</v>
      </c>
      <c r="E150" s="60" t="s">
        <v>244</v>
      </c>
      <c r="F150" s="59" t="s">
        <v>244</v>
      </c>
      <c r="G150" s="61" t="s">
        <v>266</v>
      </c>
      <c r="H150" s="62" t="s">
        <v>47</v>
      </c>
      <c r="I150" s="122">
        <v>2245</v>
      </c>
      <c r="J150" s="122">
        <f t="shared" ref="J150:J161" si="21">I150*0.6</f>
        <v>1347</v>
      </c>
      <c r="K150" s="108">
        <f t="shared" si="2"/>
        <v>0.4</v>
      </c>
    </row>
    <row r="151" spans="1:11">
      <c r="A151" s="58" t="s">
        <v>251</v>
      </c>
      <c r="B151" s="59" t="s">
        <v>252</v>
      </c>
      <c r="C151" s="36" t="s">
        <v>293</v>
      </c>
      <c r="D151" s="37">
        <v>1163976</v>
      </c>
      <c r="E151" s="60" t="s">
        <v>244</v>
      </c>
      <c r="F151" s="59" t="s">
        <v>244</v>
      </c>
      <c r="G151" s="61" t="s">
        <v>266</v>
      </c>
      <c r="H151" s="62" t="s">
        <v>47</v>
      </c>
      <c r="I151" s="122">
        <v>1675</v>
      </c>
      <c r="J151" s="122">
        <f t="shared" si="21"/>
        <v>1005</v>
      </c>
      <c r="K151" s="108">
        <f t="shared" si="2"/>
        <v>0.4</v>
      </c>
    </row>
    <row r="152" spans="1:11">
      <c r="A152" s="63" t="s">
        <v>251</v>
      </c>
      <c r="B152" s="64" t="s">
        <v>252</v>
      </c>
      <c r="C152" s="65" t="s">
        <v>294</v>
      </c>
      <c r="D152" s="66">
        <v>1171174</v>
      </c>
      <c r="E152" s="66" t="s">
        <v>244</v>
      </c>
      <c r="F152" s="64" t="s">
        <v>244</v>
      </c>
      <c r="G152" s="67" t="s">
        <v>266</v>
      </c>
      <c r="H152" s="68" t="s">
        <v>47</v>
      </c>
      <c r="I152" s="131">
        <v>1675</v>
      </c>
      <c r="J152" s="122">
        <f t="shared" si="21"/>
        <v>1005</v>
      </c>
      <c r="K152" s="109">
        <f t="shared" si="2"/>
        <v>0.4</v>
      </c>
    </row>
    <row r="153" spans="1:11">
      <c r="A153" s="58" t="s">
        <v>251</v>
      </c>
      <c r="B153" s="59" t="s">
        <v>252</v>
      </c>
      <c r="C153" s="36" t="s">
        <v>295</v>
      </c>
      <c r="D153" s="37">
        <v>1002700</v>
      </c>
      <c r="E153" s="60" t="s">
        <v>244</v>
      </c>
      <c r="F153" s="59" t="s">
        <v>244</v>
      </c>
      <c r="G153" s="61" t="s">
        <v>266</v>
      </c>
      <c r="H153" s="62" t="s">
        <v>47</v>
      </c>
      <c r="I153" s="122">
        <v>1870</v>
      </c>
      <c r="J153" s="122">
        <f t="shared" si="21"/>
        <v>1122</v>
      </c>
      <c r="K153" s="110">
        <f t="shared" si="2"/>
        <v>0.4</v>
      </c>
    </row>
    <row r="154" spans="1:11">
      <c r="A154" s="58" t="s">
        <v>251</v>
      </c>
      <c r="B154" s="59" t="s">
        <v>252</v>
      </c>
      <c r="C154" s="36" t="s">
        <v>296</v>
      </c>
      <c r="D154" s="37">
        <v>1175465</v>
      </c>
      <c r="E154" s="60" t="s">
        <v>244</v>
      </c>
      <c r="F154" s="59" t="s">
        <v>244</v>
      </c>
      <c r="G154" s="61" t="s">
        <v>266</v>
      </c>
      <c r="H154" s="62" t="s">
        <v>47</v>
      </c>
      <c r="I154" s="122">
        <v>1870</v>
      </c>
      <c r="J154" s="122">
        <f t="shared" si="21"/>
        <v>1122</v>
      </c>
      <c r="K154" s="108">
        <f t="shared" si="2"/>
        <v>0.4</v>
      </c>
    </row>
    <row r="155" spans="1:11">
      <c r="A155" s="58" t="s">
        <v>251</v>
      </c>
      <c r="B155" s="59" t="s">
        <v>252</v>
      </c>
      <c r="C155" s="36" t="s">
        <v>297</v>
      </c>
      <c r="D155" s="37">
        <v>1164024</v>
      </c>
      <c r="E155" s="60" t="s">
        <v>244</v>
      </c>
      <c r="F155" s="59" t="s">
        <v>244</v>
      </c>
      <c r="G155" s="61" t="s">
        <v>266</v>
      </c>
      <c r="H155" s="62" t="s">
        <v>47</v>
      </c>
      <c r="I155" s="122">
        <v>2010</v>
      </c>
      <c r="J155" s="122">
        <f t="shared" si="21"/>
        <v>1206</v>
      </c>
      <c r="K155" s="108">
        <f t="shared" si="2"/>
        <v>0.4</v>
      </c>
    </row>
    <row r="156" spans="1:11">
      <c r="A156" s="58" t="s">
        <v>251</v>
      </c>
      <c r="B156" s="59" t="s">
        <v>252</v>
      </c>
      <c r="C156" s="36" t="s">
        <v>298</v>
      </c>
      <c r="D156" s="37">
        <v>1345191</v>
      </c>
      <c r="E156" s="60" t="s">
        <v>244</v>
      </c>
      <c r="F156" s="59" t="s">
        <v>244</v>
      </c>
      <c r="G156" s="61" t="s">
        <v>266</v>
      </c>
      <c r="H156" s="62" t="s">
        <v>47</v>
      </c>
      <c r="I156" s="122">
        <v>1390</v>
      </c>
      <c r="J156" s="122">
        <f t="shared" si="21"/>
        <v>834</v>
      </c>
      <c r="K156" s="108">
        <f t="shared" si="2"/>
        <v>0.4</v>
      </c>
    </row>
    <row r="157" spans="1:11">
      <c r="A157" s="58" t="s">
        <v>251</v>
      </c>
      <c r="B157" s="59" t="s">
        <v>252</v>
      </c>
      <c r="C157" s="36" t="s">
        <v>299</v>
      </c>
      <c r="D157" s="37">
        <v>1345192</v>
      </c>
      <c r="E157" s="60" t="s">
        <v>244</v>
      </c>
      <c r="F157" s="59" t="s">
        <v>244</v>
      </c>
      <c r="G157" s="61" t="s">
        <v>266</v>
      </c>
      <c r="H157" s="62" t="s">
        <v>47</v>
      </c>
      <c r="I157" s="122">
        <v>1390</v>
      </c>
      <c r="J157" s="122">
        <f t="shared" si="21"/>
        <v>834</v>
      </c>
      <c r="K157" s="108">
        <f t="shared" si="2"/>
        <v>0.4</v>
      </c>
    </row>
    <row r="158" spans="1:11">
      <c r="A158" s="58" t="s">
        <v>251</v>
      </c>
      <c r="B158" s="59" t="s">
        <v>252</v>
      </c>
      <c r="C158" s="36" t="s">
        <v>300</v>
      </c>
      <c r="D158" s="37">
        <v>1345193</v>
      </c>
      <c r="E158" s="60" t="s">
        <v>244</v>
      </c>
      <c r="F158" s="59" t="s">
        <v>244</v>
      </c>
      <c r="G158" s="61" t="s">
        <v>266</v>
      </c>
      <c r="H158" s="62" t="s">
        <v>47</v>
      </c>
      <c r="I158" s="122">
        <v>1195</v>
      </c>
      <c r="J158" s="122">
        <f t="shared" si="21"/>
        <v>717</v>
      </c>
      <c r="K158" s="108">
        <f t="shared" si="2"/>
        <v>0.4</v>
      </c>
    </row>
    <row r="159" spans="1:11">
      <c r="A159" s="58" t="s">
        <v>251</v>
      </c>
      <c r="B159" s="59" t="s">
        <v>252</v>
      </c>
      <c r="C159" s="36" t="s">
        <v>301</v>
      </c>
      <c r="D159" s="37">
        <v>1345164</v>
      </c>
      <c r="E159" s="60" t="s">
        <v>244</v>
      </c>
      <c r="F159" s="59" t="s">
        <v>244</v>
      </c>
      <c r="G159" s="61" t="s">
        <v>266</v>
      </c>
      <c r="H159" s="62" t="s">
        <v>47</v>
      </c>
      <c r="I159" s="122">
        <v>1760</v>
      </c>
      <c r="J159" s="122">
        <f t="shared" si="21"/>
        <v>1056</v>
      </c>
      <c r="K159" s="108">
        <f t="shared" si="2"/>
        <v>0.4</v>
      </c>
    </row>
    <row r="160" spans="1:11">
      <c r="A160" s="58" t="s">
        <v>251</v>
      </c>
      <c r="B160" s="69" t="s">
        <v>252</v>
      </c>
      <c r="C160" s="55" t="s">
        <v>302</v>
      </c>
      <c r="D160" s="54">
        <v>1345165</v>
      </c>
      <c r="E160" s="70" t="s">
        <v>244</v>
      </c>
      <c r="F160" s="69" t="s">
        <v>244</v>
      </c>
      <c r="G160" s="71" t="s">
        <v>266</v>
      </c>
      <c r="H160" s="72" t="s">
        <v>47</v>
      </c>
      <c r="I160" s="130">
        <v>1945</v>
      </c>
      <c r="J160" s="122">
        <f t="shared" si="21"/>
        <v>1167</v>
      </c>
      <c r="K160" s="108">
        <f t="shared" si="2"/>
        <v>0.4</v>
      </c>
    </row>
    <row r="161" spans="1:11">
      <c r="A161" s="73" t="s">
        <v>251</v>
      </c>
      <c r="B161" s="59" t="s">
        <v>252</v>
      </c>
      <c r="C161" s="36" t="s">
        <v>303</v>
      </c>
      <c r="D161" s="37">
        <v>1314109</v>
      </c>
      <c r="E161" s="60" t="s">
        <v>244</v>
      </c>
      <c r="F161" s="59" t="s">
        <v>244</v>
      </c>
      <c r="G161" s="61" t="s">
        <v>266</v>
      </c>
      <c r="H161" s="62" t="s">
        <v>47</v>
      </c>
      <c r="I161" s="122">
        <v>2790</v>
      </c>
      <c r="J161" s="122">
        <f t="shared" si="21"/>
        <v>1674</v>
      </c>
      <c r="K161" s="109">
        <f t="shared" si="2"/>
        <v>0.4</v>
      </c>
    </row>
    <row r="162" spans="1:11" ht="30">
      <c r="A162" s="74" t="s">
        <v>304</v>
      </c>
      <c r="B162" s="75" t="s">
        <v>37</v>
      </c>
      <c r="C162" s="36" t="s">
        <v>305</v>
      </c>
      <c r="D162" s="52" t="s">
        <v>306</v>
      </c>
      <c r="E162" s="60" t="s">
        <v>244</v>
      </c>
      <c r="F162" s="59" t="s">
        <v>244</v>
      </c>
      <c r="G162" s="61" t="s">
        <v>307</v>
      </c>
      <c r="H162" s="62" t="s">
        <v>47</v>
      </c>
      <c r="I162" s="122">
        <v>1965</v>
      </c>
      <c r="J162" s="122">
        <v>1179</v>
      </c>
      <c r="K162" s="109">
        <f t="shared" si="2"/>
        <v>0.4</v>
      </c>
    </row>
    <row r="163" spans="1:11" ht="30">
      <c r="A163" s="50" t="s">
        <v>304</v>
      </c>
      <c r="B163" s="75" t="s">
        <v>37</v>
      </c>
      <c r="C163" s="36" t="s">
        <v>308</v>
      </c>
      <c r="D163" s="52" t="s">
        <v>309</v>
      </c>
      <c r="E163" s="60" t="s">
        <v>244</v>
      </c>
      <c r="F163" s="59" t="s">
        <v>244</v>
      </c>
      <c r="G163" s="61" t="s">
        <v>307</v>
      </c>
      <c r="H163" s="62" t="s">
        <v>47</v>
      </c>
      <c r="I163" s="122">
        <v>1965</v>
      </c>
      <c r="J163" s="122">
        <f>I163*0.6</f>
        <v>1179</v>
      </c>
      <c r="K163" s="109">
        <f t="shared" si="2"/>
        <v>0.4</v>
      </c>
    </row>
    <row r="164" spans="1:11" ht="30">
      <c r="A164" s="50" t="s">
        <v>304</v>
      </c>
      <c r="B164" s="75" t="s">
        <v>37</v>
      </c>
      <c r="C164" s="36" t="s">
        <v>310</v>
      </c>
      <c r="D164" s="52" t="s">
        <v>311</v>
      </c>
      <c r="E164" s="60" t="s">
        <v>244</v>
      </c>
      <c r="F164" s="59" t="s">
        <v>244</v>
      </c>
      <c r="G164" s="61" t="s">
        <v>307</v>
      </c>
      <c r="H164" s="62" t="s">
        <v>47</v>
      </c>
      <c r="I164" s="122">
        <v>1965</v>
      </c>
      <c r="J164" s="122">
        <f t="shared" ref="J164:J168" si="22">I164*0.6</f>
        <v>1179</v>
      </c>
      <c r="K164" s="109">
        <f t="shared" si="2"/>
        <v>0.4</v>
      </c>
    </row>
    <row r="165" spans="1:11" s="30" customFormat="1" ht="30">
      <c r="A165" s="50" t="s">
        <v>304</v>
      </c>
      <c r="B165" s="75" t="s">
        <v>37</v>
      </c>
      <c r="C165" s="36" t="s">
        <v>312</v>
      </c>
      <c r="D165" s="52" t="s">
        <v>313</v>
      </c>
      <c r="E165" s="60" t="s">
        <v>244</v>
      </c>
      <c r="F165" s="59" t="s">
        <v>244</v>
      </c>
      <c r="G165" s="61" t="s">
        <v>307</v>
      </c>
      <c r="H165" s="62" t="s">
        <v>47</v>
      </c>
      <c r="I165" s="122">
        <v>755</v>
      </c>
      <c r="J165" s="122">
        <f t="shared" si="22"/>
        <v>453</v>
      </c>
      <c r="K165" s="109">
        <v>0.4</v>
      </c>
    </row>
    <row r="166" spans="1:11" ht="30">
      <c r="A166" s="50" t="s">
        <v>304</v>
      </c>
      <c r="B166" s="75" t="s">
        <v>37</v>
      </c>
      <c r="C166" s="36" t="s">
        <v>314</v>
      </c>
      <c r="D166" s="52" t="s">
        <v>315</v>
      </c>
      <c r="E166" s="60" t="s">
        <v>244</v>
      </c>
      <c r="F166" s="59" t="s">
        <v>244</v>
      </c>
      <c r="G166" s="61" t="s">
        <v>307</v>
      </c>
      <c r="H166" s="62" t="s">
        <v>47</v>
      </c>
      <c r="I166" s="122">
        <v>755</v>
      </c>
      <c r="J166" s="122">
        <f t="shared" si="22"/>
        <v>453</v>
      </c>
      <c r="K166" s="109">
        <v>0.4</v>
      </c>
    </row>
    <row r="167" spans="1:11" ht="30">
      <c r="A167" s="50" t="s">
        <v>304</v>
      </c>
      <c r="B167" s="75" t="s">
        <v>37</v>
      </c>
      <c r="C167" s="36" t="s">
        <v>316</v>
      </c>
      <c r="D167" s="52" t="s">
        <v>317</v>
      </c>
      <c r="E167" s="60" t="s">
        <v>244</v>
      </c>
      <c r="F167" s="59" t="s">
        <v>244</v>
      </c>
      <c r="G167" s="61" t="s">
        <v>307</v>
      </c>
      <c r="H167" s="62" t="s">
        <v>47</v>
      </c>
      <c r="I167" s="122">
        <v>755</v>
      </c>
      <c r="J167" s="122">
        <f t="shared" si="22"/>
        <v>453</v>
      </c>
      <c r="K167" s="109">
        <v>0.4</v>
      </c>
    </row>
    <row r="168" spans="1:11" ht="30">
      <c r="A168" s="50" t="s">
        <v>304</v>
      </c>
      <c r="B168" s="75" t="s">
        <v>37</v>
      </c>
      <c r="C168" s="36" t="s">
        <v>318</v>
      </c>
      <c r="D168" s="52" t="s">
        <v>319</v>
      </c>
      <c r="E168" s="60" t="s">
        <v>244</v>
      </c>
      <c r="F168" s="59" t="s">
        <v>244</v>
      </c>
      <c r="G168" s="61" t="s">
        <v>307</v>
      </c>
      <c r="H168" s="62" t="s">
        <v>47</v>
      </c>
      <c r="I168" s="122">
        <v>695</v>
      </c>
      <c r="J168" s="122">
        <f t="shared" si="22"/>
        <v>417</v>
      </c>
      <c r="K168" s="109">
        <v>0.4</v>
      </c>
    </row>
    <row r="169" spans="1:11" ht="15" customHeight="1">
      <c r="A169" s="141" t="s">
        <v>304</v>
      </c>
      <c r="B169" s="149" t="s">
        <v>37</v>
      </c>
      <c r="C169" s="123" t="s">
        <v>320</v>
      </c>
      <c r="D169" s="150">
        <v>1353797</v>
      </c>
      <c r="E169" s="124" t="s">
        <v>321</v>
      </c>
      <c r="F169" s="149" t="s">
        <v>244</v>
      </c>
      <c r="G169" s="151" t="s">
        <v>322</v>
      </c>
      <c r="H169" s="152" t="s">
        <v>47</v>
      </c>
      <c r="I169" s="140">
        <v>2670</v>
      </c>
      <c r="J169" s="140">
        <v>1602</v>
      </c>
      <c r="K169" s="153">
        <v>0.4</v>
      </c>
    </row>
    <row r="170" spans="1:11">
      <c r="A170" s="141" t="s">
        <v>304</v>
      </c>
      <c r="B170" s="149" t="s">
        <v>37</v>
      </c>
      <c r="C170" s="123" t="s">
        <v>323</v>
      </c>
      <c r="D170" s="150">
        <v>1353798</v>
      </c>
      <c r="E170" s="124" t="s">
        <v>321</v>
      </c>
      <c r="F170" s="149" t="s">
        <v>244</v>
      </c>
      <c r="G170" s="151" t="s">
        <v>324</v>
      </c>
      <c r="H170" s="152" t="s">
        <v>47</v>
      </c>
      <c r="I170" s="140">
        <v>2670</v>
      </c>
      <c r="J170" s="140">
        <v>1602</v>
      </c>
      <c r="K170" s="153">
        <v>0.4</v>
      </c>
    </row>
    <row r="171" spans="1:11">
      <c r="A171" s="141" t="s">
        <v>304</v>
      </c>
      <c r="B171" s="149" t="s">
        <v>37</v>
      </c>
      <c r="C171" s="123" t="s">
        <v>325</v>
      </c>
      <c r="D171" s="150">
        <v>1353799</v>
      </c>
      <c r="E171" s="124" t="s">
        <v>321</v>
      </c>
      <c r="F171" s="149" t="s">
        <v>244</v>
      </c>
      <c r="G171" s="151" t="s">
        <v>326</v>
      </c>
      <c r="H171" s="152" t="s">
        <v>47</v>
      </c>
      <c r="I171" s="140">
        <v>2670</v>
      </c>
      <c r="J171" s="140">
        <v>1602</v>
      </c>
      <c r="K171" s="153">
        <v>0.4</v>
      </c>
    </row>
    <row r="172" spans="1:11">
      <c r="A172" s="141" t="s">
        <v>304</v>
      </c>
      <c r="B172" s="149" t="s">
        <v>37</v>
      </c>
      <c r="C172" s="123" t="s">
        <v>327</v>
      </c>
      <c r="D172" s="150">
        <v>1353800</v>
      </c>
      <c r="E172" s="124" t="s">
        <v>321</v>
      </c>
      <c r="F172" s="149" t="s">
        <v>244</v>
      </c>
      <c r="G172" s="151" t="s">
        <v>328</v>
      </c>
      <c r="H172" s="152" t="s">
        <v>47</v>
      </c>
      <c r="I172" s="140">
        <v>2670</v>
      </c>
      <c r="J172" s="140">
        <v>1602</v>
      </c>
      <c r="K172" s="153">
        <v>0.4</v>
      </c>
    </row>
    <row r="173" spans="1:11">
      <c r="A173" s="141" t="s">
        <v>304</v>
      </c>
      <c r="B173" s="149" t="s">
        <v>37</v>
      </c>
      <c r="C173" s="123" t="s">
        <v>329</v>
      </c>
      <c r="D173" s="150">
        <v>1353801</v>
      </c>
      <c r="E173" s="124" t="s">
        <v>321</v>
      </c>
      <c r="F173" s="149" t="s">
        <v>244</v>
      </c>
      <c r="G173" s="151" t="s">
        <v>330</v>
      </c>
      <c r="H173" s="152" t="s">
        <v>47</v>
      </c>
      <c r="I173" s="140">
        <v>2670</v>
      </c>
      <c r="J173" s="140">
        <v>1602</v>
      </c>
      <c r="K173" s="153">
        <v>0.4</v>
      </c>
    </row>
    <row r="174" spans="1:11" ht="30">
      <c r="A174" s="141" t="s">
        <v>304</v>
      </c>
      <c r="B174" s="149" t="s">
        <v>37</v>
      </c>
      <c r="C174" s="123" t="s">
        <v>331</v>
      </c>
      <c r="D174" s="150">
        <v>1353802</v>
      </c>
      <c r="E174" s="124" t="s">
        <v>321</v>
      </c>
      <c r="F174" s="149" t="s">
        <v>244</v>
      </c>
      <c r="G174" s="151" t="s">
        <v>332</v>
      </c>
      <c r="H174" s="152" t="s">
        <v>47</v>
      </c>
      <c r="I174" s="140">
        <v>2670</v>
      </c>
      <c r="J174" s="140">
        <v>1602</v>
      </c>
      <c r="K174" s="153">
        <v>0.4</v>
      </c>
    </row>
    <row r="175" spans="1:11" ht="30">
      <c r="A175" s="141" t="s">
        <v>304</v>
      </c>
      <c r="B175" s="149" t="s">
        <v>37</v>
      </c>
      <c r="C175" s="123" t="s">
        <v>333</v>
      </c>
      <c r="D175" s="150">
        <v>1353803</v>
      </c>
      <c r="E175" s="124" t="s">
        <v>321</v>
      </c>
      <c r="F175" s="149" t="s">
        <v>244</v>
      </c>
      <c r="G175" s="151" t="s">
        <v>332</v>
      </c>
      <c r="H175" s="152" t="s">
        <v>47</v>
      </c>
      <c r="I175" s="140">
        <v>2670</v>
      </c>
      <c r="J175" s="140">
        <v>1602</v>
      </c>
      <c r="K175" s="153">
        <v>0.4</v>
      </c>
    </row>
    <row r="176" spans="1:11" ht="30">
      <c r="A176" s="141" t="s">
        <v>304</v>
      </c>
      <c r="B176" s="149" t="s">
        <v>37</v>
      </c>
      <c r="C176" s="123" t="s">
        <v>334</v>
      </c>
      <c r="D176" s="150">
        <v>1353804</v>
      </c>
      <c r="E176" s="124" t="s">
        <v>321</v>
      </c>
      <c r="F176" s="149" t="s">
        <v>244</v>
      </c>
      <c r="G176" s="151" t="s">
        <v>332</v>
      </c>
      <c r="H176" s="152" t="s">
        <v>47</v>
      </c>
      <c r="I176" s="140">
        <v>2670</v>
      </c>
      <c r="J176" s="140">
        <v>1602</v>
      </c>
      <c r="K176" s="153">
        <v>0.4</v>
      </c>
    </row>
    <row r="177" spans="1:11" ht="30">
      <c r="A177" s="141" t="s">
        <v>304</v>
      </c>
      <c r="B177" s="149" t="s">
        <v>37</v>
      </c>
      <c r="C177" s="123" t="s">
        <v>335</v>
      </c>
      <c r="D177" s="150">
        <v>1353805</v>
      </c>
      <c r="E177" s="124" t="s">
        <v>321</v>
      </c>
      <c r="F177" s="149" t="s">
        <v>244</v>
      </c>
      <c r="G177" s="151" t="s">
        <v>332</v>
      </c>
      <c r="H177" s="152" t="s">
        <v>47</v>
      </c>
      <c r="I177" s="140">
        <v>2670</v>
      </c>
      <c r="J177" s="140">
        <v>1602</v>
      </c>
      <c r="K177" s="153">
        <v>0.4</v>
      </c>
    </row>
    <row r="178" spans="1:11" ht="30">
      <c r="A178" s="141" t="s">
        <v>304</v>
      </c>
      <c r="B178" s="149" t="s">
        <v>37</v>
      </c>
      <c r="C178" s="123" t="s">
        <v>336</v>
      </c>
      <c r="D178" s="150">
        <v>1353806</v>
      </c>
      <c r="E178" s="124" t="s">
        <v>321</v>
      </c>
      <c r="F178" s="149" t="s">
        <v>244</v>
      </c>
      <c r="G178" s="151" t="s">
        <v>332</v>
      </c>
      <c r="H178" s="152" t="s">
        <v>47</v>
      </c>
      <c r="I178" s="140">
        <v>2670</v>
      </c>
      <c r="J178" s="140">
        <v>1602</v>
      </c>
      <c r="K178" s="153">
        <v>0.4</v>
      </c>
    </row>
    <row r="179" spans="1:11" ht="30">
      <c r="A179" s="141" t="s">
        <v>304</v>
      </c>
      <c r="B179" s="149" t="s">
        <v>37</v>
      </c>
      <c r="C179" s="123" t="s">
        <v>337</v>
      </c>
      <c r="D179" s="150">
        <v>1353807</v>
      </c>
      <c r="E179" s="124" t="s">
        <v>321</v>
      </c>
      <c r="F179" s="149" t="s">
        <v>244</v>
      </c>
      <c r="G179" s="151" t="s">
        <v>332</v>
      </c>
      <c r="H179" s="152" t="s">
        <v>47</v>
      </c>
      <c r="I179" s="140">
        <v>2670</v>
      </c>
      <c r="J179" s="140">
        <v>1602</v>
      </c>
      <c r="K179" s="153">
        <v>0.4</v>
      </c>
    </row>
    <row r="180" spans="1:11" ht="30">
      <c r="A180" s="141" t="s">
        <v>304</v>
      </c>
      <c r="B180" s="149" t="s">
        <v>37</v>
      </c>
      <c r="C180" s="123" t="s">
        <v>338</v>
      </c>
      <c r="D180" s="150">
        <v>1353808</v>
      </c>
      <c r="E180" s="124" t="s">
        <v>321</v>
      </c>
      <c r="F180" s="149" t="s">
        <v>244</v>
      </c>
      <c r="G180" s="151" t="s">
        <v>332</v>
      </c>
      <c r="H180" s="152" t="s">
        <v>47</v>
      </c>
      <c r="I180" s="140">
        <v>2670</v>
      </c>
      <c r="J180" s="140">
        <v>1602</v>
      </c>
      <c r="K180" s="153">
        <v>0.4</v>
      </c>
    </row>
    <row r="181" spans="1:11" ht="15" customHeight="1">
      <c r="A181" s="141" t="s">
        <v>304</v>
      </c>
      <c r="B181" s="149" t="s">
        <v>37</v>
      </c>
      <c r="C181" s="123" t="s">
        <v>339</v>
      </c>
      <c r="D181" s="150">
        <v>1353816</v>
      </c>
      <c r="E181" s="124" t="s">
        <v>346</v>
      </c>
      <c r="F181" s="149" t="s">
        <v>244</v>
      </c>
      <c r="G181" s="151" t="s">
        <v>332</v>
      </c>
      <c r="H181" s="152" t="s">
        <v>47</v>
      </c>
      <c r="I181" s="140">
        <v>1195</v>
      </c>
      <c r="J181" s="140">
        <v>717</v>
      </c>
      <c r="K181" s="153">
        <v>0.4</v>
      </c>
    </row>
    <row r="182" spans="1:11">
      <c r="A182" s="141" t="s">
        <v>304</v>
      </c>
      <c r="B182" s="149" t="s">
        <v>37</v>
      </c>
      <c r="C182" s="123" t="s">
        <v>340</v>
      </c>
      <c r="D182" s="150">
        <v>1353817</v>
      </c>
      <c r="E182" s="124" t="s">
        <v>346</v>
      </c>
      <c r="F182" s="149" t="s">
        <v>244</v>
      </c>
      <c r="G182" s="151" t="s">
        <v>332</v>
      </c>
      <c r="H182" s="152" t="s">
        <v>47</v>
      </c>
      <c r="I182" s="140">
        <v>1195</v>
      </c>
      <c r="J182" s="140">
        <v>717</v>
      </c>
      <c r="K182" s="153">
        <v>0.4</v>
      </c>
    </row>
    <row r="183" spans="1:11">
      <c r="A183" s="141" t="s">
        <v>304</v>
      </c>
      <c r="B183" s="149" t="s">
        <v>37</v>
      </c>
      <c r="C183" s="123" t="s">
        <v>341</v>
      </c>
      <c r="D183" s="150">
        <v>1353818</v>
      </c>
      <c r="E183" s="124" t="s">
        <v>346</v>
      </c>
      <c r="F183" s="149" t="s">
        <v>244</v>
      </c>
      <c r="G183" s="151" t="s">
        <v>332</v>
      </c>
      <c r="H183" s="152" t="s">
        <v>47</v>
      </c>
      <c r="I183" s="140">
        <v>1195</v>
      </c>
      <c r="J183" s="140">
        <v>717</v>
      </c>
      <c r="K183" s="153">
        <v>0.4</v>
      </c>
    </row>
    <row r="184" spans="1:11">
      <c r="A184" s="141" t="s">
        <v>304</v>
      </c>
      <c r="B184" s="149" t="s">
        <v>37</v>
      </c>
      <c r="C184" s="123" t="s">
        <v>342</v>
      </c>
      <c r="D184" s="150">
        <v>1353819</v>
      </c>
      <c r="E184" s="124" t="s">
        <v>346</v>
      </c>
      <c r="F184" s="149" t="s">
        <v>244</v>
      </c>
      <c r="G184" s="151" t="s">
        <v>332</v>
      </c>
      <c r="H184" s="152" t="s">
        <v>47</v>
      </c>
      <c r="I184" s="140">
        <v>1195</v>
      </c>
      <c r="J184" s="140">
        <v>717</v>
      </c>
      <c r="K184" s="153">
        <v>0.4</v>
      </c>
    </row>
    <row r="185" spans="1:11">
      <c r="A185" s="141" t="s">
        <v>304</v>
      </c>
      <c r="B185" s="149" t="s">
        <v>37</v>
      </c>
      <c r="C185" s="123" t="s">
        <v>343</v>
      </c>
      <c r="D185" s="150">
        <v>1353820</v>
      </c>
      <c r="E185" s="124" t="s">
        <v>346</v>
      </c>
      <c r="F185" s="149" t="s">
        <v>244</v>
      </c>
      <c r="G185" s="151" t="s">
        <v>332</v>
      </c>
      <c r="H185" s="152" t="s">
        <v>47</v>
      </c>
      <c r="I185" s="140">
        <v>1195</v>
      </c>
      <c r="J185" s="140">
        <v>717</v>
      </c>
      <c r="K185" s="153">
        <v>0.4</v>
      </c>
    </row>
    <row r="186" spans="1:11">
      <c r="A186" s="141" t="s">
        <v>304</v>
      </c>
      <c r="B186" s="149" t="s">
        <v>37</v>
      </c>
      <c r="C186" s="123" t="s">
        <v>344</v>
      </c>
      <c r="D186" s="150">
        <v>1353821</v>
      </c>
      <c r="E186" s="124" t="s">
        <v>346</v>
      </c>
      <c r="F186" s="149" t="s">
        <v>244</v>
      </c>
      <c r="G186" s="151" t="s">
        <v>332</v>
      </c>
      <c r="H186" s="152" t="s">
        <v>47</v>
      </c>
      <c r="I186" s="140">
        <v>1195</v>
      </c>
      <c r="J186" s="140">
        <v>717</v>
      </c>
      <c r="K186" s="153">
        <v>0.4</v>
      </c>
    </row>
    <row r="187" spans="1:11" ht="30">
      <c r="A187" s="141" t="s">
        <v>304</v>
      </c>
      <c r="B187" s="149" t="s">
        <v>37</v>
      </c>
      <c r="C187" s="123" t="s">
        <v>345</v>
      </c>
      <c r="D187" s="150">
        <v>1353822</v>
      </c>
      <c r="E187" s="124" t="s">
        <v>346</v>
      </c>
      <c r="F187" s="149" t="s">
        <v>244</v>
      </c>
      <c r="G187" s="151" t="s">
        <v>332</v>
      </c>
      <c r="H187" s="152" t="s">
        <v>47</v>
      </c>
      <c r="I187" s="140">
        <v>1195</v>
      </c>
      <c r="J187" s="140">
        <v>717</v>
      </c>
      <c r="K187" s="153">
        <v>0.4</v>
      </c>
    </row>
    <row r="188" spans="1:11" ht="30">
      <c r="A188" s="141" t="s">
        <v>304</v>
      </c>
      <c r="B188" s="149" t="s">
        <v>37</v>
      </c>
      <c r="C188" s="123" t="s">
        <v>347</v>
      </c>
      <c r="D188" s="150">
        <v>1353823</v>
      </c>
      <c r="E188" s="124" t="s">
        <v>346</v>
      </c>
      <c r="F188" s="149" t="s">
        <v>244</v>
      </c>
      <c r="G188" s="151" t="s">
        <v>332</v>
      </c>
      <c r="H188" s="152" t="s">
        <v>47</v>
      </c>
      <c r="I188" s="140">
        <v>1195</v>
      </c>
      <c r="J188" s="140">
        <v>717</v>
      </c>
      <c r="K188" s="153">
        <v>0.4</v>
      </c>
    </row>
    <row r="189" spans="1:11" ht="30">
      <c r="A189" s="141" t="s">
        <v>304</v>
      </c>
      <c r="B189" s="149" t="s">
        <v>37</v>
      </c>
      <c r="C189" s="123" t="s">
        <v>348</v>
      </c>
      <c r="D189" s="150">
        <v>1353824</v>
      </c>
      <c r="E189" s="124" t="s">
        <v>346</v>
      </c>
      <c r="F189" s="149" t="s">
        <v>244</v>
      </c>
      <c r="G189" s="151" t="s">
        <v>332</v>
      </c>
      <c r="H189" s="152" t="s">
        <v>47</v>
      </c>
      <c r="I189" s="140">
        <v>1195</v>
      </c>
      <c r="J189" s="140">
        <v>717</v>
      </c>
      <c r="K189" s="153">
        <v>0.4</v>
      </c>
    </row>
    <row r="190" spans="1:11" ht="30">
      <c r="A190" s="141" t="s">
        <v>304</v>
      </c>
      <c r="B190" s="149" t="s">
        <v>37</v>
      </c>
      <c r="C190" s="123" t="s">
        <v>349</v>
      </c>
      <c r="D190" s="150">
        <v>1353825</v>
      </c>
      <c r="E190" s="124" t="s">
        <v>346</v>
      </c>
      <c r="F190" s="149" t="s">
        <v>244</v>
      </c>
      <c r="G190" s="151" t="s">
        <v>332</v>
      </c>
      <c r="H190" s="152" t="s">
        <v>47</v>
      </c>
      <c r="I190" s="140">
        <v>1195</v>
      </c>
      <c r="J190" s="140">
        <v>717</v>
      </c>
      <c r="K190" s="153">
        <v>0.4</v>
      </c>
    </row>
    <row r="191" spans="1:11" ht="30">
      <c r="A191" s="141" t="s">
        <v>304</v>
      </c>
      <c r="B191" s="149" t="s">
        <v>37</v>
      </c>
      <c r="C191" s="123" t="s">
        <v>350</v>
      </c>
      <c r="D191" s="150">
        <v>1353826</v>
      </c>
      <c r="E191" s="124" t="s">
        <v>346</v>
      </c>
      <c r="F191" s="149" t="s">
        <v>244</v>
      </c>
      <c r="G191" s="151" t="s">
        <v>332</v>
      </c>
      <c r="H191" s="152" t="s">
        <v>47</v>
      </c>
      <c r="I191" s="140">
        <v>1195</v>
      </c>
      <c r="J191" s="140">
        <v>717</v>
      </c>
      <c r="K191" s="153">
        <v>0.4</v>
      </c>
    </row>
    <row r="192" spans="1:11" ht="30">
      <c r="A192" s="141" t="s">
        <v>304</v>
      </c>
      <c r="B192" s="149" t="s">
        <v>37</v>
      </c>
      <c r="C192" s="123" t="s">
        <v>351</v>
      </c>
      <c r="D192" s="150">
        <v>1353827</v>
      </c>
      <c r="E192" s="124" t="s">
        <v>346</v>
      </c>
      <c r="F192" s="149" t="s">
        <v>244</v>
      </c>
      <c r="G192" s="151" t="s">
        <v>332</v>
      </c>
      <c r="H192" s="152" t="s">
        <v>47</v>
      </c>
      <c r="I192" s="140">
        <v>1195</v>
      </c>
      <c r="J192" s="140">
        <v>717</v>
      </c>
      <c r="K192" s="153">
        <v>0.4</v>
      </c>
    </row>
    <row r="193" spans="1:11">
      <c r="A193" s="111"/>
      <c r="B193" s="112"/>
      <c r="C193" s="113"/>
      <c r="D193" s="114"/>
      <c r="E193" s="115"/>
      <c r="F193" s="112"/>
      <c r="G193" s="116"/>
      <c r="H193" s="117"/>
      <c r="I193" s="118"/>
      <c r="J193" s="118"/>
      <c r="K193" s="119"/>
    </row>
    <row r="194" spans="1:11" ht="15.75" thickBot="1">
      <c r="A194" s="76"/>
      <c r="B194" s="77"/>
      <c r="C194" s="78"/>
      <c r="D194" s="79"/>
      <c r="E194" s="79"/>
      <c r="F194" s="77"/>
      <c r="G194" s="80"/>
      <c r="H194" s="77"/>
      <c r="I194" s="81"/>
      <c r="J194" s="81"/>
      <c r="K194" s="82"/>
    </row>
    <row r="195" spans="1:11" ht="15.75" thickBot="1">
      <c r="A195" s="83"/>
      <c r="B195" s="84"/>
      <c r="C195" s="84"/>
      <c r="D195" s="85"/>
      <c r="E195" s="85"/>
      <c r="F195" s="85"/>
      <c r="G195" s="85"/>
      <c r="H195" s="85"/>
      <c r="I195" s="101"/>
      <c r="J195" s="101"/>
      <c r="K195" s="86"/>
    </row>
    <row r="196" spans="1:11">
      <c r="A196" s="187" t="s">
        <v>352</v>
      </c>
      <c r="B196" s="188"/>
      <c r="C196" s="188"/>
      <c r="D196" s="188"/>
      <c r="E196" s="188"/>
      <c r="F196" s="188"/>
      <c r="G196" s="188"/>
      <c r="H196" s="189"/>
    </row>
    <row r="197" spans="1:11">
      <c r="A197" s="190"/>
      <c r="B197" s="185"/>
      <c r="C197" s="185"/>
      <c r="D197" s="185"/>
      <c r="E197" s="185"/>
      <c r="F197" s="185"/>
      <c r="G197" s="185"/>
      <c r="H197" s="191"/>
    </row>
    <row r="198" spans="1:11">
      <c r="A198" s="192" t="s">
        <v>25</v>
      </c>
      <c r="B198" s="165"/>
      <c r="C198" s="196" t="s">
        <v>26</v>
      </c>
      <c r="D198" s="165"/>
      <c r="E198" s="199" t="s">
        <v>353</v>
      </c>
      <c r="F198" s="202" t="s">
        <v>30</v>
      </c>
      <c r="G198" s="202" t="s">
        <v>32</v>
      </c>
      <c r="H198" s="205" t="s">
        <v>354</v>
      </c>
    </row>
    <row r="199" spans="1:11">
      <c r="A199" s="193"/>
      <c r="B199" s="194"/>
      <c r="C199" s="197"/>
      <c r="D199" s="194"/>
      <c r="E199" s="200"/>
      <c r="F199" s="203"/>
      <c r="G199" s="200"/>
      <c r="H199" s="206"/>
    </row>
    <row r="200" spans="1:11">
      <c r="A200" s="193"/>
      <c r="B200" s="194"/>
      <c r="C200" s="197"/>
      <c r="D200" s="194"/>
      <c r="E200" s="200"/>
      <c r="F200" s="203"/>
      <c r="G200" s="200"/>
      <c r="H200" s="206"/>
    </row>
    <row r="201" spans="1:11">
      <c r="A201" s="190"/>
      <c r="B201" s="195"/>
      <c r="C201" s="198"/>
      <c r="D201" s="195"/>
      <c r="E201" s="201"/>
      <c r="F201" s="204"/>
      <c r="G201" s="201"/>
      <c r="H201" s="207"/>
    </row>
    <row r="202" spans="1:11">
      <c r="A202" s="87" t="s">
        <v>355</v>
      </c>
      <c r="B202" s="88"/>
      <c r="C202" s="158" t="s">
        <v>356</v>
      </c>
      <c r="D202" s="159"/>
      <c r="E202" s="89" t="s">
        <v>357</v>
      </c>
      <c r="F202" s="89" t="s">
        <v>244</v>
      </c>
      <c r="G202" s="89" t="s">
        <v>244</v>
      </c>
      <c r="H202" s="90">
        <v>0.4</v>
      </c>
    </row>
    <row r="203" spans="1:11">
      <c r="A203" s="87" t="s">
        <v>358</v>
      </c>
      <c r="B203" s="88"/>
      <c r="C203" s="158" t="s">
        <v>359</v>
      </c>
      <c r="D203" s="159"/>
      <c r="E203" s="89" t="s">
        <v>357</v>
      </c>
      <c r="F203" s="89" t="s">
        <v>244</v>
      </c>
      <c r="G203" s="89" t="s">
        <v>244</v>
      </c>
      <c r="H203" s="90">
        <v>0.4</v>
      </c>
    </row>
    <row r="204" spans="1:11">
      <c r="A204" s="87" t="s">
        <v>360</v>
      </c>
      <c r="B204" s="88"/>
      <c r="C204" s="158" t="s">
        <v>361</v>
      </c>
      <c r="D204" s="159"/>
      <c r="E204" s="89" t="s">
        <v>357</v>
      </c>
      <c r="F204" s="89" t="s">
        <v>244</v>
      </c>
      <c r="G204" s="89" t="s">
        <v>244</v>
      </c>
      <c r="H204" s="90">
        <v>0.4</v>
      </c>
    </row>
    <row r="205" spans="1:11">
      <c r="A205" s="87" t="s">
        <v>362</v>
      </c>
      <c r="B205" s="88"/>
      <c r="C205" s="158" t="s">
        <v>361</v>
      </c>
      <c r="D205" s="159"/>
      <c r="E205" s="89" t="s">
        <v>357</v>
      </c>
      <c r="F205" s="89" t="s">
        <v>244</v>
      </c>
      <c r="G205" s="89" t="s">
        <v>357</v>
      </c>
      <c r="H205" s="90">
        <v>0.4</v>
      </c>
    </row>
    <row r="206" spans="1:11">
      <c r="A206" s="160" t="s">
        <v>363</v>
      </c>
      <c r="B206" s="161"/>
      <c r="C206" s="172" t="s">
        <v>364</v>
      </c>
      <c r="D206" s="173"/>
      <c r="E206" s="89" t="s">
        <v>357</v>
      </c>
      <c r="F206" s="89" t="s">
        <v>365</v>
      </c>
      <c r="G206" s="89" t="s">
        <v>244</v>
      </c>
      <c r="H206" s="90">
        <v>0.4</v>
      </c>
    </row>
    <row r="207" spans="1:11">
      <c r="A207" s="87" t="s">
        <v>366</v>
      </c>
      <c r="B207" s="88"/>
      <c r="C207" s="158" t="s">
        <v>357</v>
      </c>
      <c r="D207" s="159"/>
      <c r="E207" s="89" t="s">
        <v>357</v>
      </c>
      <c r="F207" s="89" t="s">
        <v>244</v>
      </c>
      <c r="G207" s="89" t="s">
        <v>244</v>
      </c>
      <c r="H207" s="90">
        <v>0.4</v>
      </c>
    </row>
    <row r="208" spans="1:11">
      <c r="A208" s="87" t="s">
        <v>367</v>
      </c>
      <c r="B208" s="88"/>
      <c r="C208" s="158" t="s">
        <v>357</v>
      </c>
      <c r="D208" s="159"/>
      <c r="E208" s="89" t="s">
        <v>357</v>
      </c>
      <c r="F208" s="89" t="s">
        <v>244</v>
      </c>
      <c r="G208" s="89" t="s">
        <v>244</v>
      </c>
      <c r="H208" s="90">
        <v>0.4</v>
      </c>
    </row>
    <row r="209" spans="1:8">
      <c r="A209" s="87" t="s">
        <v>368</v>
      </c>
      <c r="B209" s="88"/>
      <c r="C209" s="158" t="s">
        <v>357</v>
      </c>
      <c r="D209" s="159"/>
      <c r="E209" s="89" t="s">
        <v>357</v>
      </c>
      <c r="F209" s="89" t="s">
        <v>244</v>
      </c>
      <c r="G209" s="89" t="s">
        <v>244</v>
      </c>
      <c r="H209" s="90">
        <v>0.4</v>
      </c>
    </row>
    <row r="210" spans="1:8">
      <c r="A210" s="160" t="s">
        <v>369</v>
      </c>
      <c r="B210" s="161"/>
      <c r="C210" s="158" t="s">
        <v>370</v>
      </c>
      <c r="D210" s="159"/>
      <c r="E210" s="89" t="s">
        <v>357</v>
      </c>
      <c r="F210" s="89" t="s">
        <v>244</v>
      </c>
      <c r="G210" s="89" t="s">
        <v>244</v>
      </c>
      <c r="H210" s="90">
        <v>0.4</v>
      </c>
    </row>
    <row r="211" spans="1:8">
      <c r="A211" s="87" t="s">
        <v>371</v>
      </c>
      <c r="B211" s="88"/>
      <c r="C211" s="158" t="s">
        <v>357</v>
      </c>
      <c r="D211" s="159"/>
      <c r="E211" s="89" t="s">
        <v>357</v>
      </c>
      <c r="F211" s="89" t="s">
        <v>244</v>
      </c>
      <c r="G211" s="89" t="s">
        <v>244</v>
      </c>
      <c r="H211" s="90">
        <v>0.4</v>
      </c>
    </row>
    <row r="212" spans="1:8">
      <c r="A212" s="87" t="s">
        <v>372</v>
      </c>
      <c r="B212" s="88"/>
      <c r="C212" s="162" t="s">
        <v>357</v>
      </c>
      <c r="D212" s="163"/>
      <c r="E212" s="91" t="s">
        <v>244</v>
      </c>
      <c r="F212" s="89" t="s">
        <v>244</v>
      </c>
      <c r="G212" s="89" t="s">
        <v>244</v>
      </c>
      <c r="H212" s="92">
        <v>0.4</v>
      </c>
    </row>
    <row r="213" spans="1:8">
      <c r="A213" s="164" t="s">
        <v>373</v>
      </c>
      <c r="B213" s="165"/>
      <c r="C213" s="166" t="s">
        <v>357</v>
      </c>
      <c r="D213" s="167"/>
      <c r="E213" s="93" t="s">
        <v>357</v>
      </c>
      <c r="F213" s="93" t="s">
        <v>244</v>
      </c>
      <c r="G213" s="93" t="s">
        <v>244</v>
      </c>
      <c r="H213" s="94">
        <v>0.4</v>
      </c>
    </row>
    <row r="214" spans="1:8">
      <c r="A214" s="168" t="s">
        <v>374</v>
      </c>
      <c r="B214" s="169"/>
      <c r="C214" s="170" t="s">
        <v>357</v>
      </c>
      <c r="D214" s="171"/>
      <c r="E214" s="95" t="s">
        <v>244</v>
      </c>
      <c r="F214" s="95" t="s">
        <v>244</v>
      </c>
      <c r="G214" s="95" t="s">
        <v>244</v>
      </c>
      <c r="H214" s="96">
        <v>0.4</v>
      </c>
    </row>
    <row r="215" spans="1:8" ht="15.75" thickBot="1">
      <c r="A215" s="154" t="s">
        <v>375</v>
      </c>
      <c r="B215" s="155"/>
      <c r="C215" s="156" t="s">
        <v>357</v>
      </c>
      <c r="D215" s="157"/>
      <c r="E215" s="97" t="s">
        <v>244</v>
      </c>
      <c r="F215" s="97" t="s">
        <v>244</v>
      </c>
      <c r="G215" s="97" t="s">
        <v>244</v>
      </c>
      <c r="H215" s="98">
        <v>0.4</v>
      </c>
    </row>
  </sheetData>
  <mergeCells count="29">
    <mergeCell ref="A1:K2"/>
    <mergeCell ref="A3:K3"/>
    <mergeCell ref="A4:K5"/>
    <mergeCell ref="A196:H197"/>
    <mergeCell ref="A198:B201"/>
    <mergeCell ref="C198:D201"/>
    <mergeCell ref="E198:E201"/>
    <mergeCell ref="F198:F201"/>
    <mergeCell ref="G198:G201"/>
    <mergeCell ref="H198:H201"/>
    <mergeCell ref="C202:D202"/>
    <mergeCell ref="C203:D203"/>
    <mergeCell ref="C204:D204"/>
    <mergeCell ref="C205:D205"/>
    <mergeCell ref="A206:B206"/>
    <mergeCell ref="C206:D206"/>
    <mergeCell ref="A215:B215"/>
    <mergeCell ref="C215:D215"/>
    <mergeCell ref="C207:D207"/>
    <mergeCell ref="C208:D208"/>
    <mergeCell ref="C209:D209"/>
    <mergeCell ref="A210:B210"/>
    <mergeCell ref="C210:D210"/>
    <mergeCell ref="C211:D211"/>
    <mergeCell ref="C212:D212"/>
    <mergeCell ref="A213:B213"/>
    <mergeCell ref="C213:D213"/>
    <mergeCell ref="A214:B214"/>
    <mergeCell ref="C214:D2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Awarded Category</vt:lpstr>
      <vt:lpstr>Product and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Marini, Jaime</dc:creator>
  <cp:lastModifiedBy>Kundid, David [DAS]</cp:lastModifiedBy>
  <dcterms:created xsi:type="dcterms:W3CDTF">2022-04-19T17:33:31Z</dcterms:created>
  <dcterms:modified xsi:type="dcterms:W3CDTF">2022-10-03T13:32:23Z</dcterms:modified>
</cp:coreProperties>
</file>