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bender\Desktop\ACFS 21-001\"/>
    </mc:Choice>
  </mc:AlternateContent>
  <workbookProtection workbookAlgorithmName="SHA-512" workbookHashValue="46/jLDhDeQmgNulCS9+1DHUdtGjtNA/qhhLBzZysDo57GwQBiHFQm3Xq/hxejWpYMqW+EKwdMWw9VN/YWLUtog==" workbookSaltValue="y/fInZjWGmyWkMadssFMeA==" workbookSpinCount="100000" lockStructure="1"/>
  <bookViews>
    <workbookView xWindow="-17400" yWindow="-120" windowWidth="17520" windowHeight="12600" tabRatio="693" firstSheet="4" activeTab="7"/>
  </bookViews>
  <sheets>
    <sheet name="Bidder" sheetId="24" state="hidden" r:id="rId1"/>
    <sheet name="Certs" sheetId="32" state="hidden" r:id="rId2"/>
    <sheet name="Certs 2" sheetId="25" state="hidden" r:id="rId3"/>
    <sheet name="2021 " sheetId="53" state="hidden" r:id="rId4"/>
    <sheet name="Tab 1-Budget Worksheet 2021" sheetId="41" r:id="rId5"/>
    <sheet name="Tab 2 -  2021 Budget Summary" sheetId="52" r:id="rId6"/>
    <sheet name="Tab 3-Budget Worksheet 2022" sheetId="54" r:id="rId7"/>
    <sheet name="Tab 4 -  2022 Budget Summary " sheetId="55" r:id="rId8"/>
  </sheets>
  <definedNames>
    <definedName name="_Toc265505508" localSheetId="2">'Certs 2'!$B$22</definedName>
    <definedName name="_Toc265506684" localSheetId="0">Bidder!$C$4</definedName>
    <definedName name="_Toc265506684" localSheetId="1">Certs!#REF!</definedName>
    <definedName name="_Toc265506684" localSheetId="2">'Certs 2'!#REF!</definedName>
    <definedName name="_Toc265506687" localSheetId="2">'Certs 2'!#REF!</definedName>
    <definedName name="_Toc42936219" localSheetId="2">'Certs 2'!#REF!</definedName>
    <definedName name="_Toc42936223" localSheetId="2">'Certs 2'!#REF!</definedName>
    <definedName name="_xlnm.Print_Area" localSheetId="0">Bidder!$B$2:$K$45</definedName>
    <definedName name="_xlnm.Print_Area" localSheetId="1">Certs!$B$2:$K$295</definedName>
    <definedName name="_xlnm.Print_Area" localSheetId="2">'Certs 2'!$B$2:$K$130</definedName>
    <definedName name="_xlnm.Print_Area" localSheetId="4">'Tab 1-Budget Worksheet 2021'!$B$2:$G$98</definedName>
    <definedName name="_xlnm.Print_Area" localSheetId="5">'Tab 2 -  2021 Budget Summary'!$B$2:$J$34</definedName>
    <definedName name="_xlnm.Print_Area" localSheetId="6">'Tab 3-Budget Worksheet 2022'!$B$2:$G$98</definedName>
    <definedName name="_xlnm.Print_Area" localSheetId="7">'Tab 4 -  2022 Budget Summary '!$B$2:$J$34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2" i="54" l="1"/>
  <c r="G90" i="54"/>
  <c r="F6" i="55" l="1"/>
  <c r="G22" i="41" l="1"/>
  <c r="E16" i="55"/>
  <c r="I16" i="55" s="1"/>
  <c r="E15" i="55"/>
  <c r="I15" i="55" s="1"/>
  <c r="G31" i="55"/>
  <c r="E31" i="55"/>
  <c r="M30" i="55"/>
  <c r="I30" i="55" s="1"/>
  <c r="M29" i="55"/>
  <c r="I29" i="55"/>
  <c r="M28" i="55"/>
  <c r="I28" i="55" s="1"/>
  <c r="M27" i="55"/>
  <c r="I27" i="55" s="1"/>
  <c r="H17" i="55"/>
  <c r="G17" i="55"/>
  <c r="F17" i="55"/>
  <c r="G74" i="54"/>
  <c r="E14" i="55" s="1"/>
  <c r="I14" i="55" s="1"/>
  <c r="G67" i="54"/>
  <c r="E13" i="55" s="1"/>
  <c r="I13" i="55" s="1"/>
  <c r="G57" i="54"/>
  <c r="E12" i="55" s="1"/>
  <c r="I12" i="55" s="1"/>
  <c r="E29" i="54"/>
  <c r="G28" i="54"/>
  <c r="G27" i="54"/>
  <c r="G26" i="54"/>
  <c r="G25" i="54"/>
  <c r="G24" i="54"/>
  <c r="G23" i="54"/>
  <c r="G22" i="54"/>
  <c r="G21" i="54"/>
  <c r="E18" i="54"/>
  <c r="G17" i="54"/>
  <c r="G16" i="54"/>
  <c r="G15" i="54"/>
  <c r="G14" i="54"/>
  <c r="G13" i="54"/>
  <c r="G12" i="54"/>
  <c r="G11" i="54"/>
  <c r="G10" i="54"/>
  <c r="G29" i="54" l="1"/>
  <c r="G18" i="54"/>
  <c r="H31" i="55"/>
  <c r="F28" i="55"/>
  <c r="F27" i="55"/>
  <c r="F29" i="55"/>
  <c r="F30" i="55"/>
  <c r="G57" i="41"/>
  <c r="G30" i="54" l="1"/>
  <c r="G93" i="54"/>
  <c r="E11" i="55"/>
  <c r="F31" i="55"/>
  <c r="G82" i="41"/>
  <c r="I11" i="55" l="1"/>
  <c r="I17" i="55" s="1"/>
  <c r="E17" i="55"/>
  <c r="E32" i="55" s="1"/>
  <c r="E33" i="55" s="1"/>
  <c r="E92" i="54"/>
  <c r="C92" i="54" s="1"/>
  <c r="E91" i="54"/>
  <c r="C91" i="54" s="1"/>
  <c r="G31" i="52"/>
  <c r="G94" i="54" s="1"/>
  <c r="G95" i="54" s="1"/>
  <c r="F96" i="54" s="1"/>
  <c r="M27" i="52"/>
  <c r="I27" i="52" s="1"/>
  <c r="M28" i="52"/>
  <c r="I28" i="52" s="1"/>
  <c r="M29" i="52"/>
  <c r="I29" i="52" s="1"/>
  <c r="M30" i="52"/>
  <c r="I30" i="52" s="1"/>
  <c r="E31" i="52"/>
  <c r="H31" i="52" s="1"/>
  <c r="F6" i="52"/>
  <c r="F30" i="52" l="1"/>
  <c r="F29" i="52"/>
  <c r="F28" i="52"/>
  <c r="F27" i="52"/>
  <c r="G17" i="52"/>
  <c r="H17" i="52"/>
  <c r="F17" i="52"/>
  <c r="F31" i="52" l="1"/>
  <c r="G90" i="41"/>
  <c r="E29" i="41"/>
  <c r="G94" i="41"/>
  <c r="E18" i="41"/>
  <c r="G24" i="41"/>
  <c r="G14" i="41"/>
  <c r="K97" i="25"/>
  <c r="B97" i="25"/>
  <c r="K48" i="25"/>
  <c r="B48" i="25"/>
  <c r="K2" i="25"/>
  <c r="B2" i="25"/>
  <c r="K260" i="32"/>
  <c r="B260" i="32"/>
  <c r="K207" i="32"/>
  <c r="B207" i="32"/>
  <c r="B158" i="32"/>
  <c r="I149" i="32"/>
  <c r="E149" i="32"/>
  <c r="E146" i="32"/>
  <c r="K107" i="32"/>
  <c r="K158" i="32"/>
  <c r="B107" i="32"/>
  <c r="K53" i="32"/>
  <c r="B53" i="32"/>
  <c r="C12" i="32"/>
  <c r="B2" i="32"/>
  <c r="I90" i="24"/>
  <c r="E90" i="24"/>
  <c r="B46" i="24"/>
  <c r="B2" i="24"/>
  <c r="G74" i="41"/>
  <c r="G67" i="41"/>
  <c r="G28" i="41"/>
  <c r="G27" i="41"/>
  <c r="G26" i="41"/>
  <c r="G25" i="41"/>
  <c r="G23" i="41"/>
  <c r="G21" i="41"/>
  <c r="G17" i="41"/>
  <c r="G16" i="41"/>
  <c r="G15" i="41"/>
  <c r="G13" i="41"/>
  <c r="G12" i="41"/>
  <c r="G11" i="41"/>
  <c r="G10" i="41"/>
  <c r="E16" i="52" l="1"/>
  <c r="I16" i="52" s="1"/>
  <c r="E15" i="52"/>
  <c r="I15" i="52" s="1"/>
  <c r="E14" i="52"/>
  <c r="I14" i="52" s="1"/>
  <c r="E13" i="52"/>
  <c r="I13" i="52" s="1"/>
  <c r="E12" i="52"/>
  <c r="I12" i="52" s="1"/>
  <c r="G29" i="41"/>
  <c r="G18" i="41"/>
  <c r="G30" i="41" l="1"/>
  <c r="E11" i="52" l="1"/>
  <c r="E17" i="52" s="1"/>
  <c r="E32" i="52" s="1"/>
  <c r="E33" i="52" s="1"/>
  <c r="G93" i="41"/>
  <c r="E91" i="41" l="1"/>
  <c r="C91" i="41" s="1"/>
  <c r="E92" i="41"/>
  <c r="C92" i="41" s="1"/>
  <c r="G95" i="41"/>
  <c r="F96" i="41" s="1"/>
  <c r="I11" i="52"/>
  <c r="I17" i="52" s="1"/>
</calcChain>
</file>

<file path=xl/comments1.xml><?xml version="1.0" encoding="utf-8"?>
<comments xmlns="http://schemas.openxmlformats.org/spreadsheetml/2006/main">
  <authors>
    <author>Annette Manshemime</author>
  </authors>
  <commentList>
    <comment ref="B27" authorId="0" shapeId="0">
      <text>
        <r>
          <rPr>
            <b/>
            <sz val="9"/>
            <color indexed="81"/>
            <rFont val="Tahoma"/>
            <charset val="1"/>
          </rPr>
          <t>Annette Manshemime:</t>
        </r>
        <r>
          <rPr>
            <sz val="9"/>
            <color indexed="81"/>
            <rFont val="Tahoma"/>
            <charset val="1"/>
          </rPr>
          <t xml:space="preserve">
An Authorized Representative is the Chair of the Board of Directors, an Elected Official, or an Executive Officer who has been delegated authority to accept and expend federal and state funds on behalf of the bidder organization.
</t>
        </r>
      </text>
    </comment>
  </commentList>
</comments>
</file>

<file path=xl/sharedStrings.xml><?xml version="1.0" encoding="utf-8"?>
<sst xmlns="http://schemas.openxmlformats.org/spreadsheetml/2006/main" count="462" uniqueCount="251">
  <si>
    <t>Page 1 of 1</t>
  </si>
  <si>
    <t>Primary Contact Information (individual who can address issues re: this Bid Proposal)</t>
  </si>
  <si>
    <t>Bidder Organization</t>
  </si>
  <si>
    <t>Address</t>
  </si>
  <si>
    <t>Tel</t>
  </si>
  <si>
    <t>Fax</t>
  </si>
  <si>
    <t>E-mail</t>
  </si>
  <si>
    <t>Primary Bidder Detail</t>
  </si>
  <si>
    <t>Business Legal Name (“Bidder”):</t>
  </si>
  <si>
    <t>The Family Place</t>
  </si>
  <si>
    <t>“Doing Business As” names, assumed</t>
  </si>
  <si>
    <t>names, or other operating names:</t>
  </si>
  <si>
    <t>Parent Corporation, if any:</t>
  </si>
  <si>
    <t>Form of Business Entity (i.e., corp.,</t>
  </si>
  <si>
    <t>partnership, LLC, etc.):</t>
  </si>
  <si>
    <t>State of Incorporation/organization:</t>
  </si>
  <si>
    <t xml:space="preserve"> </t>
  </si>
  <si>
    <t>Primary Address:</t>
  </si>
  <si>
    <t>Tel:</t>
  </si>
  <si>
    <t>Fax:</t>
  </si>
  <si>
    <t>Local Address (if any):</t>
  </si>
  <si>
    <t>Addresses of Major Offices and other</t>
  </si>
  <si>
    <t>facilities that may contribute to</t>
  </si>
  <si>
    <t>performance under this RFP/Contract:</t>
  </si>
  <si>
    <t>new</t>
  </si>
  <si>
    <t>Name of Authorized Representative</t>
  </si>
  <si>
    <t>Annette I. Mansheim</t>
  </si>
  <si>
    <t>Title of Authorized Representative</t>
  </si>
  <si>
    <t>Chairman of the Board of Directors</t>
  </si>
  <si>
    <t>Number of Employees:</t>
  </si>
  <si>
    <t>Number of Years in Business:</t>
  </si>
  <si>
    <t>Primary Focus of Business:</t>
  </si>
  <si>
    <t>Federal Tax ID:</t>
  </si>
  <si>
    <t>Bidder’s Accounting Firm:</t>
  </si>
  <si>
    <t>If Bidder is currently registered to do</t>
  </si>
  <si>
    <t>business in Iowa, provide the Date of</t>
  </si>
  <si>
    <t>Registration:</t>
  </si>
  <si>
    <t>Do you plan on using subcontractors if awarded this Contract? If “Yes”, please list Subcontractor organization names here and complete a subcontractor disclosure form for each.</t>
  </si>
  <si>
    <t>Yes or No?</t>
  </si>
  <si>
    <t>Request for Confidential Treatment (See Section 3.1)</t>
  </si>
  <si>
    <t>Location in Bid (Tab/Page)</t>
  </si>
  <si>
    <t>Statutory Basis for Confidentiality</t>
  </si>
  <si>
    <t>Description/Explanation</t>
  </si>
  <si>
    <t>Exceptions to RFP/Contract Language (See Section 3.1)</t>
  </si>
  <si>
    <t>RFP Section and Page</t>
  </si>
  <si>
    <t>Language to Which Bidder Takes Exception</t>
  </si>
  <si>
    <t>Explanation and Proposed Replacement Language:</t>
  </si>
  <si>
    <t>Cost Savings to the Agency if the Proposed Replacement Language is Accepted</t>
  </si>
  <si>
    <t>ACFS-20-2004 CAPP Local Service Contracts</t>
  </si>
  <si>
    <t>PRIMARY BIDDER CERTIFICATIONS</t>
  </si>
  <si>
    <r>
      <t>1.</t>
    </r>
    <r>
      <rPr>
        <b/>
        <sz val="7"/>
        <color theme="1"/>
        <rFont val="Times New Roman"/>
        <family val="1"/>
      </rPr>
      <t>   </t>
    </r>
    <r>
      <rPr>
        <b/>
        <sz val="11"/>
        <color theme="1"/>
        <rFont val="Times New Roman"/>
        <family val="1"/>
      </rPr>
      <t>BID PROPOSAL CERTIFICATIONS.  By signing below, Bidder certifies that:</t>
    </r>
    <r>
      <rPr>
        <b/>
        <sz val="10.5"/>
        <color theme="1"/>
        <rFont val="Times New Roman"/>
        <family val="1"/>
      </rPr>
      <t xml:space="preserve">  </t>
    </r>
  </si>
  <si>
    <t>1.1  </t>
  </si>
  <si>
    <t>Bidder specifically stipulates that the Bid Proposal is predicated upon the acceptance of all terms and conditions stated in the RFP and the Sample Contract without change except as otherwise expressly stated in the Primary Bidder Detail &amp; Certification Form.  Objections or responses shall not materially alter the RFP.  All changes to proposed contract language, including deletions, additions, and substitutions of language, must be addressed in the Bid Proposal.  The bidder accepts and shall comply with all Contract Terms and Conditions contained in the Sample Contract without change except as set forth in the Contract;</t>
  </si>
  <si>
    <t>Bidder has reviewed the Additional Certifications, which are incorporated herein by reference, and by signing below represents that Bidder agrees to be bound by the obligations included therein;</t>
  </si>
  <si>
    <t xml:space="preserve">Bidder has received any amendments to this RFP issued by the Agency; </t>
  </si>
  <si>
    <t>No cost or pricing information has been included in the Bidder’s Technical Proposal; and,</t>
  </si>
  <si>
    <t>The person signing this Bid Proposal certifies that he/she is the person in the Bidder’s organization responsible for, or authorized to make decisions regarding the prices quoted and, Bidder guarantees the availability of the services offered and that all Bid Proposal terms, including price, will remain firm until a contract has been executed for the services contemplated by this RFP or one year from the issuance of this RFP, whichever is earlier.</t>
  </si>
  <si>
    <t xml:space="preserve">2.   SERVICE AND REGISTRATION CERTIFICATIONS.  By signing below, Bidder certifies that:  </t>
  </si>
  <si>
    <t>Bidder certifies that the Bidder organization has sufficient personnel resources available to provide all services proposed by the Bid Proposal, and such resources will be available on the date the RFP states services are to begin.  Bidder guarantees personnel proposed to provide services will be the personnel providing the services unless prior approval is received from the Agency to substitute staff;</t>
  </si>
  <si>
    <t>Bidder certifies that if the Bidder is awarded the contract and plans to utilize subcontractors at any point to perform any obligations under the contract, the Bidder will (1) notify the Agency in writing prior to use of the subcontractor, and (2) apply all restrictions, obligations, and responsibilities of the resulting contract between the Agency and contractor to the subcontractors through a subcontract.  The contractor will remain responsible for all Deliverables provided under this contract;</t>
  </si>
  <si>
    <t>Bidder either is currently registered to do business in Iowa or agrees to register if Bidder is awarded a Contract pursuant to this RFP; and,</t>
  </si>
  <si>
    <t>Bidder certifies it is either a) registered or will become registered with the Iowa Department of Revenue to collect and remit Iowa sales and use taxes as required by Iowa Code chapter 423; or b) not a “retailer” of a “retailer maintaining a place of business in this state” as those terms are defined in Iowa Code subsections 423.1(42) &amp; (43).   The Bidder also acknowledges that the Agency may declare the bid void if the above certification is false.  Bidders may register with the Department of Revenue online at:  http://www.state.ia.us/tax/business/business.html.</t>
  </si>
  <si>
    <t xml:space="preserve">3.   EXECUTION. </t>
  </si>
  <si>
    <t>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</si>
  <si>
    <t>Signature:</t>
  </si>
  <si>
    <t>Date:</t>
  </si>
  <si>
    <t>Printed Name/Title:</t>
  </si>
  <si>
    <t>or should this be the Primary Contact???</t>
  </si>
  <si>
    <t>ACFS20-004 CAPP Local Service Contracts</t>
  </si>
  <si>
    <t xml:space="preserve">Certifications - Page 1 of 3 </t>
  </si>
  <si>
    <t>CERTIFICATIONS</t>
  </si>
  <si>
    <t>Instructions:  Print and read the required certifications carefully.  After it is signed by the Authorized Representative, scan and save to your computer.  Save as: "Certifications".  
Submit "Certifications" pages 1 - 3 ONLY as part of RFP Application.</t>
  </si>
  <si>
    <t>I.  RELEASE OF INFORMATION</t>
  </si>
  <si>
    <t xml:space="preserve"> (name of bidder) hereby authorizes any person or entity,</t>
  </si>
  <si>
    <t xml:space="preserve"> having any information concerning the bidder’s background, including but not limited to its performance history regarding its prior rendering of services similar to those detailed in this RFP, to release such information to the Agency.    </t>
  </si>
  <si>
    <t xml:space="preserve">The bidder acknowledges that it may not agree with the information and opinions given by such person or entity in response to a reference request.  The bidder acknowledges that the information and opinions given by such person or entity may hurt its chances to receive contract awards from the Agency or may otherwise hurt its reputation or operations.  The bidder is willing to take that risk.  The bidder agrees to release all persons, entities, the Agency, and the State of Iowa from any liability whatsoever that may be incurred in releasing this information or using this information.    </t>
  </si>
  <si>
    <t>II.  PRIMARY BIDDER CERTIFICATIONS</t>
  </si>
  <si>
    <t>Certifications - Page 2 of 3</t>
  </si>
  <si>
    <r>
      <rPr>
        <b/>
        <sz val="11"/>
        <color theme="1"/>
        <rFont val="Times New Roman"/>
        <family val="1"/>
      </rPr>
      <t xml:space="preserve">Execution: </t>
    </r>
    <r>
      <rPr>
        <sz val="11"/>
        <color theme="1"/>
        <rFont val="Times New Roman"/>
        <family val="1"/>
      </rPr>
      <t xml:space="preserve"> 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r>
  </si>
  <si>
    <t>III.  CERTIFICATION AND DISCLOSURE REGARDING LOBBYING</t>
  </si>
  <si>
    <t xml:space="preserve">Instructions: </t>
  </si>
  <si>
    <t xml:space="preserve">Title 45 of the Code of Federal Regulations, Part 93 requires the bidder to include a certification form, and a disclosure form, if required, as part of the bidder’s proposal.  Award of the federally funded contract from this RFP is a Covered Federal action.  </t>
  </si>
  <si>
    <t>1)</t>
  </si>
  <si>
    <t xml:space="preserve">The bidder shall file with the Agency this certification form, as set forth in Appendix A of 45 CFR Part 93, certifying the bidder, including any subcontractor(s) at all tiers (including subcontracts, sub-grants, and contracts under grants, loans, and cooperative agreements) have not made, and will not make, any payment prohibited under 45 CFR § 93.100.  </t>
  </si>
  <si>
    <t>2)</t>
  </si>
  <si>
    <t>The bidder shall file with the Agency a disclosure form, set forth in Appendix B of 45 CFR Part 93, in the event the bidder or subcontractor(s) at any tier (including subcontracts, sub-grants, and contracts under grants, loans, and cooperative agreements) has made or has agreed to make any payment using non-appropriated funds, including profits from any covered Federal action, which would be prohibited under 45 CFR § 93.100 if paid for with appropriated funds.  All disclosure forms shall be forwarded from tier to tier until received by the bidder and shall be treated as a material representation of fact upon which all receiving tiers shall rely.</t>
  </si>
  <si>
    <t>IV.  CERTIFICATION FOR CONTRACTS, GRANTS, LOANS, AND COOPERATIVE AGREEMENTS</t>
  </si>
  <si>
    <t>The undersigned certifies, to the best of his or her knowledge and belief, that:</t>
  </si>
  <si>
    <t>(1) No Federal appropriated funds have been paid or will be paid, by or on behalf of the undersigned, to any person for influencing or attempting to influence an officer or employee of an agency, a Member of Congress, an officer or employee of Congress, or an employee of a Member of Congress in connection with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</si>
  <si>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(2) 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undersigned shall complete and submit Standard Form-LLL, ‘‘Disclosure Form  to Report  Lobbying,’’ in accordance with its instructions.</t>
  </si>
  <si>
    <t>Certifications - Page 3 of 3</t>
  </si>
  <si>
    <t>(3) The undersigned shall require that the language of this certification be included in the award documents for all subawards at all tiers (including subcontracts, subgrants, and contracts under grants, loans, and cooperative agreements) and that all subrecipients shall certify and disclose accordingly.</t>
  </si>
  <si>
    <t>This certification is a material representation of fact upon which reliance was placed when this transaction was made or entered into.  Submission of this certification is a prerequisite for making or entering into this transaction  imposed by section 1352, title 31, U.S. Code.  Any person who fails to file the required certification shall be   subject to a civil penalty of  not less than $10,000 and not more than $100,000 for each such failure.</t>
  </si>
  <si>
    <t>Statement for Loan Guarantees and Loan Insurance</t>
  </si>
  <si>
    <t>The undersigned states, to the best of his or her knowledge and belief, that:</t>
  </si>
  <si>
    <t>If any funds have been paid or will be paid to any person for influencing or attempting to influence an officer or employee of any agency, a Member of Congress, an officer or employee of Congress, or an employee of a Member of Congress in connection with this commitment providing for the United States to insure or guarantee a loan, the undersigned shall complete and submit Standard Form-LLL, ‘‘Disclosure Form to Report Lobbying,’’ in accordance with its instructions.</t>
  </si>
  <si>
    <t>Submission of this statement is a pre-requisite for making or entering into this transaction imposed by section 1352, title 31, U.S. Code.  Any person who fails to file the required statement shall be subject to a civil penalty of not less than $10,000 for each such failure.</t>
  </si>
  <si>
    <r>
      <t xml:space="preserve">I certify that the contents of this certification are true and accurate and that the bidder has not made any knowingly false statements in the Bid Proposal.  </t>
    </r>
    <r>
      <rPr>
        <u/>
        <sz val="11"/>
        <color theme="1"/>
        <rFont val="Times New Roman"/>
        <family val="1"/>
      </rPr>
      <t>I am checking the appropriate box below regarding disclosures required in Title 45 of the Code of Federal Regulations, Part 93.</t>
    </r>
  </si>
  <si>
    <t>Check ONE that applicable:</t>
  </si>
  <si>
    <t xml:space="preserve">  The bidder is NOT including a disclosure form as referenced in this form’s instructions because the bidder is NOT required by law to do so. </t>
  </si>
  <si>
    <t xml:space="preserve">  The bidder IS filing a disclosure form with the Agency as referenced in this form’s instructions because the bidder IS required by law to do so.  If the bidder is filing a disclosure form, place the form immediately behind this Attachment E in the Proposal. </t>
  </si>
  <si>
    <t>Signature below applies to: Certification for Release of Information; Primary Bidder Certifications; Certification and Disclosure Regarding Lobbying; and Certification for Contracts, Grants, Loans, and Cooperative Agreements.</t>
  </si>
  <si>
    <t>Bidder Organization:</t>
  </si>
  <si>
    <t xml:space="preserve">Instructions:  Continue below to "Additional Certifications." Print, read and RETAIN with your application files but  DO NOT scan and submit with the application.  </t>
  </si>
  <si>
    <t>Additional Certifications - Page 4 of 6</t>
  </si>
  <si>
    <t>ADDITIONAL CERTIFICATIONS</t>
  </si>
  <si>
    <t>Do not return this page with the Bid Proposal</t>
  </si>
  <si>
    <t>I.  CERTIFICATION OF INDEPENDENCE AND NO CONFLICT OF INTEREST</t>
  </si>
  <si>
    <t>By submission of a Bid Proposal, the bidder certifies (and in the case of a joint proposal, each party thereto certifies) that:</t>
  </si>
  <si>
    <t>1.</t>
  </si>
  <si>
    <t>The Bid Proposal has been developed independently, without consultation, communication or agreement with any employee or consultant of the Agency who has worked on the development of this RFP, or with any person serving as a member of the Evaluation committee;</t>
  </si>
  <si>
    <t>2.</t>
  </si>
  <si>
    <t>The Bid Proposal has been developed independently, without consultation, communication or agreement with any other bidder or parties for the purpose of restricting competition;</t>
  </si>
  <si>
    <t>3.</t>
  </si>
  <si>
    <t>Unless otherwise required by law, the information in the Bid Proposal has not been knowingly disclosed by the bidder and will not knowingly be disclosed prior to the award of the contract, directly or indirectly, to any other bidder;</t>
  </si>
  <si>
    <t>4.</t>
  </si>
  <si>
    <t>No attempt has been made or will be made by the bidder to induce any other bidder to submit or not to submit a Bid Proposal for the purpose of restricting competition;</t>
  </si>
  <si>
    <t>5.</t>
  </si>
  <si>
    <t>No relationship exists or will exist during the contract period between the bidder and the Agency that interferes with fair competition or is a conflict of interest.</t>
  </si>
  <si>
    <t>6.</t>
  </si>
  <si>
    <t>The bidder and any of the bidder’s proposed subcontractors have no other contractual relationships which would create an actual or perceived conflict of interest.</t>
  </si>
  <si>
    <t>II.  CERTIFICATION REGARDING DEBARMENT, SUSPENSION, INELIGIBILITY AND VOLUNTARY EXCLUSION -- LOWER TIER COVERED TRANSACTIONS</t>
  </si>
  <si>
    <t>By signing and submitting this Bid Proposal, the bidder is providing the certification set out below:</t>
  </si>
  <si>
    <t>The certification in this clause is a material representation of fact upon which reliance was placed when this transaction was entered into.  If it is later determined that the bidder knowingly rendered an erroneous certification, in addition to other remedies available to the federal government the Agency or agency with which this transaction originated may pursue available remedies, including suspension and/or debarment.</t>
  </si>
  <si>
    <t>The bidder shall provide immediate written notice to the person to whom this Bid Proposal is submitted if at any time the bidder learns that its certification was erroneous when submitted or had become erroneous by reason of changed circumstances.</t>
  </si>
  <si>
    <t>The terms covered transaction, debarred, suspended, ineligible, lower tier covered transaction, participant, person, primary covered transaction, principle, proposal, and voluntarily excluded, as used in this clause, have the meaning set out in the Definitions and Coverage sections of rules implementing Executive Order 12549.  You may contact the person to which this Proposal is submitted for assistance in obtaining a copy of those regulations.</t>
  </si>
  <si>
    <t>The bidder agrees by submitting this Proposal that, should the proposed covered transaction be entered into, it shall not knowingly enter into any lower tier covered transaction with a person who is proposed for debarment under 48 CFR part 9, subpart 9.4, debarred, suspended, declared ineligible, or voluntarily excluded from participation in this covered transaction, unless authorized by the Agency or agency with which this transaction originated.</t>
  </si>
  <si>
    <t>The bidder further agrees by submitting this Proposal that it will include this clause titled "Certification Regarding Debarment, Suspension, Ineligibility and Voluntary Exclusion--Lower Tier Covered Transaction," without modification, in all lower tier covered transactions and in all solicitations for lower tier covered transactions.</t>
  </si>
  <si>
    <t>Additional Certifications - Page 2 of 3</t>
  </si>
  <si>
    <t>A participant in a covered transaction may rely upon a certification of a prospective participant in a lower tier covered transaction that it is not proposed for debarment under 48 CFR part 9, subpart 9.4, debarred, suspended, ineligible, or voluntarily excluded from covered transactions, unless it knows that the certification is erroneous.  A participant may decide the method and frequency by which it determines the eligibility of its principals.  A participant may, but is not required to, check the List of Parties Excluded from Federal Procurement and Nonprocurement Programs.</t>
  </si>
  <si>
    <t>7.</t>
  </si>
  <si>
    <t>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t>
  </si>
  <si>
    <t>8</t>
  </si>
  <si>
    <t>Except for transactions authorized under paragraph 4 of these instructions, if a participant in a covered transaction knowingly enters into a lower tier covered transaction with a person who is proposed for debarment under 48 CFR part 9, subpart 9.4, suspended, debarred, ineligible, or voluntarily excluded from participation in this transaction, in addition to other remedies available to the federal government, the Agency or agency with which this transaction originated may pursue available remedies, including suspension and/or debarment.</t>
  </si>
  <si>
    <t>CERTIFICATION REGARDING DEBARMENT, SUSPENSION, INELIGIBILITY AND/OR VOLUNTARY EXCLUSION--LOWER TIER COVERED TRANSACTIONS</t>
  </si>
  <si>
    <t>The bidder certifies, by submission of this Proposal, that neither it nor its principals is presently debarred, suspended, proposed for debarment, declared ineligible, or voluntarily excluded from participation in this transaction by any federal department or agency.</t>
  </si>
  <si>
    <t>Where the bidder is unable to certify to any of the statements in this certification, such bidder shall attach an explanation to this Proposal.</t>
  </si>
  <si>
    <t>CERTIFICATION OF COMPLIANCE WITH PRO-CHILDREN ACT OF 1994</t>
  </si>
  <si>
    <t>The bidder must comply with Public Law 103-227, Part C Environmental Tobacco Smoke, also known as the Pro-Children Act of 1994 (Act).  This Act requires that smoking not be permitted in any portion of any indoor facility owned or leased or contracted by an entity and used routinely or regularly for the provision of health, day care, education, or library services to children under the age of 18, if the services are funded by federal programs either directly or through State or local governments.  Federal programs include grants, cooperative agreements, loans or loan guarantees, and contracts. The law also applies to children’s services that are provided in indoor facilities that are constructed, operated, or maintained with such federal funds.  The law does not apply to children’s services provided in private residences; portions of facilities used for inpatient drug or alcohol treatment; service providers whose sole source of applicable federal funds is Medicare or Medicaid; or facilities (other than clinics) where WIC coupons are redeemed.</t>
  </si>
  <si>
    <t>The bidder further agrees that the above language will be included in any subawards that contain provisions for children’s services and that all subgrantees shall certify compliance accordingly.  Failure to comply with the provisions of this law may result in the imposition of a civil monetary penalty of up to $1000 per day.</t>
  </si>
  <si>
    <t>CERTIFICATION REGARDING DRUG FREE WORKPLACE</t>
  </si>
  <si>
    <r>
      <t>1. Requirements for Contractors Who are Not Individuals.</t>
    </r>
    <r>
      <rPr>
        <sz val="11"/>
        <color theme="1"/>
        <rFont val="Times New Roman"/>
        <family val="1"/>
      </rPr>
      <t xml:space="preserve">  If the bidder is not an individual, by signing and submitting this Bid Proposal, bidder agrees to provide a drug-free workplace by:</t>
    </r>
  </si>
  <si>
    <t>Additional Certifications - Page 3 of 3</t>
  </si>
  <si>
    <t>a.</t>
  </si>
  <si>
    <r>
      <rPr>
        <sz val="7"/>
        <color theme="1"/>
        <rFont val="Times New Roman"/>
        <family val="1"/>
      </rPr>
      <t xml:space="preserve"> </t>
    </r>
    <r>
      <rPr>
        <sz val="11"/>
        <color theme="1"/>
        <rFont val="Times New Roman"/>
        <family val="1"/>
      </rPr>
      <t xml:space="preserve">publishing a statement notifying employees that the unlawful manufacture, distribution, dispensation, possession, or use of a controlled substance is prohibited in the person’s workplace and specifying the actions that will be taken against employees for violations of such prohibition;  </t>
    </r>
  </si>
  <si>
    <t>b.</t>
  </si>
  <si>
    <t>establishing a drug-free awareness program to inform employees about:</t>
  </si>
  <si>
    <t xml:space="preserve">(1)  the dangers of drug abuse in the workplace;  </t>
  </si>
  <si>
    <t xml:space="preserve">(2)  the person’s policy of maintaining a drug- free workplace;  </t>
  </si>
  <si>
    <t xml:space="preserve">(3)  any available drug counseling, rehabilitation, and employee assistance programs; and  </t>
  </si>
  <si>
    <t xml:space="preserve">(4)  the penalties that may be imposed upon employees for drug abuse violations;  </t>
  </si>
  <si>
    <t>c.</t>
  </si>
  <si>
    <t xml:space="preserve">making it a requirement that each employee to be engaged in the performance of such contract be given a copy of the statement required by subparagraph (a);    </t>
  </si>
  <si>
    <t>d.</t>
  </si>
  <si>
    <t>notifying the employee in the statement required by subparagraph (a), that as a condition of employment on such contract, the employee will:</t>
  </si>
  <si>
    <t xml:space="preserve">(1)  abide by the terms of the statement; and </t>
  </si>
  <si>
    <t xml:space="preserve">(2)  notify the employer of any criminal drug statute conviction for a violation occurring in the workplace no later than 5 days after such conviction;  </t>
  </si>
  <si>
    <t>e.</t>
  </si>
  <si>
    <t xml:space="preserve">notifying the contracting agency within 10 days after receiving notice under subparagraph (d)(2) from an employee or otherwise receiving actual notice of such conviction;  </t>
  </si>
  <si>
    <t>f.</t>
  </si>
  <si>
    <t xml:space="preserve">imposing a sanction on, or requiring the satisfactory participation in a drug abuse assistance or rehabilitation program by, any employee who is so convicted, as required by 41 U.S.C. § 703; and  </t>
  </si>
  <si>
    <t>g.</t>
  </si>
  <si>
    <t xml:space="preserve">making a good faith effort to continue to maintain a drug-free workplace through implementation of subparagraphs (a), (b), (c), (d), (e), and (f).  </t>
  </si>
  <si>
    <r>
      <t>2.</t>
    </r>
    <r>
      <rPr>
        <sz val="7"/>
        <color theme="1"/>
        <rFont val="Times New Roman"/>
        <family val="1"/>
      </rPr>
      <t xml:space="preserve">       </t>
    </r>
    <r>
      <rPr>
        <b/>
        <sz val="11"/>
        <color theme="1"/>
        <rFont val="Times New Roman"/>
        <family val="1"/>
      </rPr>
      <t>Requirement for Individuals.</t>
    </r>
    <r>
      <rPr>
        <sz val="11"/>
        <color theme="1"/>
        <rFont val="Times New Roman"/>
        <family val="1"/>
      </rPr>
      <t xml:space="preserve">  If the bidder is an individual, by signing and submitting this Bid Proposal the bidder agrees to not engage in the unlawful manufacture, distribution, dispensation, possession, or use of a controlled substance in the performance of the contract.  </t>
    </r>
  </si>
  <si>
    <r>
      <t>3.</t>
    </r>
    <r>
      <rPr>
        <sz val="7"/>
        <color theme="1"/>
        <rFont val="Times New Roman"/>
        <family val="1"/>
      </rPr>
      <t xml:space="preserve">       </t>
    </r>
    <r>
      <rPr>
        <b/>
        <sz val="11"/>
        <color theme="1"/>
        <rFont val="Times New Roman"/>
        <family val="1"/>
      </rPr>
      <t>Notification Requirement.</t>
    </r>
    <r>
      <rPr>
        <sz val="11"/>
        <color theme="1"/>
        <rFont val="Times New Roman"/>
        <family val="1"/>
      </rPr>
      <t xml:space="preserve"> The bidder shall, within 30 days after receiving notice from an employee of a conviction pursuant to 41 U.S.C. § 701(a)(1)(D)(ii) or 41 U.S.C. § 702(a)(1)(D)(ii):</t>
    </r>
  </si>
  <si>
    <t>NON-DISCRIMINATION</t>
  </si>
  <si>
    <t>The bidder does not discriminate in its employment practices with regard to race, color, religion, age (except as provided by law), sex, marital status, political affiliation, national origin, or handicap.</t>
  </si>
  <si>
    <t>Additional Certifications - Page 1 of 3</t>
  </si>
  <si>
    <t>ACFS 21-001</t>
  </si>
  <si>
    <t>Iowa Child Abuse Prevention Program</t>
  </si>
  <si>
    <r>
      <rPr>
        <b/>
        <i/>
        <sz val="12"/>
        <color rgb="FFFF0000"/>
        <rFont val="Times New Roman"/>
        <family val="1"/>
      </rPr>
      <t xml:space="preserve">Step 1: </t>
    </r>
    <r>
      <rPr>
        <b/>
        <i/>
        <sz val="12"/>
        <color theme="1"/>
        <rFont val="Times New Roman"/>
        <family val="1"/>
      </rPr>
      <t>Enter Bidder Name:</t>
    </r>
  </si>
  <si>
    <t>DIRECT PROGRAM COSTS</t>
  </si>
  <si>
    <t>Salary &amp; Wages (do not include Indirect Personnel Costs here)</t>
  </si>
  <si>
    <t>List Staff Positions, Total Salary/Wages &amp; % to ICAPP</t>
  </si>
  <si>
    <t>Total Salary</t>
  </si>
  <si>
    <t>% to ICAPP</t>
  </si>
  <si>
    <t>Costs</t>
  </si>
  <si>
    <t>Total Salary &amp; Wages</t>
  </si>
  <si>
    <t>Benefits (do not include Indirect Personnel Costs here)</t>
  </si>
  <si>
    <t>List Staff Positions, total Cost of Benefits &amp; % to ICAPP</t>
  </si>
  <si>
    <t>Total Benefits</t>
  </si>
  <si>
    <t>Total Salaries &amp; Benefits</t>
  </si>
  <si>
    <t>Travel &amp; Training</t>
  </si>
  <si>
    <r>
      <t>Registration Fees for Conferences &amp; Training -</t>
    </r>
    <r>
      <rPr>
        <b/>
        <i/>
        <sz val="11"/>
        <color theme="1"/>
        <rFont val="Times New Roman"/>
        <family val="1"/>
      </rPr>
      <t xml:space="preserve"> describe below</t>
    </r>
  </si>
  <si>
    <r>
      <t xml:space="preserve">Mileage - </t>
    </r>
    <r>
      <rPr>
        <b/>
        <i/>
        <sz val="11"/>
        <color theme="1"/>
        <rFont val="Times New Roman"/>
        <family val="1"/>
      </rPr>
      <t>describe below (review state policy for allowable reimbursement rate)</t>
    </r>
  </si>
  <si>
    <r>
      <t>Air Fare &amp; Related</t>
    </r>
    <r>
      <rPr>
        <b/>
        <i/>
        <sz val="11"/>
        <color theme="1"/>
        <rFont val="Times New Roman"/>
        <family val="1"/>
      </rPr>
      <t xml:space="preserve"> - describe below</t>
    </r>
  </si>
  <si>
    <r>
      <t>Lodging -</t>
    </r>
    <r>
      <rPr>
        <b/>
        <i/>
        <sz val="11"/>
        <color theme="1"/>
        <rFont val="Times New Roman"/>
        <family val="1"/>
      </rPr>
      <t xml:space="preserve"> describe below</t>
    </r>
    <r>
      <rPr>
        <b/>
        <sz val="11"/>
        <color theme="1"/>
        <rFont val="Times New Roman"/>
        <family val="1"/>
      </rPr>
      <t xml:space="preserve"> (review state policy for allowable hotel costs)</t>
    </r>
  </si>
  <si>
    <r>
      <t>Other Travel Costs -</t>
    </r>
    <r>
      <rPr>
        <b/>
        <i/>
        <sz val="11"/>
        <color theme="1"/>
        <rFont val="Times New Roman"/>
        <family val="1"/>
      </rPr>
      <t xml:space="preserve"> describe below</t>
    </r>
  </si>
  <si>
    <t>Total Travel &amp; Registration Costs</t>
  </si>
  <si>
    <r>
      <t>Program Supplies &amp; Materials</t>
    </r>
    <r>
      <rPr>
        <b/>
        <i/>
        <sz val="11"/>
        <color theme="1"/>
        <rFont val="Times New Roman"/>
        <family val="1"/>
      </rPr>
      <t xml:space="preserve">  - describe below</t>
    </r>
  </si>
  <si>
    <t>Total Program Supplies &amp; Materials Costs</t>
  </si>
  <si>
    <r>
      <t xml:space="preserve">Contract Services </t>
    </r>
    <r>
      <rPr>
        <b/>
        <i/>
        <sz val="11"/>
        <color theme="1"/>
        <rFont val="Times New Roman"/>
        <family val="1"/>
      </rPr>
      <t xml:space="preserve"> - describe below</t>
    </r>
  </si>
  <si>
    <t>Total Contract Services</t>
  </si>
  <si>
    <t>Incentives (Restricted to 5% of total budget)</t>
  </si>
  <si>
    <t>Total Incentives</t>
  </si>
  <si>
    <t>INDIRECT COSTS</t>
  </si>
  <si>
    <t xml:space="preserve">Indirect Costs - may not exceed 15% of the Budget </t>
  </si>
  <si>
    <t xml:space="preserve">  Describe below</t>
  </si>
  <si>
    <t xml:space="preserve">Personnel Costs </t>
  </si>
  <si>
    <t xml:space="preserve">Facilities </t>
  </si>
  <si>
    <t>Recurring Expenses</t>
  </si>
  <si>
    <t>Other</t>
  </si>
  <si>
    <t>Indirect Costs are</t>
  </si>
  <si>
    <t>of Funding Request</t>
  </si>
  <si>
    <t>Maximum Funding Allowed</t>
  </si>
  <si>
    <t>Difference: Amount Over/ (Under) Maximum Funding Allowed</t>
  </si>
  <si>
    <t>Check for Warning messages; correct errors. 
After Budget Worksheet is completed, select Tab 2 - 2021 Budget Summary</t>
  </si>
  <si>
    <r>
      <rPr>
        <b/>
        <i/>
        <u/>
        <sz val="12"/>
        <color rgb="FFFF0000"/>
        <rFont val="Times New Roman"/>
        <family val="1"/>
      </rPr>
      <t>Step 3:</t>
    </r>
    <r>
      <rPr>
        <b/>
        <i/>
        <sz val="12"/>
        <color rgb="FF000000"/>
        <rFont val="Times New Roman"/>
        <family val="1"/>
      </rPr>
      <t xml:space="preserve"> Complete Other Funding Sources, Estimated Value of Donations and Volunteer Hours below.</t>
    </r>
  </si>
  <si>
    <t>Description</t>
  </si>
  <si>
    <t>Total Project Funding Request</t>
  </si>
  <si>
    <t>Other Funding Sources</t>
  </si>
  <si>
    <t>Estimated Value of Donations</t>
  </si>
  <si>
    <t>Volunteer Hours (# Hrs. x $25.43)</t>
  </si>
  <si>
    <t>Total</t>
  </si>
  <si>
    <t>Salaries &amp; Benefits</t>
  </si>
  <si>
    <t>Materials &amp; Supplies</t>
  </si>
  <si>
    <t>Contracted Services</t>
  </si>
  <si>
    <t>Incentives</t>
  </si>
  <si>
    <t>Indirect Expenses</t>
  </si>
  <si>
    <t>Totals</t>
  </si>
  <si>
    <t>County Budgets</t>
  </si>
  <si>
    <r>
      <rPr>
        <b/>
        <i/>
        <u/>
        <sz val="12"/>
        <color rgb="FFFF0000"/>
        <rFont val="Times New Roman"/>
        <family val="1"/>
      </rPr>
      <t>Step 4:</t>
    </r>
    <r>
      <rPr>
        <b/>
        <i/>
        <sz val="12"/>
        <color rgb="FF000000"/>
        <rFont val="Times New Roman"/>
        <family val="1"/>
      </rPr>
      <t xml:space="preserve"> </t>
    </r>
  </si>
  <si>
    <t>Column A - Enter the name of each county in the Service Area.</t>
  </si>
  <si>
    <r>
      <rPr>
        <b/>
        <i/>
        <u/>
        <sz val="12"/>
        <color rgb="FFFF0000"/>
        <rFont val="Times New Roman"/>
        <family val="1"/>
      </rPr>
      <t>Step 5:</t>
    </r>
    <r>
      <rPr>
        <b/>
        <i/>
        <sz val="12"/>
        <color rgb="FF000000"/>
        <rFont val="Times New Roman"/>
        <family val="1"/>
      </rPr>
      <t xml:space="preserve"> </t>
    </r>
  </si>
  <si>
    <t>Column B - Distribute Total Project Funding Request into each county to support projected service delivery and programming needs.</t>
  </si>
  <si>
    <r>
      <rPr>
        <b/>
        <i/>
        <u/>
        <sz val="12"/>
        <color rgb="FFFF0000"/>
        <rFont val="Times New Roman"/>
        <family val="1"/>
      </rPr>
      <t>Step 6:</t>
    </r>
    <r>
      <rPr>
        <b/>
        <i/>
        <sz val="12"/>
        <color rgb="FF000000"/>
        <rFont val="Times New Roman"/>
        <family val="1"/>
      </rPr>
      <t xml:space="preserve"> </t>
    </r>
  </si>
  <si>
    <t>Column D - Referring to Attachment J, enter the total MAXIMUM allowed for the county.</t>
  </si>
  <si>
    <r>
      <rPr>
        <b/>
        <i/>
        <u/>
        <sz val="12"/>
        <color rgb="FFFF0000"/>
        <rFont val="Times New Roman"/>
        <family val="1"/>
      </rPr>
      <t>Step 7:</t>
    </r>
    <r>
      <rPr>
        <b/>
        <i/>
        <sz val="12"/>
        <color rgb="FF000000"/>
        <rFont val="Times New Roman"/>
        <family val="1"/>
      </rPr>
      <t xml:space="preserve"> </t>
    </r>
  </si>
  <si>
    <t>Column E - Check to ensure County budget total (Column B) does not exceed maximum allowed for that county (Column D).</t>
  </si>
  <si>
    <t>A. County</t>
  </si>
  <si>
    <t>B. County Budget</t>
  </si>
  <si>
    <t>C. Percent of Total</t>
  </si>
  <si>
    <t>D. Maximum per County</t>
  </si>
  <si>
    <t>E. Crosscheck</t>
  </si>
  <si>
    <t>crosscheck (D - B)</t>
  </si>
  <si>
    <t>The Amount entered for each county in Column D must not exceed the amount allocated to that county per Attachment J.</t>
  </si>
  <si>
    <t>Total Distribution</t>
  </si>
  <si>
    <t>crosscheck:</t>
  </si>
  <si>
    <t>Attachment N: ICAPP Project Proposal Budget Form FY 2022</t>
  </si>
  <si>
    <t>Attachment N: ICAPP Project Proposal Budget Form FY 2021</t>
  </si>
  <si>
    <t>ICAPP Project Proposal Budget Form  SFY 2021 Page 2</t>
  </si>
  <si>
    <t>ICAPP Project Proposal Budget Form SFY 2021     Page 3</t>
  </si>
  <si>
    <r>
      <rPr>
        <b/>
        <i/>
        <sz val="12"/>
        <color rgb="FFFF0000"/>
        <rFont val="Times New Roman"/>
        <family val="1"/>
      </rPr>
      <t>Step 2:</t>
    </r>
    <r>
      <rPr>
        <b/>
        <i/>
        <sz val="12"/>
        <color theme="1"/>
        <rFont val="Times New Roman"/>
        <family val="1"/>
      </rPr>
      <t xml:space="preserve"> Complete the Budget Worksheet below.</t>
    </r>
  </si>
  <si>
    <r>
      <rPr>
        <b/>
        <i/>
        <sz val="12"/>
        <color rgb="FFFF0000"/>
        <rFont val="Times New Roman"/>
        <family val="1"/>
      </rPr>
      <t xml:space="preserve">Step 2: </t>
    </r>
    <r>
      <rPr>
        <b/>
        <i/>
        <sz val="12"/>
        <color theme="1"/>
        <rFont val="Times New Roman"/>
        <family val="1"/>
      </rPr>
      <t>Complete the Budget Worksheet below.</t>
    </r>
  </si>
  <si>
    <t xml:space="preserve"> Total Indirect Costs</t>
  </si>
  <si>
    <t>Incentive Costs are</t>
  </si>
  <si>
    <t>ICAPP Project Proposal Budget Form SFY 2022 Page 5</t>
  </si>
  <si>
    <t>ICAPP Project Proposal Budget Form SFY 2022    Page 6</t>
  </si>
  <si>
    <t>Check for Warning messages; correct errors. 
After Budget Worksheet is completed, select Tab 4 - 2022 Budget Summary</t>
  </si>
  <si>
    <t>Total Funding Request FY 2021</t>
  </si>
  <si>
    <t>Total Funding Request 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</si>
</sst>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_);_(* \(#,##0.00\);_(* &quot;-&quot;_);_(@_)"/>
    <numFmt numFmtId="167" formatCode="0.00000%"/>
    <numFmt numFmtId="168" formatCode="&quot;$&quot;#,##0.00"/>
  </numFmts>
  <fonts count="48"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b/>
      <sz val="12"/>
      <color theme="1"/>
      <name val="Times New Roman"/>
      <family val="1"/>
    </font>
    <font>
      <b/>
      <i/>
      <sz val="12"/>
      <color rgb="FFFF0000"/>
      <name val="Times New Roman"/>
      <family val="1"/>
    </font>
    <font>
      <b/>
      <sz val="11"/>
      <color theme="1"/>
      <name val="Times New Roman"/>
      <family val="1"/>
    </font>
    <font>
      <i/>
      <sz val="11"/>
      <color theme="1"/>
      <name val="Times New Roman"/>
      <family val="1"/>
    </font>
    <font>
      <b/>
      <i/>
      <sz val="11"/>
      <color theme="1"/>
      <name val="Times New Roman"/>
      <family val="1"/>
    </font>
    <font>
      <i/>
      <sz val="11"/>
      <color theme="1"/>
      <name val="Calibri"/>
      <family val="2"/>
      <scheme val="minor"/>
    </font>
    <font>
      <i/>
      <sz val="10"/>
      <color theme="1"/>
      <name val="Times New Roman"/>
      <family val="1"/>
    </font>
    <font>
      <sz val="7"/>
      <color theme="1"/>
      <name val="Times New Roman"/>
      <family val="1"/>
    </font>
    <font>
      <b/>
      <sz val="11"/>
      <color rgb="FF000000"/>
      <name val="Times New Roman"/>
      <family val="1"/>
    </font>
    <font>
      <b/>
      <sz val="12"/>
      <color rgb="FF000000"/>
      <name val="Times New Roman"/>
      <family val="1"/>
    </font>
    <font>
      <sz val="11"/>
      <color rgb="FF000000"/>
      <name val="Times New Roman"/>
      <family val="1"/>
    </font>
    <font>
      <sz val="9"/>
      <color indexed="81"/>
      <name val="Tahoma"/>
      <charset val="1"/>
    </font>
    <font>
      <b/>
      <sz val="9"/>
      <color indexed="81"/>
      <name val="Tahoma"/>
      <charset val="1"/>
    </font>
    <font>
      <b/>
      <sz val="10"/>
      <color theme="1"/>
      <name val="Times New Roman"/>
      <family val="1"/>
    </font>
    <font>
      <sz val="12"/>
      <color theme="1"/>
      <name val="Calibri"/>
      <family val="2"/>
      <scheme val="minor"/>
    </font>
    <font>
      <b/>
      <sz val="7"/>
      <color theme="1"/>
      <name val="Times New Roman"/>
      <family val="1"/>
    </font>
    <font>
      <b/>
      <sz val="10.5"/>
      <color theme="1"/>
      <name val="Times New Roman"/>
      <family val="1"/>
    </font>
    <font>
      <u/>
      <sz val="11"/>
      <color theme="1"/>
      <name val="Times New Roman"/>
      <family val="1"/>
    </font>
    <font>
      <b/>
      <i/>
      <sz val="11"/>
      <color theme="1"/>
      <name val="Calibri"/>
      <family val="2"/>
      <scheme val="minor"/>
    </font>
    <font>
      <sz val="11"/>
      <name val="Calibri"/>
      <family val="2"/>
      <scheme val="minor"/>
    </font>
    <font>
      <b/>
      <sz val="12"/>
      <name val="Times New Roman"/>
      <family val="1"/>
    </font>
    <font>
      <sz val="11"/>
      <name val="Times New Roman"/>
      <family val="1"/>
    </font>
    <font>
      <b/>
      <i/>
      <sz val="12"/>
      <name val="Times New Roman"/>
      <family val="1"/>
    </font>
    <font>
      <sz val="10"/>
      <color theme="1"/>
      <name val="Times New Roman"/>
      <family val="1"/>
    </font>
    <font>
      <b/>
      <i/>
      <sz val="12"/>
      <color rgb="FF000000"/>
      <name val="Times New Roman"/>
      <family val="1"/>
    </font>
    <font>
      <b/>
      <i/>
      <sz val="11"/>
      <color rgb="FFFF0000"/>
      <name val="Times New Roman"/>
      <family val="1"/>
    </font>
    <font>
      <i/>
      <sz val="12"/>
      <color rgb="FF000000"/>
      <name val="Times New Roman"/>
      <family val="1"/>
    </font>
    <font>
      <b/>
      <sz val="11"/>
      <color rgb="FFFF0000"/>
      <name val="Times New Roman"/>
      <family val="1"/>
    </font>
    <font>
      <sz val="12"/>
      <name val="Times New Roman"/>
      <family val="1"/>
    </font>
    <font>
      <b/>
      <i/>
      <sz val="10"/>
      <color theme="1"/>
      <name val="Times New Roman"/>
      <family val="1"/>
    </font>
    <font>
      <b/>
      <i/>
      <sz val="12"/>
      <color theme="1"/>
      <name val="Times New Roman"/>
      <family val="1"/>
    </font>
    <font>
      <b/>
      <sz val="11"/>
      <color theme="1"/>
      <name val="Calibri"/>
      <family val="2"/>
      <scheme val="minor"/>
    </font>
    <font>
      <sz val="14"/>
      <name val="Times New Roman"/>
      <family val="1"/>
    </font>
    <font>
      <i/>
      <sz val="12"/>
      <name val="Times New Roman"/>
      <family val="1"/>
    </font>
    <font>
      <b/>
      <i/>
      <u/>
      <sz val="12"/>
      <color rgb="FFFF0000"/>
      <name val="Times New Roman"/>
      <family val="1"/>
    </font>
    <font>
      <b/>
      <i/>
      <sz val="12"/>
      <color theme="0" tint="-0.499984740745262"/>
      <name val="Times New Roman"/>
      <family val="1"/>
    </font>
    <font>
      <b/>
      <sz val="12"/>
      <color theme="0" tint="-0.499984740745262"/>
      <name val="Times New Roman"/>
      <family val="1"/>
    </font>
    <font>
      <i/>
      <sz val="12"/>
      <color theme="1"/>
      <name val="Times New Roman"/>
      <family val="1"/>
    </font>
    <font>
      <sz val="12"/>
      <color theme="0" tint="-0.499984740745262"/>
      <name val="Times New Roman"/>
      <family val="1"/>
    </font>
    <font>
      <i/>
      <sz val="11"/>
      <color theme="0" tint="-0.499984740745262"/>
      <name val="Lucida Sans Unicode"/>
      <family val="2"/>
    </font>
    <font>
      <b/>
      <sz val="14"/>
      <color theme="1"/>
      <name val="Times New Roman"/>
      <family val="1"/>
    </font>
    <font>
      <b/>
      <i/>
      <sz val="14"/>
      <color theme="1"/>
      <name val="Times New Roman"/>
      <family val="1"/>
    </font>
    <font>
      <b/>
      <sz val="12"/>
      <color rgb="FFFF0000"/>
      <name val="Times New Roman"/>
      <family val="1"/>
    </font>
    <font>
      <sz val="11"/>
      <color theme="1"/>
      <name val="Arial"/>
      <family val="2"/>
    </font>
  </fonts>
  <fills count="13">
    <fill>
      <patternFill patternType="none"/>
    </fill>
    <fill>
      <patternFill patternType="gray125"/>
    </fill>
    <fill>
      <patternFill patternType="solid">
        <fgColor theme="0"/>
        <bgColor indexed="64"/>
      </patternFill>
    </fill>
    <fill>
      <patternFill patternType="solid">
        <fgColor rgb="FFD9F1F0"/>
        <bgColor indexed="64"/>
      </patternFill>
    </fill>
    <fill>
      <patternFill patternType="solid">
        <fgColor rgb="FF89D9DD"/>
        <bgColor indexed="64"/>
      </patternFill>
    </fill>
    <fill>
      <patternFill patternType="solid">
        <fgColor rgb="FFB1E6E9"/>
        <bgColor indexed="64"/>
      </patternFill>
    </fill>
    <fill>
      <patternFill patternType="solid">
        <fgColor theme="7" tint="0.79998168889431442"/>
        <bgColor indexed="64"/>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gray0625">
        <bgColor theme="7" tint="0.79995117038483843"/>
      </patternFill>
    </fill>
    <fill>
      <patternFill patternType="solid">
        <fgColor theme="4" tint="0.59999389629810485"/>
        <bgColor indexed="64"/>
      </patternFill>
    </fill>
    <fill>
      <patternFill patternType="solid">
        <fgColor rgb="FF99FF66"/>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04">
    <xf numFmtId="0" fontId="0" fillId="0" borderId="0" xfId="0"/>
    <xf numFmtId="0" fontId="3" fillId="2" borderId="0" xfId="0" applyFont="1" applyFill="1"/>
    <xf numFmtId="0" fontId="2" fillId="2" borderId="0" xfId="0" applyFont="1" applyFill="1"/>
    <xf numFmtId="0" fontId="3" fillId="2" borderId="0" xfId="0" applyFont="1" applyFill="1" applyAlignment="1">
      <alignment vertical="center"/>
    </xf>
    <xf numFmtId="0" fontId="0" fillId="2" borderId="0" xfId="0" applyFill="1"/>
    <xf numFmtId="0" fontId="7" fillId="2" borderId="0" xfId="0" applyFont="1" applyFill="1" applyAlignment="1">
      <alignment horizontal="right"/>
    </xf>
    <xf numFmtId="0" fontId="2" fillId="2" borderId="0" xfId="0" applyFont="1" applyFill="1" applyAlignment="1">
      <alignment vertical="center"/>
    </xf>
    <xf numFmtId="0" fontId="0" fillId="2" borderId="3" xfId="0" applyFill="1" applyBorder="1"/>
    <xf numFmtId="0" fontId="0" fillId="2" borderId="4" xfId="0" applyFill="1" applyBorder="1" applyAlignment="1">
      <alignment horizontal="right"/>
    </xf>
    <xf numFmtId="0" fontId="2" fillId="2" borderId="0" xfId="0" applyFont="1" applyFill="1" applyAlignment="1">
      <alignment vertical="top" wrapText="1"/>
    </xf>
    <xf numFmtId="0" fontId="0" fillId="0" borderId="0" xfId="0" applyAlignment="1">
      <alignment wrapText="1"/>
    </xf>
    <xf numFmtId="0" fontId="9" fillId="2" borderId="6" xfId="0" applyFont="1" applyFill="1" applyBorder="1"/>
    <xf numFmtId="0" fontId="0" fillId="2" borderId="2" xfId="0" applyFill="1" applyBorder="1"/>
    <xf numFmtId="44" fontId="9" fillId="2" borderId="6" xfId="0" applyNumberFormat="1" applyFont="1" applyFill="1" applyBorder="1"/>
    <xf numFmtId="44" fontId="9" fillId="2" borderId="0" xfId="0" applyNumberFormat="1" applyFont="1" applyFill="1"/>
    <xf numFmtId="44" fontId="9" fillId="2" borderId="2" xfId="0" applyNumberFormat="1" applyFont="1" applyFill="1" applyBorder="1"/>
    <xf numFmtId="0" fontId="0" fillId="3" borderId="0" xfId="0" applyFill="1"/>
    <xf numFmtId="0" fontId="17" fillId="5" borderId="1" xfId="0" applyFont="1" applyFill="1" applyBorder="1" applyAlignment="1">
      <alignment horizontal="center"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18" fillId="2" borderId="0" xfId="0" applyFont="1" applyFill="1"/>
    <xf numFmtId="0" fontId="2" fillId="2" borderId="13" xfId="0" applyFont="1" applyFill="1" applyBorder="1" applyAlignment="1">
      <alignment horizontal="center" vertical="center"/>
    </xf>
    <xf numFmtId="0" fontId="2" fillId="2" borderId="13" xfId="0" applyFont="1" applyFill="1" applyBorder="1" applyAlignment="1">
      <alignment vertical="top" wrapText="1"/>
    </xf>
    <xf numFmtId="0" fontId="2" fillId="2" borderId="11" xfId="0" applyFont="1" applyFill="1" applyBorder="1" applyAlignment="1">
      <alignment vertical="top" wrapText="1"/>
    </xf>
    <xf numFmtId="0" fontId="2" fillId="2" borderId="0" xfId="0" applyFont="1" applyFill="1" applyAlignment="1">
      <alignment vertical="top"/>
    </xf>
    <xf numFmtId="49" fontId="6" fillId="0" borderId="13" xfId="0" applyNumberFormat="1" applyFont="1" applyBorder="1" applyAlignment="1">
      <alignment horizontal="left" vertical="center" indent="1"/>
    </xf>
    <xf numFmtId="0" fontId="6" fillId="0" borderId="0" xfId="0" applyFont="1" applyAlignment="1">
      <alignment horizontal="left" vertical="center" indent="5"/>
    </xf>
    <xf numFmtId="0" fontId="2" fillId="2" borderId="13" xfId="0" applyFont="1" applyFill="1" applyBorder="1" applyAlignment="1">
      <alignment horizontal="right" vertical="center" wrapText="1"/>
    </xf>
    <xf numFmtId="0" fontId="2" fillId="2" borderId="13" xfId="0" applyFont="1" applyFill="1" applyBorder="1" applyAlignment="1">
      <alignment vertical="center" wrapText="1"/>
    </xf>
    <xf numFmtId="49" fontId="6" fillId="2" borderId="13" xfId="0" applyNumberFormat="1" applyFont="1" applyFill="1" applyBorder="1" applyAlignment="1">
      <alignment horizontal="left" vertical="center" indent="1"/>
    </xf>
    <xf numFmtId="0" fontId="6" fillId="2" borderId="0" xfId="0" applyFont="1" applyFill="1" applyAlignment="1">
      <alignment horizontal="left" vertical="center" indent="5"/>
    </xf>
    <xf numFmtId="0" fontId="9" fillId="2" borderId="9" xfId="0" applyFont="1" applyFill="1" applyBorder="1"/>
    <xf numFmtId="0" fontId="9" fillId="2" borderId="9" xfId="0" applyFont="1" applyFill="1" applyBorder="1" applyAlignment="1">
      <alignment horizontal="right"/>
    </xf>
    <xf numFmtId="44" fontId="9" fillId="2" borderId="9" xfId="0" applyNumberFormat="1" applyFont="1" applyFill="1" applyBorder="1"/>
    <xf numFmtId="0" fontId="9" fillId="3" borderId="0" xfId="0" applyFont="1" applyFill="1"/>
    <xf numFmtId="0" fontId="9" fillId="2" borderId="6" xfId="0" applyFont="1" applyFill="1" applyBorder="1" applyAlignment="1">
      <alignment horizontal="right"/>
    </xf>
    <xf numFmtId="0" fontId="9" fillId="0" borderId="0" xfId="0" applyFont="1"/>
    <xf numFmtId="0" fontId="2" fillId="2" borderId="0" xfId="0" applyFont="1" applyFill="1" applyAlignment="1">
      <alignment horizontal="center" vertical="top"/>
    </xf>
    <xf numFmtId="0" fontId="0" fillId="2" borderId="0" xfId="0" applyFill="1" applyAlignment="1">
      <alignment wrapText="1"/>
    </xf>
    <xf numFmtId="0" fontId="9" fillId="2" borderId="0" xfId="0" applyFont="1" applyFill="1"/>
    <xf numFmtId="0" fontId="4" fillId="2" borderId="0" xfId="0" applyFont="1" applyFill="1" applyAlignment="1">
      <alignment horizontal="left" vertical="top"/>
    </xf>
    <xf numFmtId="49" fontId="2" fillId="2" borderId="0" xfId="0" applyNumberFormat="1" applyFont="1" applyFill="1" applyAlignment="1">
      <alignment horizontal="center" wrapText="1"/>
    </xf>
    <xf numFmtId="49" fontId="0" fillId="2" borderId="0" xfId="0" applyNumberFormat="1" applyFill="1" applyAlignment="1">
      <alignment horizontal="center" wrapText="1"/>
    </xf>
    <xf numFmtId="0" fontId="14" fillId="2" borderId="0" xfId="0" applyFont="1" applyFill="1" applyAlignment="1">
      <alignment vertical="center"/>
    </xf>
    <xf numFmtId="49" fontId="14" fillId="2" borderId="0" xfId="0" applyNumberFormat="1" applyFont="1" applyFill="1" applyAlignment="1">
      <alignment vertical="center"/>
    </xf>
    <xf numFmtId="49" fontId="14" fillId="2" borderId="0" xfId="0" applyNumberFormat="1" applyFont="1" applyFill="1" applyAlignment="1">
      <alignment horizontal="center" vertical="center"/>
    </xf>
    <xf numFmtId="0" fontId="13" fillId="2" borderId="0" xfId="0" applyFont="1" applyFill="1" applyAlignment="1">
      <alignment horizontal="left" vertical="top"/>
    </xf>
    <xf numFmtId="0" fontId="12" fillId="2" borderId="0" xfId="0" applyFont="1" applyFill="1" applyAlignment="1">
      <alignment horizontal="justify" vertical="center"/>
    </xf>
    <xf numFmtId="0" fontId="8"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horizontal="left" vertical="top" indent="1"/>
    </xf>
    <xf numFmtId="49" fontId="6" fillId="0" borderId="0" xfId="0" applyNumberFormat="1" applyFont="1" applyAlignment="1">
      <alignment horizontal="left" vertical="center" indent="1"/>
    </xf>
    <xf numFmtId="0" fontId="2" fillId="2" borderId="0" xfId="0" applyFont="1" applyFill="1" applyAlignment="1">
      <alignment horizontal="right" vertical="center" wrapText="1"/>
    </xf>
    <xf numFmtId="0" fontId="2" fillId="2" borderId="0" xfId="0" applyFont="1" applyFill="1" applyAlignment="1">
      <alignment vertical="center" wrapText="1"/>
    </xf>
    <xf numFmtId="49" fontId="6" fillId="2" borderId="0" xfId="0" applyNumberFormat="1" applyFont="1" applyFill="1" applyAlignment="1">
      <alignment horizontal="left" vertical="center" indent="1"/>
    </xf>
    <xf numFmtId="44" fontId="7" fillId="2" borderId="0" xfId="0" applyNumberFormat="1" applyFont="1" applyFill="1" applyAlignment="1">
      <alignment horizontal="left" vertical="top"/>
    </xf>
    <xf numFmtId="44" fontId="9" fillId="0" borderId="0" xfId="0" applyNumberFormat="1" applyFont="1"/>
    <xf numFmtId="44" fontId="2" fillId="2" borderId="0" xfId="0" applyNumberFormat="1" applyFont="1" applyFill="1" applyAlignment="1">
      <alignment horizontal="left" vertical="center" wrapText="1"/>
    </xf>
    <xf numFmtId="0" fontId="6" fillId="2" borderId="0" xfId="0" applyFont="1" applyFill="1" applyAlignment="1">
      <alignment horizontal="left" vertical="center" wrapText="1" indent="1"/>
    </xf>
    <xf numFmtId="0" fontId="9" fillId="2" borderId="3" xfId="0" applyFont="1" applyFill="1" applyBorder="1"/>
    <xf numFmtId="0" fontId="7" fillId="2" borderId="0" xfId="0" applyFont="1" applyFill="1" applyAlignment="1">
      <alignment horizontal="right" vertical="top" indent="1"/>
    </xf>
    <xf numFmtId="0" fontId="7" fillId="2" borderId="3" xfId="0" applyFont="1" applyFill="1" applyBorder="1" applyAlignment="1">
      <alignment horizontal="right"/>
    </xf>
    <xf numFmtId="44" fontId="9" fillId="2" borderId="6" xfId="0" applyNumberFormat="1" applyFont="1" applyFill="1" applyBorder="1" applyAlignment="1">
      <alignment horizontal="left" vertical="top"/>
    </xf>
    <xf numFmtId="0" fontId="9" fillId="2" borderId="6" xfId="0" applyFont="1" applyFill="1" applyBorder="1" applyAlignment="1">
      <alignment horizontal="left" vertical="top" wrapText="1"/>
    </xf>
    <xf numFmtId="0" fontId="9" fillId="2" borderId="6" xfId="0" applyFont="1" applyFill="1" applyBorder="1" applyAlignment="1">
      <alignment horizontal="right" vertical="top" indent="1"/>
    </xf>
    <xf numFmtId="0" fontId="7" fillId="2" borderId="4" xfId="0" applyFont="1" applyFill="1" applyBorder="1" applyAlignment="1">
      <alignment horizontal="right"/>
    </xf>
    <xf numFmtId="0" fontId="2" fillId="2" borderId="13" xfId="0" applyFont="1" applyFill="1" applyBorder="1" applyAlignment="1">
      <alignment horizontal="center" vertical="top" wrapText="1"/>
    </xf>
    <xf numFmtId="0" fontId="2" fillId="2" borderId="0" xfId="0" applyFont="1" applyFill="1" applyAlignment="1">
      <alignment horizontal="center" vertical="top" wrapText="1"/>
    </xf>
    <xf numFmtId="9" fontId="2" fillId="0" borderId="1" xfId="1" applyFont="1" applyBorder="1" applyAlignment="1" applyProtection="1">
      <alignment horizontal="center"/>
      <protection locked="0"/>
    </xf>
    <xf numFmtId="164" fontId="27" fillId="0" borderId="1" xfId="2" applyNumberFormat="1" applyFont="1" applyBorder="1" applyProtection="1">
      <protection locked="0"/>
    </xf>
    <xf numFmtId="41" fontId="6" fillId="0" borderId="14" xfId="0" applyNumberFormat="1" applyFont="1" applyBorder="1" applyAlignment="1" applyProtection="1">
      <alignment horizontal="right"/>
      <protection locked="0"/>
    </xf>
    <xf numFmtId="166" fontId="27" fillId="0" borderId="32" xfId="2" applyNumberFormat="1" applyFont="1" applyBorder="1" applyProtection="1">
      <protection locked="0"/>
    </xf>
    <xf numFmtId="166" fontId="27" fillId="0" borderId="31" xfId="2" applyNumberFormat="1" applyFont="1" applyBorder="1" applyProtection="1">
      <protection locked="0"/>
    </xf>
    <xf numFmtId="44" fontId="3" fillId="7" borderId="27" xfId="2" applyFont="1" applyFill="1" applyBorder="1" applyAlignment="1" applyProtection="1">
      <alignment horizontal="right" vertical="center"/>
      <protection locked="0"/>
    </xf>
    <xf numFmtId="0" fontId="0" fillId="3" borderId="0" xfId="0" applyFill="1" applyProtection="1"/>
    <xf numFmtId="0" fontId="3" fillId="3" borderId="0" xfId="0" applyFont="1" applyFill="1" applyProtection="1"/>
    <xf numFmtId="165" fontId="3" fillId="3" borderId="0" xfId="3" applyNumberFormat="1" applyFont="1" applyFill="1" applyProtection="1"/>
    <xf numFmtId="165" fontId="0" fillId="3" borderId="0" xfId="3" applyNumberFormat="1" applyFont="1" applyFill="1" applyProtection="1"/>
    <xf numFmtId="0" fontId="23" fillId="0" borderId="0" xfId="0" applyFont="1" applyProtection="1"/>
    <xf numFmtId="0" fontId="0" fillId="2" borderId="0" xfId="0" applyFill="1" applyProtection="1"/>
    <xf numFmtId="0" fontId="0" fillId="0" borderId="0" xfId="0" applyProtection="1"/>
    <xf numFmtId="0" fontId="3" fillId="0" borderId="0" xfId="0" applyFont="1" applyProtection="1"/>
    <xf numFmtId="0" fontId="3" fillId="2" borderId="0" xfId="0" applyFont="1" applyFill="1" applyAlignment="1" applyProtection="1">
      <alignment wrapText="1"/>
    </xf>
    <xf numFmtId="165" fontId="3" fillId="2" borderId="0" xfId="3" applyNumberFormat="1" applyFont="1" applyFill="1" applyProtection="1"/>
    <xf numFmtId="165" fontId="32" fillId="2" borderId="0" xfId="3" applyNumberFormat="1" applyFont="1" applyFill="1" applyProtection="1"/>
    <xf numFmtId="165" fontId="3" fillId="0" borderId="0" xfId="3" applyNumberFormat="1" applyFont="1" applyProtection="1"/>
    <xf numFmtId="0" fontId="34" fillId="2" borderId="6" xfId="0" applyFont="1" applyFill="1" applyBorder="1" applyAlignment="1" applyProtection="1">
      <alignment horizontal="center" wrapText="1"/>
    </xf>
    <xf numFmtId="0" fontId="0" fillId="3" borderId="0" xfId="0" applyFill="1" applyAlignment="1" applyProtection="1">
      <alignment vertical="center"/>
    </xf>
    <xf numFmtId="0" fontId="3" fillId="2" borderId="0" xfId="0" applyFont="1" applyFill="1" applyAlignment="1" applyProtection="1">
      <alignment vertical="center"/>
    </xf>
    <xf numFmtId="0" fontId="30" fillId="2" borderId="0" xfId="0" applyFont="1" applyFill="1" applyAlignment="1" applyProtection="1">
      <alignment horizontal="right" vertical="center" wrapText="1" indent="1"/>
    </xf>
    <xf numFmtId="165" fontId="0" fillId="3" borderId="0" xfId="3" applyNumberFormat="1" applyFont="1" applyFill="1" applyAlignment="1" applyProtection="1">
      <alignment vertical="center"/>
    </xf>
    <xf numFmtId="0" fontId="3" fillId="2" borderId="0" xfId="0" applyFont="1" applyFill="1" applyAlignment="1" applyProtection="1">
      <alignment horizontal="right" vertical="center" indent="1"/>
    </xf>
    <xf numFmtId="0" fontId="4" fillId="2" borderId="0" xfId="0" applyFont="1" applyFill="1" applyAlignment="1" applyProtection="1">
      <alignment horizontal="left" vertical="center" indent="1"/>
    </xf>
    <xf numFmtId="0" fontId="28" fillId="2" borderId="0" xfId="0" applyFont="1" applyFill="1" applyAlignment="1" applyProtection="1">
      <alignment horizontal="left" vertical="center" indent="1"/>
    </xf>
    <xf numFmtId="44" fontId="3" fillId="2" borderId="0" xfId="3" applyNumberFormat="1" applyFont="1" applyFill="1" applyAlignment="1" applyProtection="1">
      <alignment horizontal="center" vertical="center"/>
    </xf>
    <xf numFmtId="0" fontId="4" fillId="8" borderId="21" xfId="0" applyFont="1" applyFill="1" applyBorder="1" applyAlignment="1" applyProtection="1"/>
    <xf numFmtId="0" fontId="4" fillId="8" borderId="23" xfId="0" applyFont="1" applyFill="1" applyBorder="1" applyAlignment="1" applyProtection="1"/>
    <xf numFmtId="44" fontId="4" fillId="8" borderId="26" xfId="0" applyNumberFormat="1" applyFont="1" applyFill="1" applyBorder="1" applyAlignment="1" applyProtection="1">
      <alignment horizontal="center" wrapText="1"/>
    </xf>
    <xf numFmtId="0" fontId="4" fillId="2" borderId="19" xfId="0" applyFont="1" applyFill="1" applyBorder="1" applyAlignment="1" applyProtection="1">
      <alignment vertical="center"/>
    </xf>
    <xf numFmtId="0" fontId="4" fillId="2" borderId="9" xfId="0" applyFont="1" applyFill="1" applyBorder="1" applyAlignment="1" applyProtection="1">
      <alignment vertical="center"/>
    </xf>
    <xf numFmtId="44" fontId="3" fillId="2" borderId="27" xfId="2" applyFont="1" applyFill="1" applyBorder="1" applyAlignment="1" applyProtection="1">
      <alignment horizontal="right" vertical="center"/>
    </xf>
    <xf numFmtId="0" fontId="4" fillId="8" borderId="28" xfId="0" applyFont="1" applyFill="1" applyBorder="1" applyAlignment="1" applyProtection="1">
      <alignment vertical="center"/>
    </xf>
    <xf numFmtId="0" fontId="4" fillId="8" borderId="18" xfId="0" applyFont="1" applyFill="1" applyBorder="1" applyAlignment="1" applyProtection="1">
      <alignment vertical="center"/>
    </xf>
    <xf numFmtId="44" fontId="4" fillId="8" borderId="40" xfId="2" applyFont="1" applyFill="1" applyBorder="1" applyAlignment="1" applyProtection="1">
      <alignment horizontal="center" vertical="center"/>
    </xf>
    <xf numFmtId="0" fontId="4" fillId="0" borderId="0" xfId="0" applyFont="1" applyFill="1" applyBorder="1" applyAlignment="1" applyProtection="1"/>
    <xf numFmtId="44" fontId="4" fillId="0" borderId="0" xfId="2" applyFont="1" applyFill="1" applyBorder="1" applyAlignment="1" applyProtection="1">
      <alignment horizontal="center" vertical="center"/>
    </xf>
    <xf numFmtId="0" fontId="3" fillId="0" borderId="0" xfId="0" applyFont="1" applyAlignment="1" applyProtection="1">
      <alignment wrapText="1"/>
    </xf>
    <xf numFmtId="0" fontId="3" fillId="3" borderId="0" xfId="0" applyFont="1" applyFill="1" applyAlignment="1" applyProtection="1">
      <alignment vertical="center"/>
    </xf>
    <xf numFmtId="0" fontId="2" fillId="3" borderId="0" xfId="0" applyFont="1" applyFill="1" applyProtection="1"/>
    <xf numFmtId="166" fontId="27" fillId="3" borderId="0" xfId="0" applyNumberFormat="1" applyFont="1" applyFill="1" applyProtection="1"/>
    <xf numFmtId="0" fontId="2" fillId="0" borderId="0" xfId="0" applyFont="1" applyFill="1" applyProtection="1"/>
    <xf numFmtId="0" fontId="2" fillId="0" borderId="0" xfId="0" applyFont="1" applyProtection="1"/>
    <xf numFmtId="0" fontId="6" fillId="2" borderId="0" xfId="0" applyFont="1" applyFill="1" applyProtection="1"/>
    <xf numFmtId="41" fontId="6" fillId="6" borderId="23" xfId="0" applyNumberFormat="1" applyFont="1" applyFill="1" applyBorder="1" applyProtection="1"/>
    <xf numFmtId="41" fontId="8" fillId="6" borderId="23" xfId="0" applyNumberFormat="1" applyFont="1" applyFill="1" applyBorder="1" applyAlignment="1" applyProtection="1">
      <alignment horizontal="right"/>
    </xf>
    <xf numFmtId="166" fontId="8" fillId="6" borderId="22" xfId="0" applyNumberFormat="1" applyFont="1" applyFill="1" applyBorder="1" applyAlignment="1" applyProtection="1">
      <alignment horizontal="right"/>
    </xf>
    <xf numFmtId="0" fontId="6" fillId="0" borderId="0" xfId="0" applyFont="1" applyProtection="1"/>
    <xf numFmtId="0" fontId="6" fillId="9" borderId="25" xfId="0" applyFont="1" applyFill="1" applyBorder="1" applyProtection="1"/>
    <xf numFmtId="0" fontId="6" fillId="9" borderId="6" xfId="0" applyFont="1" applyFill="1" applyBorder="1" applyProtection="1"/>
    <xf numFmtId="166" fontId="17" fillId="9" borderId="35" xfId="0" applyNumberFormat="1" applyFont="1" applyFill="1" applyBorder="1" applyProtection="1"/>
    <xf numFmtId="0" fontId="6" fillId="6" borderId="24" xfId="0" applyFont="1" applyFill="1" applyBorder="1" applyProtection="1"/>
    <xf numFmtId="0" fontId="6" fillId="6" borderId="14" xfId="0" applyFont="1" applyFill="1" applyBorder="1" applyProtection="1"/>
    <xf numFmtId="0" fontId="6" fillId="6" borderId="14" xfId="0" applyFont="1" applyFill="1" applyBorder="1" applyAlignment="1" applyProtection="1">
      <alignment horizontal="center"/>
    </xf>
    <xf numFmtId="166" fontId="17" fillId="6" borderId="31" xfId="0" applyNumberFormat="1" applyFont="1" applyFill="1" applyBorder="1" applyAlignment="1" applyProtection="1">
      <alignment horizontal="center"/>
    </xf>
    <xf numFmtId="41" fontId="6" fillId="6" borderId="24" xfId="0" applyNumberFormat="1" applyFont="1" applyFill="1" applyBorder="1" applyProtection="1"/>
    <xf numFmtId="166" fontId="27" fillId="0" borderId="31" xfId="2" applyNumberFormat="1" applyFont="1" applyFill="1" applyBorder="1" applyProtection="1"/>
    <xf numFmtId="41" fontId="17" fillId="6" borderId="12" xfId="0" applyNumberFormat="1" applyFont="1" applyFill="1" applyBorder="1" applyProtection="1"/>
    <xf numFmtId="9" fontId="6" fillId="10" borderId="12" xfId="1" applyFont="1" applyFill="1" applyBorder="1" applyProtection="1"/>
    <xf numFmtId="166" fontId="17" fillId="6" borderId="36" xfId="0" applyNumberFormat="1" applyFont="1" applyFill="1" applyBorder="1" applyProtection="1"/>
    <xf numFmtId="41" fontId="6" fillId="6" borderId="19" xfId="0" applyNumberFormat="1" applyFont="1" applyFill="1" applyBorder="1" applyAlignment="1" applyProtection="1">
      <alignment horizontal="left"/>
    </xf>
    <xf numFmtId="41" fontId="31" fillId="6" borderId="9" xfId="0" applyNumberFormat="1" applyFont="1" applyFill="1" applyBorder="1" applyProtection="1"/>
    <xf numFmtId="41" fontId="2" fillId="6" borderId="9" xfId="0" applyNumberFormat="1" applyFont="1" applyFill="1" applyBorder="1" applyProtection="1"/>
    <xf numFmtId="9" fontId="2" fillId="6" borderId="9" xfId="1" applyFont="1" applyFill="1" applyBorder="1" applyProtection="1"/>
    <xf numFmtId="166" fontId="27" fillId="6" borderId="20" xfId="0" applyNumberFormat="1" applyFont="1" applyFill="1" applyBorder="1" applyProtection="1"/>
    <xf numFmtId="41" fontId="2" fillId="6" borderId="24" xfId="0" applyNumberFormat="1" applyFont="1" applyFill="1" applyBorder="1" applyProtection="1"/>
    <xf numFmtId="41" fontId="6" fillId="6" borderId="14" xfId="0" applyNumberFormat="1" applyFont="1" applyFill="1" applyBorder="1" applyAlignment="1" applyProtection="1">
      <alignment horizontal="center"/>
    </xf>
    <xf numFmtId="41" fontId="17" fillId="6" borderId="1" xfId="0" applyNumberFormat="1" applyFont="1" applyFill="1" applyBorder="1" applyProtection="1"/>
    <xf numFmtId="9" fontId="6" fillId="10" borderId="1" xfId="1" applyFont="1" applyFill="1" applyBorder="1" applyProtection="1"/>
    <xf numFmtId="166" fontId="17" fillId="6" borderId="31" xfId="0" applyNumberFormat="1" applyFont="1" applyFill="1" applyBorder="1" applyProtection="1"/>
    <xf numFmtId="166" fontId="17" fillId="11" borderId="38" xfId="0" applyNumberFormat="1" applyFont="1" applyFill="1" applyBorder="1" applyProtection="1"/>
    <xf numFmtId="41" fontId="6" fillId="9" borderId="25" xfId="0" applyNumberFormat="1" applyFont="1" applyFill="1" applyBorder="1" applyProtection="1"/>
    <xf numFmtId="41" fontId="6" fillId="9" borderId="6" xfId="0" applyNumberFormat="1" applyFont="1" applyFill="1" applyBorder="1" applyProtection="1"/>
    <xf numFmtId="166" fontId="17" fillId="9" borderId="35" xfId="0" applyNumberFormat="1" applyFont="1" applyFill="1" applyBorder="1" applyAlignment="1" applyProtection="1">
      <alignment horizontal="center"/>
    </xf>
    <xf numFmtId="166" fontId="17" fillId="11" borderId="39" xfId="0" applyNumberFormat="1" applyFont="1" applyFill="1" applyBorder="1" applyProtection="1"/>
    <xf numFmtId="41" fontId="6" fillId="9" borderId="19" xfId="0" applyNumberFormat="1" applyFont="1" applyFill="1" applyBorder="1" applyProtection="1"/>
    <xf numFmtId="41" fontId="6" fillId="9" borderId="9" xfId="0" applyNumberFormat="1" applyFont="1" applyFill="1" applyBorder="1" applyProtection="1"/>
    <xf numFmtId="41" fontId="2" fillId="9" borderId="9" xfId="0" applyNumberFormat="1" applyFont="1" applyFill="1" applyBorder="1" applyProtection="1"/>
    <xf numFmtId="41" fontId="2" fillId="9" borderId="10" xfId="0" applyNumberFormat="1" applyFont="1" applyFill="1" applyBorder="1" applyProtection="1"/>
    <xf numFmtId="166" fontId="17" fillId="9" borderId="31" xfId="0" applyNumberFormat="1" applyFont="1" applyFill="1" applyBorder="1" applyAlignment="1" applyProtection="1">
      <alignment horizontal="center"/>
    </xf>
    <xf numFmtId="166" fontId="17" fillId="11" borderId="29" xfId="0" applyNumberFormat="1" applyFont="1" applyFill="1" applyBorder="1" applyProtection="1"/>
    <xf numFmtId="41" fontId="6" fillId="6" borderId="21" xfId="0" applyNumberFormat="1" applyFont="1" applyFill="1" applyBorder="1" applyProtection="1"/>
    <xf numFmtId="41" fontId="7" fillId="9" borderId="9" xfId="0" applyNumberFormat="1" applyFont="1" applyFill="1" applyBorder="1" applyProtection="1"/>
    <xf numFmtId="41" fontId="6" fillId="6" borderId="6" xfId="0" applyNumberFormat="1" applyFont="1" applyFill="1" applyBorder="1" applyProtection="1"/>
    <xf numFmtId="166" fontId="17" fillId="6" borderId="32" xfId="0" applyNumberFormat="1" applyFont="1" applyFill="1" applyBorder="1" applyAlignment="1" applyProtection="1">
      <alignment horizontal="center"/>
    </xf>
    <xf numFmtId="41" fontId="6" fillId="0" borderId="1" xfId="0" applyNumberFormat="1" applyFont="1" applyBorder="1" applyAlignment="1" applyProtection="1">
      <alignment horizontal="right"/>
    </xf>
    <xf numFmtId="0" fontId="2" fillId="3" borderId="0" xfId="0" applyFont="1" applyFill="1" applyAlignment="1" applyProtection="1">
      <alignment vertical="center"/>
    </xf>
    <xf numFmtId="0" fontId="6" fillId="6" borderId="42" xfId="0" applyFont="1" applyFill="1" applyBorder="1" applyAlignment="1" applyProtection="1">
      <alignment vertical="center"/>
    </xf>
    <xf numFmtId="0" fontId="6" fillId="6" borderId="43" xfId="0" applyFont="1" applyFill="1" applyBorder="1" applyAlignment="1" applyProtection="1">
      <alignment vertical="center"/>
    </xf>
    <xf numFmtId="0" fontId="2" fillId="0" borderId="0" xfId="0" applyFont="1" applyFill="1" applyAlignment="1" applyProtection="1">
      <alignment vertical="center"/>
    </xf>
    <xf numFmtId="0" fontId="6" fillId="0" borderId="0" xfId="0" applyFont="1" applyAlignment="1" applyProtection="1">
      <alignment vertical="center"/>
    </xf>
    <xf numFmtId="0" fontId="6" fillId="2" borderId="0" xfId="0" applyFont="1" applyFill="1" applyBorder="1" applyAlignment="1" applyProtection="1">
      <alignment vertical="center"/>
    </xf>
    <xf numFmtId="166" fontId="17" fillId="2" borderId="0" xfId="0" applyNumberFormat="1" applyFont="1" applyFill="1" applyBorder="1" applyAlignment="1" applyProtection="1">
      <alignment vertical="center"/>
    </xf>
    <xf numFmtId="0" fontId="7" fillId="3" borderId="0" xfId="0" applyFont="1" applyFill="1" applyProtection="1"/>
    <xf numFmtId="0" fontId="8" fillId="2" borderId="0" xfId="0" applyFont="1" applyFill="1" applyProtection="1"/>
    <xf numFmtId="0" fontId="8" fillId="2" borderId="0" xfId="0" applyFont="1" applyFill="1" applyAlignment="1" applyProtection="1">
      <alignment horizontal="right"/>
    </xf>
    <xf numFmtId="166" fontId="33" fillId="2" borderId="0" xfId="0" applyNumberFormat="1" applyFont="1" applyFill="1" applyAlignment="1" applyProtection="1">
      <alignment horizontal="right"/>
    </xf>
    <xf numFmtId="0" fontId="7" fillId="0" borderId="0" xfId="0" applyFont="1" applyFill="1" applyProtection="1"/>
    <xf numFmtId="0" fontId="8" fillId="0" borderId="0" xfId="0" applyFont="1" applyProtection="1"/>
    <xf numFmtId="166" fontId="10" fillId="2" borderId="0" xfId="0" applyNumberFormat="1" applyFont="1" applyFill="1" applyAlignment="1" applyProtection="1">
      <alignment horizontal="right"/>
    </xf>
    <xf numFmtId="0" fontId="25" fillId="0" borderId="0" xfId="0" applyFont="1" applyProtection="1"/>
    <xf numFmtId="166" fontId="27" fillId="2" borderId="0" xfId="0" applyNumberFormat="1" applyFont="1" applyFill="1" applyProtection="1"/>
    <xf numFmtId="166" fontId="17" fillId="2" borderId="0" xfId="0" applyNumberFormat="1" applyFont="1" applyFill="1" applyAlignment="1" applyProtection="1">
      <alignment horizontal="center"/>
    </xf>
    <xf numFmtId="166" fontId="27" fillId="0" borderId="0" xfId="0" applyNumberFormat="1" applyFont="1" applyProtection="1"/>
    <xf numFmtId="0" fontId="2" fillId="3" borderId="0" xfId="0" applyFont="1" applyFill="1" applyAlignment="1" applyProtection="1">
      <alignment vertical="top"/>
    </xf>
    <xf numFmtId="0" fontId="6" fillId="0" borderId="0" xfId="0" applyFont="1" applyAlignment="1" applyProtection="1">
      <alignment vertical="top"/>
    </xf>
    <xf numFmtId="0" fontId="2" fillId="0" borderId="0" xfId="0" applyFont="1" applyFill="1" applyAlignment="1" applyProtection="1">
      <alignment vertical="top"/>
    </xf>
    <xf numFmtId="0" fontId="6" fillId="2" borderId="0" xfId="0" applyFont="1" applyFill="1" applyBorder="1" applyAlignment="1" applyProtection="1">
      <alignment horizontal="right" vertical="center"/>
    </xf>
    <xf numFmtId="0" fontId="29" fillId="2" borderId="0" xfId="0" applyFont="1" applyFill="1" applyAlignment="1" applyProtection="1">
      <alignment horizontal="right"/>
    </xf>
    <xf numFmtId="44" fontId="4" fillId="0" borderId="41" xfId="0" applyNumberFormat="1" applyFont="1" applyFill="1" applyBorder="1" applyAlignment="1" applyProtection="1">
      <alignment horizont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xf numFmtId="44" fontId="4" fillId="2" borderId="0" xfId="2" applyFont="1" applyFill="1" applyBorder="1" applyAlignment="1" applyProtection="1">
      <alignment horizontal="center" vertical="center"/>
    </xf>
    <xf numFmtId="41" fontId="8" fillId="6" borderId="6" xfId="0" applyNumberFormat="1" applyFont="1" applyFill="1" applyBorder="1" applyAlignment="1" applyProtection="1">
      <alignment horizontal="right"/>
    </xf>
    <xf numFmtId="166" fontId="8" fillId="6" borderId="35" xfId="0" applyNumberFormat="1" applyFont="1" applyFill="1" applyBorder="1" applyAlignment="1" applyProtection="1">
      <alignment horizontal="right"/>
    </xf>
    <xf numFmtId="41" fontId="6" fillId="6" borderId="25" xfId="0" applyNumberFormat="1" applyFont="1" applyFill="1" applyBorder="1" applyAlignment="1" applyProtection="1">
      <alignment horizontal="left"/>
    </xf>
    <xf numFmtId="0" fontId="37" fillId="2" borderId="6" xfId="0" applyFont="1" applyFill="1" applyBorder="1" applyAlignment="1" applyProtection="1">
      <alignment horizontal="center" vertical="center" wrapText="1"/>
    </xf>
    <xf numFmtId="165" fontId="32" fillId="2" borderId="6" xfId="3" applyNumberFormat="1" applyFont="1" applyFill="1" applyBorder="1" applyAlignment="1" applyProtection="1">
      <alignment horizontal="center" vertical="center"/>
    </xf>
    <xf numFmtId="165" fontId="36" fillId="2" borderId="6" xfId="3" applyNumberFormat="1" applyFont="1" applyFill="1" applyBorder="1" applyAlignment="1" applyProtection="1">
      <alignment horizontal="center" vertical="center"/>
    </xf>
    <xf numFmtId="41" fontId="6" fillId="2" borderId="33" xfId="0" applyNumberFormat="1" applyFont="1" applyFill="1" applyBorder="1" applyAlignment="1" applyProtection="1">
      <alignment vertical="top"/>
    </xf>
    <xf numFmtId="41" fontId="31" fillId="2" borderId="30" xfId="0" applyNumberFormat="1" applyFont="1" applyFill="1" applyBorder="1" applyAlignment="1" applyProtection="1">
      <alignment horizontal="right" vertical="top"/>
    </xf>
    <xf numFmtId="41" fontId="29" fillId="2" borderId="30" xfId="0" applyNumberFormat="1" applyFont="1" applyFill="1" applyBorder="1" applyAlignment="1" applyProtection="1">
      <alignment horizontal="right" vertical="top"/>
    </xf>
    <xf numFmtId="9" fontId="29" fillId="2" borderId="30" xfId="1" applyFont="1" applyFill="1" applyBorder="1" applyAlignment="1" applyProtection="1">
      <alignment horizontal="left" vertical="top"/>
    </xf>
    <xf numFmtId="0" fontId="6" fillId="0" borderId="45" xfId="0" applyFont="1" applyBorder="1" applyAlignment="1" applyProtection="1">
      <alignment vertical="top"/>
    </xf>
    <xf numFmtId="166" fontId="17" fillId="11" borderId="32" xfId="0" applyNumberFormat="1" applyFont="1" applyFill="1" applyBorder="1" applyProtection="1"/>
    <xf numFmtId="167" fontId="2" fillId="0" borderId="0" xfId="1" applyNumberFormat="1" applyFont="1" applyFill="1" applyProtection="1"/>
    <xf numFmtId="44" fontId="3" fillId="2" borderId="0" xfId="0" applyNumberFormat="1" applyFont="1" applyFill="1" applyAlignment="1" applyProtection="1">
      <alignment vertical="center"/>
    </xf>
    <xf numFmtId="9" fontId="3" fillId="2" borderId="1" xfId="1" applyFont="1" applyFill="1" applyBorder="1" applyAlignment="1" applyProtection="1">
      <alignment horizontal="center" vertical="center"/>
    </xf>
    <xf numFmtId="9" fontId="3" fillId="2" borderId="46" xfId="0" applyNumberFormat="1" applyFont="1" applyFill="1" applyBorder="1" applyAlignment="1" applyProtection="1">
      <alignment horizontal="center" vertical="center"/>
    </xf>
    <xf numFmtId="44" fontId="39" fillId="2" borderId="0" xfId="2" applyFont="1" applyFill="1" applyBorder="1" applyAlignment="1" applyProtection="1">
      <alignment horizontal="center" vertical="center"/>
    </xf>
    <xf numFmtId="0" fontId="39" fillId="2" borderId="0" xfId="0" applyFont="1" applyFill="1" applyBorder="1" applyAlignment="1" applyProtection="1">
      <alignment horizontal="left" vertical="center" indent="1"/>
    </xf>
    <xf numFmtId="165" fontId="4" fillId="2" borderId="0" xfId="3" applyNumberFormat="1" applyFont="1" applyFill="1" applyAlignment="1" applyProtection="1">
      <alignment horizontal="center" wrapText="1"/>
    </xf>
    <xf numFmtId="165" fontId="4" fillId="0" borderId="0" xfId="3" applyNumberFormat="1" applyFont="1" applyAlignment="1" applyProtection="1">
      <alignment horizontal="center" wrapText="1"/>
    </xf>
    <xf numFmtId="0" fontId="35" fillId="3" borderId="0" xfId="0" applyFont="1" applyFill="1" applyAlignment="1" applyProtection="1">
      <alignment horizontal="center"/>
    </xf>
    <xf numFmtId="0" fontId="35" fillId="2" borderId="0" xfId="0" applyFont="1" applyFill="1" applyAlignment="1" applyProtection="1">
      <alignment horizontal="center"/>
    </xf>
    <xf numFmtId="165" fontId="4" fillId="0" borderId="0" xfId="3" applyNumberFormat="1" applyFont="1" applyAlignment="1" applyProtection="1">
      <alignment horizontal="center"/>
    </xf>
    <xf numFmtId="165" fontId="35" fillId="3" borderId="0" xfId="3" applyNumberFormat="1" applyFont="1" applyFill="1" applyAlignment="1" applyProtection="1">
      <alignment horizontal="center"/>
    </xf>
    <xf numFmtId="0" fontId="4" fillId="0" borderId="0" xfId="0" applyFont="1" applyAlignment="1" applyProtection="1">
      <alignment horizontal="center"/>
    </xf>
    <xf numFmtId="0" fontId="4" fillId="2" borderId="0" xfId="0" applyFont="1" applyFill="1" applyAlignment="1" applyProtection="1">
      <alignment horizontal="center" vertical="top" wrapText="1"/>
    </xf>
    <xf numFmtId="166" fontId="4" fillId="12" borderId="44" xfId="0" applyNumberFormat="1" applyFont="1" applyFill="1" applyBorder="1" applyAlignment="1" applyProtection="1">
      <alignment vertical="center"/>
    </xf>
    <xf numFmtId="44" fontId="3" fillId="12" borderId="46" xfId="0" applyNumberFormat="1" applyFont="1" applyFill="1" applyBorder="1" applyAlignment="1" applyProtection="1">
      <alignment vertical="center"/>
    </xf>
    <xf numFmtId="0" fontId="4" fillId="2" borderId="0" xfId="0" applyFont="1" applyFill="1" applyAlignment="1" applyProtection="1">
      <alignment horizontal="center" vertical="center" wrapText="1"/>
    </xf>
    <xf numFmtId="0" fontId="41" fillId="2" borderId="1" xfId="0" applyFont="1" applyFill="1" applyBorder="1" applyAlignment="1" applyProtection="1">
      <alignment horizontal="center" vertical="center"/>
    </xf>
    <xf numFmtId="0" fontId="23" fillId="0" borderId="0" xfId="0" applyFont="1" applyFill="1" applyProtection="1"/>
    <xf numFmtId="0" fontId="0" fillId="0" borderId="0" xfId="0" applyFill="1" applyProtection="1"/>
    <xf numFmtId="0" fontId="3" fillId="0" borderId="0" xfId="0" applyFont="1" applyFill="1" applyProtection="1"/>
    <xf numFmtId="0" fontId="3" fillId="0" borderId="0" xfId="0" applyFont="1" applyFill="1" applyAlignment="1" applyProtection="1">
      <alignment vertical="center"/>
    </xf>
    <xf numFmtId="0" fontId="4" fillId="0" borderId="0" xfId="0" applyFont="1" applyFill="1" applyAlignment="1" applyProtection="1">
      <alignment horizontal="center"/>
    </xf>
    <xf numFmtId="44" fontId="5" fillId="2" borderId="0" xfId="2" applyFont="1" applyFill="1" applyBorder="1" applyAlignment="1" applyProtection="1">
      <alignment vertical="center"/>
    </xf>
    <xf numFmtId="44" fontId="4" fillId="2" borderId="0" xfId="2" applyFont="1" applyFill="1" applyBorder="1" applyAlignment="1" applyProtection="1">
      <alignment vertical="center"/>
    </xf>
    <xf numFmtId="44" fontId="40" fillId="0" borderId="0" xfId="2" applyFont="1" applyFill="1" applyAlignment="1" applyProtection="1">
      <alignment horizontal="center"/>
    </xf>
    <xf numFmtId="44" fontId="43" fillId="0" borderId="1" xfId="0" applyNumberFormat="1" applyFont="1" applyFill="1" applyBorder="1" applyAlignment="1" applyProtection="1">
      <alignment vertical="center" wrapText="1"/>
    </xf>
    <xf numFmtId="0" fontId="42" fillId="0" borderId="0" xfId="0" applyFont="1" applyFill="1" applyAlignment="1" applyProtection="1">
      <alignment vertical="center"/>
    </xf>
    <xf numFmtId="0" fontId="4" fillId="2" borderId="6" xfId="0" applyFont="1" applyFill="1" applyBorder="1" applyAlignment="1" applyProtection="1">
      <alignment horizontal="center"/>
    </xf>
    <xf numFmtId="44" fontId="3" fillId="2" borderId="19" xfId="2" applyFont="1" applyFill="1" applyBorder="1" applyAlignment="1" applyProtection="1">
      <alignment vertical="center"/>
    </xf>
    <xf numFmtId="44" fontId="4" fillId="12" borderId="28" xfId="2" applyFont="1" applyFill="1" applyBorder="1" applyAlignment="1" applyProtection="1">
      <alignment vertical="center"/>
    </xf>
    <xf numFmtId="44" fontId="3" fillId="7" borderId="8" xfId="3" applyNumberFormat="1" applyFont="1" applyFill="1" applyBorder="1" applyAlignment="1" applyProtection="1">
      <alignment vertical="center"/>
      <protection locked="0"/>
    </xf>
    <xf numFmtId="0" fontId="3" fillId="2" borderId="3" xfId="0" applyFont="1" applyFill="1" applyBorder="1" applyAlignment="1" applyProtection="1">
      <alignment vertical="center"/>
    </xf>
    <xf numFmtId="0" fontId="34" fillId="2" borderId="0" xfId="0" applyFont="1" applyFill="1" applyBorder="1" applyAlignment="1" applyProtection="1">
      <alignment horizontal="right"/>
    </xf>
    <xf numFmtId="0" fontId="44" fillId="2" borderId="0" xfId="0" applyFont="1" applyFill="1" applyBorder="1" applyAlignment="1" applyProtection="1">
      <alignment horizontal="left" vertical="center"/>
    </xf>
    <xf numFmtId="0" fontId="0" fillId="3" borderId="0" xfId="0" applyFill="1" applyAlignment="1" applyProtection="1">
      <alignment vertical="top"/>
    </xf>
    <xf numFmtId="0" fontId="0" fillId="2" borderId="0" xfId="0" applyFill="1" applyAlignment="1" applyProtection="1">
      <alignment vertical="top"/>
    </xf>
    <xf numFmtId="0" fontId="3" fillId="2" borderId="0" xfId="0" applyFont="1" applyFill="1" applyAlignment="1" applyProtection="1">
      <alignment vertical="top"/>
    </xf>
    <xf numFmtId="165" fontId="0" fillId="3" borderId="0" xfId="3" applyNumberFormat="1" applyFont="1" applyFill="1" applyAlignment="1" applyProtection="1">
      <alignment vertical="top"/>
    </xf>
    <xf numFmtId="0" fontId="3" fillId="0" borderId="0" xfId="0" applyFont="1" applyFill="1" applyAlignment="1" applyProtection="1">
      <alignment vertical="top"/>
    </xf>
    <xf numFmtId="0" fontId="3" fillId="0" borderId="0" xfId="0" applyFont="1" applyAlignment="1" applyProtection="1">
      <alignment vertical="top"/>
    </xf>
    <xf numFmtId="0" fontId="42" fillId="0" borderId="0" xfId="0" applyFont="1" applyFill="1" applyAlignment="1" applyProtection="1">
      <alignment vertical="top"/>
    </xf>
    <xf numFmtId="168" fontId="26" fillId="2" borderId="0" xfId="2" applyNumberFormat="1" applyFont="1" applyFill="1" applyBorder="1" applyAlignment="1" applyProtection="1">
      <alignment horizontal="left" vertical="center"/>
    </xf>
    <xf numFmtId="0" fontId="3" fillId="2" borderId="5" xfId="0" applyFont="1" applyFill="1" applyBorder="1" applyAlignment="1" applyProtection="1">
      <alignment vertical="center"/>
    </xf>
    <xf numFmtId="44" fontId="32" fillId="2" borderId="47" xfId="0" applyNumberFormat="1" applyFont="1" applyFill="1" applyBorder="1" applyAlignment="1" applyProtection="1">
      <alignment vertical="center"/>
    </xf>
    <xf numFmtId="44" fontId="46" fillId="2" borderId="0" xfId="0" applyNumberFormat="1" applyFont="1" applyFill="1" applyAlignment="1" applyProtection="1">
      <alignment horizontal="left" vertical="center"/>
    </xf>
    <xf numFmtId="44" fontId="4" fillId="8" borderId="21" xfId="0" applyNumberFormat="1" applyFont="1" applyFill="1" applyBorder="1" applyAlignment="1" applyProtection="1">
      <alignment horizontal="center" wrapText="1"/>
    </xf>
    <xf numFmtId="165" fontId="3" fillId="0" borderId="0" xfId="3" applyNumberFormat="1" applyFont="1" applyFill="1" applyProtection="1"/>
    <xf numFmtId="165" fontId="0" fillId="0" borderId="0" xfId="3" applyNumberFormat="1" applyFont="1" applyFill="1" applyProtection="1"/>
    <xf numFmtId="165" fontId="47" fillId="0" borderId="0" xfId="3" applyNumberFormat="1" applyFont="1" applyFill="1" applyAlignment="1" applyProtection="1">
      <alignment horizontal="right"/>
    </xf>
    <xf numFmtId="49" fontId="47" fillId="0" borderId="0" xfId="3" applyNumberFormat="1" applyFont="1" applyFill="1" applyAlignment="1" applyProtection="1">
      <alignment horizontal="right"/>
    </xf>
    <xf numFmtId="0" fontId="2" fillId="2" borderId="0" xfId="0" applyFont="1" applyFill="1" applyAlignment="1">
      <alignment horizontal="left" vertical="top" wrapText="1"/>
    </xf>
    <xf numFmtId="0" fontId="2" fillId="2" borderId="0" xfId="0" applyFont="1" applyFill="1" applyAlignment="1">
      <alignment horizontal="left" vertical="top" wrapText="1" indent="1"/>
    </xf>
    <xf numFmtId="0" fontId="2" fillId="2" borderId="0" xfId="0" applyFont="1" applyFill="1" applyAlignment="1">
      <alignment horizontal="left" vertical="top"/>
    </xf>
    <xf numFmtId="0" fontId="6" fillId="2" borderId="13"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6" fillId="2" borderId="0" xfId="0" applyFont="1" applyFill="1" applyAlignment="1">
      <alignment horizontal="left" vertical="top"/>
    </xf>
    <xf numFmtId="0" fontId="6" fillId="2" borderId="0" xfId="0" applyFont="1" applyFill="1" applyAlignment="1">
      <alignment horizontal="left" vertical="top" wrapText="1"/>
    </xf>
    <xf numFmtId="0" fontId="13" fillId="2" borderId="0" xfId="0" applyFont="1" applyFill="1" applyAlignment="1">
      <alignment horizontal="left" vertical="top" wrapText="1"/>
    </xf>
    <xf numFmtId="41" fontId="2" fillId="0" borderId="8" xfId="0" applyNumberFormat="1" applyFont="1" applyBorder="1" applyAlignment="1" applyProtection="1">
      <alignment horizontal="left"/>
      <protection locked="0"/>
    </xf>
    <xf numFmtId="41" fontId="2" fillId="0" borderId="10" xfId="0" applyNumberFormat="1" applyFont="1" applyBorder="1" applyAlignment="1" applyProtection="1">
      <alignment horizontal="left"/>
      <protection locked="0"/>
    </xf>
    <xf numFmtId="0" fontId="24" fillId="2" borderId="0" xfId="0" applyFont="1" applyFill="1" applyAlignment="1" applyProtection="1">
      <alignment horizontal="center" vertical="top" wrapText="1"/>
    </xf>
    <xf numFmtId="0" fontId="28" fillId="2" borderId="0" xfId="0" applyFont="1" applyFill="1" applyAlignment="1" applyProtection="1">
      <alignment horizontal="left" vertical="top"/>
    </xf>
    <xf numFmtId="44" fontId="3" fillId="7" borderId="1" xfId="2" applyFont="1" applyFill="1" applyBorder="1" applyAlignment="1" applyProtection="1">
      <alignment vertical="center"/>
      <protection locked="0"/>
    </xf>
    <xf numFmtId="41" fontId="2" fillId="0" borderId="8" xfId="0" applyNumberFormat="1" applyFont="1" applyBorder="1" applyAlignment="1" applyProtection="1">
      <alignment horizontal="left"/>
      <protection locked="0"/>
    </xf>
    <xf numFmtId="41" fontId="2" fillId="0" borderId="10" xfId="0" applyNumberFormat="1" applyFont="1" applyBorder="1" applyAlignment="1" applyProtection="1">
      <alignment horizontal="left"/>
      <protection locked="0"/>
    </xf>
    <xf numFmtId="0" fontId="24" fillId="2" borderId="0" xfId="0" applyFont="1" applyFill="1" applyAlignment="1" applyProtection="1">
      <alignment horizontal="center" vertical="top" wrapText="1"/>
    </xf>
    <xf numFmtId="0" fontId="28" fillId="2" borderId="0" xfId="0" applyFont="1" applyFill="1" applyAlignment="1" applyProtection="1">
      <alignment horizontal="left" vertical="top"/>
    </xf>
    <xf numFmtId="10" fontId="31" fillId="0" borderId="30" xfId="1" applyNumberFormat="1" applyFont="1" applyBorder="1" applyAlignment="1" applyProtection="1">
      <alignment horizontal="center" vertical="top"/>
    </xf>
    <xf numFmtId="41" fontId="6" fillId="2" borderId="19" xfId="0" applyNumberFormat="1" applyFont="1" applyFill="1" applyBorder="1" applyAlignment="1" applyProtection="1">
      <alignment vertical="top"/>
    </xf>
    <xf numFmtId="41" fontId="31" fillId="2" borderId="9" xfId="0" applyNumberFormat="1" applyFont="1" applyFill="1" applyBorder="1" applyAlignment="1" applyProtection="1">
      <alignment horizontal="right" vertical="top"/>
    </xf>
    <xf numFmtId="41" fontId="29" fillId="2" borderId="9" xfId="0" applyNumberFormat="1" applyFont="1" applyFill="1" applyBorder="1" applyAlignment="1" applyProtection="1">
      <alignment horizontal="right" vertical="top"/>
    </xf>
    <xf numFmtId="10" fontId="31" fillId="0" borderId="9" xfId="1" applyNumberFormat="1" applyFont="1" applyBorder="1" applyAlignment="1" applyProtection="1">
      <alignment horizontal="center" vertical="top"/>
    </xf>
    <xf numFmtId="9" fontId="29" fillId="2" borderId="9" xfId="1" applyFont="1" applyFill="1" applyBorder="1" applyAlignment="1" applyProtection="1">
      <alignment horizontal="left" vertical="top"/>
    </xf>
    <xf numFmtId="0" fontId="6" fillId="0" borderId="20" xfId="0" applyFont="1" applyBorder="1" applyAlignment="1" applyProtection="1">
      <alignment vertical="top"/>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5" borderId="1"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5" borderId="1" xfId="0" applyFont="1" applyFill="1" applyBorder="1" applyAlignment="1">
      <alignment horizontal="justify" vertical="center" wrapText="1"/>
    </xf>
    <xf numFmtId="0" fontId="6" fillId="5" borderId="12" xfId="0" applyFont="1" applyFill="1" applyBorder="1" applyAlignment="1">
      <alignment horizontal="justify" vertical="center" wrapText="1"/>
    </xf>
    <xf numFmtId="0" fontId="6" fillId="5" borderId="2" xfId="0" applyFont="1" applyFill="1" applyBorder="1" applyAlignment="1">
      <alignment horizontal="justify" vertical="center" wrapText="1"/>
    </xf>
    <xf numFmtId="0" fontId="6" fillId="5" borderId="3" xfId="0" applyFont="1" applyFill="1" applyBorder="1" applyAlignment="1">
      <alignment horizontal="justify" vertical="center" wrapText="1"/>
    </xf>
    <xf numFmtId="0" fontId="6" fillId="5" borderId="4" xfId="0" applyFont="1" applyFill="1" applyBorder="1" applyAlignment="1">
      <alignment horizontal="justify" vertical="center" wrapText="1"/>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6" fillId="5" borderId="7" xfId="0" applyFont="1" applyFill="1" applyBorder="1" applyAlignment="1">
      <alignment horizontal="justify" vertical="center" wrapText="1"/>
    </xf>
    <xf numFmtId="0" fontId="6" fillId="5" borderId="15" xfId="0" applyFont="1" applyFill="1" applyBorder="1" applyAlignment="1">
      <alignment horizontal="justify" vertical="center" wrapText="1"/>
    </xf>
    <xf numFmtId="44" fontId="2" fillId="0" borderId="1" xfId="0" applyNumberFormat="1" applyFont="1" applyBorder="1" applyAlignment="1" applyProtection="1">
      <alignment horizontal="left" vertical="top" wrapText="1"/>
      <protection locked="0"/>
    </xf>
    <xf numFmtId="44" fontId="2" fillId="0" borderId="10" xfId="0" applyNumberFormat="1" applyFont="1" applyBorder="1" applyAlignment="1" applyProtection="1">
      <alignment horizontal="left" vertical="top" wrapText="1"/>
      <protection locked="0"/>
    </xf>
    <xf numFmtId="0" fontId="6" fillId="5" borderId="14" xfId="0" applyFont="1" applyFill="1" applyBorder="1" applyAlignment="1">
      <alignment horizontal="justify" vertical="center" wrapText="1"/>
    </xf>
    <xf numFmtId="0" fontId="6" fillId="5" borderId="13" xfId="0" applyFont="1" applyFill="1" applyBorder="1" applyAlignment="1">
      <alignment horizontal="justify" vertical="center" wrapText="1"/>
    </xf>
    <xf numFmtId="0" fontId="6" fillId="5" borderId="0" xfId="0" applyFont="1" applyFill="1" applyAlignment="1">
      <alignment horizontal="justify" vertical="center" wrapText="1"/>
    </xf>
    <xf numFmtId="0" fontId="6" fillId="5" borderId="11" xfId="0" applyFont="1" applyFill="1" applyBorder="1" applyAlignment="1">
      <alignment horizontal="justify" vertical="center" wrapText="1"/>
    </xf>
    <xf numFmtId="0" fontId="6" fillId="5" borderId="8"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2" borderId="13" xfId="0" applyFont="1" applyFill="1" applyBorder="1" applyAlignment="1">
      <alignment horizontal="center" vertical="center"/>
    </xf>
    <xf numFmtId="0" fontId="6" fillId="2" borderId="0" xfId="0" applyFont="1" applyFill="1" applyAlignment="1">
      <alignment horizontal="center" vertical="center"/>
    </xf>
    <xf numFmtId="0" fontId="6" fillId="2" borderId="11" xfId="0" applyFont="1" applyFill="1" applyBorder="1" applyAlignment="1">
      <alignment horizontal="center" vertical="center"/>
    </xf>
    <xf numFmtId="0" fontId="6" fillId="4" borderId="1" xfId="0" applyFont="1" applyFill="1" applyBorder="1" applyAlignment="1">
      <alignment horizontal="center" vertical="center" wrapText="1"/>
    </xf>
    <xf numFmtId="0" fontId="2" fillId="2" borderId="0" xfId="0" applyFont="1" applyFill="1" applyAlignment="1">
      <alignment horizontal="left" vertical="top" wrapText="1"/>
    </xf>
    <xf numFmtId="0" fontId="2" fillId="2" borderId="11" xfId="0" applyFont="1" applyFill="1" applyBorder="1" applyAlignment="1">
      <alignment horizontal="left" vertical="top" wrapText="1"/>
    </xf>
    <xf numFmtId="0" fontId="2" fillId="2" borderId="0" xfId="0" applyFont="1" applyFill="1" applyAlignment="1">
      <alignment horizontal="left" vertical="top"/>
    </xf>
    <xf numFmtId="0" fontId="2" fillId="2" borderId="11" xfId="0" applyFont="1" applyFill="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44" fontId="2" fillId="2" borderId="8" xfId="0" applyNumberFormat="1" applyFont="1" applyFill="1" applyBorder="1" applyAlignment="1">
      <alignment horizontal="center" vertical="center" wrapText="1"/>
    </xf>
    <xf numFmtId="44" fontId="2" fillId="2" borderId="9" xfId="0" applyNumberFormat="1" applyFont="1" applyFill="1" applyBorder="1" applyAlignment="1">
      <alignment horizontal="center" vertical="center" wrapText="1"/>
    </xf>
    <xf numFmtId="44" fontId="2" fillId="2" borderId="10" xfId="0" applyNumberFormat="1" applyFont="1" applyFill="1" applyBorder="1" applyAlignment="1">
      <alignment horizontal="center" vertical="center" wrapText="1"/>
    </xf>
    <xf numFmtId="0" fontId="9" fillId="2" borderId="6" xfId="0" applyFont="1" applyFill="1" applyBorder="1" applyAlignment="1">
      <alignment horizontal="center"/>
    </xf>
    <xf numFmtId="0" fontId="2" fillId="2" borderId="13" xfId="0" applyFont="1" applyFill="1" applyBorder="1" applyAlignment="1">
      <alignment horizontal="left" vertical="top" wrapText="1" indent="1"/>
    </xf>
    <xf numFmtId="0" fontId="2" fillId="2" borderId="0" xfId="0" applyFont="1" applyFill="1" applyAlignment="1">
      <alignment horizontal="left" vertical="top" wrapText="1" indent="1"/>
    </xf>
    <xf numFmtId="0" fontId="2" fillId="2" borderId="11" xfId="0" applyFont="1" applyFill="1" applyBorder="1" applyAlignment="1">
      <alignment horizontal="left" vertical="top" wrapText="1" indent="1"/>
    </xf>
    <xf numFmtId="0" fontId="6" fillId="2" borderId="13" xfId="0" applyFont="1" applyFill="1" applyBorder="1" applyAlignment="1">
      <alignment horizontal="center"/>
    </xf>
    <xf numFmtId="0" fontId="6" fillId="2" borderId="0" xfId="0" applyFont="1" applyFill="1" applyAlignment="1">
      <alignment horizontal="center"/>
    </xf>
    <xf numFmtId="0" fontId="6" fillId="2" borderId="11" xfId="0" applyFont="1" applyFill="1" applyBorder="1" applyAlignment="1">
      <alignment horizontal="center"/>
    </xf>
    <xf numFmtId="0" fontId="10" fillId="2" borderId="13"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11" xfId="0" applyFont="1" applyFill="1" applyBorder="1" applyAlignment="1" applyProtection="1">
      <alignment horizontal="center" vertical="center" wrapText="1"/>
      <protection locked="0"/>
    </xf>
    <xf numFmtId="0" fontId="6" fillId="5" borderId="14" xfId="0" applyFont="1" applyFill="1" applyBorder="1" applyAlignment="1">
      <alignment vertical="center" wrapText="1"/>
    </xf>
    <xf numFmtId="0" fontId="22" fillId="5" borderId="0" xfId="0" applyFont="1" applyFill="1" applyAlignment="1">
      <alignment horizontal="center" vertical="center" wrapText="1"/>
    </xf>
    <xf numFmtId="0" fontId="9" fillId="5" borderId="0" xfId="0" applyFont="1" applyFill="1" applyAlignment="1">
      <alignment horizontal="center"/>
    </xf>
    <xf numFmtId="0" fontId="14" fillId="2" borderId="0" xfId="0" applyFont="1" applyFill="1" applyAlignment="1">
      <alignment horizontal="left" vertical="top" wrapText="1" indent="1"/>
    </xf>
    <xf numFmtId="0" fontId="6" fillId="2" borderId="0" xfId="0" applyFont="1" applyFill="1" applyAlignment="1">
      <alignment horizontal="left" vertical="top" wrapText="1"/>
    </xf>
    <xf numFmtId="0" fontId="13" fillId="2" borderId="0" xfId="0" applyFont="1" applyFill="1" applyAlignment="1">
      <alignment horizontal="left" vertical="top" wrapText="1"/>
    </xf>
    <xf numFmtId="0" fontId="4" fillId="2" borderId="0" xfId="0" applyFont="1" applyFill="1" applyAlignment="1">
      <alignment horizontal="left" vertical="top" wrapText="1"/>
    </xf>
    <xf numFmtId="44"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6" fillId="2" borderId="0" xfId="0" applyFont="1" applyFill="1" applyAlignment="1">
      <alignment horizontal="left" vertical="top"/>
    </xf>
    <xf numFmtId="0" fontId="6" fillId="4" borderId="1" xfId="0" applyFont="1" applyFill="1" applyBorder="1" applyAlignment="1">
      <alignment horizontal="left" vertical="center" wrapText="1" indent="1"/>
    </xf>
    <xf numFmtId="44" fontId="2" fillId="2" borderId="8" xfId="0" applyNumberFormat="1" applyFont="1" applyFill="1" applyBorder="1" applyAlignment="1">
      <alignment horizontal="left" vertical="center" wrapText="1"/>
    </xf>
    <xf numFmtId="44" fontId="2" fillId="2" borderId="9" xfId="0" applyNumberFormat="1" applyFont="1" applyFill="1" applyBorder="1" applyAlignment="1">
      <alignment horizontal="left" vertical="center" wrapText="1"/>
    </xf>
    <xf numFmtId="44" fontId="2" fillId="2" borderId="10" xfId="0" applyNumberFormat="1" applyFont="1" applyFill="1" applyBorder="1" applyAlignment="1">
      <alignment horizontal="left" vertical="center" wrapText="1"/>
    </xf>
    <xf numFmtId="49" fontId="7" fillId="2" borderId="0" xfId="0" applyNumberFormat="1" applyFont="1" applyFill="1" applyAlignment="1">
      <alignment horizontal="center" wrapText="1"/>
    </xf>
    <xf numFmtId="0" fontId="3" fillId="2" borderId="0" xfId="0" applyFont="1" applyFill="1" applyAlignment="1">
      <alignment horizontal="left" vertical="top" wrapText="1" indent="1"/>
    </xf>
    <xf numFmtId="0" fontId="2" fillId="2" borderId="0" xfId="0" applyFont="1" applyFill="1" applyAlignment="1">
      <alignment horizontal="left" vertical="center" wrapText="1" indent="1"/>
    </xf>
    <xf numFmtId="41" fontId="6" fillId="6" borderId="25" xfId="0" applyNumberFormat="1" applyFont="1" applyFill="1" applyBorder="1" applyAlignment="1" applyProtection="1">
      <alignment horizontal="right"/>
    </xf>
    <xf numFmtId="41" fontId="6" fillId="6" borderId="6" xfId="0" applyNumberFormat="1" applyFont="1" applyFill="1" applyBorder="1" applyAlignment="1" applyProtection="1">
      <alignment horizontal="right"/>
    </xf>
    <xf numFmtId="41" fontId="6" fillId="6" borderId="7" xfId="0" applyNumberFormat="1" applyFont="1" applyFill="1" applyBorder="1" applyAlignment="1" applyProtection="1">
      <alignment horizontal="right"/>
    </xf>
    <xf numFmtId="0" fontId="34" fillId="2" borderId="30" xfId="0" applyFont="1" applyFill="1" applyBorder="1" applyAlignment="1" applyProtection="1">
      <alignment horizontal="left" vertical="top" wrapText="1" indent="1"/>
    </xf>
    <xf numFmtId="0" fontId="45" fillId="2" borderId="0" xfId="0" applyFont="1" applyFill="1" applyAlignment="1" applyProtection="1">
      <alignment horizontal="center" vertical="center" wrapText="1"/>
    </xf>
    <xf numFmtId="49" fontId="4" fillId="7" borderId="8" xfId="0" applyNumberFormat="1" applyFont="1" applyFill="1" applyBorder="1" applyAlignment="1" applyProtection="1">
      <alignment horizontal="center" vertical="center" wrapText="1"/>
      <protection locked="0"/>
    </xf>
    <xf numFmtId="49" fontId="4" fillId="7" borderId="9" xfId="0" applyNumberFormat="1" applyFont="1" applyFill="1" applyBorder="1" applyAlignment="1" applyProtection="1">
      <alignment horizontal="center" vertical="center" wrapText="1"/>
      <protection locked="0"/>
    </xf>
    <xf numFmtId="49" fontId="4" fillId="7" borderId="10" xfId="0" applyNumberFormat="1"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xf>
    <xf numFmtId="0" fontId="34" fillId="2" borderId="0" xfId="0" applyFont="1" applyFill="1" applyBorder="1" applyAlignment="1" applyProtection="1">
      <alignment horizontal="left" vertical="top" wrapText="1" indent="1"/>
    </xf>
    <xf numFmtId="0" fontId="34" fillId="2" borderId="11" xfId="0" applyFont="1" applyFill="1" applyBorder="1" applyAlignment="1" applyProtection="1">
      <alignment horizontal="left" vertical="top" wrapText="1" indent="1"/>
    </xf>
    <xf numFmtId="41" fontId="6" fillId="6" borderId="33" xfId="0" applyNumberFormat="1" applyFont="1" applyFill="1" applyBorder="1" applyAlignment="1" applyProtection="1">
      <alignment horizontal="right"/>
    </xf>
    <xf numFmtId="41" fontId="6" fillId="6" borderId="30" xfId="0" applyNumberFormat="1" applyFont="1" applyFill="1" applyBorder="1" applyAlignment="1" applyProtection="1">
      <alignment horizontal="right"/>
    </xf>
    <xf numFmtId="41" fontId="6" fillId="6" borderId="34" xfId="0" applyNumberFormat="1" applyFont="1" applyFill="1" applyBorder="1" applyAlignment="1" applyProtection="1">
      <alignment horizontal="right"/>
    </xf>
    <xf numFmtId="41" fontId="2" fillId="0" borderId="5" xfId="0" applyNumberFormat="1" applyFont="1" applyBorder="1" applyAlignment="1" applyProtection="1">
      <alignment horizontal="left"/>
      <protection locked="0"/>
    </xf>
    <xf numFmtId="41" fontId="2" fillId="0" borderId="6" xfId="0" applyNumberFormat="1" applyFont="1" applyBorder="1" applyAlignment="1" applyProtection="1">
      <alignment horizontal="left"/>
      <protection locked="0"/>
    </xf>
    <xf numFmtId="41" fontId="2" fillId="0" borderId="7" xfId="0" applyNumberFormat="1" applyFont="1" applyBorder="1" applyAlignment="1" applyProtection="1">
      <alignment horizontal="left"/>
      <protection locked="0"/>
    </xf>
    <xf numFmtId="41" fontId="6" fillId="6" borderId="5" xfId="0" applyNumberFormat="1" applyFont="1" applyFill="1" applyBorder="1" applyAlignment="1" applyProtection="1">
      <alignment horizontal="left"/>
    </xf>
    <xf numFmtId="41" fontId="6" fillId="6" borderId="6" xfId="0" applyNumberFormat="1" applyFont="1" applyFill="1" applyBorder="1" applyAlignment="1" applyProtection="1">
      <alignment horizontal="left"/>
    </xf>
    <xf numFmtId="41" fontId="6" fillId="6" borderId="7" xfId="0" applyNumberFormat="1" applyFont="1" applyFill="1" applyBorder="1" applyAlignment="1" applyProtection="1">
      <alignment horizontal="left"/>
    </xf>
    <xf numFmtId="41" fontId="2" fillId="0" borderId="8" xfId="0" applyNumberFormat="1" applyFont="1" applyBorder="1" applyAlignment="1" applyProtection="1">
      <alignment vertical="top"/>
      <protection locked="0"/>
    </xf>
    <xf numFmtId="41" fontId="2" fillId="0" borderId="9" xfId="0" applyNumberFormat="1" applyFont="1" applyBorder="1" applyAlignment="1" applyProtection="1">
      <alignment vertical="top"/>
      <protection locked="0"/>
    </xf>
    <xf numFmtId="41" fontId="2" fillId="0" borderId="10" xfId="0" applyNumberFormat="1" applyFont="1" applyBorder="1" applyAlignment="1" applyProtection="1">
      <alignment vertical="top"/>
      <protection locked="0"/>
    </xf>
    <xf numFmtId="41" fontId="2" fillId="0" borderId="8" xfId="0" applyNumberFormat="1" applyFont="1" applyBorder="1" applyAlignment="1" applyProtection="1">
      <alignment horizontal="left" vertical="top"/>
      <protection locked="0"/>
    </xf>
    <xf numFmtId="41" fontId="2" fillId="0" borderId="9" xfId="0" applyNumberFormat="1" applyFont="1" applyBorder="1" applyAlignment="1" applyProtection="1">
      <alignment horizontal="left" vertical="top"/>
      <protection locked="0"/>
    </xf>
    <xf numFmtId="41" fontId="2" fillId="0" borderId="10" xfId="0" applyNumberFormat="1" applyFont="1" applyBorder="1" applyAlignment="1" applyProtection="1">
      <alignment horizontal="left" vertical="top"/>
      <protection locked="0"/>
    </xf>
    <xf numFmtId="41" fontId="2" fillId="0" borderId="8" xfId="0" applyNumberFormat="1" applyFont="1" applyBorder="1" applyAlignment="1" applyProtection="1">
      <alignment horizontal="left"/>
      <protection locked="0"/>
    </xf>
    <xf numFmtId="41" fontId="2" fillId="0" borderId="9" xfId="0" applyNumberFormat="1" applyFont="1" applyBorder="1" applyAlignment="1" applyProtection="1">
      <alignment horizontal="left"/>
      <protection locked="0"/>
    </xf>
    <xf numFmtId="41" fontId="2" fillId="0" borderId="10" xfId="0" applyNumberFormat="1" applyFont="1" applyBorder="1" applyAlignment="1" applyProtection="1">
      <alignment horizontal="left"/>
      <protection locked="0"/>
    </xf>
    <xf numFmtId="41" fontId="6" fillId="6" borderId="8" xfId="0" applyNumberFormat="1" applyFont="1" applyFill="1" applyBorder="1" applyAlignment="1" applyProtection="1">
      <alignment horizontal="left"/>
    </xf>
    <xf numFmtId="41" fontId="6" fillId="6" borderId="9" xfId="0" applyNumberFormat="1" applyFont="1" applyFill="1" applyBorder="1" applyAlignment="1" applyProtection="1">
      <alignment horizontal="left"/>
    </xf>
    <xf numFmtId="41" fontId="6" fillId="6" borderId="10" xfId="0" applyNumberFormat="1" applyFont="1" applyFill="1" applyBorder="1" applyAlignment="1" applyProtection="1">
      <alignment horizontal="left"/>
    </xf>
    <xf numFmtId="41" fontId="2" fillId="0" borderId="8" xfId="0" applyNumberFormat="1" applyFont="1" applyBorder="1" applyAlignment="1" applyProtection="1">
      <protection locked="0"/>
    </xf>
    <xf numFmtId="41" fontId="2" fillId="0" borderId="9" xfId="0" applyNumberFormat="1" applyFont="1" applyBorder="1" applyAlignment="1" applyProtection="1">
      <protection locked="0"/>
    </xf>
    <xf numFmtId="41" fontId="2" fillId="0" borderId="10" xfId="0" applyNumberFormat="1" applyFont="1" applyBorder="1" applyAlignment="1" applyProtection="1">
      <protection locked="0"/>
    </xf>
    <xf numFmtId="41" fontId="6" fillId="6" borderId="37" xfId="0" applyNumberFormat="1" applyFont="1" applyFill="1" applyBorder="1" applyAlignment="1" applyProtection="1">
      <alignment horizontal="right"/>
    </xf>
    <xf numFmtId="41" fontId="6" fillId="6" borderId="17" xfId="0" applyNumberFormat="1" applyFont="1" applyFill="1" applyBorder="1" applyAlignment="1" applyProtection="1">
      <alignment horizontal="right"/>
    </xf>
    <xf numFmtId="41" fontId="6" fillId="6" borderId="16" xfId="0" applyNumberFormat="1" applyFont="1" applyFill="1" applyBorder="1" applyAlignment="1" applyProtection="1">
      <alignment horizontal="right"/>
    </xf>
    <xf numFmtId="41" fontId="2" fillId="0" borderId="5" xfId="0" applyNumberFormat="1" applyFont="1" applyBorder="1" applyAlignment="1" applyProtection="1">
      <protection locked="0"/>
    </xf>
    <xf numFmtId="41" fontId="2" fillId="0" borderId="6" xfId="0" applyNumberFormat="1" applyFont="1" applyBorder="1" applyAlignment="1" applyProtection="1">
      <protection locked="0"/>
    </xf>
    <xf numFmtId="41" fontId="2" fillId="0" borderId="7" xfId="0" applyNumberFormat="1" applyFont="1" applyBorder="1" applyAlignment="1" applyProtection="1">
      <protection locked="0"/>
    </xf>
    <xf numFmtId="41" fontId="6" fillId="6" borderId="1" xfId="0" applyNumberFormat="1" applyFont="1" applyFill="1" applyBorder="1" applyAlignment="1" applyProtection="1"/>
    <xf numFmtId="49" fontId="6" fillId="6" borderId="37" xfId="0" applyNumberFormat="1" applyFont="1" applyFill="1" applyBorder="1" applyAlignment="1" applyProtection="1">
      <alignment horizontal="right"/>
    </xf>
    <xf numFmtId="49" fontId="6" fillId="6" borderId="17" xfId="0" applyNumberFormat="1" applyFont="1" applyFill="1" applyBorder="1" applyAlignment="1" applyProtection="1">
      <alignment horizontal="right"/>
    </xf>
    <xf numFmtId="49" fontId="6" fillId="6" borderId="16" xfId="0" applyNumberFormat="1" applyFont="1" applyFill="1" applyBorder="1" applyAlignment="1" applyProtection="1">
      <alignment horizontal="right"/>
    </xf>
    <xf numFmtId="41" fontId="6" fillId="6" borderId="8" xfId="0" applyNumberFormat="1" applyFont="1" applyFill="1" applyBorder="1" applyAlignment="1" applyProtection="1">
      <alignment horizontal="right"/>
    </xf>
    <xf numFmtId="41" fontId="6" fillId="6" borderId="10" xfId="0" applyNumberFormat="1" applyFont="1" applyFill="1" applyBorder="1" applyAlignment="1" applyProtection="1">
      <alignment horizontal="right"/>
    </xf>
    <xf numFmtId="41" fontId="6" fillId="6" borderId="1" xfId="0" applyNumberFormat="1" applyFont="1" applyFill="1" applyBorder="1" applyAlignment="1" applyProtection="1">
      <alignment horizontal="right"/>
    </xf>
    <xf numFmtId="49" fontId="34" fillId="2" borderId="0" xfId="0" applyNumberFormat="1" applyFont="1" applyFill="1" applyAlignment="1" applyProtection="1">
      <alignment horizontal="right"/>
    </xf>
    <xf numFmtId="0" fontId="0" fillId="0" borderId="0" xfId="0" applyAlignment="1">
      <alignment horizontal="right"/>
    </xf>
    <xf numFmtId="41" fontId="7" fillId="6" borderId="9" xfId="0" applyNumberFormat="1" applyFont="1" applyFill="1" applyBorder="1" applyAlignment="1" applyProtection="1">
      <alignment horizontal="center"/>
    </xf>
    <xf numFmtId="41" fontId="7" fillId="6" borderId="10" xfId="0" applyNumberFormat="1" applyFont="1" applyFill="1" applyBorder="1" applyAlignment="1" applyProtection="1">
      <alignment horizontal="center"/>
    </xf>
    <xf numFmtId="0" fontId="4" fillId="2" borderId="0" xfId="0" applyFont="1" applyFill="1" applyAlignment="1" applyProtection="1">
      <alignment horizontal="center"/>
    </xf>
    <xf numFmtId="0" fontId="24" fillId="2" borderId="0" xfId="0" applyFont="1" applyFill="1" applyAlignment="1" applyProtection="1">
      <alignment horizontal="center" vertical="top" wrapText="1"/>
    </xf>
    <xf numFmtId="0" fontId="5" fillId="2" borderId="3"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6" xfId="0" applyFont="1" applyFill="1" applyBorder="1" applyAlignment="1" applyProtection="1">
      <alignment horizontal="left" vertical="top" wrapText="1"/>
    </xf>
    <xf numFmtId="0" fontId="5" fillId="2" borderId="7" xfId="0" applyFont="1" applyFill="1" applyBorder="1" applyAlignment="1" applyProtection="1">
      <alignment horizontal="left" vertical="top" wrapText="1"/>
    </xf>
    <xf numFmtId="0" fontId="34" fillId="2" borderId="0" xfId="0" applyFont="1" applyFill="1" applyBorder="1" applyAlignment="1" applyProtection="1">
      <alignment horizontal="left" vertical="top"/>
    </xf>
    <xf numFmtId="0" fontId="28" fillId="2" borderId="0" xfId="0" applyFont="1" applyFill="1" applyAlignment="1" applyProtection="1">
      <alignment horizontal="left" vertical="top"/>
    </xf>
    <xf numFmtId="0" fontId="34" fillId="2" borderId="0" xfId="0" applyFont="1" applyFill="1" applyBorder="1" applyAlignment="1" applyProtection="1">
      <alignment horizontal="left" vertical="top" wrapText="1"/>
    </xf>
    <xf numFmtId="0" fontId="3" fillId="2" borderId="1" xfId="0" applyFont="1" applyFill="1" applyBorder="1" applyAlignment="1" applyProtection="1">
      <alignment horizontal="center" vertical="center" wrapText="1"/>
    </xf>
  </cellXfs>
  <cellStyles count="4">
    <cellStyle name="Comma" xfId="3" builtinId="3"/>
    <cellStyle name="Currency" xfId="2" builtinId="4"/>
    <cellStyle name="Normal" xfId="0" builtinId="0"/>
    <cellStyle name="Percent" xfId="1" builtinId="5"/>
  </cellStyles>
  <dxfs count="0"/>
  <tableStyles count="0" defaultTableStyle="TableStyleMedium2" defaultPivotStyle="PivotStyleLight16"/>
  <colors>
    <mruColors>
      <color rgb="FFFFFF99"/>
      <color rgb="FF99FF66"/>
      <color rgb="FFCCFFFF"/>
      <color rgb="FFFFCCFF"/>
      <color rgb="FFFFFFCC"/>
      <color rgb="FFFFFFDD"/>
      <color rgb="FF89D9DD"/>
      <color rgb="FF00FFCC"/>
      <color rgb="FFFF66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2"/>
  <sheetViews>
    <sheetView zoomScale="145" zoomScaleNormal="145" workbookViewId="0">
      <selection activeCell="G20" sqref="G20:K20"/>
    </sheetView>
  </sheetViews>
  <sheetFormatPr defaultRowHeight="15" x14ac:dyDescent="0.25"/>
  <cols>
    <col min="2" max="2" width="9.140625" customWidth="1"/>
    <col min="3" max="3" width="7.85546875" customWidth="1"/>
    <col min="4" max="4" width="7.140625" customWidth="1"/>
    <col min="5" max="5" width="6.28515625" customWidth="1"/>
    <col min="6" max="6" width="5.28515625" customWidth="1"/>
    <col min="7" max="7" width="13.28515625" customWidth="1"/>
    <col min="8" max="8" width="12.7109375" customWidth="1"/>
    <col min="9" max="9" width="13" customWidth="1"/>
    <col min="10" max="10" width="13.5703125" customWidth="1"/>
    <col min="11" max="11" width="12.7109375" customWidth="1"/>
  </cols>
  <sheetData>
    <row r="1" spans="1:12" x14ac:dyDescent="0.25">
      <c r="A1" s="16"/>
      <c r="B1" s="16"/>
      <c r="C1" s="16"/>
      <c r="D1" s="16"/>
      <c r="E1" s="16"/>
      <c r="F1" s="16"/>
      <c r="G1" s="16"/>
      <c r="H1" s="16"/>
      <c r="I1" s="16"/>
      <c r="J1" s="16"/>
      <c r="K1" s="16"/>
      <c r="L1" s="16"/>
    </row>
    <row r="2" spans="1:12" x14ac:dyDescent="0.25">
      <c r="A2" s="16"/>
      <c r="B2" s="315" t="e">
        <f>+#REF!</f>
        <v>#REF!</v>
      </c>
      <c r="C2" s="315"/>
      <c r="D2" s="315"/>
      <c r="E2" s="315"/>
      <c r="F2" s="315"/>
      <c r="G2" s="315"/>
      <c r="H2" s="315"/>
      <c r="I2" s="315"/>
      <c r="J2" s="315"/>
      <c r="K2" s="315"/>
      <c r="L2" s="16"/>
    </row>
    <row r="3" spans="1:12" x14ac:dyDescent="0.25">
      <c r="A3" s="16"/>
      <c r="B3" s="12"/>
      <c r="C3" s="7"/>
      <c r="D3" s="7"/>
      <c r="E3" s="7"/>
      <c r="F3" s="7"/>
      <c r="G3" s="7"/>
      <c r="H3" s="7"/>
      <c r="I3" s="7"/>
      <c r="J3" s="7"/>
      <c r="K3" s="65" t="s">
        <v>0</v>
      </c>
      <c r="L3" s="16"/>
    </row>
    <row r="4" spans="1:12" ht="15" customHeight="1" x14ac:dyDescent="0.25">
      <c r="A4" s="16"/>
      <c r="B4" s="319"/>
      <c r="C4" s="320"/>
      <c r="D4" s="320"/>
      <c r="E4" s="320"/>
      <c r="F4" s="320"/>
      <c r="G4" s="320"/>
      <c r="H4" s="320"/>
      <c r="I4" s="320"/>
      <c r="J4" s="320"/>
      <c r="K4" s="321"/>
      <c r="L4" s="16"/>
    </row>
    <row r="5" spans="1:12" ht="15" customHeight="1" x14ac:dyDescent="0.25">
      <c r="A5" s="16"/>
      <c r="B5" s="322"/>
      <c r="C5" s="323"/>
      <c r="D5" s="323"/>
      <c r="E5" s="323"/>
      <c r="F5" s="323"/>
      <c r="G5" s="323"/>
      <c r="H5" s="323"/>
      <c r="I5" s="323"/>
      <c r="J5" s="323"/>
      <c r="K5" s="324"/>
      <c r="L5" s="16"/>
    </row>
    <row r="6" spans="1:12" ht="15" customHeight="1" x14ac:dyDescent="0.25">
      <c r="A6" s="16"/>
      <c r="B6" s="276" t="s">
        <v>1</v>
      </c>
      <c r="C6" s="276"/>
      <c r="D6" s="276"/>
      <c r="E6" s="276"/>
      <c r="F6" s="276"/>
      <c r="G6" s="276"/>
      <c r="H6" s="276"/>
      <c r="I6" s="276"/>
      <c r="J6" s="276"/>
      <c r="K6" s="276"/>
      <c r="L6" s="16"/>
    </row>
    <row r="7" spans="1:12" ht="15.75" customHeight="1" x14ac:dyDescent="0.25">
      <c r="A7" s="16"/>
      <c r="B7" s="270" t="s">
        <v>2</v>
      </c>
      <c r="C7" s="271"/>
      <c r="D7" s="272"/>
      <c r="E7" s="273"/>
      <c r="F7" s="274"/>
      <c r="G7" s="274"/>
      <c r="H7" s="274"/>
      <c r="I7" s="274"/>
      <c r="J7" s="274"/>
      <c r="K7" s="275"/>
      <c r="L7" s="16"/>
    </row>
    <row r="8" spans="1:12" x14ac:dyDescent="0.25">
      <c r="A8" s="16"/>
      <c r="B8" s="278" t="s">
        <v>3</v>
      </c>
      <c r="C8" s="278"/>
      <c r="D8" s="277"/>
      <c r="E8" s="277"/>
      <c r="F8" s="277"/>
      <c r="G8" s="277"/>
      <c r="H8" s="277"/>
      <c r="I8" s="277"/>
      <c r="J8" s="277"/>
      <c r="K8" s="277"/>
      <c r="L8" s="16"/>
    </row>
    <row r="9" spans="1:12" x14ac:dyDescent="0.25">
      <c r="A9" s="16"/>
      <c r="B9" s="278" t="s">
        <v>4</v>
      </c>
      <c r="C9" s="278"/>
      <c r="D9" s="277"/>
      <c r="E9" s="277"/>
      <c r="F9" s="277"/>
      <c r="G9" s="277"/>
      <c r="H9" s="277"/>
      <c r="I9" s="277"/>
      <c r="J9" s="277"/>
      <c r="K9" s="277"/>
      <c r="L9" s="16"/>
    </row>
    <row r="10" spans="1:12" x14ac:dyDescent="0.25">
      <c r="A10" s="16"/>
      <c r="B10" s="278" t="s">
        <v>5</v>
      </c>
      <c r="C10" s="278"/>
      <c r="D10" s="277"/>
      <c r="E10" s="277"/>
      <c r="F10" s="277"/>
      <c r="G10" s="277"/>
      <c r="H10" s="277"/>
      <c r="I10" s="277"/>
      <c r="J10" s="277"/>
      <c r="K10" s="277"/>
      <c r="L10" s="16"/>
    </row>
    <row r="11" spans="1:12" x14ac:dyDescent="0.25">
      <c r="A11" s="16"/>
      <c r="B11" s="278" t="s">
        <v>6</v>
      </c>
      <c r="C11" s="278"/>
      <c r="D11" s="277"/>
      <c r="E11" s="277"/>
      <c r="F11" s="277"/>
      <c r="G11" s="277"/>
      <c r="H11" s="277"/>
      <c r="I11" s="277"/>
      <c r="J11" s="277"/>
      <c r="K11" s="277"/>
      <c r="L11" s="16"/>
    </row>
    <row r="12" spans="1:12" ht="15.75" customHeight="1" x14ac:dyDescent="0.25">
      <c r="A12" s="16"/>
      <c r="B12" s="276" t="s">
        <v>7</v>
      </c>
      <c r="C12" s="276"/>
      <c r="D12" s="276"/>
      <c r="E12" s="276"/>
      <c r="F12" s="276"/>
      <c r="G12" s="276"/>
      <c r="H12" s="276"/>
      <c r="I12" s="276"/>
      <c r="J12" s="276"/>
      <c r="K12" s="276"/>
      <c r="L12" s="16"/>
    </row>
    <row r="13" spans="1:12" x14ac:dyDescent="0.25">
      <c r="A13" s="16"/>
      <c r="B13" s="279" t="s">
        <v>8</v>
      </c>
      <c r="C13" s="279"/>
      <c r="D13" s="279"/>
      <c r="E13" s="279"/>
      <c r="F13" s="279"/>
      <c r="G13" s="287" t="s">
        <v>9</v>
      </c>
      <c r="H13" s="287"/>
      <c r="I13" s="287"/>
      <c r="J13" s="287"/>
      <c r="K13" s="287"/>
      <c r="L13" s="16"/>
    </row>
    <row r="14" spans="1:12" x14ac:dyDescent="0.25">
      <c r="A14" s="16"/>
      <c r="B14" s="280" t="s">
        <v>10</v>
      </c>
      <c r="C14" s="281"/>
      <c r="D14" s="281"/>
      <c r="E14" s="281"/>
      <c r="F14" s="282"/>
      <c r="G14" s="288"/>
      <c r="H14" s="287"/>
      <c r="I14" s="287"/>
      <c r="J14" s="287"/>
      <c r="K14" s="287"/>
      <c r="L14" s="16"/>
    </row>
    <row r="15" spans="1:12" x14ac:dyDescent="0.25">
      <c r="A15" s="16"/>
      <c r="B15" s="283" t="s">
        <v>11</v>
      </c>
      <c r="C15" s="284"/>
      <c r="D15" s="284"/>
      <c r="E15" s="284"/>
      <c r="F15" s="285"/>
      <c r="G15" s="288"/>
      <c r="H15" s="287"/>
      <c r="I15" s="287"/>
      <c r="J15" s="287"/>
      <c r="K15" s="287"/>
      <c r="L15" s="16"/>
    </row>
    <row r="16" spans="1:12" x14ac:dyDescent="0.25">
      <c r="A16" s="16"/>
      <c r="B16" s="286" t="s">
        <v>12</v>
      </c>
      <c r="C16" s="286"/>
      <c r="D16" s="286"/>
      <c r="E16" s="286"/>
      <c r="F16" s="286"/>
      <c r="G16" s="287"/>
      <c r="H16" s="287"/>
      <c r="I16" s="287"/>
      <c r="J16" s="287"/>
      <c r="K16" s="287"/>
      <c r="L16" s="16"/>
    </row>
    <row r="17" spans="1:12" x14ac:dyDescent="0.25">
      <c r="A17" s="16"/>
      <c r="B17" s="280" t="s">
        <v>13</v>
      </c>
      <c r="C17" s="281"/>
      <c r="D17" s="281"/>
      <c r="E17" s="281"/>
      <c r="F17" s="282"/>
      <c r="G17" s="288"/>
      <c r="H17" s="287"/>
      <c r="I17" s="287"/>
      <c r="J17" s="287"/>
      <c r="K17" s="287"/>
      <c r="L17" s="16"/>
    </row>
    <row r="18" spans="1:12" x14ac:dyDescent="0.25">
      <c r="A18" s="16"/>
      <c r="B18" s="283" t="s">
        <v>14</v>
      </c>
      <c r="C18" s="284"/>
      <c r="D18" s="284"/>
      <c r="E18" s="284"/>
      <c r="F18" s="285"/>
      <c r="G18" s="288"/>
      <c r="H18" s="287"/>
      <c r="I18" s="287"/>
      <c r="J18" s="287"/>
      <c r="K18" s="287"/>
      <c r="L18" s="16"/>
    </row>
    <row r="19" spans="1:12" x14ac:dyDescent="0.25">
      <c r="A19" s="16"/>
      <c r="B19" s="289" t="s">
        <v>15</v>
      </c>
      <c r="C19" s="289"/>
      <c r="D19" s="289"/>
      <c r="E19" s="289"/>
      <c r="F19" s="289"/>
      <c r="G19" s="287" t="s">
        <v>16</v>
      </c>
      <c r="H19" s="287"/>
      <c r="I19" s="287"/>
      <c r="J19" s="287"/>
      <c r="K19" s="287"/>
      <c r="L19" s="16"/>
    </row>
    <row r="20" spans="1:12" x14ac:dyDescent="0.25">
      <c r="A20" s="16"/>
      <c r="B20" s="278" t="s">
        <v>17</v>
      </c>
      <c r="C20" s="278"/>
      <c r="D20" s="278"/>
      <c r="E20" s="278"/>
      <c r="F20" s="278"/>
      <c r="G20" s="287"/>
      <c r="H20" s="287"/>
      <c r="I20" s="287"/>
      <c r="J20" s="287"/>
      <c r="K20" s="287"/>
      <c r="L20" s="16"/>
    </row>
    <row r="21" spans="1:12" x14ac:dyDescent="0.25">
      <c r="A21" s="16"/>
      <c r="B21" s="278" t="s">
        <v>18</v>
      </c>
      <c r="C21" s="278"/>
      <c r="D21" s="278"/>
      <c r="E21" s="278"/>
      <c r="F21" s="278"/>
      <c r="G21" s="287"/>
      <c r="H21" s="287"/>
      <c r="I21" s="287"/>
      <c r="J21" s="287"/>
      <c r="K21" s="287"/>
      <c r="L21" s="16"/>
    </row>
    <row r="22" spans="1:12" x14ac:dyDescent="0.25">
      <c r="A22" s="16"/>
      <c r="B22" s="278" t="s">
        <v>19</v>
      </c>
      <c r="C22" s="278"/>
      <c r="D22" s="278"/>
      <c r="E22" s="278"/>
      <c r="F22" s="278"/>
      <c r="G22" s="287"/>
      <c r="H22" s="287"/>
      <c r="I22" s="287"/>
      <c r="J22" s="287"/>
      <c r="K22" s="287"/>
      <c r="L22" s="16"/>
    </row>
    <row r="23" spans="1:12" x14ac:dyDescent="0.25">
      <c r="A23" s="16"/>
      <c r="B23" s="279" t="s">
        <v>20</v>
      </c>
      <c r="C23" s="279"/>
      <c r="D23" s="279"/>
      <c r="E23" s="279"/>
      <c r="F23" s="279"/>
      <c r="G23" s="287"/>
      <c r="H23" s="287"/>
      <c r="I23" s="287"/>
      <c r="J23" s="287"/>
      <c r="K23" s="287"/>
      <c r="L23" s="16"/>
    </row>
    <row r="24" spans="1:12" x14ac:dyDescent="0.25">
      <c r="A24" s="16"/>
      <c r="B24" s="280" t="s">
        <v>21</v>
      </c>
      <c r="C24" s="281"/>
      <c r="D24" s="281"/>
      <c r="E24" s="281"/>
      <c r="F24" s="282"/>
      <c r="G24" s="288"/>
      <c r="H24" s="287"/>
      <c r="I24" s="287"/>
      <c r="J24" s="287"/>
      <c r="K24" s="287"/>
      <c r="L24" s="16"/>
    </row>
    <row r="25" spans="1:12" x14ac:dyDescent="0.25">
      <c r="A25" s="16"/>
      <c r="B25" s="290" t="s">
        <v>22</v>
      </c>
      <c r="C25" s="291"/>
      <c r="D25" s="291"/>
      <c r="E25" s="291"/>
      <c r="F25" s="292"/>
      <c r="G25" s="288"/>
      <c r="H25" s="287"/>
      <c r="I25" s="287"/>
      <c r="J25" s="287"/>
      <c r="K25" s="287"/>
      <c r="L25" s="16"/>
    </row>
    <row r="26" spans="1:12" x14ac:dyDescent="0.25">
      <c r="A26" s="16"/>
      <c r="B26" s="283" t="s">
        <v>23</v>
      </c>
      <c r="C26" s="284"/>
      <c r="D26" s="284"/>
      <c r="E26" s="284"/>
      <c r="F26" s="285"/>
      <c r="G26" s="288"/>
      <c r="H26" s="287"/>
      <c r="I26" s="287"/>
      <c r="J26" s="287"/>
      <c r="K26" s="287"/>
      <c r="L26" s="16"/>
    </row>
    <row r="27" spans="1:12" ht="15" customHeight="1" x14ac:dyDescent="0.25">
      <c r="A27" s="16" t="s">
        <v>24</v>
      </c>
      <c r="B27" s="293" t="s">
        <v>25</v>
      </c>
      <c r="C27" s="294"/>
      <c r="D27" s="294"/>
      <c r="E27" s="294"/>
      <c r="F27" s="295"/>
      <c r="G27" s="287" t="s">
        <v>26</v>
      </c>
      <c r="H27" s="287"/>
      <c r="I27" s="287"/>
      <c r="J27" s="287"/>
      <c r="K27" s="287"/>
      <c r="L27" s="16"/>
    </row>
    <row r="28" spans="1:12" ht="15" customHeight="1" x14ac:dyDescent="0.25">
      <c r="A28" s="16" t="s">
        <v>24</v>
      </c>
      <c r="B28" s="293" t="s">
        <v>27</v>
      </c>
      <c r="C28" s="294"/>
      <c r="D28" s="294"/>
      <c r="E28" s="294"/>
      <c r="F28" s="295"/>
      <c r="G28" s="287" t="s">
        <v>28</v>
      </c>
      <c r="H28" s="287"/>
      <c r="I28" s="287"/>
      <c r="J28" s="287"/>
      <c r="K28" s="287"/>
      <c r="L28" s="16"/>
    </row>
    <row r="29" spans="1:12" x14ac:dyDescent="0.25">
      <c r="A29" s="16"/>
      <c r="B29" s="289" t="s">
        <v>29</v>
      </c>
      <c r="C29" s="289"/>
      <c r="D29" s="289"/>
      <c r="E29" s="289"/>
      <c r="F29" s="289"/>
      <c r="G29" s="287"/>
      <c r="H29" s="287"/>
      <c r="I29" s="287"/>
      <c r="J29" s="287"/>
      <c r="K29" s="287"/>
      <c r="L29" s="16"/>
    </row>
    <row r="30" spans="1:12" x14ac:dyDescent="0.25">
      <c r="A30" s="16"/>
      <c r="B30" s="278" t="s">
        <v>30</v>
      </c>
      <c r="C30" s="278"/>
      <c r="D30" s="278"/>
      <c r="E30" s="278"/>
      <c r="F30" s="278"/>
      <c r="G30" s="287"/>
      <c r="H30" s="287"/>
      <c r="I30" s="287"/>
      <c r="J30" s="287"/>
      <c r="K30" s="287"/>
      <c r="L30" s="16"/>
    </row>
    <row r="31" spans="1:12" x14ac:dyDescent="0.25">
      <c r="A31" s="16"/>
      <c r="B31" s="278" t="s">
        <v>31</v>
      </c>
      <c r="C31" s="278"/>
      <c r="D31" s="278"/>
      <c r="E31" s="278"/>
      <c r="F31" s="278"/>
      <c r="G31" s="287"/>
      <c r="H31" s="287"/>
      <c r="I31" s="287"/>
      <c r="J31" s="287"/>
      <c r="K31" s="287"/>
      <c r="L31" s="16"/>
    </row>
    <row r="32" spans="1:12" x14ac:dyDescent="0.25">
      <c r="A32" s="16"/>
      <c r="B32" s="278" t="s">
        <v>32</v>
      </c>
      <c r="C32" s="278"/>
      <c r="D32" s="278"/>
      <c r="E32" s="278"/>
      <c r="F32" s="278"/>
      <c r="G32" s="287"/>
      <c r="H32" s="287"/>
      <c r="I32" s="287"/>
      <c r="J32" s="287"/>
      <c r="K32" s="287"/>
      <c r="L32" s="16"/>
    </row>
    <row r="33" spans="1:12" x14ac:dyDescent="0.25">
      <c r="A33" s="16"/>
      <c r="B33" s="279" t="s">
        <v>33</v>
      </c>
      <c r="C33" s="279"/>
      <c r="D33" s="279"/>
      <c r="E33" s="279"/>
      <c r="F33" s="279"/>
      <c r="G33" s="287"/>
      <c r="H33" s="287"/>
      <c r="I33" s="287"/>
      <c r="J33" s="287"/>
      <c r="K33" s="287"/>
      <c r="L33" s="16"/>
    </row>
    <row r="34" spans="1:12" x14ac:dyDescent="0.25">
      <c r="A34" s="16"/>
      <c r="B34" s="280" t="s">
        <v>34</v>
      </c>
      <c r="C34" s="281"/>
      <c r="D34" s="281"/>
      <c r="E34" s="281"/>
      <c r="F34" s="282"/>
      <c r="G34" s="288"/>
      <c r="H34" s="287"/>
      <c r="I34" s="287"/>
      <c r="J34" s="287"/>
      <c r="K34" s="287"/>
      <c r="L34" s="16"/>
    </row>
    <row r="35" spans="1:12" x14ac:dyDescent="0.25">
      <c r="A35" s="16"/>
      <c r="B35" s="290" t="s">
        <v>35</v>
      </c>
      <c r="C35" s="291"/>
      <c r="D35" s="291"/>
      <c r="E35" s="291"/>
      <c r="F35" s="292"/>
      <c r="G35" s="288"/>
      <c r="H35" s="287"/>
      <c r="I35" s="287"/>
      <c r="J35" s="287"/>
      <c r="K35" s="287"/>
      <c r="L35" s="16"/>
    </row>
    <row r="36" spans="1:12" x14ac:dyDescent="0.25">
      <c r="A36" s="16"/>
      <c r="B36" s="283" t="s">
        <v>36</v>
      </c>
      <c r="C36" s="284"/>
      <c r="D36" s="284"/>
      <c r="E36" s="284"/>
      <c r="F36" s="285"/>
      <c r="G36" s="288"/>
      <c r="H36" s="287"/>
      <c r="I36" s="287"/>
      <c r="J36" s="287"/>
      <c r="K36" s="287"/>
      <c r="L36" s="16"/>
    </row>
    <row r="37" spans="1:12" ht="71.25" customHeight="1" x14ac:dyDescent="0.25">
      <c r="A37" s="16"/>
      <c r="B37" s="325" t="s">
        <v>37</v>
      </c>
      <c r="C37" s="325"/>
      <c r="D37" s="325"/>
      <c r="E37" s="325"/>
      <c r="F37" s="325"/>
      <c r="G37" s="287" t="s">
        <v>38</v>
      </c>
      <c r="H37" s="287"/>
      <c r="I37" s="287"/>
      <c r="J37" s="287"/>
      <c r="K37" s="287"/>
      <c r="L37" s="16"/>
    </row>
    <row r="38" spans="1:12" ht="15.75" customHeight="1" x14ac:dyDescent="0.25">
      <c r="A38" s="16"/>
      <c r="B38" s="276" t="s">
        <v>39</v>
      </c>
      <c r="C38" s="276"/>
      <c r="D38" s="276"/>
      <c r="E38" s="276"/>
      <c r="F38" s="276"/>
      <c r="G38" s="276"/>
      <c r="H38" s="276"/>
      <c r="I38" s="276"/>
      <c r="J38" s="276"/>
      <c r="K38" s="276"/>
      <c r="L38" s="16"/>
    </row>
    <row r="39" spans="1:12" ht="28.5" customHeight="1" x14ac:dyDescent="0.25">
      <c r="A39" s="16"/>
      <c r="B39" s="276" t="s">
        <v>40</v>
      </c>
      <c r="C39" s="276"/>
      <c r="D39" s="276"/>
      <c r="E39" s="276" t="s">
        <v>41</v>
      </c>
      <c r="F39" s="276"/>
      <c r="G39" s="276"/>
      <c r="H39" s="276" t="s">
        <v>42</v>
      </c>
      <c r="I39" s="276"/>
      <c r="J39" s="276"/>
      <c r="K39" s="276"/>
      <c r="L39" s="16"/>
    </row>
    <row r="40" spans="1:12" x14ac:dyDescent="0.25">
      <c r="A40" s="16"/>
      <c r="B40" s="277"/>
      <c r="C40" s="277"/>
      <c r="D40" s="277"/>
      <c r="E40" s="277"/>
      <c r="F40" s="277"/>
      <c r="G40" s="277"/>
      <c r="H40" s="277"/>
      <c r="I40" s="277"/>
      <c r="J40" s="277"/>
      <c r="K40" s="277"/>
      <c r="L40" s="16"/>
    </row>
    <row r="41" spans="1:12" x14ac:dyDescent="0.25">
      <c r="A41" s="16"/>
      <c r="B41" s="277"/>
      <c r="C41" s="277"/>
      <c r="D41" s="277"/>
      <c r="E41" s="277"/>
      <c r="F41" s="277"/>
      <c r="G41" s="277"/>
      <c r="H41" s="277"/>
      <c r="I41" s="277"/>
      <c r="J41" s="277"/>
      <c r="K41" s="277"/>
      <c r="L41" s="16"/>
    </row>
    <row r="42" spans="1:12" ht="15.75" customHeight="1" x14ac:dyDescent="0.25">
      <c r="A42" s="16"/>
      <c r="B42" s="276" t="s">
        <v>43</v>
      </c>
      <c r="C42" s="276"/>
      <c r="D42" s="276"/>
      <c r="E42" s="276"/>
      <c r="F42" s="276"/>
      <c r="G42" s="276"/>
      <c r="H42" s="276"/>
      <c r="I42" s="276"/>
      <c r="J42" s="276"/>
      <c r="K42" s="276"/>
      <c r="L42" s="16"/>
    </row>
    <row r="43" spans="1:12" ht="51.75" customHeight="1" x14ac:dyDescent="0.25">
      <c r="A43" s="16"/>
      <c r="B43" s="17" t="s">
        <v>44</v>
      </c>
      <c r="C43" s="276" t="s">
        <v>45</v>
      </c>
      <c r="D43" s="276"/>
      <c r="E43" s="276"/>
      <c r="F43" s="276" t="s">
        <v>46</v>
      </c>
      <c r="G43" s="276"/>
      <c r="H43" s="276"/>
      <c r="I43" s="276" t="s">
        <v>47</v>
      </c>
      <c r="J43" s="276"/>
      <c r="K43" s="276"/>
      <c r="L43" s="16"/>
    </row>
    <row r="44" spans="1:12" x14ac:dyDescent="0.25">
      <c r="A44" s="16"/>
      <c r="B44" s="277"/>
      <c r="C44" s="277"/>
      <c r="D44" s="277"/>
      <c r="E44" s="277"/>
      <c r="F44" s="277"/>
      <c r="G44" s="277"/>
      <c r="H44" s="277"/>
      <c r="I44" s="277"/>
      <c r="J44" s="277"/>
      <c r="K44" s="277"/>
      <c r="L44" s="16"/>
    </row>
    <row r="45" spans="1:12" x14ac:dyDescent="0.25">
      <c r="A45" s="16"/>
      <c r="B45" s="277"/>
      <c r="C45" s="277"/>
      <c r="D45" s="277"/>
      <c r="E45" s="277"/>
      <c r="F45" s="277"/>
      <c r="G45" s="277"/>
      <c r="H45" s="277"/>
      <c r="I45" s="277"/>
      <c r="J45" s="277"/>
      <c r="K45" s="277"/>
      <c r="L45" s="16"/>
    </row>
    <row r="46" spans="1:12" hidden="1" x14ac:dyDescent="0.25">
      <c r="A46" s="16"/>
      <c r="B46" s="33" t="str">
        <f>+G13</f>
        <v>The Family Place</v>
      </c>
      <c r="C46" s="31"/>
      <c r="D46" s="31"/>
      <c r="E46" s="31"/>
      <c r="F46" s="31"/>
      <c r="H46" s="31"/>
      <c r="I46" s="31"/>
      <c r="J46" s="31"/>
      <c r="K46" s="32" t="s">
        <v>48</v>
      </c>
      <c r="L46" s="16"/>
    </row>
    <row r="47" spans="1:12" hidden="1" x14ac:dyDescent="0.25">
      <c r="A47" s="16"/>
      <c r="B47" s="15"/>
      <c r="C47" s="7"/>
      <c r="D47" s="7"/>
      <c r="E47" s="7"/>
      <c r="F47" s="7"/>
      <c r="G47" s="7"/>
      <c r="H47" s="7"/>
      <c r="I47" s="7"/>
      <c r="J47" s="7"/>
      <c r="K47" s="8"/>
      <c r="L47" s="16"/>
    </row>
    <row r="48" spans="1:12" hidden="1" x14ac:dyDescent="0.25">
      <c r="A48" s="16"/>
      <c r="B48" s="296" t="s">
        <v>49</v>
      </c>
      <c r="C48" s="297"/>
      <c r="D48" s="297"/>
      <c r="E48" s="297"/>
      <c r="F48" s="297"/>
      <c r="G48" s="297"/>
      <c r="H48" s="297"/>
      <c r="I48" s="297"/>
      <c r="J48" s="297"/>
      <c r="K48" s="298"/>
      <c r="L48" s="16"/>
    </row>
    <row r="49" spans="1:16" hidden="1" x14ac:dyDescent="0.25">
      <c r="A49" s="16"/>
      <c r="B49" s="248"/>
      <c r="C49" s="249"/>
      <c r="D49" s="249"/>
      <c r="E49" s="249"/>
      <c r="F49" s="249"/>
      <c r="G49" s="249"/>
      <c r="H49" s="249"/>
      <c r="I49" s="249"/>
      <c r="J49" s="249"/>
      <c r="K49" s="250"/>
      <c r="L49" s="16"/>
    </row>
    <row r="50" spans="1:16" hidden="1" x14ac:dyDescent="0.25">
      <c r="A50" s="16"/>
      <c r="B50" s="25" t="s">
        <v>50</v>
      </c>
      <c r="C50" s="26"/>
      <c r="D50" s="249"/>
      <c r="E50" s="249"/>
      <c r="F50" s="249"/>
      <c r="G50" s="249"/>
      <c r="H50" s="249"/>
      <c r="I50" s="249"/>
      <c r="J50" s="249"/>
      <c r="K50" s="250"/>
      <c r="L50" s="16"/>
    </row>
    <row r="51" spans="1:16" ht="15" hidden="1" customHeight="1" x14ac:dyDescent="0.25">
      <c r="A51" s="16"/>
      <c r="B51" s="27" t="s">
        <v>51</v>
      </c>
      <c r="C51" s="300" t="s">
        <v>52</v>
      </c>
      <c r="D51" s="300"/>
      <c r="E51" s="300"/>
      <c r="F51" s="300"/>
      <c r="G51" s="300"/>
      <c r="H51" s="300"/>
      <c r="I51" s="300"/>
      <c r="J51" s="300"/>
      <c r="K51" s="301"/>
      <c r="L51" s="16"/>
    </row>
    <row r="52" spans="1:16" hidden="1" x14ac:dyDescent="0.25">
      <c r="A52" s="16"/>
      <c r="B52" s="28"/>
      <c r="C52" s="300"/>
      <c r="D52" s="300"/>
      <c r="E52" s="300"/>
      <c r="F52" s="300"/>
      <c r="G52" s="300"/>
      <c r="H52" s="300"/>
      <c r="I52" s="300"/>
      <c r="J52" s="300"/>
      <c r="K52" s="301"/>
      <c r="L52" s="16"/>
      <c r="P52" t="s">
        <v>16</v>
      </c>
    </row>
    <row r="53" spans="1:16" hidden="1" x14ac:dyDescent="0.25">
      <c r="A53" s="16"/>
      <c r="B53" s="28"/>
      <c r="C53" s="300"/>
      <c r="D53" s="300"/>
      <c r="E53" s="300"/>
      <c r="F53" s="300"/>
      <c r="G53" s="300"/>
      <c r="H53" s="300"/>
      <c r="I53" s="300"/>
      <c r="J53" s="300"/>
      <c r="K53" s="301"/>
      <c r="L53" s="16"/>
    </row>
    <row r="54" spans="1:16" hidden="1" x14ac:dyDescent="0.25">
      <c r="A54" s="16"/>
      <c r="B54" s="28"/>
      <c r="C54" s="300"/>
      <c r="D54" s="300"/>
      <c r="E54" s="300"/>
      <c r="F54" s="300"/>
      <c r="G54" s="300"/>
      <c r="H54" s="300"/>
      <c r="I54" s="300"/>
      <c r="J54" s="300"/>
      <c r="K54" s="301"/>
      <c r="L54" s="16"/>
    </row>
    <row r="55" spans="1:16" hidden="1" x14ac:dyDescent="0.25">
      <c r="A55" s="16"/>
      <c r="B55" s="28"/>
      <c r="C55" s="300"/>
      <c r="D55" s="300"/>
      <c r="E55" s="300"/>
      <c r="F55" s="300"/>
      <c r="G55" s="300"/>
      <c r="H55" s="300"/>
      <c r="I55" s="300"/>
      <c r="J55" s="300"/>
      <c r="K55" s="301"/>
      <c r="L55" s="16"/>
    </row>
    <row r="56" spans="1:16" ht="15.75" hidden="1" customHeight="1" x14ac:dyDescent="0.25">
      <c r="A56" s="16"/>
      <c r="B56" s="28"/>
      <c r="C56" s="300"/>
      <c r="D56" s="300"/>
      <c r="E56" s="300"/>
      <c r="F56" s="300"/>
      <c r="G56" s="300"/>
      <c r="H56" s="300"/>
      <c r="I56" s="300"/>
      <c r="J56" s="300"/>
      <c r="K56" s="301"/>
      <c r="L56" s="16"/>
    </row>
    <row r="57" spans="1:16" hidden="1" x14ac:dyDescent="0.25">
      <c r="A57" s="16"/>
      <c r="B57" s="21">
        <v>1.2</v>
      </c>
      <c r="C57" s="300" t="s">
        <v>53</v>
      </c>
      <c r="D57" s="300"/>
      <c r="E57" s="300"/>
      <c r="F57" s="300"/>
      <c r="G57" s="300"/>
      <c r="H57" s="300"/>
      <c r="I57" s="300"/>
      <c r="J57" s="300"/>
      <c r="K57" s="301"/>
      <c r="L57" s="16"/>
    </row>
    <row r="58" spans="1:16" hidden="1" x14ac:dyDescent="0.25">
      <c r="A58" s="16"/>
      <c r="B58" s="248"/>
      <c r="C58" s="300"/>
      <c r="D58" s="300"/>
      <c r="E58" s="300"/>
      <c r="F58" s="300"/>
      <c r="G58" s="300"/>
      <c r="H58" s="300"/>
      <c r="I58" s="300"/>
      <c r="J58" s="300"/>
      <c r="K58" s="301"/>
      <c r="L58" s="16"/>
    </row>
    <row r="59" spans="1:16" ht="15" hidden="1" customHeight="1" x14ac:dyDescent="0.25">
      <c r="A59" s="16"/>
      <c r="B59" s="21">
        <v>1.3</v>
      </c>
      <c r="C59" s="302" t="s">
        <v>54</v>
      </c>
      <c r="D59" s="302"/>
      <c r="E59" s="302"/>
      <c r="F59" s="302"/>
      <c r="G59" s="302"/>
      <c r="H59" s="302"/>
      <c r="I59" s="302"/>
      <c r="J59" s="302"/>
      <c r="K59" s="303"/>
      <c r="L59" s="16"/>
    </row>
    <row r="60" spans="1:16" ht="15" hidden="1" customHeight="1" x14ac:dyDescent="0.25">
      <c r="A60" s="16"/>
      <c r="B60" s="66">
        <v>1.4</v>
      </c>
      <c r="C60" s="24" t="s">
        <v>55</v>
      </c>
      <c r="D60" s="24"/>
      <c r="E60" s="24"/>
      <c r="F60" s="24"/>
      <c r="G60" s="9"/>
      <c r="H60" s="9"/>
      <c r="I60" s="9"/>
      <c r="J60" s="9"/>
      <c r="K60" s="23"/>
      <c r="L60" s="16"/>
    </row>
    <row r="61" spans="1:16" ht="15" hidden="1" customHeight="1" x14ac:dyDescent="0.25">
      <c r="A61" s="16"/>
      <c r="B61" s="66">
        <v>1.5</v>
      </c>
      <c r="C61" s="300" t="s">
        <v>56</v>
      </c>
      <c r="D61" s="300"/>
      <c r="E61" s="300"/>
      <c r="F61" s="300"/>
      <c r="G61" s="300"/>
      <c r="H61" s="300"/>
      <c r="I61" s="300"/>
      <c r="J61" s="300"/>
      <c r="K61" s="301"/>
      <c r="L61" s="16"/>
    </row>
    <row r="62" spans="1:16" ht="15" hidden="1" customHeight="1" x14ac:dyDescent="0.25">
      <c r="A62" s="16"/>
      <c r="B62" s="22"/>
      <c r="C62" s="300"/>
      <c r="D62" s="300"/>
      <c r="E62" s="300"/>
      <c r="F62" s="300"/>
      <c r="G62" s="300"/>
      <c r="H62" s="300"/>
      <c r="I62" s="300"/>
      <c r="J62" s="300"/>
      <c r="K62" s="301"/>
      <c r="L62" s="16"/>
    </row>
    <row r="63" spans="1:16" ht="15" hidden="1" customHeight="1" x14ac:dyDescent="0.25">
      <c r="A63" s="16"/>
      <c r="B63" s="22"/>
      <c r="C63" s="300"/>
      <c r="D63" s="300"/>
      <c r="E63" s="300"/>
      <c r="F63" s="300"/>
      <c r="G63" s="300"/>
      <c r="H63" s="300"/>
      <c r="I63" s="300"/>
      <c r="J63" s="300"/>
      <c r="K63" s="301"/>
      <c r="L63" s="16"/>
    </row>
    <row r="64" spans="1:16" ht="15" hidden="1" customHeight="1" x14ac:dyDescent="0.25">
      <c r="A64" s="16"/>
      <c r="B64" s="22"/>
      <c r="C64" s="300"/>
      <c r="D64" s="300"/>
      <c r="E64" s="300"/>
      <c r="F64" s="300"/>
      <c r="G64" s="300"/>
      <c r="H64" s="300"/>
      <c r="I64" s="300"/>
      <c r="J64" s="300"/>
      <c r="K64" s="301"/>
      <c r="L64" s="16"/>
    </row>
    <row r="65" spans="1:12" ht="15" hidden="1" customHeight="1" x14ac:dyDescent="0.25">
      <c r="A65" s="16"/>
      <c r="B65" s="22"/>
      <c r="C65" s="300"/>
      <c r="D65" s="300"/>
      <c r="E65" s="300"/>
      <c r="F65" s="300"/>
      <c r="G65" s="300"/>
      <c r="H65" s="300"/>
      <c r="I65" s="300"/>
      <c r="J65" s="300"/>
      <c r="K65" s="301"/>
      <c r="L65" s="16"/>
    </row>
    <row r="66" spans="1:12" ht="15" hidden="1" customHeight="1" x14ac:dyDescent="0.25">
      <c r="A66" s="16"/>
      <c r="B66" s="22"/>
      <c r="C66" s="9"/>
      <c r="D66" s="9"/>
      <c r="E66" s="9"/>
      <c r="F66" s="9"/>
      <c r="G66" s="9"/>
      <c r="H66" s="9"/>
      <c r="I66" s="9"/>
      <c r="J66" s="9"/>
      <c r="K66" s="23"/>
      <c r="L66" s="16"/>
    </row>
    <row r="67" spans="1:12" hidden="1" x14ac:dyDescent="0.25">
      <c r="A67" s="16"/>
      <c r="B67" s="29" t="s">
        <v>57</v>
      </c>
      <c r="C67" s="30"/>
      <c r="D67" s="249"/>
      <c r="E67" s="249"/>
      <c r="F67" s="249"/>
      <c r="G67" s="249"/>
      <c r="H67" s="249"/>
      <c r="I67" s="249"/>
      <c r="J67" s="249"/>
      <c r="K67" s="250"/>
      <c r="L67" s="16"/>
    </row>
    <row r="68" spans="1:12" ht="15" hidden="1" customHeight="1" x14ac:dyDescent="0.25">
      <c r="A68" s="16"/>
      <c r="B68" s="66">
        <v>2.1</v>
      </c>
      <c r="C68" s="300" t="s">
        <v>58</v>
      </c>
      <c r="D68" s="300"/>
      <c r="E68" s="300"/>
      <c r="F68" s="300"/>
      <c r="G68" s="300"/>
      <c r="H68" s="300"/>
      <c r="I68" s="300"/>
      <c r="J68" s="300"/>
      <c r="K68" s="301"/>
      <c r="L68" s="16"/>
    </row>
    <row r="69" spans="1:12" ht="15" hidden="1" customHeight="1" x14ac:dyDescent="0.25">
      <c r="A69" s="16"/>
      <c r="B69" s="66"/>
      <c r="C69" s="300"/>
      <c r="D69" s="300"/>
      <c r="E69" s="300"/>
      <c r="F69" s="300"/>
      <c r="G69" s="300"/>
      <c r="H69" s="300"/>
      <c r="I69" s="300"/>
      <c r="J69" s="300"/>
      <c r="K69" s="301"/>
      <c r="L69" s="16"/>
    </row>
    <row r="70" spans="1:12" ht="15" hidden="1" customHeight="1" x14ac:dyDescent="0.25">
      <c r="A70" s="16"/>
      <c r="B70" s="66"/>
      <c r="C70" s="300"/>
      <c r="D70" s="300"/>
      <c r="E70" s="300"/>
      <c r="F70" s="300"/>
      <c r="G70" s="300"/>
      <c r="H70" s="300"/>
      <c r="I70" s="300"/>
      <c r="J70" s="300"/>
      <c r="K70" s="301"/>
      <c r="L70" s="16"/>
    </row>
    <row r="71" spans="1:12" ht="15" hidden="1" customHeight="1" x14ac:dyDescent="0.25">
      <c r="A71" s="16"/>
      <c r="B71" s="66"/>
      <c r="C71" s="300"/>
      <c r="D71" s="300"/>
      <c r="E71" s="300"/>
      <c r="F71" s="300"/>
      <c r="G71" s="300"/>
      <c r="H71" s="300"/>
      <c r="I71" s="300"/>
      <c r="J71" s="300"/>
      <c r="K71" s="301"/>
      <c r="L71" s="16"/>
    </row>
    <row r="72" spans="1:12" ht="15" hidden="1" customHeight="1" x14ac:dyDescent="0.25">
      <c r="A72" s="16"/>
      <c r="B72" s="66">
        <v>2.2000000000000002</v>
      </c>
      <c r="C72" s="300" t="s">
        <v>59</v>
      </c>
      <c r="D72" s="300"/>
      <c r="E72" s="300"/>
      <c r="F72" s="300"/>
      <c r="G72" s="300"/>
      <c r="H72" s="300"/>
      <c r="I72" s="300"/>
      <c r="J72" s="300"/>
      <c r="K72" s="301"/>
      <c r="L72" s="16"/>
    </row>
    <row r="73" spans="1:12" ht="15" hidden="1" customHeight="1" x14ac:dyDescent="0.25">
      <c r="A73" s="16"/>
      <c r="B73" s="66"/>
      <c r="C73" s="300"/>
      <c r="D73" s="300"/>
      <c r="E73" s="300"/>
      <c r="F73" s="300"/>
      <c r="G73" s="300"/>
      <c r="H73" s="300"/>
      <c r="I73" s="300"/>
      <c r="J73" s="300"/>
      <c r="K73" s="301"/>
      <c r="L73" s="16"/>
    </row>
    <row r="74" spans="1:12" ht="15" hidden="1" customHeight="1" x14ac:dyDescent="0.25">
      <c r="A74" s="16"/>
      <c r="B74" s="66"/>
      <c r="C74" s="300"/>
      <c r="D74" s="300"/>
      <c r="E74" s="300"/>
      <c r="F74" s="300"/>
      <c r="G74" s="300"/>
      <c r="H74" s="300"/>
      <c r="I74" s="300"/>
      <c r="J74" s="300"/>
      <c r="K74" s="301"/>
      <c r="L74" s="16"/>
    </row>
    <row r="75" spans="1:12" ht="15" hidden="1" customHeight="1" x14ac:dyDescent="0.25">
      <c r="A75" s="16"/>
      <c r="B75" s="66"/>
      <c r="C75" s="300"/>
      <c r="D75" s="300"/>
      <c r="E75" s="300"/>
      <c r="F75" s="300"/>
      <c r="G75" s="300"/>
      <c r="H75" s="300"/>
      <c r="I75" s="300"/>
      <c r="J75" s="300"/>
      <c r="K75" s="301"/>
      <c r="L75" s="16"/>
    </row>
    <row r="76" spans="1:12" ht="15" hidden="1" customHeight="1" x14ac:dyDescent="0.25">
      <c r="A76" s="16"/>
      <c r="B76" s="66"/>
      <c r="C76" s="300"/>
      <c r="D76" s="300"/>
      <c r="E76" s="300"/>
      <c r="F76" s="300"/>
      <c r="G76" s="300"/>
      <c r="H76" s="300"/>
      <c r="I76" s="300"/>
      <c r="J76" s="300"/>
      <c r="K76" s="301"/>
      <c r="L76" s="16"/>
    </row>
    <row r="77" spans="1:12" ht="15" hidden="1" customHeight="1" x14ac:dyDescent="0.25">
      <c r="A77" s="16"/>
      <c r="B77" s="66">
        <v>2.2999999999999998</v>
      </c>
      <c r="C77" s="300" t="s">
        <v>60</v>
      </c>
      <c r="D77" s="300"/>
      <c r="E77" s="300"/>
      <c r="F77" s="300"/>
      <c r="G77" s="300"/>
      <c r="H77" s="300"/>
      <c r="I77" s="300"/>
      <c r="J77" s="300"/>
      <c r="K77" s="301"/>
      <c r="L77" s="16"/>
    </row>
    <row r="78" spans="1:12" ht="15" hidden="1" customHeight="1" x14ac:dyDescent="0.25">
      <c r="A78" s="16"/>
      <c r="B78" s="22"/>
      <c r="C78" s="300"/>
      <c r="D78" s="300"/>
      <c r="E78" s="300"/>
      <c r="F78" s="300"/>
      <c r="G78" s="300"/>
      <c r="H78" s="300"/>
      <c r="I78" s="300"/>
      <c r="J78" s="300"/>
      <c r="K78" s="301"/>
      <c r="L78" s="16"/>
    </row>
    <row r="79" spans="1:12" ht="15" hidden="1" customHeight="1" x14ac:dyDescent="0.25">
      <c r="A79" s="16"/>
      <c r="B79" s="66">
        <v>2.4</v>
      </c>
      <c r="C79" s="300" t="s">
        <v>61</v>
      </c>
      <c r="D79" s="300"/>
      <c r="E79" s="300"/>
      <c r="F79" s="300"/>
      <c r="G79" s="300"/>
      <c r="H79" s="300"/>
      <c r="I79" s="300"/>
      <c r="J79" s="300"/>
      <c r="K79" s="301"/>
      <c r="L79" s="16"/>
    </row>
    <row r="80" spans="1:12" ht="15" hidden="1" customHeight="1" x14ac:dyDescent="0.25">
      <c r="A80" s="16"/>
      <c r="B80" s="22"/>
      <c r="C80" s="300"/>
      <c r="D80" s="300"/>
      <c r="E80" s="300"/>
      <c r="F80" s="300"/>
      <c r="G80" s="300"/>
      <c r="H80" s="300"/>
      <c r="I80" s="300"/>
      <c r="J80" s="300"/>
      <c r="K80" s="301"/>
      <c r="L80" s="16"/>
    </row>
    <row r="81" spans="1:13" ht="15" hidden="1" customHeight="1" x14ac:dyDescent="0.25">
      <c r="A81" s="16"/>
      <c r="B81" s="22"/>
      <c r="C81" s="300"/>
      <c r="D81" s="300"/>
      <c r="E81" s="300"/>
      <c r="F81" s="300"/>
      <c r="G81" s="300"/>
      <c r="H81" s="300"/>
      <c r="I81" s="300"/>
      <c r="J81" s="300"/>
      <c r="K81" s="301"/>
      <c r="L81" s="16"/>
    </row>
    <row r="82" spans="1:13" ht="15" hidden="1" customHeight="1" x14ac:dyDescent="0.25">
      <c r="A82" s="16"/>
      <c r="B82" s="22"/>
      <c r="C82" s="300"/>
      <c r="D82" s="300"/>
      <c r="E82" s="300"/>
      <c r="F82" s="300"/>
      <c r="G82" s="300"/>
      <c r="H82" s="300"/>
      <c r="I82" s="300"/>
      <c r="J82" s="300"/>
      <c r="K82" s="301"/>
      <c r="L82" s="16"/>
    </row>
    <row r="83" spans="1:13" ht="15" hidden="1" customHeight="1" x14ac:dyDescent="0.25">
      <c r="A83" s="16"/>
      <c r="B83" s="22"/>
      <c r="C83" s="300"/>
      <c r="D83" s="300"/>
      <c r="E83" s="300"/>
      <c r="F83" s="300"/>
      <c r="G83" s="300"/>
      <c r="H83" s="300"/>
      <c r="I83" s="300"/>
      <c r="J83" s="300"/>
      <c r="K83" s="301"/>
      <c r="L83" s="16"/>
    </row>
    <row r="84" spans="1:13" ht="15" hidden="1" customHeight="1" x14ac:dyDescent="0.25">
      <c r="A84" s="16"/>
      <c r="B84" s="22"/>
      <c r="C84" s="300"/>
      <c r="D84" s="300"/>
      <c r="E84" s="300"/>
      <c r="F84" s="300"/>
      <c r="G84" s="300"/>
      <c r="H84" s="300"/>
      <c r="I84" s="300"/>
      <c r="J84" s="300"/>
      <c r="K84" s="301"/>
      <c r="L84" s="16"/>
    </row>
    <row r="85" spans="1:13" ht="15" hidden="1" customHeight="1" x14ac:dyDescent="0.25">
      <c r="A85" s="16"/>
      <c r="B85" s="22"/>
      <c r="C85" s="9"/>
      <c r="D85" s="9"/>
      <c r="E85" s="9"/>
      <c r="F85" s="9"/>
      <c r="G85" s="9"/>
      <c r="H85" s="9"/>
      <c r="I85" s="9"/>
      <c r="J85" s="9"/>
      <c r="K85" s="23"/>
      <c r="L85" s="16"/>
    </row>
    <row r="86" spans="1:13" hidden="1" x14ac:dyDescent="0.25">
      <c r="A86" s="16"/>
      <c r="B86" s="29" t="s">
        <v>62</v>
      </c>
      <c r="C86" s="30"/>
      <c r="D86" s="249"/>
      <c r="E86" s="249"/>
      <c r="F86" s="249"/>
      <c r="G86" s="249"/>
      <c r="H86" s="249"/>
      <c r="I86" s="249"/>
      <c r="J86" s="249"/>
      <c r="K86" s="250"/>
      <c r="L86" s="16"/>
    </row>
    <row r="87" spans="1:13" ht="110.25" hidden="1" customHeight="1" x14ac:dyDescent="0.25">
      <c r="A87" s="16"/>
      <c r="B87" s="316" t="s">
        <v>63</v>
      </c>
      <c r="C87" s="317"/>
      <c r="D87" s="317"/>
      <c r="E87" s="317"/>
      <c r="F87" s="317"/>
      <c r="G87" s="317"/>
      <c r="H87" s="317"/>
      <c r="I87" s="317"/>
      <c r="J87" s="317"/>
      <c r="K87" s="318"/>
      <c r="L87" s="16"/>
    </row>
    <row r="88" spans="1:13" ht="15" hidden="1" customHeight="1" x14ac:dyDescent="0.25">
      <c r="A88" s="16"/>
      <c r="B88" s="299" t="s">
        <v>64</v>
      </c>
      <c r="C88" s="299"/>
      <c r="D88" s="299"/>
      <c r="E88" s="304"/>
      <c r="F88" s="304"/>
      <c r="G88" s="304"/>
      <c r="H88" s="305"/>
      <c r="I88" s="308" t="s">
        <v>65</v>
      </c>
      <c r="J88" s="310"/>
      <c r="K88" s="305"/>
      <c r="L88" s="16"/>
    </row>
    <row r="89" spans="1:13" hidden="1" x14ac:dyDescent="0.25">
      <c r="A89" s="16"/>
      <c r="B89" s="299"/>
      <c r="C89" s="299"/>
      <c r="D89" s="299"/>
      <c r="E89" s="306"/>
      <c r="F89" s="306"/>
      <c r="G89" s="306"/>
      <c r="H89" s="307"/>
      <c r="I89" s="309"/>
      <c r="J89" s="311"/>
      <c r="K89" s="307"/>
      <c r="L89" s="16"/>
    </row>
    <row r="90" spans="1:13" ht="20.25" hidden="1" customHeight="1" x14ac:dyDescent="0.25">
      <c r="A90" s="16"/>
      <c r="B90" s="299" t="s">
        <v>66</v>
      </c>
      <c r="C90" s="299"/>
      <c r="D90" s="299"/>
      <c r="E90" s="313" t="str">
        <f>+G27</f>
        <v>Annette I. Mansheim</v>
      </c>
      <c r="F90" s="313"/>
      <c r="G90" s="313"/>
      <c r="H90" s="314"/>
      <c r="I90" s="312" t="str">
        <f>+G28</f>
        <v>Chairman of the Board of Directors</v>
      </c>
      <c r="J90" s="313"/>
      <c r="K90" s="314"/>
      <c r="L90" s="16"/>
      <c r="M90" t="s">
        <v>67</v>
      </c>
    </row>
    <row r="91" spans="1:13" x14ac:dyDescent="0.25">
      <c r="A91" s="16"/>
      <c r="B91" s="16"/>
      <c r="C91" s="16"/>
      <c r="D91" s="16"/>
      <c r="E91" s="16"/>
      <c r="F91" s="16"/>
      <c r="G91" s="16"/>
      <c r="H91" s="16"/>
      <c r="I91" s="16"/>
      <c r="J91" s="16"/>
      <c r="K91" s="16"/>
      <c r="L91" s="16"/>
    </row>
    <row r="92" spans="1:13" x14ac:dyDescent="0.25">
      <c r="A92" s="16"/>
      <c r="B92" s="16"/>
      <c r="C92" s="16"/>
      <c r="D92" s="16"/>
      <c r="E92" s="16"/>
      <c r="F92" s="16"/>
      <c r="G92" s="16"/>
      <c r="H92" s="16"/>
      <c r="I92" s="16"/>
      <c r="J92" s="16"/>
      <c r="K92" s="16"/>
      <c r="L92" s="16"/>
    </row>
  </sheetData>
  <mergeCells count="91">
    <mergeCell ref="B2:K2"/>
    <mergeCell ref="C72:K76"/>
    <mergeCell ref="C77:K78"/>
    <mergeCell ref="C79:K84"/>
    <mergeCell ref="B87:K87"/>
    <mergeCell ref="B8:C8"/>
    <mergeCell ref="B34:F34"/>
    <mergeCell ref="B35:F35"/>
    <mergeCell ref="B36:F36"/>
    <mergeCell ref="G34:K36"/>
    <mergeCell ref="B4:K4"/>
    <mergeCell ref="B5:K5"/>
    <mergeCell ref="B6:K6"/>
    <mergeCell ref="D8:K8"/>
    <mergeCell ref="B37:F37"/>
    <mergeCell ref="B39:D39"/>
    <mergeCell ref="B90:D90"/>
    <mergeCell ref="B88:D89"/>
    <mergeCell ref="C51:K56"/>
    <mergeCell ref="C57:K58"/>
    <mergeCell ref="C59:K59"/>
    <mergeCell ref="C61:K65"/>
    <mergeCell ref="E88:H89"/>
    <mergeCell ref="I88:I89"/>
    <mergeCell ref="J88:K89"/>
    <mergeCell ref="I90:K90"/>
    <mergeCell ref="E90:H90"/>
    <mergeCell ref="C68:K71"/>
    <mergeCell ref="E39:G39"/>
    <mergeCell ref="G37:K37"/>
    <mergeCell ref="H39:K39"/>
    <mergeCell ref="B38:K38"/>
    <mergeCell ref="B48:K48"/>
    <mergeCell ref="B40:D41"/>
    <mergeCell ref="E40:G41"/>
    <mergeCell ref="C43:E43"/>
    <mergeCell ref="F43:H43"/>
    <mergeCell ref="H40:K41"/>
    <mergeCell ref="B42:K42"/>
    <mergeCell ref="I43:K43"/>
    <mergeCell ref="B44:B45"/>
    <mergeCell ref="C44:E45"/>
    <mergeCell ref="F44:H45"/>
    <mergeCell ref="I44:K45"/>
    <mergeCell ref="G33:K33"/>
    <mergeCell ref="B30:F30"/>
    <mergeCell ref="B31:F31"/>
    <mergeCell ref="B32:F32"/>
    <mergeCell ref="G32:K32"/>
    <mergeCell ref="G31:K31"/>
    <mergeCell ref="G30:K30"/>
    <mergeCell ref="B33:F33"/>
    <mergeCell ref="B24:F24"/>
    <mergeCell ref="B25:F25"/>
    <mergeCell ref="B26:F26"/>
    <mergeCell ref="B29:F29"/>
    <mergeCell ref="G24:K26"/>
    <mergeCell ref="G29:K29"/>
    <mergeCell ref="G27:K27"/>
    <mergeCell ref="B27:F27"/>
    <mergeCell ref="B28:F28"/>
    <mergeCell ref="G28:K28"/>
    <mergeCell ref="B21:F21"/>
    <mergeCell ref="B22:F22"/>
    <mergeCell ref="B23:F23"/>
    <mergeCell ref="G23:K23"/>
    <mergeCell ref="G22:K22"/>
    <mergeCell ref="G21:K21"/>
    <mergeCell ref="B17:F17"/>
    <mergeCell ref="B18:F18"/>
    <mergeCell ref="B19:F19"/>
    <mergeCell ref="B20:F20"/>
    <mergeCell ref="G17:K18"/>
    <mergeCell ref="G19:K19"/>
    <mergeCell ref="G20:K20"/>
    <mergeCell ref="B13:F13"/>
    <mergeCell ref="B14:F14"/>
    <mergeCell ref="B15:F15"/>
    <mergeCell ref="B16:F16"/>
    <mergeCell ref="G13:K13"/>
    <mergeCell ref="G14:K15"/>
    <mergeCell ref="G16:K16"/>
    <mergeCell ref="B7:D7"/>
    <mergeCell ref="E7:K7"/>
    <mergeCell ref="B12:K12"/>
    <mergeCell ref="D9:K9"/>
    <mergeCell ref="B9:C9"/>
    <mergeCell ref="B10:C10"/>
    <mergeCell ref="B11:C11"/>
    <mergeCell ref="D10:K10"/>
    <mergeCell ref="D11:K11"/>
  </mergeCells>
  <pageMargins left="0.25" right="0.25" top="0.25" bottom="0.25" header="0.3" footer="0.3"/>
  <pageSetup fitToHeight="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6"/>
  <sheetViews>
    <sheetView zoomScale="130" zoomScaleNormal="130" workbookViewId="0">
      <selection activeCell="B5" sqref="B5:K5"/>
    </sheetView>
  </sheetViews>
  <sheetFormatPr defaultRowHeight="15" x14ac:dyDescent="0.25"/>
  <cols>
    <col min="2" max="6" width="8.28515625" customWidth="1"/>
    <col min="7" max="11" width="11.5703125" customWidth="1"/>
  </cols>
  <sheetData>
    <row r="1" spans="1:12" x14ac:dyDescent="0.25">
      <c r="A1" s="16"/>
      <c r="B1" s="16"/>
      <c r="C1" s="16"/>
      <c r="D1" s="16"/>
      <c r="E1" s="16"/>
      <c r="F1" s="16"/>
      <c r="G1" s="16"/>
      <c r="H1" s="16"/>
      <c r="I1" s="16"/>
      <c r="J1" s="16"/>
      <c r="K1" s="16"/>
      <c r="L1" s="16"/>
    </row>
    <row r="2" spans="1:12" x14ac:dyDescent="0.25">
      <c r="A2" s="16"/>
      <c r="B2" s="56" t="str">
        <f>+Bidder!G13</f>
        <v>The Family Place</v>
      </c>
      <c r="C2" s="11"/>
      <c r="D2" s="11"/>
      <c r="E2" s="11"/>
      <c r="F2" s="11"/>
      <c r="G2" s="11"/>
      <c r="H2" s="11"/>
      <c r="I2" s="11"/>
      <c r="J2" s="11"/>
      <c r="K2" s="35" t="s">
        <v>68</v>
      </c>
      <c r="L2" s="16"/>
    </row>
    <row r="3" spans="1:12" s="36" customFormat="1" x14ac:dyDescent="0.25">
      <c r="A3" s="34"/>
      <c r="B3" s="59"/>
      <c r="C3" s="59"/>
      <c r="D3" s="59"/>
      <c r="E3" s="59"/>
      <c r="F3" s="59"/>
      <c r="G3" s="59"/>
      <c r="H3" s="59"/>
      <c r="I3" s="59"/>
      <c r="J3" s="59"/>
      <c r="K3" s="61" t="s">
        <v>69</v>
      </c>
      <c r="L3" s="34"/>
    </row>
    <row r="4" spans="1:12" s="36" customFormat="1" x14ac:dyDescent="0.25">
      <c r="A4" s="34"/>
      <c r="B4" s="39"/>
      <c r="C4" s="39"/>
      <c r="D4" s="39"/>
      <c r="E4" s="39"/>
      <c r="F4" s="39"/>
      <c r="G4" s="39"/>
      <c r="H4" s="39"/>
      <c r="I4" s="39"/>
      <c r="J4" s="39"/>
      <c r="K4" s="5"/>
      <c r="L4" s="34"/>
    </row>
    <row r="5" spans="1:12" s="36" customFormat="1" x14ac:dyDescent="0.25">
      <c r="A5" s="34"/>
      <c r="B5" s="320" t="s">
        <v>70</v>
      </c>
      <c r="C5" s="320"/>
      <c r="D5" s="320"/>
      <c r="E5" s="320"/>
      <c r="F5" s="320"/>
      <c r="G5" s="320"/>
      <c r="H5" s="320"/>
      <c r="I5" s="320"/>
      <c r="J5" s="320"/>
      <c r="K5" s="320"/>
      <c r="L5" s="34"/>
    </row>
    <row r="6" spans="1:12" s="36" customFormat="1" x14ac:dyDescent="0.25">
      <c r="A6" s="34"/>
      <c r="B6" s="326" t="s">
        <v>71</v>
      </c>
      <c r="C6" s="326"/>
      <c r="D6" s="326"/>
      <c r="E6" s="326"/>
      <c r="F6" s="326"/>
      <c r="G6" s="326"/>
      <c r="H6" s="326"/>
      <c r="I6" s="326"/>
      <c r="J6" s="326"/>
      <c r="K6" s="326"/>
      <c r="L6" s="34"/>
    </row>
    <row r="7" spans="1:12" s="36" customFormat="1" x14ac:dyDescent="0.25">
      <c r="A7" s="34"/>
      <c r="B7" s="326"/>
      <c r="C7" s="326"/>
      <c r="D7" s="326"/>
      <c r="E7" s="326"/>
      <c r="F7" s="326"/>
      <c r="G7" s="326"/>
      <c r="H7" s="326"/>
      <c r="I7" s="326"/>
      <c r="J7" s="326"/>
      <c r="K7" s="326"/>
      <c r="L7" s="34"/>
    </row>
    <row r="8" spans="1:12" s="36" customFormat="1" x14ac:dyDescent="0.25">
      <c r="A8" s="34"/>
      <c r="B8" s="326"/>
      <c r="C8" s="326"/>
      <c r="D8" s="326"/>
      <c r="E8" s="326"/>
      <c r="F8" s="326"/>
      <c r="G8" s="326"/>
      <c r="H8" s="326"/>
      <c r="I8" s="326"/>
      <c r="J8" s="326"/>
      <c r="K8" s="326"/>
      <c r="L8" s="34"/>
    </row>
    <row r="9" spans="1:12" s="36" customFormat="1" x14ac:dyDescent="0.25">
      <c r="A9" s="34"/>
      <c r="B9" s="39"/>
      <c r="C9" s="39"/>
      <c r="D9" s="39"/>
      <c r="E9" s="39"/>
      <c r="F9" s="39"/>
      <c r="G9" s="39"/>
      <c r="H9" s="39"/>
      <c r="I9" s="39"/>
      <c r="J9" s="39"/>
      <c r="K9" s="5"/>
      <c r="L9" s="34"/>
    </row>
    <row r="10" spans="1:12" x14ac:dyDescent="0.25">
      <c r="A10" s="16"/>
      <c r="B10" s="334" t="s">
        <v>72</v>
      </c>
      <c r="C10" s="334"/>
      <c r="D10" s="334"/>
      <c r="E10" s="334"/>
      <c r="F10" s="334"/>
      <c r="G10" s="334"/>
      <c r="H10" s="334"/>
      <c r="I10" s="334"/>
      <c r="J10" s="334"/>
      <c r="K10" s="334"/>
      <c r="L10" s="16"/>
    </row>
    <row r="11" spans="1:12" ht="15.75" x14ac:dyDescent="0.25">
      <c r="A11" s="16"/>
      <c r="B11" s="4"/>
      <c r="C11" s="3"/>
      <c r="D11" s="20"/>
      <c r="E11" s="20"/>
      <c r="F11" s="20"/>
      <c r="G11" s="20"/>
      <c r="H11" s="20"/>
      <c r="I11" s="20"/>
      <c r="J11" s="20"/>
      <c r="K11" s="4"/>
      <c r="L11" s="16"/>
    </row>
    <row r="12" spans="1:12" ht="15.75" x14ac:dyDescent="0.25">
      <c r="A12" s="16"/>
      <c r="B12" s="4"/>
      <c r="C12" s="332" t="str">
        <f>+Bidder!G27</f>
        <v>Annette I. Mansheim</v>
      </c>
      <c r="D12" s="333"/>
      <c r="E12" s="333"/>
      <c r="F12" s="333"/>
      <c r="G12" s="1" t="s">
        <v>73</v>
      </c>
      <c r="H12" s="20"/>
      <c r="I12" s="20"/>
      <c r="J12" s="20"/>
      <c r="K12" s="4"/>
      <c r="L12" s="16"/>
    </row>
    <row r="13" spans="1:12" ht="15" customHeight="1" x14ac:dyDescent="0.25">
      <c r="A13" s="16"/>
      <c r="B13" s="340" t="s">
        <v>74</v>
      </c>
      <c r="C13" s="340"/>
      <c r="D13" s="340"/>
      <c r="E13" s="340"/>
      <c r="F13" s="340"/>
      <c r="G13" s="340"/>
      <c r="H13" s="340"/>
      <c r="I13" s="340"/>
      <c r="J13" s="340"/>
      <c r="K13" s="340"/>
      <c r="L13" s="16"/>
    </row>
    <row r="14" spans="1:12" ht="15" customHeight="1" x14ac:dyDescent="0.25">
      <c r="A14" s="16"/>
      <c r="B14" s="340"/>
      <c r="C14" s="340"/>
      <c r="D14" s="340"/>
      <c r="E14" s="340"/>
      <c r="F14" s="340"/>
      <c r="G14" s="340"/>
      <c r="H14" s="340"/>
      <c r="I14" s="340"/>
      <c r="J14" s="340"/>
      <c r="K14" s="340"/>
      <c r="L14" s="16"/>
    </row>
    <row r="15" spans="1:12" ht="15" customHeight="1" x14ac:dyDescent="0.25">
      <c r="A15" s="16"/>
      <c r="B15" s="340"/>
      <c r="C15" s="340"/>
      <c r="D15" s="340"/>
      <c r="E15" s="340"/>
      <c r="F15" s="340"/>
      <c r="G15" s="340"/>
      <c r="H15" s="340"/>
      <c r="I15" s="340"/>
      <c r="J15" s="340"/>
      <c r="K15" s="340"/>
      <c r="L15" s="16"/>
    </row>
    <row r="16" spans="1:12" ht="15.75" x14ac:dyDescent="0.25">
      <c r="A16" s="16"/>
      <c r="B16" s="4"/>
      <c r="C16" s="20"/>
      <c r="D16" s="20"/>
      <c r="E16" s="20"/>
      <c r="F16" s="20"/>
      <c r="G16" s="20"/>
      <c r="H16" s="20"/>
      <c r="I16" s="20"/>
      <c r="J16" s="20"/>
      <c r="K16" s="4"/>
      <c r="L16" s="16"/>
    </row>
    <row r="17" spans="1:16" ht="15" customHeight="1" x14ac:dyDescent="0.25">
      <c r="A17" s="16"/>
      <c r="B17" s="340" t="s">
        <v>75</v>
      </c>
      <c r="C17" s="340"/>
      <c r="D17" s="340"/>
      <c r="E17" s="340"/>
      <c r="F17" s="340"/>
      <c r="G17" s="340"/>
      <c r="H17" s="340"/>
      <c r="I17" s="340"/>
      <c r="J17" s="340"/>
      <c r="K17" s="340"/>
      <c r="L17" s="16"/>
    </row>
    <row r="18" spans="1:16" ht="15" customHeight="1" x14ac:dyDescent="0.25">
      <c r="A18" s="16"/>
      <c r="B18" s="340"/>
      <c r="C18" s="340"/>
      <c r="D18" s="340"/>
      <c r="E18" s="340"/>
      <c r="F18" s="340"/>
      <c r="G18" s="340"/>
      <c r="H18" s="340"/>
      <c r="I18" s="340"/>
      <c r="J18" s="340"/>
      <c r="K18" s="340"/>
      <c r="L18" s="16"/>
    </row>
    <row r="19" spans="1:16" ht="15" customHeight="1" x14ac:dyDescent="0.25">
      <c r="A19" s="16"/>
      <c r="B19" s="340"/>
      <c r="C19" s="340"/>
      <c r="D19" s="340"/>
      <c r="E19" s="340"/>
      <c r="F19" s="340"/>
      <c r="G19" s="340"/>
      <c r="H19" s="340"/>
      <c r="I19" s="340"/>
      <c r="J19" s="340"/>
      <c r="K19" s="340"/>
      <c r="L19" s="16"/>
    </row>
    <row r="20" spans="1:16" ht="15" customHeight="1" x14ac:dyDescent="0.25">
      <c r="A20" s="16"/>
      <c r="B20" s="340"/>
      <c r="C20" s="340"/>
      <c r="D20" s="340"/>
      <c r="E20" s="340"/>
      <c r="F20" s="340"/>
      <c r="G20" s="340"/>
      <c r="H20" s="340"/>
      <c r="I20" s="340"/>
      <c r="J20" s="340"/>
      <c r="K20" s="340"/>
      <c r="L20" s="16"/>
    </row>
    <row r="21" spans="1:16" ht="15" customHeight="1" x14ac:dyDescent="0.25">
      <c r="A21" s="16"/>
      <c r="B21" s="340"/>
      <c r="C21" s="340"/>
      <c r="D21" s="340"/>
      <c r="E21" s="340"/>
      <c r="F21" s="340"/>
      <c r="G21" s="340"/>
      <c r="H21" s="340"/>
      <c r="I21" s="340"/>
      <c r="J21" s="340"/>
      <c r="K21" s="340"/>
      <c r="L21" s="16"/>
    </row>
    <row r="22" spans="1:16" ht="17.25" customHeight="1" x14ac:dyDescent="0.25">
      <c r="A22" s="16"/>
      <c r="B22" s="340"/>
      <c r="C22" s="340"/>
      <c r="D22" s="340"/>
      <c r="E22" s="340"/>
      <c r="F22" s="340"/>
      <c r="G22" s="340"/>
      <c r="H22" s="340"/>
      <c r="I22" s="340"/>
      <c r="J22" s="340"/>
      <c r="K22" s="340"/>
      <c r="L22" s="16"/>
    </row>
    <row r="23" spans="1:16" ht="15.75" x14ac:dyDescent="0.25">
      <c r="A23" s="16"/>
      <c r="B23" s="4"/>
      <c r="C23" s="3"/>
      <c r="D23" s="20"/>
      <c r="E23" s="20"/>
      <c r="F23" s="20"/>
      <c r="G23" s="20"/>
      <c r="H23" s="20"/>
      <c r="I23" s="20"/>
      <c r="J23" s="20"/>
      <c r="K23" s="4"/>
      <c r="L23" s="16"/>
    </row>
    <row r="24" spans="1:16" x14ac:dyDescent="0.25">
      <c r="A24" s="16"/>
      <c r="B24" s="334" t="s">
        <v>76</v>
      </c>
      <c r="C24" s="334"/>
      <c r="D24" s="334"/>
      <c r="E24" s="334"/>
      <c r="F24" s="334"/>
      <c r="G24" s="334"/>
      <c r="H24" s="334"/>
      <c r="I24" s="334"/>
      <c r="J24" s="334"/>
      <c r="K24" s="334"/>
      <c r="L24" s="16"/>
    </row>
    <row r="25" spans="1:16" x14ac:dyDescent="0.25">
      <c r="A25" s="16"/>
      <c r="B25" s="251"/>
      <c r="C25" s="251"/>
      <c r="D25" s="251"/>
      <c r="E25" s="251"/>
      <c r="F25" s="251"/>
      <c r="G25" s="251"/>
      <c r="H25" s="251"/>
      <c r="I25" s="251"/>
      <c r="J25" s="251"/>
      <c r="K25" s="251"/>
      <c r="L25" s="16"/>
    </row>
    <row r="26" spans="1:16" x14ac:dyDescent="0.25">
      <c r="A26" s="16"/>
      <c r="B26" s="51" t="s">
        <v>50</v>
      </c>
      <c r="C26" s="26"/>
      <c r="D26" s="249"/>
      <c r="E26" s="249"/>
      <c r="F26" s="249"/>
      <c r="G26" s="249"/>
      <c r="H26" s="249"/>
      <c r="I26" s="249"/>
      <c r="J26" s="249"/>
      <c r="K26" s="249"/>
      <c r="L26" s="16"/>
    </row>
    <row r="27" spans="1:16" ht="15" customHeight="1" x14ac:dyDescent="0.25">
      <c r="A27" s="16"/>
      <c r="B27" s="52" t="s">
        <v>51</v>
      </c>
      <c r="C27" s="300" t="s">
        <v>52</v>
      </c>
      <c r="D27" s="300"/>
      <c r="E27" s="300"/>
      <c r="F27" s="300"/>
      <c r="G27" s="300"/>
      <c r="H27" s="300"/>
      <c r="I27" s="300"/>
      <c r="J27" s="300"/>
      <c r="K27" s="300"/>
      <c r="L27" s="16"/>
    </row>
    <row r="28" spans="1:16" x14ac:dyDescent="0.25">
      <c r="A28" s="16"/>
      <c r="B28" s="53"/>
      <c r="C28" s="300"/>
      <c r="D28" s="300"/>
      <c r="E28" s="300"/>
      <c r="F28" s="300"/>
      <c r="G28" s="300"/>
      <c r="H28" s="300"/>
      <c r="I28" s="300"/>
      <c r="J28" s="300"/>
      <c r="K28" s="300"/>
      <c r="L28" s="16"/>
      <c r="P28" t="s">
        <v>16</v>
      </c>
    </row>
    <row r="29" spans="1:16" x14ac:dyDescent="0.25">
      <c r="A29" s="16"/>
      <c r="B29" s="53"/>
      <c r="C29" s="300"/>
      <c r="D29" s="300"/>
      <c r="E29" s="300"/>
      <c r="F29" s="300"/>
      <c r="G29" s="300"/>
      <c r="H29" s="300"/>
      <c r="I29" s="300"/>
      <c r="J29" s="300"/>
      <c r="K29" s="300"/>
      <c r="L29" s="16"/>
    </row>
    <row r="30" spans="1:16" x14ac:dyDescent="0.25">
      <c r="A30" s="16"/>
      <c r="B30" s="53"/>
      <c r="C30" s="300"/>
      <c r="D30" s="300"/>
      <c r="E30" s="300"/>
      <c r="F30" s="300"/>
      <c r="G30" s="300"/>
      <c r="H30" s="300"/>
      <c r="I30" s="300"/>
      <c r="J30" s="300"/>
      <c r="K30" s="300"/>
      <c r="L30" s="16"/>
    </row>
    <row r="31" spans="1:16" x14ac:dyDescent="0.25">
      <c r="A31" s="16"/>
      <c r="B31" s="53"/>
      <c r="C31" s="300"/>
      <c r="D31" s="300"/>
      <c r="E31" s="300"/>
      <c r="F31" s="300"/>
      <c r="G31" s="300"/>
      <c r="H31" s="300"/>
      <c r="I31" s="300"/>
      <c r="J31" s="300"/>
      <c r="K31" s="300"/>
      <c r="L31" s="16"/>
    </row>
    <row r="32" spans="1:16" ht="15.75" customHeight="1" x14ac:dyDescent="0.25">
      <c r="A32" s="16"/>
      <c r="B32" s="53"/>
      <c r="C32" s="300"/>
      <c r="D32" s="300"/>
      <c r="E32" s="300"/>
      <c r="F32" s="300"/>
      <c r="G32" s="300"/>
      <c r="H32" s="300"/>
      <c r="I32" s="300"/>
      <c r="J32" s="300"/>
      <c r="K32" s="300"/>
      <c r="L32" s="16"/>
    </row>
    <row r="33" spans="1:12" x14ac:dyDescent="0.25">
      <c r="A33" s="16"/>
      <c r="B33" s="19">
        <v>1.2</v>
      </c>
      <c r="C33" s="300" t="s">
        <v>53</v>
      </c>
      <c r="D33" s="300"/>
      <c r="E33" s="300"/>
      <c r="F33" s="300"/>
      <c r="G33" s="300"/>
      <c r="H33" s="300"/>
      <c r="I33" s="300"/>
      <c r="J33" s="300"/>
      <c r="K33" s="300"/>
      <c r="L33" s="16"/>
    </row>
    <row r="34" spans="1:12" x14ac:dyDescent="0.25">
      <c r="A34" s="16"/>
      <c r="B34" s="249"/>
      <c r="C34" s="300"/>
      <c r="D34" s="300"/>
      <c r="E34" s="300"/>
      <c r="F34" s="300"/>
      <c r="G34" s="300"/>
      <c r="H34" s="300"/>
      <c r="I34" s="300"/>
      <c r="J34" s="300"/>
      <c r="K34" s="300"/>
      <c r="L34" s="16"/>
    </row>
    <row r="35" spans="1:12" ht="15" customHeight="1" x14ac:dyDescent="0.25">
      <c r="A35" s="16"/>
      <c r="B35" s="19">
        <v>1.3</v>
      </c>
      <c r="C35" s="302" t="s">
        <v>54</v>
      </c>
      <c r="D35" s="302"/>
      <c r="E35" s="302"/>
      <c r="F35" s="302"/>
      <c r="G35" s="302"/>
      <c r="H35" s="302"/>
      <c r="I35" s="302"/>
      <c r="J35" s="302"/>
      <c r="K35" s="302"/>
      <c r="L35" s="16"/>
    </row>
    <row r="36" spans="1:12" ht="15" customHeight="1" x14ac:dyDescent="0.25">
      <c r="A36" s="16"/>
      <c r="B36" s="67">
        <v>1.4</v>
      </c>
      <c r="C36" s="24" t="s">
        <v>55</v>
      </c>
      <c r="D36" s="24"/>
      <c r="E36" s="24"/>
      <c r="F36" s="24"/>
      <c r="G36" s="9"/>
      <c r="H36" s="9"/>
      <c r="I36" s="9"/>
      <c r="J36" s="9"/>
      <c r="K36" s="9"/>
      <c r="L36" s="16"/>
    </row>
    <row r="37" spans="1:12" ht="15" customHeight="1" x14ac:dyDescent="0.25">
      <c r="A37" s="16"/>
      <c r="B37" s="67">
        <v>1.5</v>
      </c>
      <c r="C37" s="300" t="s">
        <v>56</v>
      </c>
      <c r="D37" s="300"/>
      <c r="E37" s="300"/>
      <c r="F37" s="300"/>
      <c r="G37" s="300"/>
      <c r="H37" s="300"/>
      <c r="I37" s="300"/>
      <c r="J37" s="300"/>
      <c r="K37" s="300"/>
      <c r="L37" s="16"/>
    </row>
    <row r="38" spans="1:12" ht="15" customHeight="1" x14ac:dyDescent="0.25">
      <c r="A38" s="16"/>
      <c r="B38" s="9"/>
      <c r="C38" s="300"/>
      <c r="D38" s="300"/>
      <c r="E38" s="300"/>
      <c r="F38" s="300"/>
      <c r="G38" s="300"/>
      <c r="H38" s="300"/>
      <c r="I38" s="300"/>
      <c r="J38" s="300"/>
      <c r="K38" s="300"/>
      <c r="L38" s="16"/>
    </row>
    <row r="39" spans="1:12" ht="15" customHeight="1" x14ac:dyDescent="0.25">
      <c r="A39" s="16"/>
      <c r="B39" s="9"/>
      <c r="C39" s="300"/>
      <c r="D39" s="300"/>
      <c r="E39" s="300"/>
      <c r="F39" s="300"/>
      <c r="G39" s="300"/>
      <c r="H39" s="300"/>
      <c r="I39" s="300"/>
      <c r="J39" s="300"/>
      <c r="K39" s="300"/>
      <c r="L39" s="16"/>
    </row>
    <row r="40" spans="1:12" ht="15" customHeight="1" x14ac:dyDescent="0.25">
      <c r="A40" s="16"/>
      <c r="B40" s="9"/>
      <c r="C40" s="300"/>
      <c r="D40" s="300"/>
      <c r="E40" s="300"/>
      <c r="F40" s="300"/>
      <c r="G40" s="300"/>
      <c r="H40" s="300"/>
      <c r="I40" s="300"/>
      <c r="J40" s="300"/>
      <c r="K40" s="300"/>
      <c r="L40" s="16"/>
    </row>
    <row r="41" spans="1:12" ht="15" customHeight="1" x14ac:dyDescent="0.25">
      <c r="A41" s="16"/>
      <c r="B41" s="9"/>
      <c r="C41" s="300"/>
      <c r="D41" s="300"/>
      <c r="E41" s="300"/>
      <c r="F41" s="300"/>
      <c r="G41" s="300"/>
      <c r="H41" s="300"/>
      <c r="I41" s="300"/>
      <c r="J41" s="300"/>
      <c r="K41" s="300"/>
      <c r="L41" s="16"/>
    </row>
    <row r="42" spans="1:12" x14ac:dyDescent="0.25">
      <c r="A42" s="16"/>
      <c r="B42" s="54" t="s">
        <v>57</v>
      </c>
      <c r="C42" s="30"/>
      <c r="D42" s="249"/>
      <c r="E42" s="249"/>
      <c r="F42" s="249"/>
      <c r="G42" s="249"/>
      <c r="H42" s="249"/>
      <c r="I42" s="249"/>
      <c r="J42" s="249"/>
      <c r="K42" s="249"/>
      <c r="L42" s="16"/>
    </row>
    <row r="43" spans="1:12" ht="15" customHeight="1" x14ac:dyDescent="0.25">
      <c r="A43" s="16"/>
      <c r="B43" s="67">
        <v>2.1</v>
      </c>
      <c r="C43" s="300" t="s">
        <v>58</v>
      </c>
      <c r="D43" s="300"/>
      <c r="E43" s="300"/>
      <c r="F43" s="300"/>
      <c r="G43" s="300"/>
      <c r="H43" s="300"/>
      <c r="I43" s="300"/>
      <c r="J43" s="300"/>
      <c r="K43" s="300"/>
      <c r="L43" s="16"/>
    </row>
    <row r="44" spans="1:12" ht="15" customHeight="1" x14ac:dyDescent="0.25">
      <c r="A44" s="16"/>
      <c r="B44" s="67"/>
      <c r="C44" s="300"/>
      <c r="D44" s="300"/>
      <c r="E44" s="300"/>
      <c r="F44" s="300"/>
      <c r="G44" s="300"/>
      <c r="H44" s="300"/>
      <c r="I44" s="300"/>
      <c r="J44" s="300"/>
      <c r="K44" s="300"/>
      <c r="L44" s="16"/>
    </row>
    <row r="45" spans="1:12" ht="15" customHeight="1" x14ac:dyDescent="0.25">
      <c r="A45" s="16"/>
      <c r="B45" s="67"/>
      <c r="C45" s="300"/>
      <c r="D45" s="300"/>
      <c r="E45" s="300"/>
      <c r="F45" s="300"/>
      <c r="G45" s="300"/>
      <c r="H45" s="300"/>
      <c r="I45" s="300"/>
      <c r="J45" s="300"/>
      <c r="K45" s="300"/>
      <c r="L45" s="16"/>
    </row>
    <row r="46" spans="1:12" ht="15" customHeight="1" x14ac:dyDescent="0.25">
      <c r="A46" s="16"/>
      <c r="B46" s="67"/>
      <c r="C46" s="300"/>
      <c r="D46" s="300"/>
      <c r="E46" s="300"/>
      <c r="F46" s="300"/>
      <c r="G46" s="300"/>
      <c r="H46" s="300"/>
      <c r="I46" s="300"/>
      <c r="J46" s="300"/>
      <c r="K46" s="300"/>
      <c r="L46" s="16"/>
    </row>
    <row r="47" spans="1:12" ht="15" customHeight="1" x14ac:dyDescent="0.25">
      <c r="A47" s="16"/>
      <c r="B47" s="67">
        <v>2.2000000000000002</v>
      </c>
      <c r="C47" s="300" t="s">
        <v>59</v>
      </c>
      <c r="D47" s="300"/>
      <c r="E47" s="300"/>
      <c r="F47" s="300"/>
      <c r="G47" s="300"/>
      <c r="H47" s="300"/>
      <c r="I47" s="300"/>
      <c r="J47" s="300"/>
      <c r="K47" s="300"/>
      <c r="L47" s="16"/>
    </row>
    <row r="48" spans="1:12" ht="15" customHeight="1" x14ac:dyDescent="0.25">
      <c r="A48" s="16"/>
      <c r="B48" s="67"/>
      <c r="C48" s="300"/>
      <c r="D48" s="300"/>
      <c r="E48" s="300"/>
      <c r="F48" s="300"/>
      <c r="G48" s="300"/>
      <c r="H48" s="300"/>
      <c r="I48" s="300"/>
      <c r="J48" s="300"/>
      <c r="K48" s="300"/>
      <c r="L48" s="16"/>
    </row>
    <row r="49" spans="1:12" ht="15" customHeight="1" x14ac:dyDescent="0.25">
      <c r="A49" s="16"/>
      <c r="B49" s="67"/>
      <c r="C49" s="300"/>
      <c r="D49" s="300"/>
      <c r="E49" s="300"/>
      <c r="F49" s="300"/>
      <c r="G49" s="300"/>
      <c r="H49" s="300"/>
      <c r="I49" s="300"/>
      <c r="J49" s="300"/>
      <c r="K49" s="300"/>
      <c r="L49" s="16"/>
    </row>
    <row r="50" spans="1:12" ht="15" customHeight="1" x14ac:dyDescent="0.25">
      <c r="A50" s="16"/>
      <c r="B50" s="67"/>
      <c r="C50" s="300"/>
      <c r="D50" s="300"/>
      <c r="E50" s="300"/>
      <c r="F50" s="300"/>
      <c r="G50" s="300"/>
      <c r="H50" s="300"/>
      <c r="I50" s="300"/>
      <c r="J50" s="300"/>
      <c r="K50" s="300"/>
      <c r="L50" s="16"/>
    </row>
    <row r="51" spans="1:12" ht="15" customHeight="1" x14ac:dyDescent="0.25">
      <c r="A51" s="16"/>
      <c r="B51" s="67"/>
      <c r="C51" s="300"/>
      <c r="D51" s="300"/>
      <c r="E51" s="300"/>
      <c r="F51" s="300"/>
      <c r="G51" s="300"/>
      <c r="H51" s="300"/>
      <c r="I51" s="300"/>
      <c r="J51" s="300"/>
      <c r="K51" s="300"/>
      <c r="L51" s="16"/>
    </row>
    <row r="52" spans="1:12" ht="15" customHeight="1" x14ac:dyDescent="0.25">
      <c r="A52" s="16"/>
      <c r="B52" s="67"/>
      <c r="C52" s="245"/>
      <c r="D52" s="245"/>
      <c r="E52" s="245"/>
      <c r="F52" s="245"/>
      <c r="G52" s="245"/>
      <c r="H52" s="245"/>
      <c r="I52" s="245"/>
      <c r="J52" s="245"/>
      <c r="K52" s="245"/>
      <c r="L52" s="16"/>
    </row>
    <row r="53" spans="1:12" s="36" customFormat="1" x14ac:dyDescent="0.25">
      <c r="A53" s="34"/>
      <c r="B53" s="62" t="str">
        <f>+Bidder!G13</f>
        <v>The Family Place</v>
      </c>
      <c r="C53" s="63"/>
      <c r="D53" s="63"/>
      <c r="E53" s="63"/>
      <c r="F53" s="63"/>
      <c r="G53" s="63"/>
      <c r="H53" s="63"/>
      <c r="I53" s="63"/>
      <c r="J53" s="63"/>
      <c r="K53" s="64" t="str">
        <f>+K2</f>
        <v>ACFS20-004 CAPP Local Service Contracts</v>
      </c>
      <c r="L53" s="34"/>
    </row>
    <row r="54" spans="1:12" s="36" customFormat="1" x14ac:dyDescent="0.25">
      <c r="A54" s="34"/>
      <c r="B54" s="59"/>
      <c r="C54" s="59"/>
      <c r="D54" s="59"/>
      <c r="E54" s="59"/>
      <c r="F54" s="59"/>
      <c r="G54" s="59"/>
      <c r="H54" s="59"/>
      <c r="I54" s="59"/>
      <c r="J54" s="59"/>
      <c r="K54" s="61" t="s">
        <v>77</v>
      </c>
      <c r="L54" s="34"/>
    </row>
    <row r="55" spans="1:12" s="36" customFormat="1" x14ac:dyDescent="0.25">
      <c r="A55" s="34"/>
      <c r="B55" s="39"/>
      <c r="C55" s="39"/>
      <c r="D55" s="39"/>
      <c r="E55" s="39"/>
      <c r="F55" s="39"/>
      <c r="G55" s="39"/>
      <c r="H55" s="39"/>
      <c r="I55" s="39"/>
      <c r="J55" s="39"/>
      <c r="K55" s="5"/>
      <c r="L55" s="34"/>
    </row>
    <row r="56" spans="1:12" ht="15" customHeight="1" x14ac:dyDescent="0.25">
      <c r="A56" s="16"/>
      <c r="B56" s="67">
        <v>2.2999999999999998</v>
      </c>
      <c r="C56" s="300" t="s">
        <v>60</v>
      </c>
      <c r="D56" s="300"/>
      <c r="E56" s="300"/>
      <c r="F56" s="300"/>
      <c r="G56" s="300"/>
      <c r="H56" s="300"/>
      <c r="I56" s="300"/>
      <c r="J56" s="300"/>
      <c r="K56" s="300"/>
      <c r="L56" s="16"/>
    </row>
    <row r="57" spans="1:12" ht="15" customHeight="1" x14ac:dyDescent="0.25">
      <c r="A57" s="16"/>
      <c r="B57" s="9"/>
      <c r="C57" s="300"/>
      <c r="D57" s="300"/>
      <c r="E57" s="300"/>
      <c r="F57" s="300"/>
      <c r="G57" s="300"/>
      <c r="H57" s="300"/>
      <c r="I57" s="300"/>
      <c r="J57" s="300"/>
      <c r="K57" s="300"/>
      <c r="L57" s="16"/>
    </row>
    <row r="58" spans="1:12" ht="15" customHeight="1" x14ac:dyDescent="0.25">
      <c r="A58" s="16"/>
      <c r="B58" s="67">
        <v>2.4</v>
      </c>
      <c r="C58" s="300" t="s">
        <v>61</v>
      </c>
      <c r="D58" s="300"/>
      <c r="E58" s="300"/>
      <c r="F58" s="300"/>
      <c r="G58" s="300"/>
      <c r="H58" s="300"/>
      <c r="I58" s="300"/>
      <c r="J58" s="300"/>
      <c r="K58" s="300"/>
      <c r="L58" s="16"/>
    </row>
    <row r="59" spans="1:12" ht="15" customHeight="1" x14ac:dyDescent="0.25">
      <c r="A59" s="16"/>
      <c r="B59" s="9"/>
      <c r="C59" s="300"/>
      <c r="D59" s="300"/>
      <c r="E59" s="300"/>
      <c r="F59" s="300"/>
      <c r="G59" s="300"/>
      <c r="H59" s="300"/>
      <c r="I59" s="300"/>
      <c r="J59" s="300"/>
      <c r="K59" s="300"/>
      <c r="L59" s="16"/>
    </row>
    <row r="60" spans="1:12" ht="15" customHeight="1" x14ac:dyDescent="0.25">
      <c r="A60" s="16"/>
      <c r="B60" s="9"/>
      <c r="C60" s="300"/>
      <c r="D60" s="300"/>
      <c r="E60" s="300"/>
      <c r="F60" s="300"/>
      <c r="G60" s="300"/>
      <c r="H60" s="300"/>
      <c r="I60" s="300"/>
      <c r="J60" s="300"/>
      <c r="K60" s="300"/>
      <c r="L60" s="16"/>
    </row>
    <row r="61" spans="1:12" ht="15" customHeight="1" x14ac:dyDescent="0.25">
      <c r="A61" s="16"/>
      <c r="B61" s="9"/>
      <c r="C61" s="300"/>
      <c r="D61" s="300"/>
      <c r="E61" s="300"/>
      <c r="F61" s="300"/>
      <c r="G61" s="300"/>
      <c r="H61" s="300"/>
      <c r="I61" s="300"/>
      <c r="J61" s="300"/>
      <c r="K61" s="300"/>
      <c r="L61" s="16"/>
    </row>
    <row r="62" spans="1:12" ht="15" customHeight="1" x14ac:dyDescent="0.25">
      <c r="A62" s="16"/>
      <c r="B62" s="9"/>
      <c r="C62" s="300"/>
      <c r="D62" s="300"/>
      <c r="E62" s="300"/>
      <c r="F62" s="300"/>
      <c r="G62" s="300"/>
      <c r="H62" s="300"/>
      <c r="I62" s="300"/>
      <c r="J62" s="300"/>
      <c r="K62" s="300"/>
      <c r="L62" s="16"/>
    </row>
    <row r="63" spans="1:12" ht="15" customHeight="1" x14ac:dyDescent="0.25">
      <c r="A63" s="16"/>
      <c r="B63" s="9"/>
      <c r="C63" s="300"/>
      <c r="D63" s="300"/>
      <c r="E63" s="300"/>
      <c r="F63" s="300"/>
      <c r="G63" s="300"/>
      <c r="H63" s="300"/>
      <c r="I63" s="300"/>
      <c r="J63" s="300"/>
      <c r="K63" s="300"/>
      <c r="L63" s="16"/>
    </row>
    <row r="64" spans="1:12" ht="15" customHeight="1" x14ac:dyDescent="0.25">
      <c r="A64" s="16"/>
      <c r="B64" s="9"/>
      <c r="C64" s="245"/>
      <c r="D64" s="245"/>
      <c r="E64" s="245"/>
      <c r="F64" s="245"/>
      <c r="G64" s="245"/>
      <c r="H64" s="245"/>
      <c r="I64" s="245"/>
      <c r="J64" s="245"/>
      <c r="K64" s="245"/>
      <c r="L64" s="16"/>
    </row>
    <row r="65" spans="1:12" ht="15" customHeight="1" x14ac:dyDescent="0.25">
      <c r="A65" s="16"/>
      <c r="B65" s="317" t="s">
        <v>78</v>
      </c>
      <c r="C65" s="317"/>
      <c r="D65" s="317"/>
      <c r="E65" s="317"/>
      <c r="F65" s="317"/>
      <c r="G65" s="317"/>
      <c r="H65" s="317"/>
      <c r="I65" s="317"/>
      <c r="J65" s="317"/>
      <c r="K65" s="317"/>
      <c r="L65" s="16"/>
    </row>
    <row r="66" spans="1:12" ht="15" customHeight="1" x14ac:dyDescent="0.25">
      <c r="A66" s="16"/>
      <c r="B66" s="317"/>
      <c r="C66" s="317"/>
      <c r="D66" s="317"/>
      <c r="E66" s="317"/>
      <c r="F66" s="317"/>
      <c r="G66" s="317"/>
      <c r="H66" s="317"/>
      <c r="I66" s="317"/>
      <c r="J66" s="317"/>
      <c r="K66" s="317"/>
      <c r="L66" s="16"/>
    </row>
    <row r="67" spans="1:12" ht="15" customHeight="1" x14ac:dyDescent="0.25">
      <c r="A67" s="16"/>
      <c r="B67" s="317"/>
      <c r="C67" s="317"/>
      <c r="D67" s="317"/>
      <c r="E67" s="317"/>
      <c r="F67" s="317"/>
      <c r="G67" s="317"/>
      <c r="H67" s="317"/>
      <c r="I67" s="317"/>
      <c r="J67" s="317"/>
      <c r="K67" s="317"/>
      <c r="L67" s="16"/>
    </row>
    <row r="68" spans="1:12" ht="15" customHeight="1" x14ac:dyDescent="0.25">
      <c r="A68" s="16"/>
      <c r="B68" s="317"/>
      <c r="C68" s="317"/>
      <c r="D68" s="317"/>
      <c r="E68" s="317"/>
      <c r="F68" s="317"/>
      <c r="G68" s="317"/>
      <c r="H68" s="317"/>
      <c r="I68" s="317"/>
      <c r="J68" s="317"/>
      <c r="K68" s="317"/>
      <c r="L68" s="16"/>
    </row>
    <row r="69" spans="1:12" ht="15" customHeight="1" x14ac:dyDescent="0.25">
      <c r="A69" s="16"/>
      <c r="B69" s="317"/>
      <c r="C69" s="317"/>
      <c r="D69" s="317"/>
      <c r="E69" s="317"/>
      <c r="F69" s="317"/>
      <c r="G69" s="317"/>
      <c r="H69" s="317"/>
      <c r="I69" s="317"/>
      <c r="J69" s="317"/>
      <c r="K69" s="317"/>
      <c r="L69" s="16"/>
    </row>
    <row r="70" spans="1:12" ht="15" customHeight="1" x14ac:dyDescent="0.25">
      <c r="A70" s="16"/>
      <c r="B70" s="317"/>
      <c r="C70" s="317"/>
      <c r="D70" s="317"/>
      <c r="E70" s="317"/>
      <c r="F70" s="317"/>
      <c r="G70" s="317"/>
      <c r="H70" s="317"/>
      <c r="I70" s="317"/>
      <c r="J70" s="317"/>
      <c r="K70" s="317"/>
      <c r="L70" s="16"/>
    </row>
    <row r="71" spans="1:12" ht="15" customHeight="1" x14ac:dyDescent="0.25">
      <c r="A71" s="16"/>
      <c r="B71" s="317"/>
      <c r="C71" s="317"/>
      <c r="D71" s="317"/>
      <c r="E71" s="317"/>
      <c r="F71" s="317"/>
      <c r="G71" s="317"/>
      <c r="H71" s="317"/>
      <c r="I71" s="317"/>
      <c r="J71" s="317"/>
      <c r="K71" s="317"/>
      <c r="L71" s="16"/>
    </row>
    <row r="72" spans="1:12" ht="15" customHeight="1" x14ac:dyDescent="0.25">
      <c r="A72" s="16"/>
      <c r="B72" s="246"/>
      <c r="C72" s="246"/>
      <c r="D72" s="246"/>
      <c r="E72" s="246"/>
      <c r="F72" s="246"/>
      <c r="G72" s="246"/>
      <c r="H72" s="246"/>
      <c r="I72" s="246"/>
      <c r="J72" s="246"/>
      <c r="K72" s="246"/>
      <c r="L72" s="16"/>
    </row>
    <row r="73" spans="1:12" x14ac:dyDescent="0.25">
      <c r="A73" s="16"/>
      <c r="B73" s="334" t="s">
        <v>79</v>
      </c>
      <c r="C73" s="334"/>
      <c r="D73" s="334"/>
      <c r="E73" s="334"/>
      <c r="F73" s="334"/>
      <c r="G73" s="334"/>
      <c r="H73" s="334"/>
      <c r="I73" s="334"/>
      <c r="J73" s="334"/>
      <c r="K73" s="334"/>
      <c r="L73" s="16"/>
    </row>
    <row r="74" spans="1:12" x14ac:dyDescent="0.25">
      <c r="A74" s="16"/>
      <c r="B74" s="251" t="s">
        <v>80</v>
      </c>
      <c r="C74" s="6"/>
      <c r="D74" s="2"/>
      <c r="E74" s="2"/>
      <c r="F74" s="2"/>
      <c r="G74" s="2"/>
      <c r="H74" s="2"/>
      <c r="I74" s="2"/>
      <c r="J74" s="2"/>
      <c r="K74" s="2"/>
      <c r="L74" s="16"/>
    </row>
    <row r="75" spans="1:12" x14ac:dyDescent="0.25">
      <c r="A75" s="16"/>
      <c r="B75" s="317" t="s">
        <v>81</v>
      </c>
      <c r="C75" s="317"/>
      <c r="D75" s="317"/>
      <c r="E75" s="317"/>
      <c r="F75" s="317"/>
      <c r="G75" s="317"/>
      <c r="H75" s="317"/>
      <c r="I75" s="317"/>
      <c r="J75" s="317"/>
      <c r="K75" s="317"/>
      <c r="L75" s="16"/>
    </row>
    <row r="76" spans="1:12" x14ac:dyDescent="0.25">
      <c r="A76" s="16"/>
      <c r="B76" s="317"/>
      <c r="C76" s="317"/>
      <c r="D76" s="317"/>
      <c r="E76" s="317"/>
      <c r="F76" s="317"/>
      <c r="G76" s="317"/>
      <c r="H76" s="317"/>
      <c r="I76" s="317"/>
      <c r="J76" s="317"/>
      <c r="K76" s="317"/>
      <c r="L76" s="16"/>
    </row>
    <row r="77" spans="1:12" x14ac:dyDescent="0.25">
      <c r="A77" s="16"/>
      <c r="B77" s="317"/>
      <c r="C77" s="317"/>
      <c r="D77" s="317"/>
      <c r="E77" s="317"/>
      <c r="F77" s="317"/>
      <c r="G77" s="317"/>
      <c r="H77" s="317"/>
      <c r="I77" s="317"/>
      <c r="J77" s="317"/>
      <c r="K77" s="317"/>
      <c r="L77" s="16"/>
    </row>
    <row r="78" spans="1:12" ht="8.25" customHeight="1" x14ac:dyDescent="0.25">
      <c r="A78" s="16"/>
      <c r="B78" s="245"/>
      <c r="C78" s="245"/>
      <c r="D78" s="245"/>
      <c r="E78" s="245"/>
      <c r="F78" s="245"/>
      <c r="G78" s="245"/>
      <c r="H78" s="245"/>
      <c r="I78" s="245"/>
      <c r="J78" s="245"/>
      <c r="K78" s="245"/>
      <c r="L78" s="16"/>
    </row>
    <row r="79" spans="1:12" x14ac:dyDescent="0.25">
      <c r="A79" s="16"/>
      <c r="B79" s="49" t="s">
        <v>82</v>
      </c>
      <c r="C79" s="300" t="s">
        <v>83</v>
      </c>
      <c r="D79" s="300"/>
      <c r="E79" s="300"/>
      <c r="F79" s="300"/>
      <c r="G79" s="300"/>
      <c r="H79" s="300"/>
      <c r="I79" s="300"/>
      <c r="J79" s="300"/>
      <c r="K79" s="300"/>
      <c r="L79" s="16"/>
    </row>
    <row r="80" spans="1:12" x14ac:dyDescent="0.25">
      <c r="A80" s="16"/>
      <c r="B80" s="49"/>
      <c r="C80" s="300"/>
      <c r="D80" s="300"/>
      <c r="E80" s="300"/>
      <c r="F80" s="300"/>
      <c r="G80" s="300"/>
      <c r="H80" s="300"/>
      <c r="I80" s="300"/>
      <c r="J80" s="300"/>
      <c r="K80" s="300"/>
      <c r="L80" s="16"/>
    </row>
    <row r="81" spans="1:12" x14ac:dyDescent="0.25">
      <c r="A81" s="16"/>
      <c r="B81" s="49"/>
      <c r="C81" s="300"/>
      <c r="D81" s="300"/>
      <c r="E81" s="300"/>
      <c r="F81" s="300"/>
      <c r="G81" s="300"/>
      <c r="H81" s="300"/>
      <c r="I81" s="300"/>
      <c r="J81" s="300"/>
      <c r="K81" s="300"/>
      <c r="L81" s="16"/>
    </row>
    <row r="82" spans="1:12" x14ac:dyDescent="0.25">
      <c r="A82" s="16"/>
      <c r="B82" s="49"/>
      <c r="C82" s="300"/>
      <c r="D82" s="300"/>
      <c r="E82" s="300"/>
      <c r="F82" s="300"/>
      <c r="G82" s="300"/>
      <c r="H82" s="300"/>
      <c r="I82" s="300"/>
      <c r="J82" s="300"/>
      <c r="K82" s="300"/>
      <c r="L82" s="16"/>
    </row>
    <row r="83" spans="1:12" x14ac:dyDescent="0.25">
      <c r="A83" s="16"/>
      <c r="B83" s="37" t="s">
        <v>84</v>
      </c>
      <c r="C83" s="300" t="s">
        <v>85</v>
      </c>
      <c r="D83" s="300"/>
      <c r="E83" s="300"/>
      <c r="F83" s="300"/>
      <c r="G83" s="300"/>
      <c r="H83" s="300"/>
      <c r="I83" s="300"/>
      <c r="J83" s="300"/>
      <c r="K83" s="300"/>
      <c r="L83" s="16"/>
    </row>
    <row r="84" spans="1:12" x14ac:dyDescent="0.25">
      <c r="A84" s="16"/>
      <c r="B84" s="2"/>
      <c r="C84" s="300"/>
      <c r="D84" s="300"/>
      <c r="E84" s="300"/>
      <c r="F84" s="300"/>
      <c r="G84" s="300"/>
      <c r="H84" s="300"/>
      <c r="I84" s="300"/>
      <c r="J84" s="300"/>
      <c r="K84" s="300"/>
      <c r="L84" s="16"/>
    </row>
    <row r="85" spans="1:12" x14ac:dyDescent="0.25">
      <c r="A85" s="16"/>
      <c r="B85" s="18"/>
      <c r="C85" s="300"/>
      <c r="D85" s="300"/>
      <c r="E85" s="300"/>
      <c r="F85" s="300"/>
      <c r="G85" s="300"/>
      <c r="H85" s="300"/>
      <c r="I85" s="300"/>
      <c r="J85" s="300"/>
      <c r="K85" s="300"/>
      <c r="L85" s="16"/>
    </row>
    <row r="86" spans="1:12" x14ac:dyDescent="0.25">
      <c r="A86" s="16"/>
      <c r="B86" s="18"/>
      <c r="C86" s="300"/>
      <c r="D86" s="300"/>
      <c r="E86" s="300"/>
      <c r="F86" s="300"/>
      <c r="G86" s="300"/>
      <c r="H86" s="300"/>
      <c r="I86" s="300"/>
      <c r="J86" s="300"/>
      <c r="K86" s="300"/>
      <c r="L86" s="16"/>
    </row>
    <row r="87" spans="1:12" x14ac:dyDescent="0.25">
      <c r="A87" s="16"/>
      <c r="B87" s="18"/>
      <c r="C87" s="300"/>
      <c r="D87" s="300"/>
      <c r="E87" s="300"/>
      <c r="F87" s="300"/>
      <c r="G87" s="300"/>
      <c r="H87" s="300"/>
      <c r="I87" s="300"/>
      <c r="J87" s="300"/>
      <c r="K87" s="300"/>
      <c r="L87" s="16"/>
    </row>
    <row r="88" spans="1:12" x14ac:dyDescent="0.25">
      <c r="A88" s="16"/>
      <c r="B88" s="18"/>
      <c r="C88" s="300"/>
      <c r="D88" s="300"/>
      <c r="E88" s="300"/>
      <c r="F88" s="300"/>
      <c r="G88" s="300"/>
      <c r="H88" s="300"/>
      <c r="I88" s="300"/>
      <c r="J88" s="300"/>
      <c r="K88" s="300"/>
      <c r="L88" s="16"/>
    </row>
    <row r="89" spans="1:12" x14ac:dyDescent="0.25">
      <c r="A89" s="16"/>
      <c r="B89" s="18"/>
      <c r="C89" s="300"/>
      <c r="D89" s="300"/>
      <c r="E89" s="300"/>
      <c r="F89" s="300"/>
      <c r="G89" s="300"/>
      <c r="H89" s="300"/>
      <c r="I89" s="300"/>
      <c r="J89" s="300"/>
      <c r="K89" s="300"/>
      <c r="L89" s="16"/>
    </row>
    <row r="90" spans="1:12" x14ac:dyDescent="0.25">
      <c r="A90" s="16"/>
      <c r="B90" s="18"/>
      <c r="C90" s="245"/>
      <c r="D90" s="245"/>
      <c r="E90" s="245"/>
      <c r="F90" s="245"/>
      <c r="G90" s="245"/>
      <c r="H90" s="245"/>
      <c r="I90" s="245"/>
      <c r="J90" s="245"/>
      <c r="K90" s="245"/>
      <c r="L90" s="16"/>
    </row>
    <row r="91" spans="1:12" ht="15" customHeight="1" x14ac:dyDescent="0.25">
      <c r="A91" s="16"/>
      <c r="B91" s="334" t="s">
        <v>86</v>
      </c>
      <c r="C91" s="334"/>
      <c r="D91" s="334"/>
      <c r="E91" s="334"/>
      <c r="F91" s="334"/>
      <c r="G91" s="334"/>
      <c r="H91" s="334"/>
      <c r="I91" s="334"/>
      <c r="J91" s="334"/>
      <c r="K91" s="334"/>
      <c r="L91" s="16"/>
    </row>
    <row r="92" spans="1:12" x14ac:dyDescent="0.25">
      <c r="A92" s="16"/>
      <c r="B92" s="50" t="s">
        <v>87</v>
      </c>
      <c r="C92" s="6"/>
      <c r="D92" s="2"/>
      <c r="E92" s="2"/>
      <c r="F92" s="2"/>
      <c r="G92" s="2"/>
      <c r="H92" s="2"/>
      <c r="I92" s="2"/>
      <c r="J92" s="2"/>
      <c r="K92" s="2"/>
      <c r="L92" s="16"/>
    </row>
    <row r="93" spans="1:12" ht="9" customHeight="1" x14ac:dyDescent="0.25">
      <c r="A93" s="16"/>
      <c r="B93" s="50"/>
      <c r="C93" s="6"/>
      <c r="D93" s="2"/>
      <c r="E93" s="2"/>
      <c r="F93" s="2"/>
      <c r="G93" s="2"/>
      <c r="H93" s="2"/>
      <c r="I93" s="2"/>
      <c r="J93" s="2"/>
      <c r="K93" s="2"/>
      <c r="L93" s="16"/>
    </row>
    <row r="94" spans="1:12" x14ac:dyDescent="0.25">
      <c r="A94" s="16"/>
      <c r="B94" s="317" t="s">
        <v>88</v>
      </c>
      <c r="C94" s="317"/>
      <c r="D94" s="317"/>
      <c r="E94" s="317"/>
      <c r="F94" s="317"/>
      <c r="G94" s="317"/>
      <c r="H94" s="317"/>
      <c r="I94" s="317"/>
      <c r="J94" s="317"/>
      <c r="K94" s="317"/>
      <c r="L94" s="16"/>
    </row>
    <row r="95" spans="1:12" x14ac:dyDescent="0.25">
      <c r="A95" s="16"/>
      <c r="B95" s="317"/>
      <c r="C95" s="317"/>
      <c r="D95" s="317"/>
      <c r="E95" s="317"/>
      <c r="F95" s="317"/>
      <c r="G95" s="317"/>
      <c r="H95" s="317"/>
      <c r="I95" s="317"/>
      <c r="J95" s="317"/>
      <c r="K95" s="317"/>
      <c r="L95" s="16"/>
    </row>
    <row r="96" spans="1:12" x14ac:dyDescent="0.25">
      <c r="A96" s="16"/>
      <c r="B96" s="317"/>
      <c r="C96" s="317"/>
      <c r="D96" s="317"/>
      <c r="E96" s="317"/>
      <c r="F96" s="317"/>
      <c r="G96" s="317"/>
      <c r="H96" s="317"/>
      <c r="I96" s="317"/>
      <c r="J96" s="317"/>
      <c r="K96" s="317"/>
      <c r="L96" s="16"/>
    </row>
    <row r="97" spans="1:12" x14ac:dyDescent="0.25">
      <c r="A97" s="16"/>
      <c r="B97" s="317"/>
      <c r="C97" s="317"/>
      <c r="D97" s="317"/>
      <c r="E97" s="317"/>
      <c r="F97" s="317"/>
      <c r="G97" s="317"/>
      <c r="H97" s="317"/>
      <c r="I97" s="317"/>
      <c r="J97" s="317"/>
      <c r="K97" s="317"/>
      <c r="L97" s="16"/>
    </row>
    <row r="98" spans="1:12" x14ac:dyDescent="0.25">
      <c r="A98" s="16"/>
      <c r="B98" s="317"/>
      <c r="C98" s="317"/>
      <c r="D98" s="317"/>
      <c r="E98" s="317"/>
      <c r="F98" s="317"/>
      <c r="G98" s="317"/>
      <c r="H98" s="317"/>
      <c r="I98" s="317"/>
      <c r="J98" s="317"/>
      <c r="K98" s="317"/>
      <c r="L98" s="16"/>
    </row>
    <row r="99" spans="1:12" x14ac:dyDescent="0.25">
      <c r="A99" s="16"/>
      <c r="B99" s="317"/>
      <c r="C99" s="317"/>
      <c r="D99" s="317"/>
      <c r="E99" s="317"/>
      <c r="F99" s="317"/>
      <c r="G99" s="317"/>
      <c r="H99" s="317"/>
      <c r="I99" s="317"/>
      <c r="J99" s="317"/>
      <c r="K99" s="317"/>
      <c r="L99" s="16"/>
    </row>
    <row r="100" spans="1:12" ht="9" customHeight="1" x14ac:dyDescent="0.25">
      <c r="A100" s="16"/>
      <c r="B100" s="246"/>
      <c r="C100" s="246"/>
      <c r="D100" s="246"/>
      <c r="E100" s="246"/>
      <c r="F100" s="246"/>
      <c r="G100" s="246"/>
      <c r="H100" s="246"/>
      <c r="I100" s="246"/>
      <c r="J100" s="246"/>
      <c r="K100" s="246"/>
      <c r="L100" s="16"/>
    </row>
    <row r="101" spans="1:12" x14ac:dyDescent="0.25">
      <c r="A101" s="16"/>
      <c r="B101" s="317" t="s">
        <v>89</v>
      </c>
      <c r="C101" s="317"/>
      <c r="D101" s="317"/>
      <c r="E101" s="317"/>
      <c r="F101" s="317"/>
      <c r="G101" s="317"/>
      <c r="H101" s="317"/>
      <c r="I101" s="317"/>
      <c r="J101" s="317"/>
      <c r="K101" s="317"/>
      <c r="L101" s="16"/>
    </row>
    <row r="102" spans="1:12" x14ac:dyDescent="0.25">
      <c r="A102" s="16"/>
      <c r="B102" s="317"/>
      <c r="C102" s="317"/>
      <c r="D102" s="317"/>
      <c r="E102" s="317"/>
      <c r="F102" s="317"/>
      <c r="G102" s="317"/>
      <c r="H102" s="317"/>
      <c r="I102" s="317"/>
      <c r="J102" s="317"/>
      <c r="K102" s="317"/>
      <c r="L102" s="16"/>
    </row>
    <row r="103" spans="1:12" x14ac:dyDescent="0.25">
      <c r="A103" s="16"/>
      <c r="B103" s="317"/>
      <c r="C103" s="317"/>
      <c r="D103" s="317"/>
      <c r="E103" s="317"/>
      <c r="F103" s="317"/>
      <c r="G103" s="317"/>
      <c r="H103" s="317"/>
      <c r="I103" s="317"/>
      <c r="J103" s="317"/>
      <c r="K103" s="317"/>
      <c r="L103" s="16"/>
    </row>
    <row r="104" spans="1:12" x14ac:dyDescent="0.25">
      <c r="A104" s="16"/>
      <c r="B104" s="317"/>
      <c r="C104" s="317"/>
      <c r="D104" s="317"/>
      <c r="E104" s="317"/>
      <c r="F104" s="317"/>
      <c r="G104" s="317"/>
      <c r="H104" s="317"/>
      <c r="I104" s="317"/>
      <c r="J104" s="317"/>
      <c r="K104" s="317"/>
      <c r="L104" s="16"/>
    </row>
    <row r="105" spans="1:12" x14ac:dyDescent="0.25">
      <c r="A105" s="16"/>
      <c r="B105" s="317"/>
      <c r="C105" s="317"/>
      <c r="D105" s="317"/>
      <c r="E105" s="317"/>
      <c r="F105" s="317"/>
      <c r="G105" s="317"/>
      <c r="H105" s="317"/>
      <c r="I105" s="317"/>
      <c r="J105" s="317"/>
      <c r="K105" s="317"/>
      <c r="L105" s="16"/>
    </row>
    <row r="106" spans="1:12" ht="9" customHeight="1" x14ac:dyDescent="0.25">
      <c r="A106" s="16"/>
      <c r="B106" s="246"/>
      <c r="C106" s="246"/>
      <c r="D106" s="246"/>
      <c r="E106" s="246"/>
      <c r="F106" s="246"/>
      <c r="G106" s="246"/>
      <c r="H106" s="246"/>
      <c r="I106" s="246"/>
      <c r="J106" s="246"/>
      <c r="K106" s="246"/>
      <c r="L106" s="16"/>
    </row>
    <row r="107" spans="1:12" s="36" customFormat="1" x14ac:dyDescent="0.25">
      <c r="A107" s="34"/>
      <c r="B107" s="62" t="str">
        <f>+Bidder!G13</f>
        <v>The Family Place</v>
      </c>
      <c r="C107" s="63"/>
      <c r="D107" s="63"/>
      <c r="E107" s="63"/>
      <c r="F107" s="63"/>
      <c r="G107" s="63"/>
      <c r="H107" s="63"/>
      <c r="I107" s="63"/>
      <c r="J107" s="63"/>
      <c r="K107" s="64" t="str">
        <f>+K2</f>
        <v>ACFS20-004 CAPP Local Service Contracts</v>
      </c>
      <c r="L107" s="34"/>
    </row>
    <row r="108" spans="1:12" x14ac:dyDescent="0.25">
      <c r="A108" s="16"/>
      <c r="B108" s="55"/>
      <c r="C108" s="245"/>
      <c r="D108" s="245"/>
      <c r="E108" s="245"/>
      <c r="F108" s="245"/>
      <c r="G108" s="245"/>
      <c r="H108" s="245"/>
      <c r="I108" s="245"/>
      <c r="J108" s="245"/>
      <c r="K108" s="60" t="s">
        <v>90</v>
      </c>
      <c r="L108" s="16"/>
    </row>
    <row r="109" spans="1:12" x14ac:dyDescent="0.25">
      <c r="A109" s="16"/>
      <c r="B109" s="55"/>
      <c r="C109" s="245"/>
      <c r="D109" s="245"/>
      <c r="E109" s="245"/>
      <c r="F109" s="245"/>
      <c r="G109" s="245"/>
      <c r="H109" s="245"/>
      <c r="I109" s="245"/>
      <c r="J109" s="245"/>
      <c r="K109" s="60"/>
      <c r="L109" s="16"/>
    </row>
    <row r="110" spans="1:12" x14ac:dyDescent="0.25">
      <c r="A110" s="16"/>
      <c r="B110" s="317" t="s">
        <v>91</v>
      </c>
      <c r="C110" s="317"/>
      <c r="D110" s="317"/>
      <c r="E110" s="317"/>
      <c r="F110" s="317"/>
      <c r="G110" s="317"/>
      <c r="H110" s="317"/>
      <c r="I110" s="317"/>
      <c r="J110" s="317"/>
      <c r="K110" s="317"/>
      <c r="L110" s="16"/>
    </row>
    <row r="111" spans="1:12" x14ac:dyDescent="0.25">
      <c r="A111" s="16"/>
      <c r="B111" s="317"/>
      <c r="C111" s="317"/>
      <c r="D111" s="317"/>
      <c r="E111" s="317"/>
      <c r="F111" s="317"/>
      <c r="G111" s="317"/>
      <c r="H111" s="317"/>
      <c r="I111" s="317"/>
      <c r="J111" s="317"/>
      <c r="K111" s="317"/>
      <c r="L111" s="16"/>
    </row>
    <row r="112" spans="1:12" x14ac:dyDescent="0.25">
      <c r="A112" s="16"/>
      <c r="B112" s="317"/>
      <c r="C112" s="317"/>
      <c r="D112" s="317"/>
      <c r="E112" s="317"/>
      <c r="F112" s="317"/>
      <c r="G112" s="317"/>
      <c r="H112" s="317"/>
      <c r="I112" s="317"/>
      <c r="J112" s="317"/>
      <c r="K112" s="317"/>
      <c r="L112" s="16"/>
    </row>
    <row r="113" spans="1:15" ht="9" customHeight="1" x14ac:dyDescent="0.25">
      <c r="A113" s="16"/>
      <c r="B113" s="247"/>
      <c r="C113" s="6"/>
      <c r="D113" s="2"/>
      <c r="E113" s="2"/>
      <c r="F113" s="2"/>
      <c r="G113" s="2"/>
      <c r="H113" s="2"/>
      <c r="I113" s="2"/>
      <c r="J113" s="2"/>
      <c r="K113" s="2"/>
      <c r="L113" s="16"/>
    </row>
    <row r="114" spans="1:15" x14ac:dyDescent="0.25">
      <c r="A114" s="16"/>
      <c r="B114" s="317" t="s">
        <v>92</v>
      </c>
      <c r="C114" s="317"/>
      <c r="D114" s="317"/>
      <c r="E114" s="317"/>
      <c r="F114" s="317"/>
      <c r="G114" s="317"/>
      <c r="H114" s="317"/>
      <c r="I114" s="317"/>
      <c r="J114" s="317"/>
      <c r="K114" s="317"/>
      <c r="L114" s="16"/>
    </row>
    <row r="115" spans="1:15" x14ac:dyDescent="0.25">
      <c r="A115" s="16"/>
      <c r="B115" s="317"/>
      <c r="C115" s="317"/>
      <c r="D115" s="317"/>
      <c r="E115" s="317"/>
      <c r="F115" s="317"/>
      <c r="G115" s="317"/>
      <c r="H115" s="317"/>
      <c r="I115" s="317"/>
      <c r="J115" s="317"/>
      <c r="K115" s="317"/>
      <c r="L115" s="16"/>
    </row>
    <row r="116" spans="1:15" x14ac:dyDescent="0.25">
      <c r="A116" s="16"/>
      <c r="B116" s="317"/>
      <c r="C116" s="317"/>
      <c r="D116" s="317"/>
      <c r="E116" s="317"/>
      <c r="F116" s="317"/>
      <c r="G116" s="317"/>
      <c r="H116" s="317"/>
      <c r="I116" s="317"/>
      <c r="J116" s="317"/>
      <c r="K116" s="317"/>
      <c r="L116" s="16"/>
    </row>
    <row r="117" spans="1:15" s="36" customFormat="1" x14ac:dyDescent="0.25">
      <c r="A117" s="34"/>
      <c r="B117" s="317"/>
      <c r="C117" s="317"/>
      <c r="D117" s="317"/>
      <c r="E117" s="317"/>
      <c r="F117" s="317"/>
      <c r="G117" s="317"/>
      <c r="H117" s="317"/>
      <c r="I117" s="317"/>
      <c r="J117" s="317"/>
      <c r="K117" s="317"/>
      <c r="L117" s="16"/>
    </row>
    <row r="118" spans="1:15" x14ac:dyDescent="0.25">
      <c r="A118" s="16"/>
      <c r="B118" s="245"/>
      <c r="C118" s="245"/>
      <c r="D118" s="245"/>
      <c r="E118" s="245"/>
      <c r="F118" s="245"/>
      <c r="G118" s="245"/>
      <c r="H118" s="245"/>
      <c r="I118" s="245"/>
      <c r="J118" s="245"/>
      <c r="K118" s="245"/>
      <c r="L118" s="16"/>
    </row>
    <row r="119" spans="1:15" x14ac:dyDescent="0.25">
      <c r="A119" s="16"/>
      <c r="B119" s="48" t="s">
        <v>93</v>
      </c>
      <c r="C119" s="6"/>
      <c r="D119" s="2"/>
      <c r="E119" s="2"/>
      <c r="F119" s="2"/>
      <c r="G119" s="2"/>
      <c r="H119" s="2"/>
      <c r="I119" s="2"/>
      <c r="J119" s="2"/>
      <c r="K119" s="2"/>
      <c r="L119" s="16"/>
    </row>
    <row r="120" spans="1:15" x14ac:dyDescent="0.25">
      <c r="A120" s="16"/>
      <c r="B120" s="24" t="s">
        <v>94</v>
      </c>
      <c r="C120" s="6"/>
      <c r="D120" s="2"/>
      <c r="E120" s="2"/>
      <c r="F120" s="2"/>
      <c r="G120" s="2"/>
      <c r="H120" s="2"/>
      <c r="I120" s="2"/>
      <c r="J120" s="2"/>
      <c r="K120" s="2"/>
      <c r="L120" s="16"/>
    </row>
    <row r="121" spans="1:15" s="36" customFormat="1" x14ac:dyDescent="0.25">
      <c r="A121" s="34"/>
      <c r="B121" s="317" t="s">
        <v>95</v>
      </c>
      <c r="C121" s="317"/>
      <c r="D121" s="317"/>
      <c r="E121" s="317"/>
      <c r="F121" s="317"/>
      <c r="G121" s="317"/>
      <c r="H121" s="317"/>
      <c r="I121" s="317"/>
      <c r="J121" s="317"/>
      <c r="K121" s="317"/>
      <c r="L121" s="16"/>
      <c r="O121" s="36" t="s">
        <v>16</v>
      </c>
    </row>
    <row r="122" spans="1:15" x14ac:dyDescent="0.25">
      <c r="A122" s="16"/>
      <c r="B122" s="317"/>
      <c r="C122" s="317"/>
      <c r="D122" s="317"/>
      <c r="E122" s="317"/>
      <c r="F122" s="317"/>
      <c r="G122" s="317"/>
      <c r="H122" s="317"/>
      <c r="I122" s="317"/>
      <c r="J122" s="317"/>
      <c r="K122" s="317"/>
      <c r="L122" s="16"/>
    </row>
    <row r="123" spans="1:15" x14ac:dyDescent="0.25">
      <c r="A123" s="16"/>
      <c r="B123" s="317"/>
      <c r="C123" s="317"/>
      <c r="D123" s="317"/>
      <c r="E123" s="317"/>
      <c r="F123" s="317"/>
      <c r="G123" s="317"/>
      <c r="H123" s="317"/>
      <c r="I123" s="317"/>
      <c r="J123" s="317"/>
      <c r="K123" s="317"/>
      <c r="L123" s="16"/>
    </row>
    <row r="124" spans="1:15" x14ac:dyDescent="0.25">
      <c r="A124" s="16"/>
      <c r="B124" s="317"/>
      <c r="C124" s="317"/>
      <c r="D124" s="317"/>
      <c r="E124" s="317"/>
      <c r="F124" s="317"/>
      <c r="G124" s="317"/>
      <c r="H124" s="317"/>
      <c r="I124" s="317"/>
      <c r="J124" s="317"/>
      <c r="K124" s="317"/>
      <c r="L124" s="16"/>
    </row>
    <row r="125" spans="1:15" x14ac:dyDescent="0.25">
      <c r="A125" s="16"/>
      <c r="B125" s="317"/>
      <c r="C125" s="317"/>
      <c r="D125" s="317"/>
      <c r="E125" s="317"/>
      <c r="F125" s="317"/>
      <c r="G125" s="317"/>
      <c r="H125" s="317"/>
      <c r="I125" s="317"/>
      <c r="J125" s="317"/>
      <c r="K125" s="317"/>
      <c r="L125" s="16"/>
    </row>
    <row r="126" spans="1:15" x14ac:dyDescent="0.25">
      <c r="A126" s="16"/>
      <c r="B126" s="18"/>
      <c r="C126" s="6"/>
      <c r="D126" s="2"/>
      <c r="E126" s="2"/>
      <c r="F126" s="2"/>
      <c r="G126" s="2"/>
      <c r="H126" s="2"/>
      <c r="I126" s="2"/>
      <c r="J126" s="2"/>
      <c r="K126" s="2"/>
      <c r="L126" s="16"/>
    </row>
    <row r="127" spans="1:15" x14ac:dyDescent="0.25">
      <c r="A127" s="16"/>
      <c r="B127" s="317" t="s">
        <v>96</v>
      </c>
      <c r="C127" s="317"/>
      <c r="D127" s="317"/>
      <c r="E127" s="317"/>
      <c r="F127" s="317"/>
      <c r="G127" s="317"/>
      <c r="H127" s="317"/>
      <c r="I127" s="317"/>
      <c r="J127" s="317"/>
      <c r="K127" s="317"/>
      <c r="L127" s="16"/>
    </row>
    <row r="128" spans="1:15" x14ac:dyDescent="0.25">
      <c r="A128" s="16"/>
      <c r="B128" s="317"/>
      <c r="C128" s="317"/>
      <c r="D128" s="317"/>
      <c r="E128" s="317"/>
      <c r="F128" s="317"/>
      <c r="G128" s="317"/>
      <c r="H128" s="317"/>
      <c r="I128" s="317"/>
      <c r="J128" s="317"/>
      <c r="K128" s="317"/>
      <c r="L128" s="16"/>
    </row>
    <row r="129" spans="1:12" x14ac:dyDescent="0.25">
      <c r="A129" s="16"/>
      <c r="B129" s="317"/>
      <c r="C129" s="317"/>
      <c r="D129" s="317"/>
      <c r="E129" s="317"/>
      <c r="F129" s="317"/>
      <c r="G129" s="317"/>
      <c r="H129" s="317"/>
      <c r="I129" s="317"/>
      <c r="J129" s="317"/>
      <c r="K129" s="317"/>
      <c r="L129" s="16"/>
    </row>
    <row r="130" spans="1:12" x14ac:dyDescent="0.25">
      <c r="A130" s="16"/>
      <c r="B130" s="18"/>
      <c r="C130" s="6"/>
      <c r="D130" s="2"/>
      <c r="E130" s="2"/>
      <c r="F130" s="2"/>
      <c r="G130" s="2"/>
      <c r="H130" s="2"/>
      <c r="I130" s="2"/>
      <c r="J130" s="2"/>
      <c r="K130" s="2"/>
      <c r="L130" s="16"/>
    </row>
    <row r="131" spans="1:12" ht="15" customHeight="1" x14ac:dyDescent="0.25">
      <c r="A131" s="16"/>
      <c r="B131" s="317" t="s">
        <v>97</v>
      </c>
      <c r="C131" s="317"/>
      <c r="D131" s="317"/>
      <c r="E131" s="317"/>
      <c r="F131" s="317"/>
      <c r="G131" s="317"/>
      <c r="H131" s="317"/>
      <c r="I131" s="317"/>
      <c r="J131" s="317"/>
      <c r="K131" s="317"/>
      <c r="L131" s="16"/>
    </row>
    <row r="132" spans="1:12" ht="14.25" customHeight="1" x14ac:dyDescent="0.25">
      <c r="A132" s="16"/>
      <c r="B132" s="317"/>
      <c r="C132" s="317"/>
      <c r="D132" s="317"/>
      <c r="E132" s="317"/>
      <c r="F132" s="317"/>
      <c r="G132" s="317"/>
      <c r="H132" s="317"/>
      <c r="I132" s="317"/>
      <c r="J132" s="317"/>
      <c r="K132" s="317"/>
      <c r="L132" s="16"/>
    </row>
    <row r="133" spans="1:12" x14ac:dyDescent="0.25">
      <c r="A133" s="16"/>
      <c r="B133" s="317"/>
      <c r="C133" s="317"/>
      <c r="D133" s="317"/>
      <c r="E133" s="317"/>
      <c r="F133" s="317"/>
      <c r="G133" s="317"/>
      <c r="H133" s="317"/>
      <c r="I133" s="317"/>
      <c r="J133" s="317"/>
      <c r="K133" s="317"/>
      <c r="L133" s="16"/>
    </row>
    <row r="134" spans="1:12" x14ac:dyDescent="0.25">
      <c r="A134" s="16"/>
      <c r="B134" s="317"/>
      <c r="C134" s="317"/>
      <c r="D134" s="317"/>
      <c r="E134" s="317"/>
      <c r="F134" s="317"/>
      <c r="G134" s="317"/>
      <c r="H134" s="317"/>
      <c r="I134" s="317"/>
      <c r="J134" s="317"/>
      <c r="K134" s="317"/>
      <c r="L134" s="16"/>
    </row>
    <row r="135" spans="1:12" x14ac:dyDescent="0.25">
      <c r="A135" s="16"/>
      <c r="B135" s="50" t="s">
        <v>98</v>
      </c>
      <c r="C135" s="246"/>
      <c r="D135" s="246"/>
      <c r="E135" s="246"/>
      <c r="F135" s="246"/>
      <c r="G135" s="246"/>
      <c r="H135" s="246"/>
      <c r="I135" s="246"/>
      <c r="J135" s="246"/>
      <c r="K135" s="246"/>
      <c r="L135" s="16"/>
    </row>
    <row r="136" spans="1:12" ht="14.25" customHeight="1" x14ac:dyDescent="0.25">
      <c r="A136" s="16"/>
      <c r="B136" s="317" t="s">
        <v>99</v>
      </c>
      <c r="C136" s="317"/>
      <c r="D136" s="317"/>
      <c r="E136" s="317"/>
      <c r="F136" s="317"/>
      <c r="G136" s="317"/>
      <c r="H136" s="317"/>
      <c r="I136" s="317"/>
      <c r="J136" s="317"/>
      <c r="K136" s="317"/>
      <c r="L136" s="16"/>
    </row>
    <row r="137" spans="1:12" s="10" customFormat="1" ht="15" customHeight="1" x14ac:dyDescent="0.25">
      <c r="A137" s="16"/>
      <c r="B137" s="317"/>
      <c r="C137" s="317"/>
      <c r="D137" s="317"/>
      <c r="E137" s="317"/>
      <c r="F137" s="317"/>
      <c r="G137" s="317"/>
      <c r="H137" s="317"/>
      <c r="I137" s="317"/>
      <c r="J137" s="317"/>
      <c r="K137" s="317"/>
      <c r="L137" s="16"/>
    </row>
    <row r="138" spans="1:12" s="10" customFormat="1" ht="15" customHeight="1" x14ac:dyDescent="0.25">
      <c r="A138" s="16"/>
      <c r="B138" s="246"/>
      <c r="C138" s="246"/>
      <c r="D138" s="246"/>
      <c r="E138" s="246"/>
      <c r="F138" s="246"/>
      <c r="G138" s="246"/>
      <c r="H138" s="246"/>
      <c r="I138" s="246"/>
      <c r="J138" s="246"/>
      <c r="K138" s="246"/>
      <c r="L138" s="16"/>
    </row>
    <row r="139" spans="1:12" ht="15" customHeight="1" x14ac:dyDescent="0.25">
      <c r="A139" s="16"/>
      <c r="B139" s="341" t="s">
        <v>100</v>
      </c>
      <c r="C139" s="341"/>
      <c r="D139" s="341"/>
      <c r="E139" s="341"/>
      <c r="F139" s="341"/>
      <c r="G139" s="341"/>
      <c r="H139" s="341"/>
      <c r="I139" s="341"/>
      <c r="J139" s="341"/>
      <c r="K139" s="341"/>
      <c r="L139" s="16"/>
    </row>
    <row r="140" spans="1:12" ht="15" customHeight="1" x14ac:dyDescent="0.25">
      <c r="A140" s="16"/>
      <c r="B140" s="341"/>
      <c r="C140" s="341"/>
      <c r="D140" s="341"/>
      <c r="E140" s="341"/>
      <c r="F140" s="341"/>
      <c r="G140" s="341"/>
      <c r="H140" s="341"/>
      <c r="I140" s="341"/>
      <c r="J140" s="341"/>
      <c r="K140" s="341"/>
      <c r="L140" s="16"/>
    </row>
    <row r="141" spans="1:12" x14ac:dyDescent="0.25">
      <c r="A141" s="16"/>
      <c r="B141" s="341"/>
      <c r="C141" s="341"/>
      <c r="D141" s="341"/>
      <c r="E141" s="341"/>
      <c r="F141" s="341"/>
      <c r="G141" s="341"/>
      <c r="H141" s="341"/>
      <c r="I141" s="341"/>
      <c r="J141" s="341"/>
      <c r="K141" s="341"/>
      <c r="L141" s="16"/>
    </row>
    <row r="142" spans="1:12" s="10" customFormat="1" ht="15" customHeight="1" x14ac:dyDescent="0.25">
      <c r="A142" s="16"/>
      <c r="B142" s="41"/>
      <c r="C142" s="9"/>
      <c r="D142" s="9"/>
      <c r="E142" s="9"/>
      <c r="F142" s="9"/>
      <c r="G142" s="9"/>
      <c r="H142" s="9"/>
      <c r="I142" s="9"/>
      <c r="J142" s="9"/>
      <c r="K142" s="9"/>
      <c r="L142" s="16"/>
    </row>
    <row r="143" spans="1:12" s="10" customFormat="1" ht="15" customHeight="1" x14ac:dyDescent="0.25">
      <c r="A143" s="16"/>
      <c r="B143" s="339" t="s">
        <v>101</v>
      </c>
      <c r="C143" s="339"/>
      <c r="D143" s="339"/>
      <c r="E143" s="339"/>
      <c r="F143" s="339"/>
      <c r="G143" s="339"/>
      <c r="H143" s="339"/>
      <c r="I143" s="339"/>
      <c r="J143" s="339"/>
      <c r="K143" s="339"/>
      <c r="L143" s="16"/>
    </row>
    <row r="144" spans="1:12" s="10" customFormat="1" ht="15" customHeight="1" x14ac:dyDescent="0.25">
      <c r="A144" s="16"/>
      <c r="B144" s="339"/>
      <c r="C144" s="339"/>
      <c r="D144" s="339"/>
      <c r="E144" s="339"/>
      <c r="F144" s="339"/>
      <c r="G144" s="339"/>
      <c r="H144" s="339"/>
      <c r="I144" s="339"/>
      <c r="J144" s="339"/>
      <c r="K144" s="339"/>
      <c r="L144" s="16"/>
    </row>
    <row r="145" spans="1:12" ht="15" customHeight="1" x14ac:dyDescent="0.25">
      <c r="A145" s="16"/>
      <c r="B145" s="58"/>
      <c r="C145" s="58"/>
      <c r="D145" s="58"/>
      <c r="E145" s="57"/>
      <c r="F145" s="57"/>
      <c r="G145" s="57"/>
      <c r="H145" s="57"/>
      <c r="I145" s="57"/>
      <c r="J145" s="57"/>
      <c r="K145" s="57"/>
      <c r="L145" s="16"/>
    </row>
    <row r="146" spans="1:12" ht="21" customHeight="1" x14ac:dyDescent="0.25">
      <c r="A146" s="16"/>
      <c r="B146" s="335" t="s">
        <v>102</v>
      </c>
      <c r="C146" s="335"/>
      <c r="D146" s="335"/>
      <c r="E146" s="336" t="str">
        <f>+Bidder!G13</f>
        <v>The Family Place</v>
      </c>
      <c r="F146" s="337"/>
      <c r="G146" s="337"/>
      <c r="H146" s="337"/>
      <c r="I146" s="337"/>
      <c r="J146" s="337"/>
      <c r="K146" s="338"/>
      <c r="L146" s="16"/>
    </row>
    <row r="147" spans="1:12" x14ac:dyDescent="0.25">
      <c r="A147" s="16"/>
      <c r="B147" s="335" t="s">
        <v>64</v>
      </c>
      <c r="C147" s="335"/>
      <c r="D147" s="335"/>
      <c r="E147" s="304"/>
      <c r="F147" s="304"/>
      <c r="G147" s="304"/>
      <c r="H147" s="305"/>
      <c r="I147" s="308" t="s">
        <v>65</v>
      </c>
      <c r="J147" s="310"/>
      <c r="K147" s="305"/>
      <c r="L147" s="16"/>
    </row>
    <row r="148" spans="1:12" x14ac:dyDescent="0.25">
      <c r="A148" s="16"/>
      <c r="B148" s="335"/>
      <c r="C148" s="335"/>
      <c r="D148" s="335"/>
      <c r="E148" s="306"/>
      <c r="F148" s="306"/>
      <c r="G148" s="306"/>
      <c r="H148" s="307"/>
      <c r="I148" s="309"/>
      <c r="J148" s="311"/>
      <c r="K148" s="307"/>
      <c r="L148" s="16"/>
    </row>
    <row r="149" spans="1:12" ht="21" customHeight="1" x14ac:dyDescent="0.25">
      <c r="A149" s="16"/>
      <c r="B149" s="335" t="s">
        <v>66</v>
      </c>
      <c r="C149" s="335"/>
      <c r="D149" s="335"/>
      <c r="E149" s="337" t="str">
        <f>+Bidder!G27</f>
        <v>Annette I. Mansheim</v>
      </c>
      <c r="F149" s="337"/>
      <c r="G149" s="337"/>
      <c r="H149" s="338"/>
      <c r="I149" s="336" t="str">
        <f>+Bidder!G28</f>
        <v>Chairman of the Board of Directors</v>
      </c>
      <c r="J149" s="337"/>
      <c r="K149" s="338"/>
      <c r="L149" s="16"/>
    </row>
    <row r="150" spans="1:12" ht="15" customHeight="1" x14ac:dyDescent="0.25">
      <c r="A150" s="16"/>
      <c r="B150" s="58"/>
      <c r="C150" s="58"/>
      <c r="D150" s="58"/>
      <c r="E150" s="57"/>
      <c r="F150" s="57"/>
      <c r="G150" s="57"/>
      <c r="H150" s="57"/>
      <c r="I150" s="57"/>
      <c r="J150" s="57"/>
      <c r="K150" s="57"/>
      <c r="L150" s="16"/>
    </row>
    <row r="151" spans="1:12" ht="15" customHeight="1" x14ac:dyDescent="0.25">
      <c r="A151" s="16"/>
      <c r="B151" s="58"/>
      <c r="C151" s="58"/>
      <c r="D151" s="58"/>
      <c r="E151" s="57"/>
      <c r="F151" s="57"/>
      <c r="G151" s="57"/>
      <c r="H151" s="57"/>
      <c r="I151" s="57"/>
      <c r="J151" s="57"/>
      <c r="K151" s="57"/>
      <c r="L151" s="16"/>
    </row>
    <row r="152" spans="1:12" ht="15" customHeight="1" x14ac:dyDescent="0.25">
      <c r="A152" s="16"/>
      <c r="B152" s="58"/>
      <c r="C152" s="58"/>
      <c r="D152" s="58"/>
      <c r="E152" s="57"/>
      <c r="F152" s="57"/>
      <c r="G152" s="57"/>
      <c r="H152" s="57"/>
      <c r="I152" s="57"/>
      <c r="J152" s="57"/>
      <c r="K152" s="57"/>
      <c r="L152" s="16"/>
    </row>
    <row r="153" spans="1:12" s="36" customFormat="1" x14ac:dyDescent="0.25">
      <c r="A153" s="34"/>
      <c r="B153" s="326" t="s">
        <v>103</v>
      </c>
      <c r="C153" s="326"/>
      <c r="D153" s="326"/>
      <c r="E153" s="326"/>
      <c r="F153" s="326"/>
      <c r="G153" s="326"/>
      <c r="H153" s="326"/>
      <c r="I153" s="326"/>
      <c r="J153" s="326"/>
      <c r="K153" s="326"/>
      <c r="L153" s="34"/>
    </row>
    <row r="154" spans="1:12" s="36" customFormat="1" x14ac:dyDescent="0.25">
      <c r="A154" s="34"/>
      <c r="B154" s="326"/>
      <c r="C154" s="326"/>
      <c r="D154" s="326"/>
      <c r="E154" s="326"/>
      <c r="F154" s="326"/>
      <c r="G154" s="326"/>
      <c r="H154" s="326"/>
      <c r="I154" s="326"/>
      <c r="J154" s="326"/>
      <c r="K154" s="326"/>
      <c r="L154" s="34"/>
    </row>
    <row r="155" spans="1:12" s="36" customFormat="1" x14ac:dyDescent="0.25">
      <c r="A155" s="34"/>
      <c r="B155" s="326"/>
      <c r="C155" s="326"/>
      <c r="D155" s="326"/>
      <c r="E155" s="326"/>
      <c r="F155" s="326"/>
      <c r="G155" s="326"/>
      <c r="H155" s="326"/>
      <c r="I155" s="326"/>
      <c r="J155" s="326"/>
      <c r="K155" s="326"/>
      <c r="L155" s="34"/>
    </row>
    <row r="156" spans="1:12" ht="15" customHeight="1" x14ac:dyDescent="0.25">
      <c r="A156" s="16"/>
      <c r="B156" s="58"/>
      <c r="C156" s="58"/>
      <c r="D156" s="58"/>
      <c r="E156" s="57"/>
      <c r="F156" s="57"/>
      <c r="G156" s="57"/>
      <c r="H156" s="57"/>
      <c r="I156" s="57"/>
      <c r="J156" s="57"/>
      <c r="K156" s="57"/>
      <c r="L156" s="16"/>
    </row>
    <row r="157" spans="1:12" ht="15" customHeight="1" x14ac:dyDescent="0.25">
      <c r="A157" s="16"/>
      <c r="B157" s="41"/>
      <c r="C157" s="9"/>
      <c r="D157" s="9"/>
      <c r="E157" s="9"/>
      <c r="F157" s="9"/>
      <c r="G157" s="9"/>
      <c r="H157" s="9"/>
      <c r="I157" s="9"/>
      <c r="J157" s="9"/>
      <c r="K157" s="9" t="s">
        <v>16</v>
      </c>
      <c r="L157" s="16"/>
    </row>
    <row r="158" spans="1:12" s="36" customFormat="1" x14ac:dyDescent="0.25">
      <c r="A158" s="34"/>
      <c r="B158" s="13" t="str">
        <f>+Bidder!G13</f>
        <v>The Family Place</v>
      </c>
      <c r="C158" s="11"/>
      <c r="D158" s="11"/>
      <c r="E158" s="11"/>
      <c r="F158" s="11"/>
      <c r="G158" s="11"/>
      <c r="H158" s="11"/>
      <c r="I158" s="11"/>
      <c r="J158" s="11"/>
      <c r="K158" s="35" t="str">
        <f>+K107</f>
        <v>ACFS20-004 CAPP Local Service Contracts</v>
      </c>
      <c r="L158" s="16"/>
    </row>
    <row r="159" spans="1:12" x14ac:dyDescent="0.25">
      <c r="A159" s="16"/>
      <c r="B159" s="4"/>
      <c r="C159" s="4"/>
      <c r="D159" s="4"/>
      <c r="E159" s="4"/>
      <c r="F159" s="4"/>
      <c r="G159" s="4"/>
      <c r="H159" s="4"/>
      <c r="I159" s="4"/>
      <c r="J159" s="4"/>
      <c r="K159" s="65" t="s">
        <v>104</v>
      </c>
      <c r="L159" s="16"/>
    </row>
    <row r="160" spans="1:12" x14ac:dyDescent="0.25">
      <c r="A160" s="16"/>
      <c r="B160" s="4"/>
      <c r="C160" s="4"/>
      <c r="D160" s="4"/>
      <c r="E160" s="4"/>
      <c r="F160" s="4"/>
      <c r="G160" s="4"/>
      <c r="H160" s="4"/>
      <c r="I160" s="4"/>
      <c r="J160" s="4"/>
      <c r="K160" s="5"/>
      <c r="L160" s="16"/>
    </row>
    <row r="161" spans="1:12" s="36" customFormat="1" x14ac:dyDescent="0.25">
      <c r="A161" s="34"/>
      <c r="B161" s="320" t="s">
        <v>105</v>
      </c>
      <c r="C161" s="320"/>
      <c r="D161" s="320"/>
      <c r="E161" s="320"/>
      <c r="F161" s="320"/>
      <c r="G161" s="320"/>
      <c r="H161" s="320"/>
      <c r="I161" s="320"/>
      <c r="J161" s="320"/>
      <c r="K161" s="320"/>
      <c r="L161" s="34"/>
    </row>
    <row r="162" spans="1:12" s="36" customFormat="1" x14ac:dyDescent="0.25">
      <c r="A162" s="34"/>
      <c r="B162" s="327" t="s">
        <v>106</v>
      </c>
      <c r="C162" s="327"/>
      <c r="D162" s="327"/>
      <c r="E162" s="327"/>
      <c r="F162" s="327"/>
      <c r="G162" s="327"/>
      <c r="H162" s="327"/>
      <c r="I162" s="327"/>
      <c r="J162" s="327"/>
      <c r="K162" s="327"/>
      <c r="L162" s="34"/>
    </row>
    <row r="163" spans="1:12" x14ac:dyDescent="0.25">
      <c r="A163" s="16"/>
      <c r="B163" s="4"/>
      <c r="C163" s="4"/>
      <c r="D163" s="4"/>
      <c r="E163" s="4"/>
      <c r="F163" s="4"/>
      <c r="G163" s="4"/>
      <c r="H163" s="4"/>
      <c r="I163" s="4"/>
      <c r="J163" s="4"/>
      <c r="K163" s="4"/>
      <c r="L163" s="16"/>
    </row>
    <row r="164" spans="1:12" ht="15.75" x14ac:dyDescent="0.25">
      <c r="A164" s="16"/>
      <c r="B164" s="40" t="s">
        <v>107</v>
      </c>
      <c r="C164" s="9"/>
      <c r="D164" s="9"/>
      <c r="E164" s="9"/>
      <c r="F164" s="9"/>
      <c r="G164" s="9"/>
      <c r="H164" s="9"/>
      <c r="I164" s="9"/>
      <c r="J164" s="9"/>
      <c r="K164" s="38"/>
      <c r="L164" s="16"/>
    </row>
    <row r="165" spans="1:12" ht="31.5" customHeight="1" x14ac:dyDescent="0.25">
      <c r="A165" s="16"/>
      <c r="B165" s="317" t="s">
        <v>108</v>
      </c>
      <c r="C165" s="317"/>
      <c r="D165" s="317"/>
      <c r="E165" s="317"/>
      <c r="F165" s="317"/>
      <c r="G165" s="317"/>
      <c r="H165" s="317"/>
      <c r="I165" s="317"/>
      <c r="J165" s="317"/>
      <c r="K165" s="317"/>
      <c r="L165" s="16"/>
    </row>
    <row r="166" spans="1:12" s="10" customFormat="1" ht="15" customHeight="1" x14ac:dyDescent="0.25">
      <c r="A166" s="16"/>
      <c r="B166" s="41" t="s">
        <v>109</v>
      </c>
      <c r="C166" s="300" t="s">
        <v>110</v>
      </c>
      <c r="D166" s="300"/>
      <c r="E166" s="300"/>
      <c r="F166" s="300"/>
      <c r="G166" s="300"/>
      <c r="H166" s="300"/>
      <c r="I166" s="300"/>
      <c r="J166" s="300"/>
      <c r="K166" s="300"/>
      <c r="L166" s="16"/>
    </row>
    <row r="167" spans="1:12" s="10" customFormat="1" ht="15" customHeight="1" x14ac:dyDescent="0.25">
      <c r="A167" s="16"/>
      <c r="B167" s="41"/>
      <c r="C167" s="300"/>
      <c r="D167" s="300"/>
      <c r="E167" s="300"/>
      <c r="F167" s="300"/>
      <c r="G167" s="300"/>
      <c r="H167" s="300"/>
      <c r="I167" s="300"/>
      <c r="J167" s="300"/>
      <c r="K167" s="300"/>
      <c r="L167" s="16"/>
    </row>
    <row r="168" spans="1:12" s="10" customFormat="1" ht="15" customHeight="1" x14ac:dyDescent="0.25">
      <c r="A168" s="16"/>
      <c r="B168" s="41"/>
      <c r="C168" s="300"/>
      <c r="D168" s="300"/>
      <c r="E168" s="300"/>
      <c r="F168" s="300"/>
      <c r="G168" s="300"/>
      <c r="H168" s="300"/>
      <c r="I168" s="300"/>
      <c r="J168" s="300"/>
      <c r="K168" s="300"/>
      <c r="L168" s="16"/>
    </row>
    <row r="169" spans="1:12" s="10" customFormat="1" ht="15" customHeight="1" x14ac:dyDescent="0.25">
      <c r="A169" s="16"/>
      <c r="B169" s="41" t="s">
        <v>111</v>
      </c>
      <c r="C169" s="300" t="s">
        <v>112</v>
      </c>
      <c r="D169" s="300"/>
      <c r="E169" s="300"/>
      <c r="F169" s="300"/>
      <c r="G169" s="300"/>
      <c r="H169" s="300"/>
      <c r="I169" s="300"/>
      <c r="J169" s="300"/>
      <c r="K169" s="300"/>
      <c r="L169" s="16"/>
    </row>
    <row r="170" spans="1:12" s="10" customFormat="1" ht="15" customHeight="1" x14ac:dyDescent="0.25">
      <c r="A170" s="16"/>
      <c r="B170" s="41"/>
      <c r="C170" s="300"/>
      <c r="D170" s="300"/>
      <c r="E170" s="300"/>
      <c r="F170" s="300"/>
      <c r="G170" s="300"/>
      <c r="H170" s="300"/>
      <c r="I170" s="300"/>
      <c r="J170" s="300"/>
      <c r="K170" s="300"/>
      <c r="L170" s="16"/>
    </row>
    <row r="171" spans="1:12" s="10" customFormat="1" ht="15" customHeight="1" x14ac:dyDescent="0.25">
      <c r="A171" s="16"/>
      <c r="B171" s="41" t="s">
        <v>113</v>
      </c>
      <c r="C171" s="300" t="s">
        <v>114</v>
      </c>
      <c r="D171" s="300"/>
      <c r="E171" s="300"/>
      <c r="F171" s="300"/>
      <c r="G171" s="300"/>
      <c r="H171" s="300"/>
      <c r="I171" s="300"/>
      <c r="J171" s="300"/>
      <c r="K171" s="300"/>
      <c r="L171" s="16"/>
    </row>
    <row r="172" spans="1:12" s="10" customFormat="1" ht="15" customHeight="1" x14ac:dyDescent="0.25">
      <c r="A172" s="16"/>
      <c r="B172" s="41"/>
      <c r="C172" s="300"/>
      <c r="D172" s="300"/>
      <c r="E172" s="300"/>
      <c r="F172" s="300"/>
      <c r="G172" s="300"/>
      <c r="H172" s="300"/>
      <c r="I172" s="300"/>
      <c r="J172" s="300"/>
      <c r="K172" s="300"/>
      <c r="L172" s="16"/>
    </row>
    <row r="173" spans="1:12" s="10" customFormat="1" ht="15" customHeight="1" x14ac:dyDescent="0.25">
      <c r="A173" s="16"/>
      <c r="B173" s="41"/>
      <c r="C173" s="300"/>
      <c r="D173" s="300"/>
      <c r="E173" s="300"/>
      <c r="F173" s="300"/>
      <c r="G173" s="300"/>
      <c r="H173" s="300"/>
      <c r="I173" s="300"/>
      <c r="J173" s="300"/>
      <c r="K173" s="300"/>
      <c r="L173" s="16"/>
    </row>
    <row r="174" spans="1:12" s="10" customFormat="1" ht="15" customHeight="1" x14ac:dyDescent="0.25">
      <c r="A174" s="16"/>
      <c r="B174" s="41" t="s">
        <v>115</v>
      </c>
      <c r="C174" s="300" t="s">
        <v>116</v>
      </c>
      <c r="D174" s="300"/>
      <c r="E174" s="300"/>
      <c r="F174" s="300"/>
      <c r="G174" s="300"/>
      <c r="H174" s="300"/>
      <c r="I174" s="300"/>
      <c r="J174" s="300"/>
      <c r="K174" s="300"/>
      <c r="L174" s="16"/>
    </row>
    <row r="175" spans="1:12" s="10" customFormat="1" ht="15" customHeight="1" x14ac:dyDescent="0.25">
      <c r="A175" s="16"/>
      <c r="B175" s="41"/>
      <c r="C175" s="300"/>
      <c r="D175" s="300"/>
      <c r="E175" s="300"/>
      <c r="F175" s="300"/>
      <c r="G175" s="300"/>
      <c r="H175" s="300"/>
      <c r="I175" s="300"/>
      <c r="J175" s="300"/>
      <c r="K175" s="300"/>
      <c r="L175" s="16"/>
    </row>
    <row r="176" spans="1:12" s="10" customFormat="1" ht="15" customHeight="1" x14ac:dyDescent="0.25">
      <c r="A176" s="16"/>
      <c r="B176" s="41" t="s">
        <v>117</v>
      </c>
      <c r="C176" s="300" t="s">
        <v>118</v>
      </c>
      <c r="D176" s="300"/>
      <c r="E176" s="300"/>
      <c r="F176" s="300"/>
      <c r="G176" s="300"/>
      <c r="H176" s="300"/>
      <c r="I176" s="300"/>
      <c r="J176" s="300"/>
      <c r="K176" s="300"/>
      <c r="L176" s="16"/>
    </row>
    <row r="177" spans="1:12" s="10" customFormat="1" ht="15" customHeight="1" x14ac:dyDescent="0.25">
      <c r="A177" s="16"/>
      <c r="B177" s="41"/>
      <c r="C177" s="300"/>
      <c r="D177" s="300"/>
      <c r="E177" s="300"/>
      <c r="F177" s="300"/>
      <c r="G177" s="300"/>
      <c r="H177" s="300"/>
      <c r="I177" s="300"/>
      <c r="J177" s="300"/>
      <c r="K177" s="300"/>
      <c r="L177" s="16"/>
    </row>
    <row r="178" spans="1:12" s="10" customFormat="1" ht="15" customHeight="1" x14ac:dyDescent="0.25">
      <c r="A178" s="16"/>
      <c r="B178" s="41" t="s">
        <v>119</v>
      </c>
      <c r="C178" s="300" t="s">
        <v>120</v>
      </c>
      <c r="D178" s="300"/>
      <c r="E178" s="300"/>
      <c r="F178" s="300"/>
      <c r="G178" s="300"/>
      <c r="H178" s="300"/>
      <c r="I178" s="300"/>
      <c r="J178" s="300"/>
      <c r="K178" s="300"/>
      <c r="L178" s="16"/>
    </row>
    <row r="179" spans="1:12" s="10" customFormat="1" ht="15" customHeight="1" x14ac:dyDescent="0.25">
      <c r="A179" s="16"/>
      <c r="B179" s="41"/>
      <c r="C179" s="300"/>
      <c r="D179" s="300"/>
      <c r="E179" s="300"/>
      <c r="F179" s="300"/>
      <c r="G179" s="300"/>
      <c r="H179" s="300"/>
      <c r="I179" s="300"/>
      <c r="J179" s="300"/>
      <c r="K179" s="300"/>
      <c r="L179" s="16"/>
    </row>
    <row r="180" spans="1:12" s="10" customFormat="1" ht="15" customHeight="1" x14ac:dyDescent="0.25">
      <c r="A180" s="16"/>
      <c r="B180" s="42"/>
      <c r="C180" s="9"/>
      <c r="D180" s="9"/>
      <c r="E180" s="9"/>
      <c r="F180" s="9"/>
      <c r="G180" s="9"/>
      <c r="H180" s="9"/>
      <c r="I180" s="9"/>
      <c r="J180" s="9"/>
      <c r="K180" s="9"/>
      <c r="L180" s="16"/>
    </row>
    <row r="181" spans="1:12" ht="33.75" customHeight="1" x14ac:dyDescent="0.25">
      <c r="A181" s="16"/>
      <c r="B181" s="331" t="s">
        <v>121</v>
      </c>
      <c r="C181" s="331"/>
      <c r="D181" s="331"/>
      <c r="E181" s="331"/>
      <c r="F181" s="331"/>
      <c r="G181" s="331"/>
      <c r="H181" s="331"/>
      <c r="I181" s="331"/>
      <c r="J181" s="331"/>
      <c r="K181" s="331"/>
      <c r="L181" s="16"/>
    </row>
    <row r="182" spans="1:12" x14ac:dyDescent="0.25">
      <c r="A182" s="16"/>
      <c r="B182" s="6"/>
      <c r="C182" s="9"/>
      <c r="D182" s="9"/>
      <c r="E182" s="9"/>
      <c r="F182" s="9"/>
      <c r="G182" s="9"/>
      <c r="H182" s="9"/>
      <c r="I182" s="9"/>
      <c r="J182" s="9"/>
      <c r="K182" s="4"/>
      <c r="L182" s="16"/>
    </row>
    <row r="183" spans="1:12" ht="15" customHeight="1" x14ac:dyDescent="0.25">
      <c r="A183" s="16"/>
      <c r="B183" s="43" t="s">
        <v>122</v>
      </c>
      <c r="C183" s="9"/>
      <c r="D183" s="9"/>
      <c r="E183" s="9"/>
      <c r="F183" s="9"/>
      <c r="G183" s="9"/>
      <c r="H183" s="9"/>
      <c r="I183" s="9"/>
      <c r="J183" s="9"/>
      <c r="K183" s="4"/>
      <c r="L183" s="16"/>
    </row>
    <row r="184" spans="1:12" ht="15" customHeight="1" x14ac:dyDescent="0.25">
      <c r="A184" s="16"/>
      <c r="B184" s="45" t="s">
        <v>109</v>
      </c>
      <c r="C184" s="300" t="s">
        <v>123</v>
      </c>
      <c r="D184" s="300"/>
      <c r="E184" s="300"/>
      <c r="F184" s="300"/>
      <c r="G184" s="300"/>
      <c r="H184" s="300"/>
      <c r="I184" s="300"/>
      <c r="J184" s="300"/>
      <c r="K184" s="300"/>
      <c r="L184" s="16"/>
    </row>
    <row r="185" spans="1:12" ht="15" customHeight="1" x14ac:dyDescent="0.25">
      <c r="A185" s="16"/>
      <c r="B185" s="45"/>
      <c r="C185" s="300"/>
      <c r="D185" s="300"/>
      <c r="E185" s="300"/>
      <c r="F185" s="300"/>
      <c r="G185" s="300"/>
      <c r="H185" s="300"/>
      <c r="I185" s="300"/>
      <c r="J185" s="300"/>
      <c r="K185" s="300"/>
      <c r="L185" s="16"/>
    </row>
    <row r="186" spans="1:12" ht="15" customHeight="1" x14ac:dyDescent="0.25">
      <c r="A186" s="16"/>
      <c r="B186" s="45"/>
      <c r="C186" s="300"/>
      <c r="D186" s="300"/>
      <c r="E186" s="300"/>
      <c r="F186" s="300"/>
      <c r="G186" s="300"/>
      <c r="H186" s="300"/>
      <c r="I186" s="300"/>
      <c r="J186" s="300"/>
      <c r="K186" s="300"/>
      <c r="L186" s="16"/>
    </row>
    <row r="187" spans="1:12" ht="15" customHeight="1" x14ac:dyDescent="0.25">
      <c r="A187" s="16"/>
      <c r="B187" s="45"/>
      <c r="C187" s="300"/>
      <c r="D187" s="300"/>
      <c r="E187" s="300"/>
      <c r="F187" s="300"/>
      <c r="G187" s="300"/>
      <c r="H187" s="300"/>
      <c r="I187" s="300"/>
      <c r="J187" s="300"/>
      <c r="K187" s="300"/>
      <c r="L187" s="16"/>
    </row>
    <row r="188" spans="1:12" ht="15" customHeight="1" x14ac:dyDescent="0.25">
      <c r="A188" s="16"/>
      <c r="B188" s="45" t="s">
        <v>111</v>
      </c>
      <c r="C188" s="300" t="s">
        <v>124</v>
      </c>
      <c r="D188" s="300"/>
      <c r="E188" s="300"/>
      <c r="F188" s="300"/>
      <c r="G188" s="300"/>
      <c r="H188" s="300"/>
      <c r="I188" s="300"/>
      <c r="J188" s="300"/>
      <c r="K188" s="300"/>
      <c r="L188" s="16"/>
    </row>
    <row r="189" spans="1:12" ht="15" customHeight="1" x14ac:dyDescent="0.25">
      <c r="A189" s="16"/>
      <c r="B189" s="45"/>
      <c r="C189" s="300"/>
      <c r="D189" s="300"/>
      <c r="E189" s="300"/>
      <c r="F189" s="300"/>
      <c r="G189" s="300"/>
      <c r="H189" s="300"/>
      <c r="I189" s="300"/>
      <c r="J189" s="300"/>
      <c r="K189" s="300"/>
      <c r="L189" s="16"/>
    </row>
    <row r="190" spans="1:12" ht="15" customHeight="1" x14ac:dyDescent="0.25">
      <c r="A190" s="16"/>
      <c r="B190" s="45"/>
      <c r="C190" s="300"/>
      <c r="D190" s="300"/>
      <c r="E190" s="300"/>
      <c r="F190" s="300"/>
      <c r="G190" s="300"/>
      <c r="H190" s="300"/>
      <c r="I190" s="300"/>
      <c r="J190" s="300"/>
      <c r="K190" s="300"/>
      <c r="L190" s="16"/>
    </row>
    <row r="191" spans="1:12" ht="15" customHeight="1" x14ac:dyDescent="0.25">
      <c r="A191" s="16"/>
      <c r="B191" s="45" t="s">
        <v>113</v>
      </c>
      <c r="C191" s="300" t="s">
        <v>125</v>
      </c>
      <c r="D191" s="300"/>
      <c r="E191" s="300"/>
      <c r="F191" s="300"/>
      <c r="G191" s="300"/>
      <c r="H191" s="300"/>
      <c r="I191" s="300"/>
      <c r="J191" s="300"/>
      <c r="K191" s="300"/>
      <c r="L191" s="16"/>
    </row>
    <row r="192" spans="1:12" ht="15" customHeight="1" x14ac:dyDescent="0.25">
      <c r="A192" s="16"/>
      <c r="B192" s="45"/>
      <c r="C192" s="300"/>
      <c r="D192" s="300"/>
      <c r="E192" s="300"/>
      <c r="F192" s="300"/>
      <c r="G192" s="300"/>
      <c r="H192" s="300"/>
      <c r="I192" s="300"/>
      <c r="J192" s="300"/>
      <c r="K192" s="300"/>
      <c r="L192" s="16"/>
    </row>
    <row r="193" spans="1:12" ht="15" customHeight="1" x14ac:dyDescent="0.25">
      <c r="A193" s="16"/>
      <c r="B193" s="45"/>
      <c r="C193" s="300"/>
      <c r="D193" s="300"/>
      <c r="E193" s="300"/>
      <c r="F193" s="300"/>
      <c r="G193" s="300"/>
      <c r="H193" s="300"/>
      <c r="I193" s="300"/>
      <c r="J193" s="300"/>
      <c r="K193" s="300"/>
      <c r="L193" s="16"/>
    </row>
    <row r="194" spans="1:12" ht="15" customHeight="1" x14ac:dyDescent="0.25">
      <c r="A194" s="16"/>
      <c r="B194" s="45"/>
      <c r="C194" s="300"/>
      <c r="D194" s="300"/>
      <c r="E194" s="300"/>
      <c r="F194" s="300"/>
      <c r="G194" s="300"/>
      <c r="H194" s="300"/>
      <c r="I194" s="300"/>
      <c r="J194" s="300"/>
      <c r="K194" s="300"/>
      <c r="L194" s="16"/>
    </row>
    <row r="195" spans="1:12" ht="15" customHeight="1" x14ac:dyDescent="0.25">
      <c r="A195" s="16"/>
      <c r="B195" s="45"/>
      <c r="C195" s="300"/>
      <c r="D195" s="300"/>
      <c r="E195" s="300"/>
      <c r="F195" s="300"/>
      <c r="G195" s="300"/>
      <c r="H195" s="300"/>
      <c r="I195" s="300"/>
      <c r="J195" s="300"/>
      <c r="K195" s="300"/>
      <c r="L195" s="16"/>
    </row>
    <row r="196" spans="1:12" ht="15" customHeight="1" x14ac:dyDescent="0.25">
      <c r="A196" s="16"/>
      <c r="B196" s="45" t="s">
        <v>115</v>
      </c>
      <c r="C196" s="300" t="s">
        <v>126</v>
      </c>
      <c r="D196" s="300"/>
      <c r="E196" s="300"/>
      <c r="F196" s="300"/>
      <c r="G196" s="300"/>
      <c r="H196" s="300"/>
      <c r="I196" s="300"/>
      <c r="J196" s="300"/>
      <c r="K196" s="300"/>
      <c r="L196" s="16"/>
    </row>
    <row r="197" spans="1:12" ht="15" customHeight="1" x14ac:dyDescent="0.25">
      <c r="A197" s="16"/>
      <c r="B197" s="45"/>
      <c r="C197" s="300"/>
      <c r="D197" s="300"/>
      <c r="E197" s="300"/>
      <c r="F197" s="300"/>
      <c r="G197" s="300"/>
      <c r="H197" s="300"/>
      <c r="I197" s="300"/>
      <c r="J197" s="300"/>
      <c r="K197" s="300"/>
      <c r="L197" s="16"/>
    </row>
    <row r="198" spans="1:12" ht="15" customHeight="1" x14ac:dyDescent="0.25">
      <c r="A198" s="16"/>
      <c r="B198" s="45"/>
      <c r="C198" s="300"/>
      <c r="D198" s="300"/>
      <c r="E198" s="300"/>
      <c r="F198" s="300"/>
      <c r="G198" s="300"/>
      <c r="H198" s="300"/>
      <c r="I198" s="300"/>
      <c r="J198" s="300"/>
      <c r="K198" s="300"/>
      <c r="L198" s="16"/>
    </row>
    <row r="199" spans="1:12" ht="15" customHeight="1" x14ac:dyDescent="0.25">
      <c r="A199" s="16"/>
      <c r="B199" s="45"/>
      <c r="C199" s="300"/>
      <c r="D199" s="300"/>
      <c r="E199" s="300"/>
      <c r="F199" s="300"/>
      <c r="G199" s="300"/>
      <c r="H199" s="300"/>
      <c r="I199" s="300"/>
      <c r="J199" s="300"/>
      <c r="K199" s="300"/>
      <c r="L199" s="16"/>
    </row>
    <row r="200" spans="1:12" ht="15" customHeight="1" x14ac:dyDescent="0.25">
      <c r="A200" s="16"/>
      <c r="B200" s="45"/>
      <c r="C200" s="300"/>
      <c r="D200" s="300"/>
      <c r="E200" s="300"/>
      <c r="F200" s="300"/>
      <c r="G200" s="300"/>
      <c r="H200" s="300"/>
      <c r="I200" s="300"/>
      <c r="J200" s="300"/>
      <c r="K200" s="300"/>
      <c r="L200" s="16"/>
    </row>
    <row r="201" spans="1:12" ht="15" customHeight="1" x14ac:dyDescent="0.25">
      <c r="A201" s="16"/>
      <c r="B201" s="45" t="s">
        <v>117</v>
      </c>
      <c r="C201" s="300" t="s">
        <v>127</v>
      </c>
      <c r="D201" s="300"/>
      <c r="E201" s="300"/>
      <c r="F201" s="300"/>
      <c r="G201" s="300"/>
      <c r="H201" s="300"/>
      <c r="I201" s="300"/>
      <c r="J201" s="300"/>
      <c r="K201" s="300"/>
      <c r="L201" s="16"/>
    </row>
    <row r="202" spans="1:12" ht="15" customHeight="1" x14ac:dyDescent="0.25">
      <c r="A202" s="16"/>
      <c r="B202" s="45"/>
      <c r="C202" s="300"/>
      <c r="D202" s="300"/>
      <c r="E202" s="300"/>
      <c r="F202" s="300"/>
      <c r="G202" s="300"/>
      <c r="H202" s="300"/>
      <c r="I202" s="300"/>
      <c r="J202" s="300"/>
      <c r="K202" s="300"/>
      <c r="L202" s="16"/>
    </row>
    <row r="203" spans="1:12" ht="15" customHeight="1" x14ac:dyDescent="0.25">
      <c r="A203" s="16"/>
      <c r="B203" s="44"/>
      <c r="C203" s="300"/>
      <c r="D203" s="300"/>
      <c r="E203" s="300"/>
      <c r="F203" s="300"/>
      <c r="G203" s="300"/>
      <c r="H203" s="300"/>
      <c r="I203" s="300"/>
      <c r="J203" s="300"/>
      <c r="K203" s="300"/>
      <c r="L203" s="16"/>
    </row>
    <row r="204" spans="1:12" ht="15" customHeight="1" x14ac:dyDescent="0.25">
      <c r="A204" s="16"/>
      <c r="B204" s="44"/>
      <c r="C204" s="300"/>
      <c r="D204" s="300"/>
      <c r="E204" s="300"/>
      <c r="F204" s="300"/>
      <c r="G204" s="300"/>
      <c r="H204" s="300"/>
      <c r="I204" s="300"/>
      <c r="J204" s="300"/>
      <c r="K204" s="300"/>
      <c r="L204" s="16"/>
    </row>
    <row r="205" spans="1:12" ht="15" customHeight="1" x14ac:dyDescent="0.25">
      <c r="A205" s="16"/>
      <c r="B205" s="44"/>
      <c r="C205" s="245"/>
      <c r="D205" s="245"/>
      <c r="E205" s="245"/>
      <c r="F205" s="245"/>
      <c r="G205" s="245"/>
      <c r="H205" s="245"/>
      <c r="I205" s="245"/>
      <c r="J205" s="245"/>
      <c r="K205" s="245"/>
      <c r="L205" s="16"/>
    </row>
    <row r="206" spans="1:12" ht="15" customHeight="1" x14ac:dyDescent="0.25">
      <c r="A206" s="16"/>
      <c r="B206" s="44"/>
      <c r="C206" s="245"/>
      <c r="D206" s="245"/>
      <c r="E206" s="245"/>
      <c r="F206" s="245"/>
      <c r="G206" s="245"/>
      <c r="H206" s="245"/>
      <c r="I206" s="245"/>
      <c r="J206" s="245"/>
      <c r="K206" s="245"/>
      <c r="L206" s="16"/>
    </row>
    <row r="207" spans="1:12" s="36" customFormat="1" x14ac:dyDescent="0.25">
      <c r="A207" s="34"/>
      <c r="B207" s="13">
        <f>+Bidder!G170</f>
        <v>0</v>
      </c>
      <c r="C207" s="11"/>
      <c r="D207" s="11"/>
      <c r="E207" s="11"/>
      <c r="F207" s="11"/>
      <c r="G207" s="11"/>
      <c r="H207" s="11"/>
      <c r="I207" s="11"/>
      <c r="J207" s="11"/>
      <c r="K207" s="35">
        <f>+Bidder!K203</f>
        <v>0</v>
      </c>
      <c r="L207" s="16"/>
    </row>
    <row r="208" spans="1:12" s="36" customFormat="1" x14ac:dyDescent="0.25">
      <c r="A208" s="34"/>
      <c r="B208" s="14"/>
      <c r="C208" s="39"/>
      <c r="D208" s="39"/>
      <c r="E208" s="39"/>
      <c r="F208" s="39"/>
      <c r="G208" s="39"/>
      <c r="H208" s="39"/>
      <c r="I208" s="39"/>
      <c r="J208" s="39"/>
      <c r="K208" s="65" t="s">
        <v>128</v>
      </c>
      <c r="L208" s="16"/>
    </row>
    <row r="209" spans="1:12" s="36" customFormat="1" x14ac:dyDescent="0.25">
      <c r="A209" s="34"/>
      <c r="B209" s="14"/>
      <c r="C209" s="39"/>
      <c r="D209" s="39"/>
      <c r="E209" s="39"/>
      <c r="F209" s="39"/>
      <c r="G209" s="39"/>
      <c r="H209" s="39"/>
      <c r="I209" s="39"/>
      <c r="J209" s="39"/>
      <c r="K209" s="5"/>
      <c r="L209" s="16"/>
    </row>
    <row r="210" spans="1:12" s="36" customFormat="1" x14ac:dyDescent="0.25">
      <c r="A210" s="34"/>
      <c r="B210" s="327" t="s">
        <v>106</v>
      </c>
      <c r="C210" s="327"/>
      <c r="D210" s="327"/>
      <c r="E210" s="327"/>
      <c r="F210" s="327"/>
      <c r="G210" s="327"/>
      <c r="H210" s="327"/>
      <c r="I210" s="327"/>
      <c r="J210" s="327"/>
      <c r="K210" s="327"/>
      <c r="L210" s="34"/>
    </row>
    <row r="211" spans="1:12" ht="15" customHeight="1" x14ac:dyDescent="0.25">
      <c r="A211" s="16"/>
      <c r="B211" s="45"/>
      <c r="C211" s="245"/>
      <c r="D211" s="245"/>
      <c r="E211" s="245"/>
      <c r="F211" s="245"/>
      <c r="G211" s="245"/>
      <c r="H211" s="245"/>
      <c r="I211" s="245"/>
      <c r="J211" s="245"/>
      <c r="K211" s="245"/>
      <c r="L211" s="16"/>
    </row>
    <row r="212" spans="1:12" ht="15" customHeight="1" x14ac:dyDescent="0.25">
      <c r="A212" s="16"/>
      <c r="B212" s="45" t="s">
        <v>119</v>
      </c>
      <c r="C212" s="300" t="s">
        <v>129</v>
      </c>
      <c r="D212" s="300"/>
      <c r="E212" s="300"/>
      <c r="F212" s="300"/>
      <c r="G212" s="300"/>
      <c r="H212" s="300"/>
      <c r="I212" s="300"/>
      <c r="J212" s="300"/>
      <c r="K212" s="300"/>
      <c r="L212" s="16"/>
    </row>
    <row r="213" spans="1:12" ht="15" customHeight="1" x14ac:dyDescent="0.25">
      <c r="A213" s="16"/>
      <c r="B213" s="45"/>
      <c r="C213" s="300"/>
      <c r="D213" s="300"/>
      <c r="E213" s="300"/>
      <c r="F213" s="300"/>
      <c r="G213" s="300"/>
      <c r="H213" s="300"/>
      <c r="I213" s="300"/>
      <c r="J213" s="300"/>
      <c r="K213" s="300"/>
      <c r="L213" s="16"/>
    </row>
    <row r="214" spans="1:12" ht="15" customHeight="1" x14ac:dyDescent="0.25">
      <c r="A214" s="16"/>
      <c r="B214" s="45"/>
      <c r="C214" s="300"/>
      <c r="D214" s="300"/>
      <c r="E214" s="300"/>
      <c r="F214" s="300"/>
      <c r="G214" s="300"/>
      <c r="H214" s="300"/>
      <c r="I214" s="300"/>
      <c r="J214" s="300"/>
      <c r="K214" s="300"/>
      <c r="L214" s="16"/>
    </row>
    <row r="215" spans="1:12" ht="15" customHeight="1" x14ac:dyDescent="0.25">
      <c r="A215" s="16"/>
      <c r="B215" s="45"/>
      <c r="C215" s="300"/>
      <c r="D215" s="300"/>
      <c r="E215" s="300"/>
      <c r="F215" s="300"/>
      <c r="G215" s="300"/>
      <c r="H215" s="300"/>
      <c r="I215" s="300"/>
      <c r="J215" s="300"/>
      <c r="K215" s="300"/>
      <c r="L215" s="16"/>
    </row>
    <row r="216" spans="1:12" ht="15" customHeight="1" x14ac:dyDescent="0.25">
      <c r="A216" s="16"/>
      <c r="B216" s="45"/>
      <c r="C216" s="300"/>
      <c r="D216" s="300"/>
      <c r="E216" s="300"/>
      <c r="F216" s="300"/>
      <c r="G216" s="300"/>
      <c r="H216" s="300"/>
      <c r="I216" s="300"/>
      <c r="J216" s="300"/>
      <c r="K216" s="300"/>
      <c r="L216" s="16"/>
    </row>
    <row r="217" spans="1:12" ht="15" customHeight="1" x14ac:dyDescent="0.25">
      <c r="A217" s="16"/>
      <c r="B217" s="45"/>
      <c r="C217" s="300"/>
      <c r="D217" s="300"/>
      <c r="E217" s="300"/>
      <c r="F217" s="300"/>
      <c r="G217" s="300"/>
      <c r="H217" s="300"/>
      <c r="I217" s="300"/>
      <c r="J217" s="300"/>
      <c r="K217" s="300"/>
      <c r="L217" s="16"/>
    </row>
    <row r="218" spans="1:12" ht="15" customHeight="1" x14ac:dyDescent="0.25">
      <c r="A218" s="16"/>
      <c r="B218" s="45" t="s">
        <v>130</v>
      </c>
      <c r="C218" s="300" t="s">
        <v>131</v>
      </c>
      <c r="D218" s="300"/>
      <c r="E218" s="300"/>
      <c r="F218" s="300"/>
      <c r="G218" s="300"/>
      <c r="H218" s="300"/>
      <c r="I218" s="300"/>
      <c r="J218" s="300"/>
      <c r="K218" s="300"/>
      <c r="L218" s="16"/>
    </row>
    <row r="219" spans="1:12" ht="15" customHeight="1" x14ac:dyDescent="0.25">
      <c r="A219" s="16"/>
      <c r="B219" s="45"/>
      <c r="C219" s="300"/>
      <c r="D219" s="300"/>
      <c r="E219" s="300"/>
      <c r="F219" s="300"/>
      <c r="G219" s="300"/>
      <c r="H219" s="300"/>
      <c r="I219" s="300"/>
      <c r="J219" s="300"/>
      <c r="K219" s="300"/>
      <c r="L219" s="16"/>
    </row>
    <row r="220" spans="1:12" ht="15" customHeight="1" x14ac:dyDescent="0.25">
      <c r="A220" s="16"/>
      <c r="B220" s="45"/>
      <c r="C220" s="300"/>
      <c r="D220" s="300"/>
      <c r="E220" s="300"/>
      <c r="F220" s="300"/>
      <c r="G220" s="300"/>
      <c r="H220" s="300"/>
      <c r="I220" s="300"/>
      <c r="J220" s="300"/>
      <c r="K220" s="300"/>
      <c r="L220" s="16"/>
    </row>
    <row r="221" spans="1:12" ht="15" customHeight="1" x14ac:dyDescent="0.25">
      <c r="A221" s="16"/>
      <c r="B221" s="45"/>
      <c r="C221" s="300"/>
      <c r="D221" s="300"/>
      <c r="E221" s="300"/>
      <c r="F221" s="300"/>
      <c r="G221" s="300"/>
      <c r="H221" s="300"/>
      <c r="I221" s="300"/>
      <c r="J221" s="300"/>
      <c r="K221" s="300"/>
      <c r="L221" s="16"/>
    </row>
    <row r="222" spans="1:12" ht="15" customHeight="1" x14ac:dyDescent="0.25">
      <c r="A222" s="16"/>
      <c r="B222" s="45" t="s">
        <v>132</v>
      </c>
      <c r="C222" s="300" t="s">
        <v>133</v>
      </c>
      <c r="D222" s="300"/>
      <c r="E222" s="300"/>
      <c r="F222" s="300"/>
      <c r="G222" s="300"/>
      <c r="H222" s="300"/>
      <c r="I222" s="300"/>
      <c r="J222" s="300"/>
      <c r="K222" s="300"/>
      <c r="L222" s="16"/>
    </row>
    <row r="223" spans="1:12" ht="15" customHeight="1" x14ac:dyDescent="0.25">
      <c r="A223" s="16"/>
      <c r="B223" s="45"/>
      <c r="C223" s="300"/>
      <c r="D223" s="300"/>
      <c r="E223" s="300"/>
      <c r="F223" s="300"/>
      <c r="G223" s="300"/>
      <c r="H223" s="300"/>
      <c r="I223" s="300"/>
      <c r="J223" s="300"/>
      <c r="K223" s="300"/>
      <c r="L223" s="16"/>
    </row>
    <row r="224" spans="1:12" ht="15" customHeight="1" x14ac:dyDescent="0.25">
      <c r="A224" s="16"/>
      <c r="B224" s="45"/>
      <c r="C224" s="300"/>
      <c r="D224" s="300"/>
      <c r="E224" s="300"/>
      <c r="F224" s="300"/>
      <c r="G224" s="300"/>
      <c r="H224" s="300"/>
      <c r="I224" s="300"/>
      <c r="J224" s="300"/>
      <c r="K224" s="300"/>
      <c r="L224" s="16"/>
    </row>
    <row r="225" spans="1:12" ht="15" customHeight="1" x14ac:dyDescent="0.25">
      <c r="A225" s="16"/>
      <c r="B225" s="44"/>
      <c r="C225" s="300"/>
      <c r="D225" s="300"/>
      <c r="E225" s="300"/>
      <c r="F225" s="300"/>
      <c r="G225" s="300"/>
      <c r="H225" s="300"/>
      <c r="I225" s="300"/>
      <c r="J225" s="300"/>
      <c r="K225" s="300"/>
      <c r="L225" s="16"/>
    </row>
    <row r="226" spans="1:12" ht="15" customHeight="1" x14ac:dyDescent="0.25">
      <c r="A226" s="16"/>
      <c r="B226" s="44"/>
      <c r="C226" s="300"/>
      <c r="D226" s="300"/>
      <c r="E226" s="300"/>
      <c r="F226" s="300"/>
      <c r="G226" s="300"/>
      <c r="H226" s="300"/>
      <c r="I226" s="300"/>
      <c r="J226" s="300"/>
      <c r="K226" s="300"/>
      <c r="L226" s="16"/>
    </row>
    <row r="227" spans="1:12" ht="15" customHeight="1" x14ac:dyDescent="0.25">
      <c r="A227" s="16"/>
      <c r="B227" s="44"/>
      <c r="C227" s="300"/>
      <c r="D227" s="300"/>
      <c r="E227" s="300"/>
      <c r="F227" s="300"/>
      <c r="G227" s="300"/>
      <c r="H227" s="300"/>
      <c r="I227" s="300"/>
      <c r="J227" s="300"/>
      <c r="K227" s="300"/>
      <c r="L227" s="16"/>
    </row>
    <row r="228" spans="1:12" ht="15" customHeight="1" x14ac:dyDescent="0.25">
      <c r="A228" s="16"/>
      <c r="B228" s="44"/>
      <c r="C228" s="9"/>
      <c r="D228" s="9"/>
      <c r="E228" s="9"/>
      <c r="F228" s="9"/>
      <c r="G228" s="9"/>
      <c r="H228" s="9"/>
      <c r="I228" s="9"/>
      <c r="J228" s="9"/>
      <c r="K228" s="4"/>
      <c r="L228" s="16"/>
    </row>
    <row r="229" spans="1:12" ht="15" customHeight="1" x14ac:dyDescent="0.25">
      <c r="A229" s="16"/>
      <c r="B229" s="330" t="s">
        <v>134</v>
      </c>
      <c r="C229" s="330"/>
      <c r="D229" s="330"/>
      <c r="E229" s="330"/>
      <c r="F229" s="330"/>
      <c r="G229" s="330"/>
      <c r="H229" s="330"/>
      <c r="I229" s="330"/>
      <c r="J229" s="330"/>
      <c r="K229" s="330"/>
      <c r="L229" s="16"/>
    </row>
    <row r="230" spans="1:12" ht="15" customHeight="1" x14ac:dyDescent="0.25">
      <c r="A230" s="16"/>
      <c r="B230" s="330"/>
      <c r="C230" s="330"/>
      <c r="D230" s="330"/>
      <c r="E230" s="330"/>
      <c r="F230" s="330"/>
      <c r="G230" s="330"/>
      <c r="H230" s="330"/>
      <c r="I230" s="330"/>
      <c r="J230" s="330"/>
      <c r="K230" s="330"/>
      <c r="L230" s="16"/>
    </row>
    <row r="231" spans="1:12" ht="15" customHeight="1" x14ac:dyDescent="0.25">
      <c r="A231" s="16"/>
      <c r="B231" s="253"/>
      <c r="C231" s="253"/>
      <c r="D231" s="253"/>
      <c r="E231" s="253"/>
      <c r="F231" s="253"/>
      <c r="G231" s="253"/>
      <c r="H231" s="253"/>
      <c r="I231" s="253"/>
      <c r="J231" s="253"/>
      <c r="K231" s="253"/>
      <c r="L231" s="16"/>
    </row>
    <row r="232" spans="1:12" ht="15" customHeight="1" x14ac:dyDescent="0.25">
      <c r="A232" s="16"/>
      <c r="B232" s="45" t="s">
        <v>109</v>
      </c>
      <c r="C232" s="300" t="s">
        <v>135</v>
      </c>
      <c r="D232" s="300"/>
      <c r="E232" s="300"/>
      <c r="F232" s="300"/>
      <c r="G232" s="300"/>
      <c r="H232" s="300"/>
      <c r="I232" s="300"/>
      <c r="J232" s="300"/>
      <c r="K232" s="300"/>
      <c r="L232" s="16"/>
    </row>
    <row r="233" spans="1:12" ht="15" customHeight="1" x14ac:dyDescent="0.25">
      <c r="A233" s="16"/>
      <c r="B233" s="45"/>
      <c r="C233" s="300"/>
      <c r="D233" s="300"/>
      <c r="E233" s="300"/>
      <c r="F233" s="300"/>
      <c r="G233" s="300"/>
      <c r="H233" s="300"/>
      <c r="I233" s="300"/>
      <c r="J233" s="300"/>
      <c r="K233" s="300"/>
      <c r="L233" s="16"/>
    </row>
    <row r="234" spans="1:12" ht="15" customHeight="1" x14ac:dyDescent="0.25">
      <c r="A234" s="16"/>
      <c r="B234" s="45"/>
      <c r="C234" s="300"/>
      <c r="D234" s="300"/>
      <c r="E234" s="300"/>
      <c r="F234" s="300"/>
      <c r="G234" s="300"/>
      <c r="H234" s="300"/>
      <c r="I234" s="300"/>
      <c r="J234" s="300"/>
      <c r="K234" s="300"/>
      <c r="L234" s="16"/>
    </row>
    <row r="235" spans="1:12" ht="15" customHeight="1" x14ac:dyDescent="0.25">
      <c r="A235" s="16"/>
      <c r="B235" s="45" t="s">
        <v>111</v>
      </c>
      <c r="C235" s="300" t="s">
        <v>136</v>
      </c>
      <c r="D235" s="300"/>
      <c r="E235" s="300"/>
      <c r="F235" s="300"/>
      <c r="G235" s="300"/>
      <c r="H235" s="300"/>
      <c r="I235" s="300"/>
      <c r="J235" s="300"/>
      <c r="K235" s="300"/>
      <c r="L235" s="16"/>
    </row>
    <row r="236" spans="1:12" ht="15" customHeight="1" x14ac:dyDescent="0.25">
      <c r="A236" s="16"/>
      <c r="B236" s="44"/>
      <c r="C236" s="300"/>
      <c r="D236" s="300"/>
      <c r="E236" s="300"/>
      <c r="F236" s="300"/>
      <c r="G236" s="300"/>
      <c r="H236" s="300"/>
      <c r="I236" s="300"/>
      <c r="J236" s="300"/>
      <c r="K236" s="300"/>
      <c r="L236" s="16"/>
    </row>
    <row r="237" spans="1:12" ht="15" customHeight="1" x14ac:dyDescent="0.25">
      <c r="A237" s="16"/>
      <c r="B237" s="44"/>
      <c r="C237" s="9"/>
      <c r="D237" s="9"/>
      <c r="E237" s="9"/>
      <c r="F237" s="9"/>
      <c r="G237" s="9"/>
      <c r="H237" s="9"/>
      <c r="I237" s="9"/>
      <c r="J237" s="9"/>
      <c r="K237" s="4"/>
      <c r="L237" s="16"/>
    </row>
    <row r="238" spans="1:12" ht="15" customHeight="1" x14ac:dyDescent="0.25">
      <c r="A238" s="16"/>
      <c r="B238" s="40" t="s">
        <v>137</v>
      </c>
      <c r="C238" s="24"/>
      <c r="D238" s="24"/>
      <c r="E238" s="24"/>
      <c r="F238" s="24"/>
      <c r="G238" s="24"/>
      <c r="H238" s="9"/>
      <c r="I238" s="9"/>
      <c r="J238" s="9"/>
      <c r="K238" s="4"/>
      <c r="L238" s="16"/>
    </row>
    <row r="239" spans="1:12" ht="15" customHeight="1" x14ac:dyDescent="0.25">
      <c r="A239" s="16"/>
      <c r="B239" s="4"/>
      <c r="C239" s="9"/>
      <c r="D239" s="9"/>
      <c r="E239" s="9"/>
      <c r="F239" s="9"/>
      <c r="G239" s="9"/>
      <c r="H239" s="9"/>
      <c r="I239" s="9"/>
      <c r="J239" s="9"/>
      <c r="K239" s="4"/>
      <c r="L239" s="16"/>
    </row>
    <row r="240" spans="1:12" ht="15" customHeight="1" x14ac:dyDescent="0.25">
      <c r="A240" s="16"/>
      <c r="B240" s="328" t="s">
        <v>138</v>
      </c>
      <c r="C240" s="328"/>
      <c r="D240" s="328"/>
      <c r="E240" s="328"/>
      <c r="F240" s="328"/>
      <c r="G240" s="328"/>
      <c r="H240" s="328"/>
      <c r="I240" s="328"/>
      <c r="J240" s="328"/>
      <c r="K240" s="328"/>
      <c r="L240" s="16"/>
    </row>
    <row r="241" spans="1:12" ht="15" customHeight="1" x14ac:dyDescent="0.25">
      <c r="A241" s="16"/>
      <c r="B241" s="328"/>
      <c r="C241" s="328"/>
      <c r="D241" s="328"/>
      <c r="E241" s="328"/>
      <c r="F241" s="328"/>
      <c r="G241" s="328"/>
      <c r="H241" s="328"/>
      <c r="I241" s="328"/>
      <c r="J241" s="328"/>
      <c r="K241" s="328"/>
      <c r="L241" s="16"/>
    </row>
    <row r="242" spans="1:12" ht="15" customHeight="1" x14ac:dyDescent="0.25">
      <c r="A242" s="16"/>
      <c r="B242" s="328"/>
      <c r="C242" s="328"/>
      <c r="D242" s="328"/>
      <c r="E242" s="328"/>
      <c r="F242" s="328"/>
      <c r="G242" s="328"/>
      <c r="H242" s="328"/>
      <c r="I242" s="328"/>
      <c r="J242" s="328"/>
      <c r="K242" s="328"/>
      <c r="L242" s="16"/>
    </row>
    <row r="243" spans="1:12" ht="15" customHeight="1" x14ac:dyDescent="0.25">
      <c r="A243" s="16"/>
      <c r="B243" s="328"/>
      <c r="C243" s="328"/>
      <c r="D243" s="328"/>
      <c r="E243" s="328"/>
      <c r="F243" s="328"/>
      <c r="G243" s="328"/>
      <c r="H243" s="328"/>
      <c r="I243" s="328"/>
      <c r="J243" s="328"/>
      <c r="K243" s="328"/>
      <c r="L243" s="16"/>
    </row>
    <row r="244" spans="1:12" ht="15" customHeight="1" x14ac:dyDescent="0.25">
      <c r="A244" s="16"/>
      <c r="B244" s="328"/>
      <c r="C244" s="328"/>
      <c r="D244" s="328"/>
      <c r="E244" s="328"/>
      <c r="F244" s="328"/>
      <c r="G244" s="328"/>
      <c r="H244" s="328"/>
      <c r="I244" s="328"/>
      <c r="J244" s="328"/>
      <c r="K244" s="328"/>
      <c r="L244" s="16"/>
    </row>
    <row r="245" spans="1:12" ht="15" customHeight="1" x14ac:dyDescent="0.25">
      <c r="A245" s="16"/>
      <c r="B245" s="328"/>
      <c r="C245" s="328"/>
      <c r="D245" s="328"/>
      <c r="E245" s="328"/>
      <c r="F245" s="328"/>
      <c r="G245" s="328"/>
      <c r="H245" s="328"/>
      <c r="I245" s="328"/>
      <c r="J245" s="328"/>
      <c r="K245" s="328"/>
      <c r="L245" s="16"/>
    </row>
    <row r="246" spans="1:12" ht="15" customHeight="1" x14ac:dyDescent="0.25">
      <c r="A246" s="16"/>
      <c r="B246" s="328"/>
      <c r="C246" s="328"/>
      <c r="D246" s="328"/>
      <c r="E246" s="328"/>
      <c r="F246" s="328"/>
      <c r="G246" s="328"/>
      <c r="H246" s="328"/>
      <c r="I246" s="328"/>
      <c r="J246" s="328"/>
      <c r="K246" s="328"/>
      <c r="L246" s="16"/>
    </row>
    <row r="247" spans="1:12" ht="15" customHeight="1" x14ac:dyDescent="0.25">
      <c r="A247" s="16"/>
      <c r="B247" s="328"/>
      <c r="C247" s="328"/>
      <c r="D247" s="328"/>
      <c r="E247" s="328"/>
      <c r="F247" s="328"/>
      <c r="G247" s="328"/>
      <c r="H247" s="328"/>
      <c r="I247" s="328"/>
      <c r="J247" s="328"/>
      <c r="K247" s="328"/>
      <c r="L247" s="16"/>
    </row>
    <row r="248" spans="1:12" ht="15" customHeight="1" x14ac:dyDescent="0.25">
      <c r="A248" s="16"/>
      <c r="B248" s="328"/>
      <c r="C248" s="328"/>
      <c r="D248" s="328"/>
      <c r="E248" s="328"/>
      <c r="F248" s="328"/>
      <c r="G248" s="328"/>
      <c r="H248" s="328"/>
      <c r="I248" s="328"/>
      <c r="J248" s="328"/>
      <c r="K248" s="328"/>
      <c r="L248" s="16"/>
    </row>
    <row r="249" spans="1:12" ht="15" customHeight="1" x14ac:dyDescent="0.25">
      <c r="A249" s="16"/>
      <c r="B249" s="328"/>
      <c r="C249" s="328"/>
      <c r="D249" s="328"/>
      <c r="E249" s="328"/>
      <c r="F249" s="328"/>
      <c r="G249" s="328"/>
      <c r="H249" s="328"/>
      <c r="I249" s="328"/>
      <c r="J249" s="328"/>
      <c r="K249" s="328"/>
      <c r="L249" s="16"/>
    </row>
    <row r="250" spans="1:12" ht="15" customHeight="1" x14ac:dyDescent="0.25">
      <c r="A250" s="16"/>
      <c r="B250" s="328"/>
      <c r="C250" s="328"/>
      <c r="D250" s="328"/>
      <c r="E250" s="328"/>
      <c r="F250" s="328"/>
      <c r="G250" s="328"/>
      <c r="H250" s="328"/>
      <c r="I250" s="328"/>
      <c r="J250" s="328"/>
      <c r="K250" s="328"/>
      <c r="L250" s="16"/>
    </row>
    <row r="251" spans="1:12" ht="15" customHeight="1" x14ac:dyDescent="0.25">
      <c r="A251" s="16"/>
      <c r="B251" s="328" t="s">
        <v>139</v>
      </c>
      <c r="C251" s="328"/>
      <c r="D251" s="328"/>
      <c r="E251" s="328"/>
      <c r="F251" s="328"/>
      <c r="G251" s="328"/>
      <c r="H251" s="328"/>
      <c r="I251" s="328"/>
      <c r="J251" s="328"/>
      <c r="K251" s="328"/>
      <c r="L251" s="16"/>
    </row>
    <row r="252" spans="1:12" ht="15" customHeight="1" x14ac:dyDescent="0.25">
      <c r="A252" s="16"/>
      <c r="B252" s="328"/>
      <c r="C252" s="328"/>
      <c r="D252" s="328"/>
      <c r="E252" s="328"/>
      <c r="F252" s="328"/>
      <c r="G252" s="328"/>
      <c r="H252" s="328"/>
      <c r="I252" s="328"/>
      <c r="J252" s="328"/>
      <c r="K252" s="328"/>
      <c r="L252" s="16"/>
    </row>
    <row r="253" spans="1:12" ht="15" customHeight="1" x14ac:dyDescent="0.25">
      <c r="A253" s="16"/>
      <c r="B253" s="328"/>
      <c r="C253" s="328"/>
      <c r="D253" s="328"/>
      <c r="E253" s="328"/>
      <c r="F253" s="328"/>
      <c r="G253" s="328"/>
      <c r="H253" s="328"/>
      <c r="I253" s="328"/>
      <c r="J253" s="328"/>
      <c r="K253" s="328"/>
      <c r="L253" s="16"/>
    </row>
    <row r="254" spans="1:12" ht="15" customHeight="1" x14ac:dyDescent="0.25">
      <c r="A254" s="16"/>
      <c r="B254" s="44"/>
      <c r="C254" s="9"/>
      <c r="D254" s="9"/>
      <c r="E254" s="9"/>
      <c r="F254" s="9"/>
      <c r="G254" s="9"/>
      <c r="H254" s="9"/>
      <c r="I254" s="9"/>
      <c r="J254" s="9"/>
      <c r="K254" s="4"/>
      <c r="L254" s="16"/>
    </row>
    <row r="255" spans="1:12" ht="15" customHeight="1" x14ac:dyDescent="0.25">
      <c r="A255" s="16"/>
      <c r="B255" s="46" t="s">
        <v>140</v>
      </c>
      <c r="C255" s="9"/>
      <c r="D255" s="9"/>
      <c r="E255" s="9"/>
      <c r="F255" s="9"/>
      <c r="G255" s="9"/>
      <c r="H255" s="9"/>
      <c r="I255" s="9"/>
      <c r="J255" s="9"/>
      <c r="K255" s="4"/>
      <c r="L255" s="16"/>
    </row>
    <row r="256" spans="1:12" ht="15" customHeight="1" x14ac:dyDescent="0.25">
      <c r="A256" s="16"/>
      <c r="B256" s="47"/>
      <c r="C256" s="9"/>
      <c r="D256" s="9"/>
      <c r="E256" s="9"/>
      <c r="F256" s="9"/>
      <c r="G256" s="9"/>
      <c r="H256" s="9"/>
      <c r="I256" s="9"/>
      <c r="J256" s="9"/>
      <c r="K256" s="4"/>
      <c r="L256" s="16"/>
    </row>
    <row r="257" spans="1:14" ht="15" customHeight="1" x14ac:dyDescent="0.25">
      <c r="A257" s="16"/>
      <c r="B257" s="329" t="s">
        <v>141</v>
      </c>
      <c r="C257" s="329"/>
      <c r="D257" s="329"/>
      <c r="E257" s="329"/>
      <c r="F257" s="329"/>
      <c r="G257" s="329"/>
      <c r="H257" s="329"/>
      <c r="I257" s="329"/>
      <c r="J257" s="329"/>
      <c r="K257" s="329"/>
      <c r="L257" s="16"/>
    </row>
    <row r="258" spans="1:14" ht="15" customHeight="1" x14ac:dyDescent="0.25">
      <c r="A258" s="16"/>
      <c r="B258" s="329"/>
      <c r="C258" s="329"/>
      <c r="D258" s="329"/>
      <c r="E258" s="329"/>
      <c r="F258" s="329"/>
      <c r="G258" s="329"/>
      <c r="H258" s="329"/>
      <c r="I258" s="329"/>
      <c r="J258" s="329"/>
      <c r="K258" s="329"/>
      <c r="L258" s="16"/>
      <c r="N258" t="s">
        <v>16</v>
      </c>
    </row>
    <row r="259" spans="1:14" ht="15" customHeight="1" x14ac:dyDescent="0.25">
      <c r="A259" s="16"/>
      <c r="B259" s="252"/>
      <c r="C259" s="252"/>
      <c r="D259" s="252"/>
      <c r="E259" s="252"/>
      <c r="F259" s="252"/>
      <c r="G259" s="252"/>
      <c r="H259" s="252"/>
      <c r="I259" s="252"/>
      <c r="J259" s="252"/>
      <c r="K259" s="252"/>
      <c r="L259" s="16"/>
    </row>
    <row r="260" spans="1:14" s="36" customFormat="1" x14ac:dyDescent="0.25">
      <c r="A260" s="34"/>
      <c r="B260" s="13">
        <f>+Bidder!G170</f>
        <v>0</v>
      </c>
      <c r="C260" s="11"/>
      <c r="D260" s="11"/>
      <c r="E260" s="11"/>
      <c r="F260" s="11"/>
      <c r="G260" s="11"/>
      <c r="H260" s="11"/>
      <c r="I260" s="11"/>
      <c r="J260" s="11"/>
      <c r="K260" s="35">
        <f>+Bidder!K203</f>
        <v>0</v>
      </c>
      <c r="L260" s="16"/>
    </row>
    <row r="261" spans="1:14" s="36" customFormat="1" x14ac:dyDescent="0.25">
      <c r="A261" s="34"/>
      <c r="B261" s="14"/>
      <c r="C261" s="39"/>
      <c r="D261" s="39"/>
      <c r="E261" s="39"/>
      <c r="F261" s="39"/>
      <c r="G261" s="39"/>
      <c r="H261" s="39"/>
      <c r="I261" s="39"/>
      <c r="J261" s="39"/>
      <c r="K261" s="65" t="s">
        <v>142</v>
      </c>
      <c r="L261" s="16"/>
    </row>
    <row r="262" spans="1:14" s="36" customFormat="1" x14ac:dyDescent="0.25">
      <c r="A262" s="34"/>
      <c r="B262" s="327" t="s">
        <v>106</v>
      </c>
      <c r="C262" s="327"/>
      <c r="D262" s="327"/>
      <c r="E262" s="327"/>
      <c r="F262" s="327"/>
      <c r="G262" s="327"/>
      <c r="H262" s="327"/>
      <c r="I262" s="327"/>
      <c r="J262" s="327"/>
      <c r="K262" s="327"/>
      <c r="L262" s="34"/>
    </row>
    <row r="263" spans="1:14" ht="15" customHeight="1" x14ac:dyDescent="0.25">
      <c r="A263" s="16"/>
      <c r="B263" s="45"/>
      <c r="C263" s="24"/>
      <c r="D263" s="9"/>
      <c r="E263" s="9"/>
      <c r="F263" s="9"/>
      <c r="G263" s="9"/>
      <c r="H263" s="9"/>
      <c r="I263" s="9"/>
      <c r="J263" s="9"/>
      <c r="K263" s="4"/>
      <c r="L263" s="16"/>
    </row>
    <row r="264" spans="1:14" ht="15" customHeight="1" x14ac:dyDescent="0.25">
      <c r="A264" s="16"/>
      <c r="B264" s="45" t="s">
        <v>143</v>
      </c>
      <c r="C264" s="300" t="s">
        <v>144</v>
      </c>
      <c r="D264" s="300"/>
      <c r="E264" s="300"/>
      <c r="F264" s="300"/>
      <c r="G264" s="300"/>
      <c r="H264" s="300"/>
      <c r="I264" s="300"/>
      <c r="J264" s="300"/>
      <c r="K264" s="300"/>
      <c r="L264" s="16"/>
    </row>
    <row r="265" spans="1:14" ht="15" customHeight="1" x14ac:dyDescent="0.25">
      <c r="A265" s="16"/>
      <c r="B265" s="45"/>
      <c r="C265" s="300"/>
      <c r="D265" s="300"/>
      <c r="E265" s="300"/>
      <c r="F265" s="300"/>
      <c r="G265" s="300"/>
      <c r="H265" s="300"/>
      <c r="I265" s="300"/>
      <c r="J265" s="300"/>
      <c r="K265" s="300"/>
      <c r="L265" s="16"/>
    </row>
    <row r="266" spans="1:14" ht="15" customHeight="1" x14ac:dyDescent="0.25">
      <c r="A266" s="16"/>
      <c r="B266" s="45"/>
      <c r="C266" s="300"/>
      <c r="D266" s="300"/>
      <c r="E266" s="300"/>
      <c r="F266" s="300"/>
      <c r="G266" s="300"/>
      <c r="H266" s="300"/>
      <c r="I266" s="300"/>
      <c r="J266" s="300"/>
      <c r="K266" s="300"/>
      <c r="L266" s="16"/>
    </row>
    <row r="267" spans="1:14" ht="15" customHeight="1" x14ac:dyDescent="0.25">
      <c r="A267" s="16"/>
      <c r="B267" s="45" t="s">
        <v>145</v>
      </c>
      <c r="C267" s="24" t="s">
        <v>146</v>
      </c>
      <c r="D267" s="9"/>
      <c r="E267" s="9"/>
      <c r="F267" s="9"/>
      <c r="G267" s="9"/>
      <c r="H267" s="9"/>
      <c r="I267" s="9"/>
      <c r="J267" s="9"/>
      <c r="K267" s="4"/>
      <c r="L267" s="16"/>
    </row>
    <row r="268" spans="1:14" ht="15" customHeight="1" x14ac:dyDescent="0.25">
      <c r="A268" s="16"/>
      <c r="B268" s="45"/>
      <c r="C268" s="24" t="s">
        <v>147</v>
      </c>
      <c r="D268" s="9"/>
      <c r="E268" s="9"/>
      <c r="F268" s="9"/>
      <c r="G268" s="9"/>
      <c r="H268" s="9"/>
      <c r="I268" s="9"/>
      <c r="J268" s="9"/>
      <c r="K268" s="4"/>
      <c r="L268" s="16"/>
    </row>
    <row r="269" spans="1:14" ht="15" customHeight="1" x14ac:dyDescent="0.25">
      <c r="A269" s="16"/>
      <c r="B269" s="45"/>
      <c r="C269" s="24" t="s">
        <v>148</v>
      </c>
      <c r="D269" s="9"/>
      <c r="E269" s="9"/>
      <c r="F269" s="9"/>
      <c r="G269" s="9"/>
      <c r="H269" s="9"/>
      <c r="I269" s="9"/>
      <c r="J269" s="9"/>
      <c r="K269" s="4"/>
      <c r="L269" s="16"/>
    </row>
    <row r="270" spans="1:14" ht="15" customHeight="1" x14ac:dyDescent="0.25">
      <c r="A270" s="16"/>
      <c r="B270" s="45"/>
      <c r="C270" s="24" t="s">
        <v>149</v>
      </c>
      <c r="D270" s="9"/>
      <c r="E270" s="9"/>
      <c r="F270" s="9"/>
      <c r="G270" s="9"/>
      <c r="H270" s="9"/>
      <c r="I270" s="9"/>
      <c r="J270" s="9"/>
      <c r="K270" s="4"/>
      <c r="L270" s="16"/>
    </row>
    <row r="271" spans="1:14" ht="15" customHeight="1" x14ac:dyDescent="0.25">
      <c r="A271" s="16"/>
      <c r="B271" s="45"/>
      <c r="C271" s="24" t="s">
        <v>150</v>
      </c>
      <c r="D271" s="9"/>
      <c r="E271" s="9"/>
      <c r="F271" s="9"/>
      <c r="G271" s="9"/>
      <c r="H271" s="9"/>
      <c r="I271" s="9"/>
      <c r="J271" s="9"/>
      <c r="K271" s="4"/>
      <c r="L271" s="16"/>
    </row>
    <row r="272" spans="1:14" ht="15" customHeight="1" x14ac:dyDescent="0.25">
      <c r="A272" s="16"/>
      <c r="B272" s="45" t="s">
        <v>151</v>
      </c>
      <c r="C272" s="300" t="s">
        <v>152</v>
      </c>
      <c r="D272" s="300"/>
      <c r="E272" s="300"/>
      <c r="F272" s="300"/>
      <c r="G272" s="300"/>
      <c r="H272" s="300"/>
      <c r="I272" s="300"/>
      <c r="J272" s="300"/>
      <c r="K272" s="300"/>
      <c r="L272" s="16"/>
    </row>
    <row r="273" spans="1:12" ht="15" customHeight="1" x14ac:dyDescent="0.25">
      <c r="A273" s="16"/>
      <c r="B273" s="45"/>
      <c r="C273" s="300"/>
      <c r="D273" s="300"/>
      <c r="E273" s="300"/>
      <c r="F273" s="300"/>
      <c r="G273" s="300"/>
      <c r="H273" s="300"/>
      <c r="I273" s="300"/>
      <c r="J273" s="300"/>
      <c r="K273" s="300"/>
      <c r="L273" s="16"/>
    </row>
    <row r="274" spans="1:12" ht="15" customHeight="1" x14ac:dyDescent="0.25">
      <c r="A274" s="16"/>
      <c r="B274" s="45" t="s">
        <v>153</v>
      </c>
      <c r="C274" s="300" t="s">
        <v>154</v>
      </c>
      <c r="D274" s="300"/>
      <c r="E274" s="300"/>
      <c r="F274" s="300"/>
      <c r="G274" s="300"/>
      <c r="H274" s="300"/>
      <c r="I274" s="300"/>
      <c r="J274" s="300"/>
      <c r="K274" s="300"/>
      <c r="L274" s="16"/>
    </row>
    <row r="275" spans="1:12" ht="15" customHeight="1" x14ac:dyDescent="0.25">
      <c r="A275" s="16"/>
      <c r="B275" s="45" t="s">
        <v>16</v>
      </c>
      <c r="C275" s="300"/>
      <c r="D275" s="300"/>
      <c r="E275" s="300"/>
      <c r="F275" s="300"/>
      <c r="G275" s="300"/>
      <c r="H275" s="300"/>
      <c r="I275" s="300"/>
      <c r="J275" s="300"/>
      <c r="K275" s="300"/>
      <c r="L275" s="16"/>
    </row>
    <row r="276" spans="1:12" ht="15" customHeight="1" x14ac:dyDescent="0.25">
      <c r="A276" s="16"/>
      <c r="B276" s="45"/>
      <c r="C276" s="24" t="s">
        <v>155</v>
      </c>
      <c r="D276" s="9"/>
      <c r="E276" s="9"/>
      <c r="F276" s="9"/>
      <c r="G276" s="9"/>
      <c r="H276" s="9"/>
      <c r="I276" s="9"/>
      <c r="J276" s="9"/>
      <c r="K276" s="4"/>
      <c r="L276" s="16"/>
    </row>
    <row r="277" spans="1:12" ht="15" customHeight="1" x14ac:dyDescent="0.25">
      <c r="A277" s="16"/>
      <c r="B277" s="45"/>
      <c r="C277" s="300" t="s">
        <v>156</v>
      </c>
      <c r="D277" s="300"/>
      <c r="E277" s="300"/>
      <c r="F277" s="300"/>
      <c r="G277" s="300"/>
      <c r="H277" s="300"/>
      <c r="I277" s="300"/>
      <c r="J277" s="300"/>
      <c r="K277" s="300"/>
      <c r="L277" s="16"/>
    </row>
    <row r="278" spans="1:12" ht="15" customHeight="1" x14ac:dyDescent="0.25">
      <c r="A278" s="16"/>
      <c r="B278" s="44"/>
      <c r="C278" s="300"/>
      <c r="D278" s="300"/>
      <c r="E278" s="300"/>
      <c r="F278" s="300"/>
      <c r="G278" s="300"/>
      <c r="H278" s="300"/>
      <c r="I278" s="300"/>
      <c r="J278" s="300"/>
      <c r="K278" s="300"/>
      <c r="L278" s="16"/>
    </row>
    <row r="279" spans="1:12" ht="15" customHeight="1" x14ac:dyDescent="0.25">
      <c r="A279" s="16"/>
      <c r="B279" s="45" t="s">
        <v>157</v>
      </c>
      <c r="C279" s="300" t="s">
        <v>158</v>
      </c>
      <c r="D279" s="300"/>
      <c r="E279" s="300"/>
      <c r="F279" s="300"/>
      <c r="G279" s="300"/>
      <c r="H279" s="300"/>
      <c r="I279" s="300"/>
      <c r="J279" s="300"/>
      <c r="K279" s="300"/>
      <c r="L279" s="16"/>
    </row>
    <row r="280" spans="1:12" ht="15" customHeight="1" x14ac:dyDescent="0.25">
      <c r="A280" s="16"/>
      <c r="B280" s="45"/>
      <c r="C280" s="300"/>
      <c r="D280" s="300"/>
      <c r="E280" s="300"/>
      <c r="F280" s="300"/>
      <c r="G280" s="300"/>
      <c r="H280" s="300"/>
      <c r="I280" s="300"/>
      <c r="J280" s="300"/>
      <c r="K280" s="300"/>
      <c r="L280" s="16"/>
    </row>
    <row r="281" spans="1:12" ht="15" customHeight="1" x14ac:dyDescent="0.25">
      <c r="A281" s="16"/>
      <c r="B281" s="45" t="s">
        <v>159</v>
      </c>
      <c r="C281" s="300" t="s">
        <v>160</v>
      </c>
      <c r="D281" s="300"/>
      <c r="E281" s="300"/>
      <c r="F281" s="300"/>
      <c r="G281" s="300"/>
      <c r="H281" s="300"/>
      <c r="I281" s="300"/>
      <c r="J281" s="300"/>
      <c r="K281" s="300"/>
      <c r="L281" s="16"/>
    </row>
    <row r="282" spans="1:12" ht="15" customHeight="1" x14ac:dyDescent="0.25">
      <c r="A282" s="16"/>
      <c r="B282" s="45"/>
      <c r="C282" s="300"/>
      <c r="D282" s="300"/>
      <c r="E282" s="300"/>
      <c r="F282" s="300"/>
      <c r="G282" s="300"/>
      <c r="H282" s="300"/>
      <c r="I282" s="300"/>
      <c r="J282" s="300"/>
      <c r="K282" s="300"/>
      <c r="L282" s="16"/>
    </row>
    <row r="283" spans="1:12" ht="15" customHeight="1" x14ac:dyDescent="0.25">
      <c r="A283" s="16"/>
      <c r="B283" s="45" t="s">
        <v>161</v>
      </c>
      <c r="C283" s="300" t="s">
        <v>162</v>
      </c>
      <c r="D283" s="300"/>
      <c r="E283" s="300"/>
      <c r="F283" s="300"/>
      <c r="G283" s="300"/>
      <c r="H283" s="300"/>
      <c r="I283" s="300"/>
      <c r="J283" s="300"/>
      <c r="K283" s="300"/>
      <c r="L283" s="16"/>
    </row>
    <row r="284" spans="1:12" ht="15" customHeight="1" x14ac:dyDescent="0.25">
      <c r="A284" s="16"/>
      <c r="B284" s="44"/>
      <c r="C284" s="300"/>
      <c r="D284" s="300"/>
      <c r="E284" s="300"/>
      <c r="F284" s="300"/>
      <c r="G284" s="300"/>
      <c r="H284" s="300"/>
      <c r="I284" s="300"/>
      <c r="J284" s="300"/>
      <c r="K284" s="300"/>
      <c r="L284" s="16"/>
    </row>
    <row r="285" spans="1:12" ht="15" customHeight="1" x14ac:dyDescent="0.25">
      <c r="A285" s="16"/>
      <c r="B285" s="300" t="s">
        <v>163</v>
      </c>
      <c r="C285" s="300"/>
      <c r="D285" s="300"/>
      <c r="E285" s="300"/>
      <c r="F285" s="300"/>
      <c r="G285" s="300"/>
      <c r="H285" s="300"/>
      <c r="I285" s="300"/>
      <c r="J285" s="300"/>
      <c r="K285" s="300"/>
      <c r="L285" s="16"/>
    </row>
    <row r="286" spans="1:12" ht="15" customHeight="1" x14ac:dyDescent="0.25">
      <c r="A286" s="16"/>
      <c r="B286" s="300"/>
      <c r="C286" s="300"/>
      <c r="D286" s="300"/>
      <c r="E286" s="300"/>
      <c r="F286" s="300"/>
      <c r="G286" s="300"/>
      <c r="H286" s="300"/>
      <c r="I286" s="300"/>
      <c r="J286" s="300"/>
      <c r="K286" s="300"/>
      <c r="L286" s="16"/>
    </row>
    <row r="287" spans="1:12" ht="15" customHeight="1" x14ac:dyDescent="0.25">
      <c r="A287" s="16"/>
      <c r="B287" s="300"/>
      <c r="C287" s="300"/>
      <c r="D287" s="300"/>
      <c r="E287" s="300"/>
      <c r="F287" s="300"/>
      <c r="G287" s="300"/>
      <c r="H287" s="300"/>
      <c r="I287" s="300"/>
      <c r="J287" s="300"/>
      <c r="K287" s="300"/>
      <c r="L287" s="16"/>
    </row>
    <row r="288" spans="1:12" ht="15" customHeight="1" x14ac:dyDescent="0.25">
      <c r="A288" s="16"/>
      <c r="B288" s="300" t="s">
        <v>164</v>
      </c>
      <c r="C288" s="300"/>
      <c r="D288" s="300"/>
      <c r="E288" s="300"/>
      <c r="F288" s="300"/>
      <c r="G288" s="300"/>
      <c r="H288" s="300"/>
      <c r="I288" s="300"/>
      <c r="J288" s="300"/>
      <c r="K288" s="300"/>
      <c r="L288" s="16"/>
    </row>
    <row r="289" spans="1:12" ht="15" customHeight="1" x14ac:dyDescent="0.25">
      <c r="A289" s="16"/>
      <c r="B289" s="300"/>
      <c r="C289" s="300"/>
      <c r="D289" s="300"/>
      <c r="E289" s="300"/>
      <c r="F289" s="300"/>
      <c r="G289" s="300"/>
      <c r="H289" s="300"/>
      <c r="I289" s="300"/>
      <c r="J289" s="300"/>
      <c r="K289" s="300"/>
      <c r="L289" s="16"/>
    </row>
    <row r="290" spans="1:12" ht="15" customHeight="1" x14ac:dyDescent="0.25">
      <c r="A290" s="16"/>
      <c r="B290" s="300"/>
      <c r="C290" s="300"/>
      <c r="D290" s="300"/>
      <c r="E290" s="300"/>
      <c r="F290" s="300"/>
      <c r="G290" s="300"/>
      <c r="H290" s="300"/>
      <c r="I290" s="300"/>
      <c r="J290" s="300"/>
      <c r="K290" s="300"/>
      <c r="L290" s="16"/>
    </row>
    <row r="291" spans="1:12" ht="15" customHeight="1" x14ac:dyDescent="0.25">
      <c r="A291" s="16"/>
      <c r="B291" s="251" t="s">
        <v>165</v>
      </c>
      <c r="C291" s="245"/>
      <c r="D291" s="245"/>
      <c r="E291" s="245"/>
      <c r="F291" s="245"/>
      <c r="G291" s="245"/>
      <c r="H291" s="245"/>
      <c r="I291" s="245"/>
      <c r="J291" s="245"/>
      <c r="K291" s="245"/>
      <c r="L291" s="16"/>
    </row>
    <row r="292" spans="1:12" ht="15" customHeight="1" x14ac:dyDescent="0.25">
      <c r="A292" s="16"/>
      <c r="B292" s="18"/>
      <c r="C292" s="245"/>
      <c r="D292" s="245"/>
      <c r="E292" s="245"/>
      <c r="F292" s="245"/>
      <c r="G292" s="245"/>
      <c r="H292" s="245"/>
      <c r="I292" s="245"/>
      <c r="J292" s="245"/>
      <c r="K292" s="245"/>
      <c r="L292" s="16"/>
    </row>
    <row r="293" spans="1:12" ht="15" customHeight="1" x14ac:dyDescent="0.25">
      <c r="A293" s="16"/>
      <c r="B293" s="300" t="s">
        <v>166</v>
      </c>
      <c r="C293" s="300"/>
      <c r="D293" s="300"/>
      <c r="E293" s="300"/>
      <c r="F293" s="300"/>
      <c r="G293" s="300"/>
      <c r="H293" s="300"/>
      <c r="I293" s="300"/>
      <c r="J293" s="300"/>
      <c r="K293" s="300"/>
      <c r="L293" s="16"/>
    </row>
    <row r="294" spans="1:12" ht="15" customHeight="1" x14ac:dyDescent="0.25">
      <c r="A294" s="16"/>
      <c r="B294" s="300"/>
      <c r="C294" s="300"/>
      <c r="D294" s="300"/>
      <c r="E294" s="300"/>
      <c r="F294" s="300"/>
      <c r="G294" s="300"/>
      <c r="H294" s="300"/>
      <c r="I294" s="300"/>
      <c r="J294" s="300"/>
      <c r="K294" s="300"/>
      <c r="L294" s="16"/>
    </row>
    <row r="295" spans="1:12" ht="15" customHeight="1" x14ac:dyDescent="0.25">
      <c r="A295" s="16"/>
      <c r="B295" s="245"/>
      <c r="C295" s="245"/>
      <c r="D295" s="245"/>
      <c r="E295" s="245"/>
      <c r="F295" s="245"/>
      <c r="G295" s="245"/>
      <c r="H295" s="245"/>
      <c r="I295" s="245"/>
      <c r="J295" s="245"/>
      <c r="K295" s="245"/>
      <c r="L295" s="16"/>
    </row>
    <row r="296" spans="1:12" x14ac:dyDescent="0.25">
      <c r="A296" s="16"/>
      <c r="B296" s="16"/>
      <c r="C296" s="16"/>
      <c r="D296" s="16"/>
      <c r="E296" s="16"/>
      <c r="F296" s="16"/>
      <c r="G296" s="16"/>
      <c r="H296" s="16"/>
      <c r="I296" s="16"/>
      <c r="J296" s="16"/>
      <c r="K296" s="16"/>
      <c r="L296" s="16"/>
    </row>
  </sheetData>
  <mergeCells count="77">
    <mergeCell ref="C58:K63"/>
    <mergeCell ref="C33:K34"/>
    <mergeCell ref="C35:K35"/>
    <mergeCell ref="B114:K117"/>
    <mergeCell ref="B121:K125"/>
    <mergeCell ref="B127:K129"/>
    <mergeCell ref="B73:K73"/>
    <mergeCell ref="B75:K77"/>
    <mergeCell ref="C79:K82"/>
    <mergeCell ref="C83:K89"/>
    <mergeCell ref="B91:K91"/>
    <mergeCell ref="B5:K5"/>
    <mergeCell ref="B149:D149"/>
    <mergeCell ref="E149:H149"/>
    <mergeCell ref="I149:K149"/>
    <mergeCell ref="B13:K15"/>
    <mergeCell ref="B17:K22"/>
    <mergeCell ref="B131:K134"/>
    <mergeCell ref="B136:K137"/>
    <mergeCell ref="B139:K141"/>
    <mergeCell ref="B147:D148"/>
    <mergeCell ref="E147:H148"/>
    <mergeCell ref="I147:I148"/>
    <mergeCell ref="J147:K148"/>
    <mergeCell ref="B94:K99"/>
    <mergeCell ref="B101:K105"/>
    <mergeCell ref="B110:K112"/>
    <mergeCell ref="C12:F12"/>
    <mergeCell ref="B6:K8"/>
    <mergeCell ref="B165:K165"/>
    <mergeCell ref="C166:K168"/>
    <mergeCell ref="C169:K170"/>
    <mergeCell ref="C37:K41"/>
    <mergeCell ref="C43:K46"/>
    <mergeCell ref="C47:K51"/>
    <mergeCell ref="C56:K57"/>
    <mergeCell ref="B24:K24"/>
    <mergeCell ref="C27:K32"/>
    <mergeCell ref="B10:K10"/>
    <mergeCell ref="B65:K71"/>
    <mergeCell ref="B146:D146"/>
    <mergeCell ref="E146:K146"/>
    <mergeCell ref="B143:K144"/>
    <mergeCell ref="C171:K173"/>
    <mergeCell ref="C174:K175"/>
    <mergeCell ref="C176:K177"/>
    <mergeCell ref="C178:K179"/>
    <mergeCell ref="B181:K181"/>
    <mergeCell ref="C184:K187"/>
    <mergeCell ref="C188:K190"/>
    <mergeCell ref="C191:K195"/>
    <mergeCell ref="C196:K200"/>
    <mergeCell ref="C201:K204"/>
    <mergeCell ref="B251:K253"/>
    <mergeCell ref="B257:K258"/>
    <mergeCell ref="C264:K266"/>
    <mergeCell ref="C212:K217"/>
    <mergeCell ref="C218:K221"/>
    <mergeCell ref="C222:K227"/>
    <mergeCell ref="B229:K230"/>
    <mergeCell ref="C232:K234"/>
    <mergeCell ref="C283:K284"/>
    <mergeCell ref="B285:K287"/>
    <mergeCell ref="B288:K290"/>
    <mergeCell ref="B293:K294"/>
    <mergeCell ref="B153:K155"/>
    <mergeCell ref="B161:K161"/>
    <mergeCell ref="B162:K162"/>
    <mergeCell ref="B210:K210"/>
    <mergeCell ref="B262:K262"/>
    <mergeCell ref="C272:K273"/>
    <mergeCell ref="C274:K275"/>
    <mergeCell ref="C277:K278"/>
    <mergeCell ref="C279:K280"/>
    <mergeCell ref="C281:K282"/>
    <mergeCell ref="C235:K236"/>
    <mergeCell ref="B240:K250"/>
  </mergeCells>
  <pageMargins left="0.25" right="0.25" top="0.25" bottom="0.25" header="0.3" footer="0.3"/>
  <pageSetup fitToHeight="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topLeftCell="A19" zoomScale="145" zoomScaleNormal="145" workbookViewId="0">
      <selection activeCell="C39" sqref="C39:K43"/>
    </sheetView>
  </sheetViews>
  <sheetFormatPr defaultRowHeight="15" x14ac:dyDescent="0.25"/>
  <cols>
    <col min="2" max="2" width="7.140625" customWidth="1"/>
    <col min="3" max="3" width="11.140625" customWidth="1"/>
  </cols>
  <sheetData>
    <row r="1" spans="1:12" x14ac:dyDescent="0.25">
      <c r="A1" s="16"/>
      <c r="B1" s="16"/>
      <c r="C1" s="16"/>
      <c r="D1" s="16"/>
      <c r="E1" s="16"/>
      <c r="F1" s="16"/>
      <c r="G1" s="16"/>
      <c r="H1" s="16"/>
      <c r="I1" s="16"/>
      <c r="J1" s="16"/>
      <c r="K1" s="16"/>
      <c r="L1" s="16"/>
    </row>
    <row r="2" spans="1:12" s="36" customFormat="1" x14ac:dyDescent="0.25">
      <c r="A2" s="34"/>
      <c r="B2" s="11" t="str">
        <f>+Bidder!G13</f>
        <v>The Family Place</v>
      </c>
      <c r="C2" s="11"/>
      <c r="D2" s="11"/>
      <c r="E2" s="11"/>
      <c r="F2" s="11"/>
      <c r="G2" s="11"/>
      <c r="H2" s="11"/>
      <c r="I2" s="11"/>
      <c r="J2" s="11"/>
      <c r="K2" s="35" t="str">
        <f>+Bidder!K46</f>
        <v>ACFS-20-2004 CAPP Local Service Contracts</v>
      </c>
      <c r="L2" s="16"/>
    </row>
    <row r="3" spans="1:12" x14ac:dyDescent="0.25">
      <c r="A3" s="16"/>
      <c r="B3" s="4"/>
      <c r="C3" s="4"/>
      <c r="D3" s="4"/>
      <c r="E3" s="4"/>
      <c r="F3" s="4"/>
      <c r="G3" s="4"/>
      <c r="H3" s="4"/>
      <c r="I3" s="4"/>
      <c r="J3" s="4"/>
      <c r="K3" s="65" t="s">
        <v>167</v>
      </c>
      <c r="L3" s="16"/>
    </row>
    <row r="4" spans="1:12" x14ac:dyDescent="0.25">
      <c r="A4" s="16"/>
      <c r="B4" s="4"/>
      <c r="C4" s="4"/>
      <c r="D4" s="4"/>
      <c r="E4" s="4"/>
      <c r="F4" s="4"/>
      <c r="G4" s="4"/>
      <c r="H4" s="4"/>
      <c r="I4" s="4"/>
      <c r="J4" s="4"/>
      <c r="K4" s="4"/>
      <c r="L4" s="16"/>
    </row>
    <row r="5" spans="1:12" ht="15.75" x14ac:dyDescent="0.25">
      <c r="A5" s="16"/>
      <c r="B5" s="40" t="s">
        <v>107</v>
      </c>
      <c r="C5" s="9"/>
      <c r="D5" s="9"/>
      <c r="E5" s="9"/>
      <c r="F5" s="9"/>
      <c r="G5" s="9"/>
      <c r="H5" s="9"/>
      <c r="I5" s="9"/>
      <c r="J5" s="9"/>
      <c r="K5" s="38"/>
      <c r="L5" s="16"/>
    </row>
    <row r="6" spans="1:12" ht="31.5" customHeight="1" x14ac:dyDescent="0.25">
      <c r="A6" s="16"/>
      <c r="B6" s="317" t="s">
        <v>108</v>
      </c>
      <c r="C6" s="317"/>
      <c r="D6" s="317"/>
      <c r="E6" s="317"/>
      <c r="F6" s="317"/>
      <c r="G6" s="317"/>
      <c r="H6" s="317"/>
      <c r="I6" s="317"/>
      <c r="J6" s="317"/>
      <c r="K6" s="317"/>
      <c r="L6" s="16"/>
    </row>
    <row r="7" spans="1:12" s="10" customFormat="1" ht="15" customHeight="1" x14ac:dyDescent="0.25">
      <c r="A7" s="16"/>
      <c r="B7" s="41" t="s">
        <v>109</v>
      </c>
      <c r="C7" s="300" t="s">
        <v>110</v>
      </c>
      <c r="D7" s="300"/>
      <c r="E7" s="300"/>
      <c r="F7" s="300"/>
      <c r="G7" s="300"/>
      <c r="H7" s="300"/>
      <c r="I7" s="300"/>
      <c r="J7" s="300"/>
      <c r="K7" s="300"/>
      <c r="L7" s="16"/>
    </row>
    <row r="8" spans="1:12" s="10" customFormat="1" ht="15" customHeight="1" x14ac:dyDescent="0.25">
      <c r="A8" s="16"/>
      <c r="B8" s="41"/>
      <c r="C8" s="300"/>
      <c r="D8" s="300"/>
      <c r="E8" s="300"/>
      <c r="F8" s="300"/>
      <c r="G8" s="300"/>
      <c r="H8" s="300"/>
      <c r="I8" s="300"/>
      <c r="J8" s="300"/>
      <c r="K8" s="300"/>
      <c r="L8" s="16"/>
    </row>
    <row r="9" spans="1:12" s="10" customFormat="1" ht="15" customHeight="1" x14ac:dyDescent="0.25">
      <c r="A9" s="16"/>
      <c r="B9" s="41"/>
      <c r="C9" s="300"/>
      <c r="D9" s="300"/>
      <c r="E9" s="300"/>
      <c r="F9" s="300"/>
      <c r="G9" s="300"/>
      <c r="H9" s="300"/>
      <c r="I9" s="300"/>
      <c r="J9" s="300"/>
      <c r="K9" s="300"/>
      <c r="L9" s="16"/>
    </row>
    <row r="10" spans="1:12" s="10" customFormat="1" ht="15" customHeight="1" x14ac:dyDescent="0.25">
      <c r="A10" s="16"/>
      <c r="B10" s="41" t="s">
        <v>111</v>
      </c>
      <c r="C10" s="300" t="s">
        <v>112</v>
      </c>
      <c r="D10" s="300"/>
      <c r="E10" s="300"/>
      <c r="F10" s="300"/>
      <c r="G10" s="300"/>
      <c r="H10" s="300"/>
      <c r="I10" s="300"/>
      <c r="J10" s="300"/>
      <c r="K10" s="300"/>
      <c r="L10" s="16"/>
    </row>
    <row r="11" spans="1:12" s="10" customFormat="1" ht="15" customHeight="1" x14ac:dyDescent="0.25">
      <c r="A11" s="16"/>
      <c r="B11" s="41"/>
      <c r="C11" s="300"/>
      <c r="D11" s="300"/>
      <c r="E11" s="300"/>
      <c r="F11" s="300"/>
      <c r="G11" s="300"/>
      <c r="H11" s="300"/>
      <c r="I11" s="300"/>
      <c r="J11" s="300"/>
      <c r="K11" s="300"/>
      <c r="L11" s="16"/>
    </row>
    <row r="12" spans="1:12" s="10" customFormat="1" ht="15" customHeight="1" x14ac:dyDescent="0.25">
      <c r="A12" s="16"/>
      <c r="B12" s="41" t="s">
        <v>113</v>
      </c>
      <c r="C12" s="300" t="s">
        <v>114</v>
      </c>
      <c r="D12" s="300"/>
      <c r="E12" s="300"/>
      <c r="F12" s="300"/>
      <c r="G12" s="300"/>
      <c r="H12" s="300"/>
      <c r="I12" s="300"/>
      <c r="J12" s="300"/>
      <c r="K12" s="300"/>
      <c r="L12" s="16"/>
    </row>
    <row r="13" spans="1:12" s="10" customFormat="1" ht="15" customHeight="1" x14ac:dyDescent="0.25">
      <c r="A13" s="16"/>
      <c r="B13" s="41"/>
      <c r="C13" s="300"/>
      <c r="D13" s="300"/>
      <c r="E13" s="300"/>
      <c r="F13" s="300"/>
      <c r="G13" s="300"/>
      <c r="H13" s="300"/>
      <c r="I13" s="300"/>
      <c r="J13" s="300"/>
      <c r="K13" s="300"/>
      <c r="L13" s="16"/>
    </row>
    <row r="14" spans="1:12" s="10" customFormat="1" ht="15" customHeight="1" x14ac:dyDescent="0.25">
      <c r="A14" s="16"/>
      <c r="B14" s="41"/>
      <c r="C14" s="300"/>
      <c r="D14" s="300"/>
      <c r="E14" s="300"/>
      <c r="F14" s="300"/>
      <c r="G14" s="300"/>
      <c r="H14" s="300"/>
      <c r="I14" s="300"/>
      <c r="J14" s="300"/>
      <c r="K14" s="300"/>
      <c r="L14" s="16"/>
    </row>
    <row r="15" spans="1:12" s="10" customFormat="1" ht="15" customHeight="1" x14ac:dyDescent="0.25">
      <c r="A15" s="16"/>
      <c r="B15" s="41" t="s">
        <v>115</v>
      </c>
      <c r="C15" s="300" t="s">
        <v>116</v>
      </c>
      <c r="D15" s="300"/>
      <c r="E15" s="300"/>
      <c r="F15" s="300"/>
      <c r="G15" s="300"/>
      <c r="H15" s="300"/>
      <c r="I15" s="300"/>
      <c r="J15" s="300"/>
      <c r="K15" s="300"/>
      <c r="L15" s="16"/>
    </row>
    <row r="16" spans="1:12" s="10" customFormat="1" ht="15" customHeight="1" x14ac:dyDescent="0.25">
      <c r="A16" s="16"/>
      <c r="B16" s="41"/>
      <c r="C16" s="300"/>
      <c r="D16" s="300"/>
      <c r="E16" s="300"/>
      <c r="F16" s="300"/>
      <c r="G16" s="300"/>
      <c r="H16" s="300"/>
      <c r="I16" s="300"/>
      <c r="J16" s="300"/>
      <c r="K16" s="300"/>
      <c r="L16" s="16"/>
    </row>
    <row r="17" spans="1:12" s="10" customFormat="1" ht="15" customHeight="1" x14ac:dyDescent="0.25">
      <c r="A17" s="16"/>
      <c r="B17" s="41" t="s">
        <v>117</v>
      </c>
      <c r="C17" s="300" t="s">
        <v>118</v>
      </c>
      <c r="D17" s="300"/>
      <c r="E17" s="300"/>
      <c r="F17" s="300"/>
      <c r="G17" s="300"/>
      <c r="H17" s="300"/>
      <c r="I17" s="300"/>
      <c r="J17" s="300"/>
      <c r="K17" s="300"/>
      <c r="L17" s="16"/>
    </row>
    <row r="18" spans="1:12" s="10" customFormat="1" ht="15" customHeight="1" x14ac:dyDescent="0.25">
      <c r="A18" s="16"/>
      <c r="B18" s="41"/>
      <c r="C18" s="300"/>
      <c r="D18" s="300"/>
      <c r="E18" s="300"/>
      <c r="F18" s="300"/>
      <c r="G18" s="300"/>
      <c r="H18" s="300"/>
      <c r="I18" s="300"/>
      <c r="J18" s="300"/>
      <c r="K18" s="300"/>
      <c r="L18" s="16"/>
    </row>
    <row r="19" spans="1:12" s="10" customFormat="1" ht="15" customHeight="1" x14ac:dyDescent="0.25">
      <c r="A19" s="16"/>
      <c r="B19" s="41" t="s">
        <v>119</v>
      </c>
      <c r="C19" s="300" t="s">
        <v>120</v>
      </c>
      <c r="D19" s="300"/>
      <c r="E19" s="300"/>
      <c r="F19" s="300"/>
      <c r="G19" s="300"/>
      <c r="H19" s="300"/>
      <c r="I19" s="300"/>
      <c r="J19" s="300"/>
      <c r="K19" s="300"/>
      <c r="L19" s="16"/>
    </row>
    <row r="20" spans="1:12" s="10" customFormat="1" ht="15" customHeight="1" x14ac:dyDescent="0.25">
      <c r="A20" s="16"/>
      <c r="B20" s="41"/>
      <c r="C20" s="300"/>
      <c r="D20" s="300"/>
      <c r="E20" s="300"/>
      <c r="F20" s="300"/>
      <c r="G20" s="300"/>
      <c r="H20" s="300"/>
      <c r="I20" s="300"/>
      <c r="J20" s="300"/>
      <c r="K20" s="300"/>
      <c r="L20" s="16"/>
    </row>
    <row r="21" spans="1:12" s="10" customFormat="1" ht="15" customHeight="1" x14ac:dyDescent="0.25">
      <c r="A21" s="16"/>
      <c r="B21" s="42"/>
      <c r="C21" s="9"/>
      <c r="D21" s="9"/>
      <c r="E21" s="9"/>
      <c r="F21" s="9"/>
      <c r="G21" s="9"/>
      <c r="H21" s="9"/>
      <c r="I21" s="9"/>
      <c r="J21" s="9"/>
      <c r="K21" s="9"/>
      <c r="L21" s="16"/>
    </row>
    <row r="22" spans="1:12" ht="33.75" customHeight="1" x14ac:dyDescent="0.25">
      <c r="A22" s="16"/>
      <c r="B22" s="331" t="s">
        <v>121</v>
      </c>
      <c r="C22" s="331"/>
      <c r="D22" s="331"/>
      <c r="E22" s="331"/>
      <c r="F22" s="331"/>
      <c r="G22" s="331"/>
      <c r="H22" s="331"/>
      <c r="I22" s="331"/>
      <c r="J22" s="331"/>
      <c r="K22" s="331"/>
      <c r="L22" s="16"/>
    </row>
    <row r="23" spans="1:12" x14ac:dyDescent="0.25">
      <c r="A23" s="16"/>
      <c r="B23" s="6"/>
      <c r="C23" s="9"/>
      <c r="D23" s="9"/>
      <c r="E23" s="9"/>
      <c r="F23" s="9"/>
      <c r="G23" s="9"/>
      <c r="H23" s="9"/>
      <c r="I23" s="9"/>
      <c r="J23" s="9"/>
      <c r="K23" s="4"/>
      <c r="L23" s="16"/>
    </row>
    <row r="24" spans="1:12" ht="15" customHeight="1" x14ac:dyDescent="0.25">
      <c r="A24" s="16"/>
      <c r="B24" s="43" t="s">
        <v>122</v>
      </c>
      <c r="C24" s="9"/>
      <c r="D24" s="9"/>
      <c r="E24" s="9"/>
      <c r="F24" s="9"/>
      <c r="G24" s="9"/>
      <c r="H24" s="9"/>
      <c r="I24" s="9"/>
      <c r="J24" s="9"/>
      <c r="K24" s="4"/>
      <c r="L24" s="16"/>
    </row>
    <row r="25" spans="1:12" ht="15" customHeight="1" x14ac:dyDescent="0.25">
      <c r="A25" s="16"/>
      <c r="B25" s="44"/>
      <c r="C25" s="9"/>
      <c r="D25" s="9"/>
      <c r="E25" s="9"/>
      <c r="F25" s="9"/>
      <c r="G25" s="9"/>
      <c r="H25" s="9"/>
      <c r="I25" s="9"/>
      <c r="J25" s="9"/>
      <c r="K25" s="4"/>
      <c r="L25" s="16"/>
    </row>
    <row r="26" spans="1:12" ht="15" customHeight="1" x14ac:dyDescent="0.25">
      <c r="A26" s="16"/>
      <c r="B26" s="45" t="s">
        <v>109</v>
      </c>
      <c r="C26" s="300" t="s">
        <v>123</v>
      </c>
      <c r="D26" s="300"/>
      <c r="E26" s="300"/>
      <c r="F26" s="300"/>
      <c r="G26" s="300"/>
      <c r="H26" s="300"/>
      <c r="I26" s="300"/>
      <c r="J26" s="300"/>
      <c r="K26" s="300"/>
      <c r="L26" s="16"/>
    </row>
    <row r="27" spans="1:12" ht="15" customHeight="1" x14ac:dyDescent="0.25">
      <c r="A27" s="16"/>
      <c r="B27" s="45"/>
      <c r="C27" s="300"/>
      <c r="D27" s="300"/>
      <c r="E27" s="300"/>
      <c r="F27" s="300"/>
      <c r="G27" s="300"/>
      <c r="H27" s="300"/>
      <c r="I27" s="300"/>
      <c r="J27" s="300"/>
      <c r="K27" s="300"/>
      <c r="L27" s="16"/>
    </row>
    <row r="28" spans="1:12" ht="15" customHeight="1" x14ac:dyDescent="0.25">
      <c r="A28" s="16"/>
      <c r="B28" s="45"/>
      <c r="C28" s="300"/>
      <c r="D28" s="300"/>
      <c r="E28" s="300"/>
      <c r="F28" s="300"/>
      <c r="G28" s="300"/>
      <c r="H28" s="300"/>
      <c r="I28" s="300"/>
      <c r="J28" s="300"/>
      <c r="K28" s="300"/>
      <c r="L28" s="16"/>
    </row>
    <row r="29" spans="1:12" ht="15" customHeight="1" x14ac:dyDescent="0.25">
      <c r="A29" s="16"/>
      <c r="B29" s="45"/>
      <c r="C29" s="300"/>
      <c r="D29" s="300"/>
      <c r="E29" s="300"/>
      <c r="F29" s="300"/>
      <c r="G29" s="300"/>
      <c r="H29" s="300"/>
      <c r="I29" s="300"/>
      <c r="J29" s="300"/>
      <c r="K29" s="300"/>
      <c r="L29" s="16"/>
    </row>
    <row r="30" spans="1:12" ht="15" customHeight="1" x14ac:dyDescent="0.25">
      <c r="A30" s="16"/>
      <c r="B30" s="45"/>
      <c r="C30" s="300"/>
      <c r="D30" s="300"/>
      <c r="E30" s="300"/>
      <c r="F30" s="300"/>
      <c r="G30" s="300"/>
      <c r="H30" s="300"/>
      <c r="I30" s="300"/>
      <c r="J30" s="300"/>
      <c r="K30" s="300"/>
      <c r="L30" s="16"/>
    </row>
    <row r="31" spans="1:12" ht="15" customHeight="1" x14ac:dyDescent="0.25">
      <c r="A31" s="16"/>
      <c r="B31" s="45" t="s">
        <v>111</v>
      </c>
      <c r="C31" s="300" t="s">
        <v>124</v>
      </c>
      <c r="D31" s="300"/>
      <c r="E31" s="300"/>
      <c r="F31" s="300"/>
      <c r="G31" s="300"/>
      <c r="H31" s="300"/>
      <c r="I31" s="300"/>
      <c r="J31" s="300"/>
      <c r="K31" s="300"/>
      <c r="L31" s="16"/>
    </row>
    <row r="32" spans="1:12" ht="15" customHeight="1" x14ac:dyDescent="0.25">
      <c r="A32" s="16"/>
      <c r="B32" s="45"/>
      <c r="C32" s="300"/>
      <c r="D32" s="300"/>
      <c r="E32" s="300"/>
      <c r="F32" s="300"/>
      <c r="G32" s="300"/>
      <c r="H32" s="300"/>
      <c r="I32" s="300"/>
      <c r="J32" s="300"/>
      <c r="K32" s="300"/>
      <c r="L32" s="16"/>
    </row>
    <row r="33" spans="1:12" ht="15" customHeight="1" x14ac:dyDescent="0.25">
      <c r="A33" s="16"/>
      <c r="B33" s="45"/>
      <c r="C33" s="300"/>
      <c r="D33" s="300"/>
      <c r="E33" s="300"/>
      <c r="F33" s="300"/>
      <c r="G33" s="300"/>
      <c r="H33" s="300"/>
      <c r="I33" s="300"/>
      <c r="J33" s="300"/>
      <c r="K33" s="300"/>
      <c r="L33" s="16"/>
    </row>
    <row r="34" spans="1:12" ht="15" customHeight="1" x14ac:dyDescent="0.25">
      <c r="A34" s="16"/>
      <c r="B34" s="45" t="s">
        <v>113</v>
      </c>
      <c r="C34" s="300" t="s">
        <v>125</v>
      </c>
      <c r="D34" s="300"/>
      <c r="E34" s="300"/>
      <c r="F34" s="300"/>
      <c r="G34" s="300"/>
      <c r="H34" s="300"/>
      <c r="I34" s="300"/>
      <c r="J34" s="300"/>
      <c r="K34" s="300"/>
      <c r="L34" s="16"/>
    </row>
    <row r="35" spans="1:12" ht="15" customHeight="1" x14ac:dyDescent="0.25">
      <c r="A35" s="16"/>
      <c r="B35" s="45"/>
      <c r="C35" s="300"/>
      <c r="D35" s="300"/>
      <c r="E35" s="300"/>
      <c r="F35" s="300"/>
      <c r="G35" s="300"/>
      <c r="H35" s="300"/>
      <c r="I35" s="300"/>
      <c r="J35" s="300"/>
      <c r="K35" s="300"/>
      <c r="L35" s="16"/>
    </row>
    <row r="36" spans="1:12" ht="15" customHeight="1" x14ac:dyDescent="0.25">
      <c r="A36" s="16"/>
      <c r="B36" s="45"/>
      <c r="C36" s="300"/>
      <c r="D36" s="300"/>
      <c r="E36" s="300"/>
      <c r="F36" s="300"/>
      <c r="G36" s="300"/>
      <c r="H36" s="300"/>
      <c r="I36" s="300"/>
      <c r="J36" s="300"/>
      <c r="K36" s="300"/>
      <c r="L36" s="16"/>
    </row>
    <row r="37" spans="1:12" ht="15" customHeight="1" x14ac:dyDescent="0.25">
      <c r="A37" s="16"/>
      <c r="B37" s="45"/>
      <c r="C37" s="300"/>
      <c r="D37" s="300"/>
      <c r="E37" s="300"/>
      <c r="F37" s="300"/>
      <c r="G37" s="300"/>
      <c r="H37" s="300"/>
      <c r="I37" s="300"/>
      <c r="J37" s="300"/>
      <c r="K37" s="300"/>
      <c r="L37" s="16"/>
    </row>
    <row r="38" spans="1:12" ht="15" customHeight="1" x14ac:dyDescent="0.25">
      <c r="A38" s="16"/>
      <c r="B38" s="45"/>
      <c r="C38" s="300"/>
      <c r="D38" s="300"/>
      <c r="E38" s="300"/>
      <c r="F38" s="300"/>
      <c r="G38" s="300"/>
      <c r="H38" s="300"/>
      <c r="I38" s="300"/>
      <c r="J38" s="300"/>
      <c r="K38" s="300"/>
      <c r="L38" s="16"/>
    </row>
    <row r="39" spans="1:12" ht="15" customHeight="1" x14ac:dyDescent="0.25">
      <c r="A39" s="16"/>
      <c r="B39" s="45" t="s">
        <v>115</v>
      </c>
      <c r="C39" s="300" t="s">
        <v>126</v>
      </c>
      <c r="D39" s="300"/>
      <c r="E39" s="300"/>
      <c r="F39" s="300"/>
      <c r="G39" s="300"/>
      <c r="H39" s="300"/>
      <c r="I39" s="300"/>
      <c r="J39" s="300"/>
      <c r="K39" s="300"/>
      <c r="L39" s="16"/>
    </row>
    <row r="40" spans="1:12" ht="15" customHeight="1" x14ac:dyDescent="0.25">
      <c r="A40" s="16"/>
      <c r="B40" s="45"/>
      <c r="C40" s="300"/>
      <c r="D40" s="300"/>
      <c r="E40" s="300"/>
      <c r="F40" s="300"/>
      <c r="G40" s="300"/>
      <c r="H40" s="300"/>
      <c r="I40" s="300"/>
      <c r="J40" s="300"/>
      <c r="K40" s="300"/>
      <c r="L40" s="16"/>
    </row>
    <row r="41" spans="1:12" ht="15" customHeight="1" x14ac:dyDescent="0.25">
      <c r="A41" s="16"/>
      <c r="B41" s="45"/>
      <c r="C41" s="300"/>
      <c r="D41" s="300"/>
      <c r="E41" s="300"/>
      <c r="F41" s="300"/>
      <c r="G41" s="300"/>
      <c r="H41" s="300"/>
      <c r="I41" s="300"/>
      <c r="J41" s="300"/>
      <c r="K41" s="300"/>
      <c r="L41" s="16"/>
    </row>
    <row r="42" spans="1:12" ht="15" customHeight="1" x14ac:dyDescent="0.25">
      <c r="A42" s="16"/>
      <c r="B42" s="45"/>
      <c r="C42" s="300"/>
      <c r="D42" s="300"/>
      <c r="E42" s="300"/>
      <c r="F42" s="300"/>
      <c r="G42" s="300"/>
      <c r="H42" s="300"/>
      <c r="I42" s="300"/>
      <c r="J42" s="300"/>
      <c r="K42" s="300"/>
      <c r="L42" s="16"/>
    </row>
    <row r="43" spans="1:12" ht="15" customHeight="1" x14ac:dyDescent="0.25">
      <c r="A43" s="16"/>
      <c r="B43" s="45"/>
      <c r="C43" s="300"/>
      <c r="D43" s="300"/>
      <c r="E43" s="300"/>
      <c r="F43" s="300"/>
      <c r="G43" s="300"/>
      <c r="H43" s="300"/>
      <c r="I43" s="300"/>
      <c r="J43" s="300"/>
      <c r="K43" s="300"/>
      <c r="L43" s="16"/>
    </row>
    <row r="44" spans="1:12" ht="15" customHeight="1" x14ac:dyDescent="0.25">
      <c r="A44" s="16"/>
      <c r="B44" s="45" t="s">
        <v>117</v>
      </c>
      <c r="C44" s="300" t="s">
        <v>127</v>
      </c>
      <c r="D44" s="300"/>
      <c r="E44" s="300"/>
      <c r="F44" s="300"/>
      <c r="G44" s="300"/>
      <c r="H44" s="300"/>
      <c r="I44" s="300"/>
      <c r="J44" s="300"/>
      <c r="K44" s="300"/>
      <c r="L44" s="16"/>
    </row>
    <row r="45" spans="1:12" ht="15" customHeight="1" x14ac:dyDescent="0.25">
      <c r="A45" s="16"/>
      <c r="B45" s="45"/>
      <c r="C45" s="300"/>
      <c r="D45" s="300"/>
      <c r="E45" s="300"/>
      <c r="F45" s="300"/>
      <c r="G45" s="300"/>
      <c r="H45" s="300"/>
      <c r="I45" s="300"/>
      <c r="J45" s="300"/>
      <c r="K45" s="300"/>
      <c r="L45" s="16"/>
    </row>
    <row r="46" spans="1:12" ht="15" customHeight="1" x14ac:dyDescent="0.25">
      <c r="A46" s="16"/>
      <c r="B46" s="44"/>
      <c r="C46" s="300"/>
      <c r="D46" s="300"/>
      <c r="E46" s="300"/>
      <c r="F46" s="300"/>
      <c r="G46" s="300"/>
      <c r="H46" s="300"/>
      <c r="I46" s="300"/>
      <c r="J46" s="300"/>
      <c r="K46" s="300"/>
      <c r="L46" s="16"/>
    </row>
    <row r="47" spans="1:12" ht="15" customHeight="1" x14ac:dyDescent="0.25">
      <c r="A47" s="16"/>
      <c r="B47" s="44"/>
      <c r="C47" s="300"/>
      <c r="D47" s="300"/>
      <c r="E47" s="300"/>
      <c r="F47" s="300"/>
      <c r="G47" s="300"/>
      <c r="H47" s="300"/>
      <c r="I47" s="300"/>
      <c r="J47" s="300"/>
      <c r="K47" s="300"/>
      <c r="L47" s="16"/>
    </row>
    <row r="48" spans="1:12" s="36" customFormat="1" x14ac:dyDescent="0.25">
      <c r="A48" s="34"/>
      <c r="B48" s="13" t="str">
        <f>+Bidder!G13</f>
        <v>The Family Place</v>
      </c>
      <c r="C48" s="11"/>
      <c r="D48" s="11"/>
      <c r="E48" s="11"/>
      <c r="F48" s="11"/>
      <c r="G48" s="11"/>
      <c r="H48" s="11"/>
      <c r="I48" s="11"/>
      <c r="J48" s="11"/>
      <c r="K48" s="35" t="str">
        <f>+Bidder!K46</f>
        <v>ACFS-20-2004 CAPP Local Service Contracts</v>
      </c>
      <c r="L48" s="16"/>
    </row>
    <row r="49" spans="1:12" s="36" customFormat="1" x14ac:dyDescent="0.25">
      <c r="A49" s="34"/>
      <c r="B49" s="14"/>
      <c r="C49" s="39"/>
      <c r="D49" s="39"/>
      <c r="E49" s="39"/>
      <c r="F49" s="39"/>
      <c r="G49" s="39"/>
      <c r="H49" s="39"/>
      <c r="I49" s="39"/>
      <c r="J49" s="39"/>
      <c r="K49" s="65" t="s">
        <v>128</v>
      </c>
      <c r="L49" s="16"/>
    </row>
    <row r="50" spans="1:12" ht="15" customHeight="1" x14ac:dyDescent="0.25">
      <c r="A50" s="16"/>
      <c r="B50" s="45" t="s">
        <v>119</v>
      </c>
      <c r="C50" s="300" t="s">
        <v>129</v>
      </c>
      <c r="D50" s="300"/>
      <c r="E50" s="300"/>
      <c r="F50" s="300"/>
      <c r="G50" s="300"/>
      <c r="H50" s="300"/>
      <c r="I50" s="300"/>
      <c r="J50" s="300"/>
      <c r="K50" s="300"/>
      <c r="L50" s="16"/>
    </row>
    <row r="51" spans="1:12" ht="15" customHeight="1" x14ac:dyDescent="0.25">
      <c r="A51" s="16"/>
      <c r="B51" s="45"/>
      <c r="C51" s="300"/>
      <c r="D51" s="300"/>
      <c r="E51" s="300"/>
      <c r="F51" s="300"/>
      <c r="G51" s="300"/>
      <c r="H51" s="300"/>
      <c r="I51" s="300"/>
      <c r="J51" s="300"/>
      <c r="K51" s="300"/>
      <c r="L51" s="16"/>
    </row>
    <row r="52" spans="1:12" ht="15" customHeight="1" x14ac:dyDescent="0.25">
      <c r="A52" s="16"/>
      <c r="B52" s="45"/>
      <c r="C52" s="300"/>
      <c r="D52" s="300"/>
      <c r="E52" s="300"/>
      <c r="F52" s="300"/>
      <c r="G52" s="300"/>
      <c r="H52" s="300"/>
      <c r="I52" s="300"/>
      <c r="J52" s="300"/>
      <c r="K52" s="300"/>
      <c r="L52" s="16"/>
    </row>
    <row r="53" spans="1:12" ht="15" customHeight="1" x14ac:dyDescent="0.25">
      <c r="A53" s="16"/>
      <c r="B53" s="45"/>
      <c r="C53" s="300"/>
      <c r="D53" s="300"/>
      <c r="E53" s="300"/>
      <c r="F53" s="300"/>
      <c r="G53" s="300"/>
      <c r="H53" s="300"/>
      <c r="I53" s="300"/>
      <c r="J53" s="300"/>
      <c r="K53" s="300"/>
      <c r="L53" s="16"/>
    </row>
    <row r="54" spans="1:12" ht="15" customHeight="1" x14ac:dyDescent="0.25">
      <c r="A54" s="16"/>
      <c r="B54" s="45"/>
      <c r="C54" s="300"/>
      <c r="D54" s="300"/>
      <c r="E54" s="300"/>
      <c r="F54" s="300"/>
      <c r="G54" s="300"/>
      <c r="H54" s="300"/>
      <c r="I54" s="300"/>
      <c r="J54" s="300"/>
      <c r="K54" s="300"/>
      <c r="L54" s="16"/>
    </row>
    <row r="55" spans="1:12" ht="15" customHeight="1" x14ac:dyDescent="0.25">
      <c r="A55" s="16"/>
      <c r="B55" s="45"/>
      <c r="C55" s="300"/>
      <c r="D55" s="300"/>
      <c r="E55" s="300"/>
      <c r="F55" s="300"/>
      <c r="G55" s="300"/>
      <c r="H55" s="300"/>
      <c r="I55" s="300"/>
      <c r="J55" s="300"/>
      <c r="K55" s="300"/>
      <c r="L55" s="16"/>
    </row>
    <row r="56" spans="1:12" ht="15" customHeight="1" x14ac:dyDescent="0.25">
      <c r="A56" s="16"/>
      <c r="B56" s="45" t="s">
        <v>130</v>
      </c>
      <c r="C56" s="300" t="s">
        <v>131</v>
      </c>
      <c r="D56" s="300"/>
      <c r="E56" s="300"/>
      <c r="F56" s="300"/>
      <c r="G56" s="300"/>
      <c r="H56" s="300"/>
      <c r="I56" s="300"/>
      <c r="J56" s="300"/>
      <c r="K56" s="300"/>
      <c r="L56" s="16"/>
    </row>
    <row r="57" spans="1:12" ht="15" customHeight="1" x14ac:dyDescent="0.25">
      <c r="A57" s="16"/>
      <c r="B57" s="45"/>
      <c r="C57" s="300"/>
      <c r="D57" s="300"/>
      <c r="E57" s="300"/>
      <c r="F57" s="300"/>
      <c r="G57" s="300"/>
      <c r="H57" s="300"/>
      <c r="I57" s="300"/>
      <c r="J57" s="300"/>
      <c r="K57" s="300"/>
      <c r="L57" s="16"/>
    </row>
    <row r="58" spans="1:12" ht="15" customHeight="1" x14ac:dyDescent="0.25">
      <c r="A58" s="16"/>
      <c r="B58" s="45"/>
      <c r="C58" s="300"/>
      <c r="D58" s="300"/>
      <c r="E58" s="300"/>
      <c r="F58" s="300"/>
      <c r="G58" s="300"/>
      <c r="H58" s="300"/>
      <c r="I58" s="300"/>
      <c r="J58" s="300"/>
      <c r="K58" s="300"/>
      <c r="L58" s="16"/>
    </row>
    <row r="59" spans="1:12" ht="15" customHeight="1" x14ac:dyDescent="0.25">
      <c r="A59" s="16"/>
      <c r="B59" s="45"/>
      <c r="C59" s="300"/>
      <c r="D59" s="300"/>
      <c r="E59" s="300"/>
      <c r="F59" s="300"/>
      <c r="G59" s="300"/>
      <c r="H59" s="300"/>
      <c r="I59" s="300"/>
      <c r="J59" s="300"/>
      <c r="K59" s="300"/>
      <c r="L59" s="16"/>
    </row>
    <row r="60" spans="1:12" ht="15" customHeight="1" x14ac:dyDescent="0.25">
      <c r="A60" s="16"/>
      <c r="B60" s="45" t="s">
        <v>132</v>
      </c>
      <c r="C60" s="300" t="s">
        <v>133</v>
      </c>
      <c r="D60" s="300"/>
      <c r="E60" s="300"/>
      <c r="F60" s="300"/>
      <c r="G60" s="300"/>
      <c r="H60" s="300"/>
      <c r="I60" s="300"/>
      <c r="J60" s="300"/>
      <c r="K60" s="300"/>
      <c r="L60" s="16"/>
    </row>
    <row r="61" spans="1:12" ht="15" customHeight="1" x14ac:dyDescent="0.25">
      <c r="A61" s="16"/>
      <c r="B61" s="45"/>
      <c r="C61" s="300"/>
      <c r="D61" s="300"/>
      <c r="E61" s="300"/>
      <c r="F61" s="300"/>
      <c r="G61" s="300"/>
      <c r="H61" s="300"/>
      <c r="I61" s="300"/>
      <c r="J61" s="300"/>
      <c r="K61" s="300"/>
      <c r="L61" s="16"/>
    </row>
    <row r="62" spans="1:12" ht="15" customHeight="1" x14ac:dyDescent="0.25">
      <c r="A62" s="16"/>
      <c r="B62" s="45"/>
      <c r="C62" s="300"/>
      <c r="D62" s="300"/>
      <c r="E62" s="300"/>
      <c r="F62" s="300"/>
      <c r="G62" s="300"/>
      <c r="H62" s="300"/>
      <c r="I62" s="300"/>
      <c r="J62" s="300"/>
      <c r="K62" s="300"/>
      <c r="L62" s="16"/>
    </row>
    <row r="63" spans="1:12" ht="15" customHeight="1" x14ac:dyDescent="0.25">
      <c r="A63" s="16"/>
      <c r="B63" s="44"/>
      <c r="C63" s="300"/>
      <c r="D63" s="300"/>
      <c r="E63" s="300"/>
      <c r="F63" s="300"/>
      <c r="G63" s="300"/>
      <c r="H63" s="300"/>
      <c r="I63" s="300"/>
      <c r="J63" s="300"/>
      <c r="K63" s="300"/>
      <c r="L63" s="16"/>
    </row>
    <row r="64" spans="1:12" ht="15" customHeight="1" x14ac:dyDescent="0.25">
      <c r="A64" s="16"/>
      <c r="B64" s="44"/>
      <c r="C64" s="300"/>
      <c r="D64" s="300"/>
      <c r="E64" s="300"/>
      <c r="F64" s="300"/>
      <c r="G64" s="300"/>
      <c r="H64" s="300"/>
      <c r="I64" s="300"/>
      <c r="J64" s="300"/>
      <c r="K64" s="300"/>
      <c r="L64" s="16"/>
    </row>
    <row r="65" spans="1:12" ht="15" customHeight="1" x14ac:dyDescent="0.25">
      <c r="A65" s="16"/>
      <c r="B65" s="44"/>
      <c r="C65" s="300"/>
      <c r="D65" s="300"/>
      <c r="E65" s="300"/>
      <c r="F65" s="300"/>
      <c r="G65" s="300"/>
      <c r="H65" s="300"/>
      <c r="I65" s="300"/>
      <c r="J65" s="300"/>
      <c r="K65" s="300"/>
      <c r="L65" s="16"/>
    </row>
    <row r="66" spans="1:12" ht="15" customHeight="1" x14ac:dyDescent="0.25">
      <c r="A66" s="16"/>
      <c r="B66" s="44"/>
      <c r="C66" s="9"/>
      <c r="D66" s="9"/>
      <c r="E66" s="9"/>
      <c r="F66" s="9"/>
      <c r="G66" s="9"/>
      <c r="H66" s="9"/>
      <c r="I66" s="9"/>
      <c r="J66" s="9"/>
      <c r="K66" s="4"/>
      <c r="L66" s="16"/>
    </row>
    <row r="67" spans="1:12" ht="15" customHeight="1" x14ac:dyDescent="0.25">
      <c r="A67" s="16"/>
      <c r="B67" s="330" t="s">
        <v>134</v>
      </c>
      <c r="C67" s="330"/>
      <c r="D67" s="330"/>
      <c r="E67" s="330"/>
      <c r="F67" s="330"/>
      <c r="G67" s="330"/>
      <c r="H67" s="330"/>
      <c r="I67" s="330"/>
      <c r="J67" s="330"/>
      <c r="K67" s="330"/>
      <c r="L67" s="16"/>
    </row>
    <row r="68" spans="1:12" ht="15" customHeight="1" x14ac:dyDescent="0.25">
      <c r="A68" s="16"/>
      <c r="B68" s="330"/>
      <c r="C68" s="330"/>
      <c r="D68" s="330"/>
      <c r="E68" s="330"/>
      <c r="F68" s="330"/>
      <c r="G68" s="330"/>
      <c r="H68" s="330"/>
      <c r="I68" s="330"/>
      <c r="J68" s="330"/>
      <c r="K68" s="330"/>
      <c r="L68" s="16"/>
    </row>
    <row r="69" spans="1:12" ht="15" customHeight="1" x14ac:dyDescent="0.25">
      <c r="A69" s="16"/>
      <c r="B69" s="253"/>
      <c r="C69" s="253"/>
      <c r="D69" s="253"/>
      <c r="E69" s="253"/>
      <c r="F69" s="253"/>
      <c r="G69" s="253"/>
      <c r="H69" s="253"/>
      <c r="I69" s="253"/>
      <c r="J69" s="253"/>
      <c r="K69" s="253"/>
      <c r="L69" s="16"/>
    </row>
    <row r="70" spans="1:12" ht="15" customHeight="1" x14ac:dyDescent="0.25">
      <c r="A70" s="16"/>
      <c r="B70" s="45" t="s">
        <v>109</v>
      </c>
      <c r="C70" s="300" t="s">
        <v>135</v>
      </c>
      <c r="D70" s="300"/>
      <c r="E70" s="300"/>
      <c r="F70" s="300"/>
      <c r="G70" s="300"/>
      <c r="H70" s="300"/>
      <c r="I70" s="300"/>
      <c r="J70" s="300"/>
      <c r="K70" s="300"/>
      <c r="L70" s="16"/>
    </row>
    <row r="71" spans="1:12" ht="15" customHeight="1" x14ac:dyDescent="0.25">
      <c r="A71" s="16"/>
      <c r="B71" s="45"/>
      <c r="C71" s="300"/>
      <c r="D71" s="300"/>
      <c r="E71" s="300"/>
      <c r="F71" s="300"/>
      <c r="G71" s="300"/>
      <c r="H71" s="300"/>
      <c r="I71" s="300"/>
      <c r="J71" s="300"/>
      <c r="K71" s="300"/>
      <c r="L71" s="16"/>
    </row>
    <row r="72" spans="1:12" ht="15" customHeight="1" x14ac:dyDescent="0.25">
      <c r="A72" s="16"/>
      <c r="B72" s="45"/>
      <c r="C72" s="300"/>
      <c r="D72" s="300"/>
      <c r="E72" s="300"/>
      <c r="F72" s="300"/>
      <c r="G72" s="300"/>
      <c r="H72" s="300"/>
      <c r="I72" s="300"/>
      <c r="J72" s="300"/>
      <c r="K72" s="300"/>
      <c r="L72" s="16"/>
    </row>
    <row r="73" spans="1:12" ht="15" customHeight="1" x14ac:dyDescent="0.25">
      <c r="A73" s="16"/>
      <c r="B73" s="45" t="s">
        <v>111</v>
      </c>
      <c r="C73" s="300" t="s">
        <v>136</v>
      </c>
      <c r="D73" s="300"/>
      <c r="E73" s="300"/>
      <c r="F73" s="300"/>
      <c r="G73" s="300"/>
      <c r="H73" s="300"/>
      <c r="I73" s="300"/>
      <c r="J73" s="300"/>
      <c r="K73" s="300"/>
      <c r="L73" s="16"/>
    </row>
    <row r="74" spans="1:12" ht="15" customHeight="1" x14ac:dyDescent="0.25">
      <c r="A74" s="16"/>
      <c r="B74" s="44"/>
      <c r="C74" s="300"/>
      <c r="D74" s="300"/>
      <c r="E74" s="300"/>
      <c r="F74" s="300"/>
      <c r="G74" s="300"/>
      <c r="H74" s="300"/>
      <c r="I74" s="300"/>
      <c r="J74" s="300"/>
      <c r="K74" s="300"/>
      <c r="L74" s="16"/>
    </row>
    <row r="75" spans="1:12" ht="15" customHeight="1" x14ac:dyDescent="0.25">
      <c r="A75" s="16"/>
      <c r="B75" s="44"/>
      <c r="C75" s="9"/>
      <c r="D75" s="9"/>
      <c r="E75" s="9"/>
      <c r="F75" s="9"/>
      <c r="G75" s="9"/>
      <c r="H75" s="9"/>
      <c r="I75" s="9"/>
      <c r="J75" s="9"/>
      <c r="K75" s="4"/>
      <c r="L75" s="16"/>
    </row>
    <row r="76" spans="1:12" ht="15" customHeight="1" x14ac:dyDescent="0.25">
      <c r="A76" s="16"/>
      <c r="B76" s="40" t="s">
        <v>137</v>
      </c>
      <c r="C76" s="24"/>
      <c r="D76" s="24"/>
      <c r="E76" s="24"/>
      <c r="F76" s="24"/>
      <c r="G76" s="24"/>
      <c r="H76" s="9"/>
      <c r="I76" s="9"/>
      <c r="J76" s="9"/>
      <c r="K76" s="4"/>
      <c r="L76" s="16"/>
    </row>
    <row r="77" spans="1:12" ht="15" customHeight="1" x14ac:dyDescent="0.25">
      <c r="A77" s="16"/>
      <c r="B77" s="4"/>
      <c r="C77" s="9"/>
      <c r="D77" s="9"/>
      <c r="E77" s="9"/>
      <c r="F77" s="9"/>
      <c r="G77" s="9"/>
      <c r="H77" s="9"/>
      <c r="I77" s="9"/>
      <c r="J77" s="9"/>
      <c r="K77" s="4"/>
      <c r="L77" s="16"/>
    </row>
    <row r="78" spans="1:12" ht="15" customHeight="1" x14ac:dyDescent="0.25">
      <c r="A78" s="16"/>
      <c r="B78" s="328" t="s">
        <v>138</v>
      </c>
      <c r="C78" s="328"/>
      <c r="D78" s="328"/>
      <c r="E78" s="328"/>
      <c r="F78" s="328"/>
      <c r="G78" s="328"/>
      <c r="H78" s="328"/>
      <c r="I78" s="328"/>
      <c r="J78" s="328"/>
      <c r="K78" s="328"/>
      <c r="L78" s="16"/>
    </row>
    <row r="79" spans="1:12" ht="15" customHeight="1" x14ac:dyDescent="0.25">
      <c r="A79" s="16"/>
      <c r="B79" s="328"/>
      <c r="C79" s="328"/>
      <c r="D79" s="328"/>
      <c r="E79" s="328"/>
      <c r="F79" s="328"/>
      <c r="G79" s="328"/>
      <c r="H79" s="328"/>
      <c r="I79" s="328"/>
      <c r="J79" s="328"/>
      <c r="K79" s="328"/>
      <c r="L79" s="16"/>
    </row>
    <row r="80" spans="1:12" ht="15" customHeight="1" x14ac:dyDescent="0.25">
      <c r="A80" s="16"/>
      <c r="B80" s="328"/>
      <c r="C80" s="328"/>
      <c r="D80" s="328"/>
      <c r="E80" s="328"/>
      <c r="F80" s="328"/>
      <c r="G80" s="328"/>
      <c r="H80" s="328"/>
      <c r="I80" s="328"/>
      <c r="J80" s="328"/>
      <c r="K80" s="328"/>
      <c r="L80" s="16"/>
    </row>
    <row r="81" spans="1:14" ht="15" customHeight="1" x14ac:dyDescent="0.25">
      <c r="A81" s="16"/>
      <c r="B81" s="328"/>
      <c r="C81" s="328"/>
      <c r="D81" s="328"/>
      <c r="E81" s="328"/>
      <c r="F81" s="328"/>
      <c r="G81" s="328"/>
      <c r="H81" s="328"/>
      <c r="I81" s="328"/>
      <c r="J81" s="328"/>
      <c r="K81" s="328"/>
      <c r="L81" s="16"/>
    </row>
    <row r="82" spans="1:14" ht="15" customHeight="1" x14ac:dyDescent="0.25">
      <c r="A82" s="16"/>
      <c r="B82" s="328"/>
      <c r="C82" s="328"/>
      <c r="D82" s="328"/>
      <c r="E82" s="328"/>
      <c r="F82" s="328"/>
      <c r="G82" s="328"/>
      <c r="H82" s="328"/>
      <c r="I82" s="328"/>
      <c r="J82" s="328"/>
      <c r="K82" s="328"/>
      <c r="L82" s="16"/>
    </row>
    <row r="83" spans="1:14" ht="15" customHeight="1" x14ac:dyDescent="0.25">
      <c r="A83" s="16"/>
      <c r="B83" s="328"/>
      <c r="C83" s="328"/>
      <c r="D83" s="328"/>
      <c r="E83" s="328"/>
      <c r="F83" s="328"/>
      <c r="G83" s="328"/>
      <c r="H83" s="328"/>
      <c r="I83" s="328"/>
      <c r="J83" s="328"/>
      <c r="K83" s="328"/>
      <c r="L83" s="16"/>
    </row>
    <row r="84" spans="1:14" ht="15" customHeight="1" x14ac:dyDescent="0.25">
      <c r="A84" s="16"/>
      <c r="B84" s="328"/>
      <c r="C84" s="328"/>
      <c r="D84" s="328"/>
      <c r="E84" s="328"/>
      <c r="F84" s="328"/>
      <c r="G84" s="328"/>
      <c r="H84" s="328"/>
      <c r="I84" s="328"/>
      <c r="J84" s="328"/>
      <c r="K84" s="328"/>
      <c r="L84" s="16"/>
    </row>
    <row r="85" spans="1:14" ht="15" customHeight="1" x14ac:dyDescent="0.25">
      <c r="A85" s="16"/>
      <c r="B85" s="328"/>
      <c r="C85" s="328"/>
      <c r="D85" s="328"/>
      <c r="E85" s="328"/>
      <c r="F85" s="328"/>
      <c r="G85" s="328"/>
      <c r="H85" s="328"/>
      <c r="I85" s="328"/>
      <c r="J85" s="328"/>
      <c r="K85" s="328"/>
      <c r="L85" s="16"/>
    </row>
    <row r="86" spans="1:14" ht="15" customHeight="1" x14ac:dyDescent="0.25">
      <c r="A86" s="16"/>
      <c r="B86" s="328"/>
      <c r="C86" s="328"/>
      <c r="D86" s="328"/>
      <c r="E86" s="328"/>
      <c r="F86" s="328"/>
      <c r="G86" s="328"/>
      <c r="H86" s="328"/>
      <c r="I86" s="328"/>
      <c r="J86" s="328"/>
      <c r="K86" s="328"/>
      <c r="L86" s="16"/>
    </row>
    <row r="87" spans="1:14" ht="15" customHeight="1" x14ac:dyDescent="0.25">
      <c r="A87" s="16"/>
      <c r="B87" s="328"/>
      <c r="C87" s="328"/>
      <c r="D87" s="328"/>
      <c r="E87" s="328"/>
      <c r="F87" s="328"/>
      <c r="G87" s="328"/>
      <c r="H87" s="328"/>
      <c r="I87" s="328"/>
      <c r="J87" s="328"/>
      <c r="K87" s="328"/>
      <c r="L87" s="16"/>
    </row>
    <row r="88" spans="1:14" ht="15" customHeight="1" x14ac:dyDescent="0.25">
      <c r="A88" s="16"/>
      <c r="B88" s="328"/>
      <c r="C88" s="328"/>
      <c r="D88" s="328"/>
      <c r="E88" s="328"/>
      <c r="F88" s="328"/>
      <c r="G88" s="328"/>
      <c r="H88" s="328"/>
      <c r="I88" s="328"/>
      <c r="J88" s="328"/>
      <c r="K88" s="328"/>
      <c r="L88" s="16"/>
    </row>
    <row r="89" spans="1:14" ht="15" customHeight="1" x14ac:dyDescent="0.25">
      <c r="A89" s="16"/>
      <c r="B89" s="328" t="s">
        <v>139</v>
      </c>
      <c r="C89" s="328"/>
      <c r="D89" s="328"/>
      <c r="E89" s="328"/>
      <c r="F89" s="328"/>
      <c r="G89" s="328"/>
      <c r="H89" s="328"/>
      <c r="I89" s="328"/>
      <c r="J89" s="328"/>
      <c r="K89" s="328"/>
      <c r="L89" s="16"/>
    </row>
    <row r="90" spans="1:14" ht="15" customHeight="1" x14ac:dyDescent="0.25">
      <c r="A90" s="16"/>
      <c r="B90" s="328"/>
      <c r="C90" s="328"/>
      <c r="D90" s="328"/>
      <c r="E90" s="328"/>
      <c r="F90" s="328"/>
      <c r="G90" s="328"/>
      <c r="H90" s="328"/>
      <c r="I90" s="328"/>
      <c r="J90" s="328"/>
      <c r="K90" s="328"/>
      <c r="L90" s="16"/>
    </row>
    <row r="91" spans="1:14" ht="15" customHeight="1" x14ac:dyDescent="0.25">
      <c r="A91" s="16"/>
      <c r="B91" s="328"/>
      <c r="C91" s="328"/>
      <c r="D91" s="328"/>
      <c r="E91" s="328"/>
      <c r="F91" s="328"/>
      <c r="G91" s="328"/>
      <c r="H91" s="328"/>
      <c r="I91" s="328"/>
      <c r="J91" s="328"/>
      <c r="K91" s="328"/>
      <c r="L91" s="16"/>
    </row>
    <row r="92" spans="1:14" ht="15" customHeight="1" x14ac:dyDescent="0.25">
      <c r="A92" s="16"/>
      <c r="B92" s="44"/>
      <c r="C92" s="9"/>
      <c r="D92" s="9"/>
      <c r="E92" s="9"/>
      <c r="F92" s="9"/>
      <c r="G92" s="9"/>
      <c r="H92" s="9"/>
      <c r="I92" s="9"/>
      <c r="J92" s="9"/>
      <c r="K92" s="4"/>
      <c r="L92" s="16"/>
    </row>
    <row r="93" spans="1:14" ht="15" customHeight="1" x14ac:dyDescent="0.25">
      <c r="A93" s="16"/>
      <c r="B93" s="46" t="s">
        <v>140</v>
      </c>
      <c r="C93" s="9"/>
      <c r="D93" s="9"/>
      <c r="E93" s="9"/>
      <c r="F93" s="9"/>
      <c r="G93" s="9"/>
      <c r="H93" s="9"/>
      <c r="I93" s="9"/>
      <c r="J93" s="9"/>
      <c r="K93" s="4"/>
      <c r="L93" s="16"/>
    </row>
    <row r="94" spans="1:14" ht="15" customHeight="1" x14ac:dyDescent="0.25">
      <c r="A94" s="16"/>
      <c r="B94" s="47"/>
      <c r="C94" s="9"/>
      <c r="D94" s="9"/>
      <c r="E94" s="9"/>
      <c r="F94" s="9"/>
      <c r="G94" s="9"/>
      <c r="H94" s="9"/>
      <c r="I94" s="9"/>
      <c r="J94" s="9"/>
      <c r="K94" s="4"/>
      <c r="L94" s="16"/>
    </row>
    <row r="95" spans="1:14" ht="15" customHeight="1" x14ac:dyDescent="0.25">
      <c r="A95" s="16"/>
      <c r="B95" s="329" t="s">
        <v>141</v>
      </c>
      <c r="C95" s="329"/>
      <c r="D95" s="329"/>
      <c r="E95" s="329"/>
      <c r="F95" s="329"/>
      <c r="G95" s="329"/>
      <c r="H95" s="329"/>
      <c r="I95" s="329"/>
      <c r="J95" s="329"/>
      <c r="K95" s="329"/>
      <c r="L95" s="16"/>
    </row>
    <row r="96" spans="1:14" ht="15" customHeight="1" x14ac:dyDescent="0.25">
      <c r="A96" s="16"/>
      <c r="B96" s="329"/>
      <c r="C96" s="329"/>
      <c r="D96" s="329"/>
      <c r="E96" s="329"/>
      <c r="F96" s="329"/>
      <c r="G96" s="329"/>
      <c r="H96" s="329"/>
      <c r="I96" s="329"/>
      <c r="J96" s="329"/>
      <c r="K96" s="329"/>
      <c r="L96" s="16"/>
      <c r="N96" t="s">
        <v>16</v>
      </c>
    </row>
    <row r="97" spans="1:12" s="36" customFormat="1" x14ac:dyDescent="0.25">
      <c r="A97" s="34"/>
      <c r="B97" s="13" t="str">
        <f>+Bidder!G13</f>
        <v>The Family Place</v>
      </c>
      <c r="C97" s="11"/>
      <c r="D97" s="11"/>
      <c r="E97" s="11"/>
      <c r="F97" s="11"/>
      <c r="G97" s="11"/>
      <c r="H97" s="11"/>
      <c r="I97" s="11"/>
      <c r="J97" s="11"/>
      <c r="K97" s="35" t="str">
        <f>+Bidder!K46</f>
        <v>ACFS-20-2004 CAPP Local Service Contracts</v>
      </c>
      <c r="L97" s="16"/>
    </row>
    <row r="98" spans="1:12" s="36" customFormat="1" x14ac:dyDescent="0.25">
      <c r="A98" s="34"/>
      <c r="B98" s="14"/>
      <c r="C98" s="39"/>
      <c r="D98" s="39"/>
      <c r="E98" s="39"/>
      <c r="F98" s="39"/>
      <c r="G98" s="39"/>
      <c r="H98" s="39"/>
      <c r="I98" s="39"/>
      <c r="J98" s="39"/>
      <c r="K98" s="65" t="s">
        <v>142</v>
      </c>
      <c r="L98" s="16"/>
    </row>
    <row r="99" spans="1:12" ht="15" customHeight="1" x14ac:dyDescent="0.25">
      <c r="A99" s="16"/>
      <c r="B99" s="45" t="s">
        <v>143</v>
      </c>
      <c r="C99" s="300" t="s">
        <v>144</v>
      </c>
      <c r="D99" s="300"/>
      <c r="E99" s="300"/>
      <c r="F99" s="300"/>
      <c r="G99" s="300"/>
      <c r="H99" s="300"/>
      <c r="I99" s="300"/>
      <c r="J99" s="300"/>
      <c r="K99" s="300"/>
      <c r="L99" s="16"/>
    </row>
    <row r="100" spans="1:12" ht="15" customHeight="1" x14ac:dyDescent="0.25">
      <c r="A100" s="16"/>
      <c r="B100" s="45"/>
      <c r="C100" s="300"/>
      <c r="D100" s="300"/>
      <c r="E100" s="300"/>
      <c r="F100" s="300"/>
      <c r="G100" s="300"/>
      <c r="H100" s="300"/>
      <c r="I100" s="300"/>
      <c r="J100" s="300"/>
      <c r="K100" s="300"/>
      <c r="L100" s="16"/>
    </row>
    <row r="101" spans="1:12" ht="15" customHeight="1" x14ac:dyDescent="0.25">
      <c r="A101" s="16"/>
      <c r="B101" s="45"/>
      <c r="C101" s="300"/>
      <c r="D101" s="300"/>
      <c r="E101" s="300"/>
      <c r="F101" s="300"/>
      <c r="G101" s="300"/>
      <c r="H101" s="300"/>
      <c r="I101" s="300"/>
      <c r="J101" s="300"/>
      <c r="K101" s="300"/>
      <c r="L101" s="16"/>
    </row>
    <row r="102" spans="1:12" ht="15" customHeight="1" x14ac:dyDescent="0.25">
      <c r="A102" s="16"/>
      <c r="B102" s="45" t="s">
        <v>145</v>
      </c>
      <c r="C102" s="24" t="s">
        <v>146</v>
      </c>
      <c r="D102" s="9"/>
      <c r="E102" s="9"/>
      <c r="F102" s="9"/>
      <c r="G102" s="9"/>
      <c r="H102" s="9"/>
      <c r="I102" s="9"/>
      <c r="J102" s="9"/>
      <c r="K102" s="4"/>
      <c r="L102" s="16"/>
    </row>
    <row r="103" spans="1:12" ht="15" customHeight="1" x14ac:dyDescent="0.25">
      <c r="A103" s="16"/>
      <c r="B103" s="45"/>
      <c r="C103" s="24" t="s">
        <v>147</v>
      </c>
      <c r="D103" s="9"/>
      <c r="E103" s="9"/>
      <c r="F103" s="9"/>
      <c r="G103" s="9"/>
      <c r="H103" s="9"/>
      <c r="I103" s="9"/>
      <c r="J103" s="9"/>
      <c r="K103" s="4"/>
      <c r="L103" s="16"/>
    </row>
    <row r="104" spans="1:12" ht="15" customHeight="1" x14ac:dyDescent="0.25">
      <c r="A104" s="16"/>
      <c r="B104" s="45"/>
      <c r="C104" s="24" t="s">
        <v>148</v>
      </c>
      <c r="D104" s="9"/>
      <c r="E104" s="9"/>
      <c r="F104" s="9"/>
      <c r="G104" s="9"/>
      <c r="H104" s="9"/>
      <c r="I104" s="9"/>
      <c r="J104" s="9"/>
      <c r="K104" s="4"/>
      <c r="L104" s="16"/>
    </row>
    <row r="105" spans="1:12" ht="15" customHeight="1" x14ac:dyDescent="0.25">
      <c r="A105" s="16"/>
      <c r="B105" s="45"/>
      <c r="C105" s="24" t="s">
        <v>149</v>
      </c>
      <c r="D105" s="9"/>
      <c r="E105" s="9"/>
      <c r="F105" s="9"/>
      <c r="G105" s="9"/>
      <c r="H105" s="9"/>
      <c r="I105" s="9"/>
      <c r="J105" s="9"/>
      <c r="K105" s="4"/>
      <c r="L105" s="16"/>
    </row>
    <row r="106" spans="1:12" ht="15" customHeight="1" x14ac:dyDescent="0.25">
      <c r="A106" s="16"/>
      <c r="B106" s="45"/>
      <c r="C106" s="24" t="s">
        <v>150</v>
      </c>
      <c r="D106" s="9"/>
      <c r="E106" s="9"/>
      <c r="F106" s="9"/>
      <c r="G106" s="9"/>
      <c r="H106" s="9"/>
      <c r="I106" s="9"/>
      <c r="J106" s="9"/>
      <c r="K106" s="4"/>
      <c r="L106" s="16"/>
    </row>
    <row r="107" spans="1:12" ht="15" customHeight="1" x14ac:dyDescent="0.25">
      <c r="A107" s="16"/>
      <c r="B107" s="45" t="s">
        <v>151</v>
      </c>
      <c r="C107" s="300" t="s">
        <v>152</v>
      </c>
      <c r="D107" s="300"/>
      <c r="E107" s="300"/>
      <c r="F107" s="300"/>
      <c r="G107" s="300"/>
      <c r="H107" s="300"/>
      <c r="I107" s="300"/>
      <c r="J107" s="300"/>
      <c r="K107" s="300"/>
      <c r="L107" s="16"/>
    </row>
    <row r="108" spans="1:12" ht="15" customHeight="1" x14ac:dyDescent="0.25">
      <c r="A108" s="16"/>
      <c r="B108" s="45"/>
      <c r="C108" s="300"/>
      <c r="D108" s="300"/>
      <c r="E108" s="300"/>
      <c r="F108" s="300"/>
      <c r="G108" s="300"/>
      <c r="H108" s="300"/>
      <c r="I108" s="300"/>
      <c r="J108" s="300"/>
      <c r="K108" s="300"/>
      <c r="L108" s="16"/>
    </row>
    <row r="109" spans="1:12" ht="15" customHeight="1" x14ac:dyDescent="0.25">
      <c r="A109" s="16"/>
      <c r="B109" s="45" t="s">
        <v>153</v>
      </c>
      <c r="C109" s="300" t="s">
        <v>154</v>
      </c>
      <c r="D109" s="300"/>
      <c r="E109" s="300"/>
      <c r="F109" s="300"/>
      <c r="G109" s="300"/>
      <c r="H109" s="300"/>
      <c r="I109" s="300"/>
      <c r="J109" s="300"/>
      <c r="K109" s="300"/>
      <c r="L109" s="16"/>
    </row>
    <row r="110" spans="1:12" ht="15" customHeight="1" x14ac:dyDescent="0.25">
      <c r="A110" s="16"/>
      <c r="B110" s="45" t="s">
        <v>16</v>
      </c>
      <c r="C110" s="300"/>
      <c r="D110" s="300"/>
      <c r="E110" s="300"/>
      <c r="F110" s="300"/>
      <c r="G110" s="300"/>
      <c r="H110" s="300"/>
      <c r="I110" s="300"/>
      <c r="J110" s="300"/>
      <c r="K110" s="300"/>
      <c r="L110" s="16"/>
    </row>
    <row r="111" spans="1:12" ht="15" customHeight="1" x14ac:dyDescent="0.25">
      <c r="A111" s="16"/>
      <c r="B111" s="45"/>
      <c r="C111" s="24" t="s">
        <v>155</v>
      </c>
      <c r="D111" s="9"/>
      <c r="E111" s="9"/>
      <c r="F111" s="9"/>
      <c r="G111" s="9"/>
      <c r="H111" s="9"/>
      <c r="I111" s="9"/>
      <c r="J111" s="9"/>
      <c r="K111" s="4"/>
      <c r="L111" s="16"/>
    </row>
    <row r="112" spans="1:12" ht="15" customHeight="1" x14ac:dyDescent="0.25">
      <c r="A112" s="16"/>
      <c r="B112" s="45"/>
      <c r="C112" s="300" t="s">
        <v>156</v>
      </c>
      <c r="D112" s="300"/>
      <c r="E112" s="300"/>
      <c r="F112" s="300"/>
      <c r="G112" s="300"/>
      <c r="H112" s="300"/>
      <c r="I112" s="300"/>
      <c r="J112" s="300"/>
      <c r="K112" s="300"/>
      <c r="L112" s="16"/>
    </row>
    <row r="113" spans="1:12" ht="15" customHeight="1" x14ac:dyDescent="0.25">
      <c r="A113" s="16"/>
      <c r="B113" s="44"/>
      <c r="C113" s="300"/>
      <c r="D113" s="300"/>
      <c r="E113" s="300"/>
      <c r="F113" s="300"/>
      <c r="G113" s="300"/>
      <c r="H113" s="300"/>
      <c r="I113" s="300"/>
      <c r="J113" s="300"/>
      <c r="K113" s="300"/>
      <c r="L113" s="16"/>
    </row>
    <row r="114" spans="1:12" ht="15" customHeight="1" x14ac:dyDescent="0.25">
      <c r="A114" s="16"/>
      <c r="B114" s="45" t="s">
        <v>157</v>
      </c>
      <c r="C114" s="300" t="s">
        <v>158</v>
      </c>
      <c r="D114" s="300"/>
      <c r="E114" s="300"/>
      <c r="F114" s="300"/>
      <c r="G114" s="300"/>
      <c r="H114" s="300"/>
      <c r="I114" s="300"/>
      <c r="J114" s="300"/>
      <c r="K114" s="300"/>
      <c r="L114" s="16"/>
    </row>
    <row r="115" spans="1:12" ht="15" customHeight="1" x14ac:dyDescent="0.25">
      <c r="A115" s="16"/>
      <c r="B115" s="45"/>
      <c r="C115" s="300"/>
      <c r="D115" s="300"/>
      <c r="E115" s="300"/>
      <c r="F115" s="300"/>
      <c r="G115" s="300"/>
      <c r="H115" s="300"/>
      <c r="I115" s="300"/>
      <c r="J115" s="300"/>
      <c r="K115" s="300"/>
      <c r="L115" s="16"/>
    </row>
    <row r="116" spans="1:12" ht="15" customHeight="1" x14ac:dyDescent="0.25">
      <c r="A116" s="16"/>
      <c r="B116" s="45" t="s">
        <v>159</v>
      </c>
      <c r="C116" s="300" t="s">
        <v>160</v>
      </c>
      <c r="D116" s="300"/>
      <c r="E116" s="300"/>
      <c r="F116" s="300"/>
      <c r="G116" s="300"/>
      <c r="H116" s="300"/>
      <c r="I116" s="300"/>
      <c r="J116" s="300"/>
      <c r="K116" s="300"/>
      <c r="L116" s="16"/>
    </row>
    <row r="117" spans="1:12" ht="15" customHeight="1" x14ac:dyDescent="0.25">
      <c r="A117" s="16"/>
      <c r="B117" s="45"/>
      <c r="C117" s="300"/>
      <c r="D117" s="300"/>
      <c r="E117" s="300"/>
      <c r="F117" s="300"/>
      <c r="G117" s="300"/>
      <c r="H117" s="300"/>
      <c r="I117" s="300"/>
      <c r="J117" s="300"/>
      <c r="K117" s="300"/>
      <c r="L117" s="16"/>
    </row>
    <row r="118" spans="1:12" ht="15" customHeight="1" x14ac:dyDescent="0.25">
      <c r="A118" s="16"/>
      <c r="B118" s="45" t="s">
        <v>161</v>
      </c>
      <c r="C118" s="300" t="s">
        <v>162</v>
      </c>
      <c r="D118" s="300"/>
      <c r="E118" s="300"/>
      <c r="F118" s="300"/>
      <c r="G118" s="300"/>
      <c r="H118" s="300"/>
      <c r="I118" s="300"/>
      <c r="J118" s="300"/>
      <c r="K118" s="300"/>
      <c r="L118" s="16"/>
    </row>
    <row r="119" spans="1:12" ht="15" customHeight="1" x14ac:dyDescent="0.25">
      <c r="A119" s="16"/>
      <c r="B119" s="44"/>
      <c r="C119" s="300"/>
      <c r="D119" s="300"/>
      <c r="E119" s="300"/>
      <c r="F119" s="300"/>
      <c r="G119" s="300"/>
      <c r="H119" s="300"/>
      <c r="I119" s="300"/>
      <c r="J119" s="300"/>
      <c r="K119" s="300"/>
      <c r="L119" s="16"/>
    </row>
    <row r="120" spans="1:12" ht="15" customHeight="1" x14ac:dyDescent="0.25">
      <c r="A120" s="16"/>
      <c r="B120" s="300" t="s">
        <v>163</v>
      </c>
      <c r="C120" s="300"/>
      <c r="D120" s="300"/>
      <c r="E120" s="300"/>
      <c r="F120" s="300"/>
      <c r="G120" s="300"/>
      <c r="H120" s="300"/>
      <c r="I120" s="300"/>
      <c r="J120" s="300"/>
      <c r="K120" s="300"/>
      <c r="L120" s="16"/>
    </row>
    <row r="121" spans="1:12" ht="15" customHeight="1" x14ac:dyDescent="0.25">
      <c r="A121" s="16"/>
      <c r="B121" s="300"/>
      <c r="C121" s="300"/>
      <c r="D121" s="300"/>
      <c r="E121" s="300"/>
      <c r="F121" s="300"/>
      <c r="G121" s="300"/>
      <c r="H121" s="300"/>
      <c r="I121" s="300"/>
      <c r="J121" s="300"/>
      <c r="K121" s="300"/>
      <c r="L121" s="16"/>
    </row>
    <row r="122" spans="1:12" ht="15" customHeight="1" x14ac:dyDescent="0.25">
      <c r="A122" s="16"/>
      <c r="B122" s="300"/>
      <c r="C122" s="300"/>
      <c r="D122" s="300"/>
      <c r="E122" s="300"/>
      <c r="F122" s="300"/>
      <c r="G122" s="300"/>
      <c r="H122" s="300"/>
      <c r="I122" s="300"/>
      <c r="J122" s="300"/>
      <c r="K122" s="300"/>
      <c r="L122" s="16"/>
    </row>
    <row r="123" spans="1:12" ht="15" customHeight="1" x14ac:dyDescent="0.25">
      <c r="A123" s="16"/>
      <c r="B123" s="300" t="s">
        <v>164</v>
      </c>
      <c r="C123" s="300"/>
      <c r="D123" s="300"/>
      <c r="E123" s="300"/>
      <c r="F123" s="300"/>
      <c r="G123" s="300"/>
      <c r="H123" s="300"/>
      <c r="I123" s="300"/>
      <c r="J123" s="300"/>
      <c r="K123" s="300"/>
      <c r="L123" s="16"/>
    </row>
    <row r="124" spans="1:12" ht="15" customHeight="1" x14ac:dyDescent="0.25">
      <c r="A124" s="16"/>
      <c r="B124" s="300"/>
      <c r="C124" s="300"/>
      <c r="D124" s="300"/>
      <c r="E124" s="300"/>
      <c r="F124" s="300"/>
      <c r="G124" s="300"/>
      <c r="H124" s="300"/>
      <c r="I124" s="300"/>
      <c r="J124" s="300"/>
      <c r="K124" s="300"/>
      <c r="L124" s="16"/>
    </row>
    <row r="125" spans="1:12" ht="15" customHeight="1" x14ac:dyDescent="0.25">
      <c r="A125" s="16"/>
      <c r="B125" s="300"/>
      <c r="C125" s="300"/>
      <c r="D125" s="300"/>
      <c r="E125" s="300"/>
      <c r="F125" s="300"/>
      <c r="G125" s="300"/>
      <c r="H125" s="300"/>
      <c r="I125" s="300"/>
      <c r="J125" s="300"/>
      <c r="K125" s="300"/>
      <c r="L125" s="16"/>
    </row>
    <row r="126" spans="1:12" ht="15" customHeight="1" x14ac:dyDescent="0.25">
      <c r="A126" s="16"/>
      <c r="B126" s="251" t="s">
        <v>165</v>
      </c>
      <c r="C126" s="245"/>
      <c r="D126" s="245"/>
      <c r="E126" s="245"/>
      <c r="F126" s="245"/>
      <c r="G126" s="245"/>
      <c r="H126" s="245"/>
      <c r="I126" s="245"/>
      <c r="J126" s="245"/>
      <c r="K126" s="245"/>
      <c r="L126" s="16"/>
    </row>
    <row r="127" spans="1:12" ht="15" customHeight="1" x14ac:dyDescent="0.25">
      <c r="A127" s="16"/>
      <c r="B127" s="18"/>
      <c r="C127" s="245"/>
      <c r="D127" s="245"/>
      <c r="E127" s="245"/>
      <c r="F127" s="245"/>
      <c r="G127" s="245"/>
      <c r="H127" s="245"/>
      <c r="I127" s="245"/>
      <c r="J127" s="245"/>
      <c r="K127" s="245"/>
      <c r="L127" s="16"/>
    </row>
    <row r="128" spans="1:12" ht="15" customHeight="1" x14ac:dyDescent="0.25">
      <c r="A128" s="16"/>
      <c r="B128" s="300" t="s">
        <v>166</v>
      </c>
      <c r="C128" s="300"/>
      <c r="D128" s="300"/>
      <c r="E128" s="300"/>
      <c r="F128" s="300"/>
      <c r="G128" s="300"/>
      <c r="H128" s="300"/>
      <c r="I128" s="300"/>
      <c r="J128" s="300"/>
      <c r="K128" s="300"/>
      <c r="L128" s="16"/>
    </row>
    <row r="129" spans="1:12" ht="15" customHeight="1" x14ac:dyDescent="0.25">
      <c r="A129" s="16"/>
      <c r="B129" s="300"/>
      <c r="C129" s="300"/>
      <c r="D129" s="300"/>
      <c r="E129" s="300"/>
      <c r="F129" s="300"/>
      <c r="G129" s="300"/>
      <c r="H129" s="300"/>
      <c r="I129" s="300"/>
      <c r="J129" s="300"/>
      <c r="K129" s="300"/>
      <c r="L129" s="16"/>
    </row>
    <row r="130" spans="1:12" ht="15" customHeight="1" x14ac:dyDescent="0.25">
      <c r="A130" s="16"/>
      <c r="B130" s="245"/>
      <c r="C130" s="245"/>
      <c r="D130" s="245"/>
      <c r="E130" s="245"/>
      <c r="F130" s="245"/>
      <c r="G130" s="245"/>
      <c r="H130" s="245"/>
      <c r="I130" s="245"/>
      <c r="J130" s="245"/>
      <c r="K130" s="245"/>
      <c r="L130" s="16"/>
    </row>
    <row r="131" spans="1:12" x14ac:dyDescent="0.25">
      <c r="A131" s="16"/>
      <c r="B131" s="16"/>
      <c r="C131" s="16"/>
      <c r="D131" s="16"/>
      <c r="E131" s="16"/>
      <c r="F131" s="16"/>
      <c r="G131" s="16"/>
      <c r="H131" s="16"/>
      <c r="I131" s="16"/>
      <c r="J131" s="16"/>
      <c r="K131" s="16"/>
      <c r="L131" s="16"/>
    </row>
  </sheetData>
  <mergeCells count="32">
    <mergeCell ref="C116:K117"/>
    <mergeCell ref="C118:K119"/>
    <mergeCell ref="B120:K122"/>
    <mergeCell ref="B123:K125"/>
    <mergeCell ref="B128:K129"/>
    <mergeCell ref="C99:K101"/>
    <mergeCell ref="C107:K108"/>
    <mergeCell ref="C109:K110"/>
    <mergeCell ref="C112:K113"/>
    <mergeCell ref="C114:K115"/>
    <mergeCell ref="B95:K96"/>
    <mergeCell ref="C34:K38"/>
    <mergeCell ref="C39:K43"/>
    <mergeCell ref="C44:K47"/>
    <mergeCell ref="C50:K55"/>
    <mergeCell ref="C56:K59"/>
    <mergeCell ref="C60:K65"/>
    <mergeCell ref="B67:K68"/>
    <mergeCell ref="C70:K72"/>
    <mergeCell ref="C73:K74"/>
    <mergeCell ref="B78:K88"/>
    <mergeCell ref="B89:K91"/>
    <mergeCell ref="C26:K30"/>
    <mergeCell ref="C31:K33"/>
    <mergeCell ref="B22:K22"/>
    <mergeCell ref="B6:K6"/>
    <mergeCell ref="C19:K20"/>
    <mergeCell ref="C7:K9"/>
    <mergeCell ref="C10:K11"/>
    <mergeCell ref="C12:K14"/>
    <mergeCell ref="C15:K16"/>
    <mergeCell ref="C17:K18"/>
  </mergeCells>
  <pageMargins left="0.75" right="0.25" top="0.2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0" sqref="D20"/>
    </sheetView>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BU102"/>
  <sheetViews>
    <sheetView showGridLines="0" zoomScale="130" zoomScaleNormal="130" workbookViewId="0">
      <selection activeCell="C17" sqref="C17:D17"/>
    </sheetView>
  </sheetViews>
  <sheetFormatPr defaultColWidth="9.140625" defaultRowHeight="15" x14ac:dyDescent="0.25"/>
  <cols>
    <col min="1" max="1" width="9.140625" style="169"/>
    <col min="2" max="2" width="3.85546875" style="116" customWidth="1"/>
    <col min="3" max="3" width="25" style="116" customWidth="1"/>
    <col min="4" max="4" width="36" style="116" customWidth="1"/>
    <col min="5" max="5" width="13.85546875" style="111" customWidth="1"/>
    <col min="6" max="6" width="13" style="111" customWidth="1"/>
    <col min="7" max="7" width="14.42578125" style="172" customWidth="1"/>
    <col min="8" max="8" width="9.140625" style="111"/>
    <col min="9" max="9" width="10.7109375" style="110" bestFit="1" customWidth="1"/>
    <col min="10" max="11" width="9.140625" style="110"/>
    <col min="12" max="16384" width="9.140625" style="111"/>
  </cols>
  <sheetData>
    <row r="1" spans="1:73" x14ac:dyDescent="0.25">
      <c r="A1" s="108"/>
      <c r="B1" s="108"/>
      <c r="C1" s="108"/>
      <c r="D1" s="108"/>
      <c r="E1" s="108"/>
      <c r="F1" s="108"/>
      <c r="G1" s="109"/>
      <c r="H1" s="108"/>
    </row>
    <row r="2" spans="1:73" s="78" customFormat="1" ht="14.25" customHeight="1" x14ac:dyDescent="0.25">
      <c r="A2" s="74"/>
      <c r="B2" s="213"/>
      <c r="C2" s="214"/>
      <c r="D2" s="241"/>
      <c r="E2" s="241"/>
      <c r="F2" s="241"/>
      <c r="G2" s="243" t="s">
        <v>168</v>
      </c>
      <c r="H2" s="77"/>
      <c r="J2" s="24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row>
    <row r="3" spans="1:73" s="78" customFormat="1" ht="14.25" customHeight="1" x14ac:dyDescent="0.25">
      <c r="A3" s="74"/>
      <c r="B3" s="213"/>
      <c r="C3" s="214"/>
      <c r="D3" s="241"/>
      <c r="E3" s="241"/>
      <c r="F3" s="241"/>
      <c r="G3" s="244" t="s">
        <v>169</v>
      </c>
      <c r="H3" s="77"/>
      <c r="J3" s="24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row>
    <row r="4" spans="1:73" ht="15" customHeight="1" x14ac:dyDescent="0.25">
      <c r="A4" s="108"/>
      <c r="B4" s="350" t="s">
        <v>239</v>
      </c>
      <c r="C4" s="350"/>
      <c r="D4" s="350"/>
      <c r="E4" s="350"/>
      <c r="F4" s="350"/>
      <c r="G4" s="350"/>
      <c r="H4" s="108"/>
    </row>
    <row r="5" spans="1:73" s="112" customFormat="1" ht="15" customHeight="1" x14ac:dyDescent="0.25">
      <c r="A5" s="108"/>
      <c r="B5" s="351" t="s">
        <v>170</v>
      </c>
      <c r="C5" s="352"/>
      <c r="D5" s="347"/>
      <c r="E5" s="348"/>
      <c r="F5" s="348"/>
      <c r="G5" s="349"/>
      <c r="H5" s="108"/>
      <c r="I5" s="110"/>
      <c r="J5" s="110"/>
      <c r="K5" s="110"/>
      <c r="L5" s="111"/>
    </row>
    <row r="6" spans="1:73" s="112" customFormat="1" ht="15" customHeight="1" thickBot="1" x14ac:dyDescent="0.3">
      <c r="A6" s="108"/>
      <c r="B6" s="345" t="s">
        <v>242</v>
      </c>
      <c r="C6" s="345"/>
      <c r="D6" s="345"/>
      <c r="E6" s="345"/>
      <c r="F6" s="345"/>
      <c r="G6" s="345"/>
      <c r="H6" s="108"/>
      <c r="I6" s="110"/>
      <c r="J6" s="110"/>
      <c r="K6" s="110"/>
      <c r="L6" s="111"/>
    </row>
    <row r="7" spans="1:73" s="116" customFormat="1" x14ac:dyDescent="0.25">
      <c r="A7" s="108"/>
      <c r="B7" s="184" t="s">
        <v>171</v>
      </c>
      <c r="C7" s="152"/>
      <c r="D7" s="152"/>
      <c r="E7" s="182"/>
      <c r="F7" s="182"/>
      <c r="G7" s="183"/>
      <c r="H7" s="108"/>
      <c r="I7" s="110"/>
      <c r="J7" s="110"/>
      <c r="K7" s="110"/>
      <c r="L7" s="111"/>
    </row>
    <row r="8" spans="1:73" s="116" customFormat="1" x14ac:dyDescent="0.25">
      <c r="A8" s="108"/>
      <c r="B8" s="117" t="s">
        <v>172</v>
      </c>
      <c r="C8" s="118"/>
      <c r="D8" s="118"/>
      <c r="E8" s="118"/>
      <c r="F8" s="118"/>
      <c r="G8" s="119"/>
      <c r="H8" s="108"/>
      <c r="I8" s="110"/>
      <c r="J8" s="110"/>
      <c r="K8" s="110"/>
      <c r="L8" s="111"/>
    </row>
    <row r="9" spans="1:73" s="116" customFormat="1" x14ac:dyDescent="0.25">
      <c r="A9" s="108"/>
      <c r="B9" s="120"/>
      <c r="C9" s="121" t="s">
        <v>173</v>
      </c>
      <c r="D9" s="121"/>
      <c r="E9" s="121" t="s">
        <v>174</v>
      </c>
      <c r="F9" s="122" t="s">
        <v>175</v>
      </c>
      <c r="G9" s="123" t="s">
        <v>176</v>
      </c>
      <c r="H9" s="108"/>
      <c r="I9" s="110"/>
      <c r="J9" s="110"/>
      <c r="K9" s="110"/>
      <c r="L9" s="111"/>
    </row>
    <row r="10" spans="1:73" x14ac:dyDescent="0.25">
      <c r="A10" s="108"/>
      <c r="B10" s="124"/>
      <c r="C10" s="368"/>
      <c r="D10" s="370"/>
      <c r="E10" s="69"/>
      <c r="F10" s="68"/>
      <c r="G10" s="125">
        <f>+E10*F10</f>
        <v>0</v>
      </c>
      <c r="H10" s="108"/>
    </row>
    <row r="11" spans="1:73" x14ac:dyDescent="0.25">
      <c r="A11" s="108"/>
      <c r="B11" s="124"/>
      <c r="C11" s="368"/>
      <c r="D11" s="370"/>
      <c r="E11" s="69"/>
      <c r="F11" s="68"/>
      <c r="G11" s="125">
        <f t="shared" ref="G11:G17" si="0">+E11*F11</f>
        <v>0</v>
      </c>
      <c r="H11" s="108"/>
    </row>
    <row r="12" spans="1:73" x14ac:dyDescent="0.25">
      <c r="A12" s="108"/>
      <c r="B12" s="124"/>
      <c r="C12" s="254"/>
      <c r="D12" s="255"/>
      <c r="E12" s="69"/>
      <c r="F12" s="68"/>
      <c r="G12" s="125">
        <f t="shared" si="0"/>
        <v>0</v>
      </c>
      <c r="H12" s="108"/>
    </row>
    <row r="13" spans="1:73" x14ac:dyDescent="0.25">
      <c r="A13" s="108"/>
      <c r="B13" s="124"/>
      <c r="C13" s="368"/>
      <c r="D13" s="370"/>
      <c r="E13" s="69"/>
      <c r="F13" s="68"/>
      <c r="G13" s="125">
        <f t="shared" si="0"/>
        <v>0</v>
      </c>
      <c r="H13" s="108"/>
    </row>
    <row r="14" spans="1:73" x14ac:dyDescent="0.25">
      <c r="A14" s="108"/>
      <c r="B14" s="124"/>
      <c r="C14" s="368"/>
      <c r="D14" s="370"/>
      <c r="E14" s="69"/>
      <c r="F14" s="68"/>
      <c r="G14" s="125">
        <f t="shared" ref="G14" si="1">+E14*F14</f>
        <v>0</v>
      </c>
      <c r="H14" s="108"/>
    </row>
    <row r="15" spans="1:73" x14ac:dyDescent="0.25">
      <c r="A15" s="108"/>
      <c r="B15" s="124"/>
      <c r="C15" s="368"/>
      <c r="D15" s="370"/>
      <c r="E15" s="69"/>
      <c r="F15" s="68"/>
      <c r="G15" s="125">
        <f t="shared" si="0"/>
        <v>0</v>
      </c>
      <c r="H15" s="108"/>
    </row>
    <row r="16" spans="1:73" x14ac:dyDescent="0.25">
      <c r="A16" s="108"/>
      <c r="B16" s="124"/>
      <c r="C16" s="368"/>
      <c r="D16" s="370"/>
      <c r="E16" s="69"/>
      <c r="F16" s="68"/>
      <c r="G16" s="125">
        <f t="shared" si="0"/>
        <v>0</v>
      </c>
      <c r="H16" s="108"/>
    </row>
    <row r="17" spans="1:11" x14ac:dyDescent="0.25">
      <c r="A17" s="108"/>
      <c r="B17" s="124"/>
      <c r="C17" s="368"/>
      <c r="D17" s="370"/>
      <c r="E17" s="69"/>
      <c r="F17" s="68"/>
      <c r="G17" s="125">
        <f t="shared" si="0"/>
        <v>0</v>
      </c>
      <c r="H17" s="108"/>
    </row>
    <row r="18" spans="1:11" s="116" customFormat="1" ht="15" customHeight="1" x14ac:dyDescent="0.25">
      <c r="A18" s="108"/>
      <c r="B18" s="124"/>
      <c r="C18" s="387" t="s">
        <v>177</v>
      </c>
      <c r="D18" s="388"/>
      <c r="E18" s="126">
        <f>SUM(E10:E17)</f>
        <v>0</v>
      </c>
      <c r="F18" s="127"/>
      <c r="G18" s="128">
        <f>SUM(G10:G17)</f>
        <v>0</v>
      </c>
      <c r="H18" s="108"/>
      <c r="I18" s="110"/>
      <c r="J18" s="110"/>
      <c r="K18" s="110"/>
    </row>
    <row r="19" spans="1:11" ht="15" customHeight="1" x14ac:dyDescent="0.25">
      <c r="A19" s="108"/>
      <c r="B19" s="129" t="s">
        <v>178</v>
      </c>
      <c r="C19" s="130"/>
      <c r="D19" s="130"/>
      <c r="E19" s="131"/>
      <c r="F19" s="132"/>
      <c r="G19" s="133"/>
      <c r="H19" s="108"/>
    </row>
    <row r="20" spans="1:11" ht="15" customHeight="1" x14ac:dyDescent="0.25">
      <c r="A20" s="108"/>
      <c r="B20" s="134"/>
      <c r="C20" s="371" t="s">
        <v>179</v>
      </c>
      <c r="D20" s="373"/>
      <c r="E20" s="135" t="s">
        <v>180</v>
      </c>
      <c r="F20" s="122" t="s">
        <v>175</v>
      </c>
      <c r="G20" s="123" t="s">
        <v>176</v>
      </c>
      <c r="H20" s="108"/>
    </row>
    <row r="21" spans="1:11" ht="15" customHeight="1" x14ac:dyDescent="0.25">
      <c r="A21" s="108"/>
      <c r="B21" s="124"/>
      <c r="C21" s="368"/>
      <c r="D21" s="370"/>
      <c r="E21" s="69"/>
      <c r="F21" s="68"/>
      <c r="G21" s="125">
        <f>+E21*F21</f>
        <v>0</v>
      </c>
      <c r="H21" s="108"/>
    </row>
    <row r="22" spans="1:11" x14ac:dyDescent="0.25">
      <c r="A22" s="108"/>
      <c r="B22" s="124"/>
      <c r="C22" s="368"/>
      <c r="D22" s="370"/>
      <c r="E22" s="69"/>
      <c r="F22" s="68"/>
      <c r="G22" s="125">
        <f t="shared" ref="G22:G28" si="2">+E22*F22</f>
        <v>0</v>
      </c>
      <c r="H22" s="108"/>
    </row>
    <row r="23" spans="1:11" x14ac:dyDescent="0.25">
      <c r="A23" s="108"/>
      <c r="B23" s="124"/>
      <c r="C23" s="368"/>
      <c r="D23" s="370"/>
      <c r="E23" s="69"/>
      <c r="F23" s="68"/>
      <c r="G23" s="125">
        <f t="shared" si="2"/>
        <v>0</v>
      </c>
      <c r="H23" s="108"/>
    </row>
    <row r="24" spans="1:11" x14ac:dyDescent="0.25">
      <c r="A24" s="108"/>
      <c r="B24" s="124"/>
      <c r="C24" s="368"/>
      <c r="D24" s="370"/>
      <c r="E24" s="69"/>
      <c r="F24" s="68"/>
      <c r="G24" s="125">
        <f t="shared" ref="G24" si="3">+E24*F24</f>
        <v>0</v>
      </c>
      <c r="H24" s="108"/>
    </row>
    <row r="25" spans="1:11" x14ac:dyDescent="0.25">
      <c r="A25" s="108"/>
      <c r="B25" s="124"/>
      <c r="C25" s="368"/>
      <c r="D25" s="370"/>
      <c r="E25" s="69"/>
      <c r="F25" s="68"/>
      <c r="G25" s="125">
        <f t="shared" si="2"/>
        <v>0</v>
      </c>
      <c r="H25" s="108"/>
    </row>
    <row r="26" spans="1:11" x14ac:dyDescent="0.25">
      <c r="A26" s="108"/>
      <c r="B26" s="124"/>
      <c r="C26" s="368"/>
      <c r="D26" s="370"/>
      <c r="E26" s="69"/>
      <c r="F26" s="68"/>
      <c r="G26" s="125">
        <f t="shared" si="2"/>
        <v>0</v>
      </c>
      <c r="H26" s="108"/>
    </row>
    <row r="27" spans="1:11" x14ac:dyDescent="0.25">
      <c r="A27" s="108"/>
      <c r="B27" s="124"/>
      <c r="C27" s="368"/>
      <c r="D27" s="370"/>
      <c r="E27" s="69"/>
      <c r="F27" s="68"/>
      <c r="G27" s="125">
        <f t="shared" si="2"/>
        <v>0</v>
      </c>
      <c r="H27" s="108"/>
    </row>
    <row r="28" spans="1:11" x14ac:dyDescent="0.25">
      <c r="A28" s="108"/>
      <c r="B28" s="124"/>
      <c r="C28" s="368"/>
      <c r="D28" s="370"/>
      <c r="E28" s="69"/>
      <c r="F28" s="68"/>
      <c r="G28" s="125">
        <f t="shared" si="2"/>
        <v>0</v>
      </c>
      <c r="H28" s="108"/>
    </row>
    <row r="29" spans="1:11" s="116" customFormat="1" x14ac:dyDescent="0.25">
      <c r="A29" s="108"/>
      <c r="B29" s="124"/>
      <c r="C29" s="389" t="s">
        <v>180</v>
      </c>
      <c r="D29" s="389"/>
      <c r="E29" s="136">
        <f>SUM(E21:E28)</f>
        <v>0</v>
      </c>
      <c r="F29" s="137"/>
      <c r="G29" s="138">
        <f>SUM(G21:G28)</f>
        <v>0</v>
      </c>
      <c r="H29" s="108"/>
      <c r="I29" s="110"/>
      <c r="J29" s="110"/>
      <c r="K29" s="110"/>
    </row>
    <row r="30" spans="1:11" s="116" customFormat="1" ht="15.75" thickBot="1" x14ac:dyDescent="0.3">
      <c r="A30" s="108"/>
      <c r="B30" s="384" t="s">
        <v>181</v>
      </c>
      <c r="C30" s="385"/>
      <c r="D30" s="385"/>
      <c r="E30" s="385"/>
      <c r="F30" s="386"/>
      <c r="G30" s="139">
        <f>+G18+G29</f>
        <v>0</v>
      </c>
      <c r="H30" s="108"/>
      <c r="I30" s="110"/>
      <c r="J30" s="110"/>
      <c r="K30" s="110"/>
    </row>
    <row r="31" spans="1:11" ht="15" customHeight="1" thickTop="1" x14ac:dyDescent="0.25">
      <c r="A31" s="108"/>
      <c r="B31" s="140" t="s">
        <v>182</v>
      </c>
      <c r="C31" s="141"/>
      <c r="D31" s="141"/>
      <c r="E31" s="141"/>
      <c r="F31" s="141"/>
      <c r="G31" s="142"/>
      <c r="H31" s="108"/>
    </row>
    <row r="32" spans="1:11" x14ac:dyDescent="0.25">
      <c r="A32" s="108"/>
      <c r="B32" s="124"/>
      <c r="C32" s="359" t="s">
        <v>183</v>
      </c>
      <c r="D32" s="360"/>
      <c r="E32" s="360"/>
      <c r="F32" s="361"/>
      <c r="G32" s="123" t="s">
        <v>176</v>
      </c>
      <c r="H32" s="108"/>
    </row>
    <row r="33" spans="1:8" x14ac:dyDescent="0.25">
      <c r="A33" s="108"/>
      <c r="B33" s="124"/>
      <c r="C33" s="362"/>
      <c r="D33" s="363"/>
      <c r="E33" s="363"/>
      <c r="F33" s="364"/>
      <c r="G33" s="72"/>
      <c r="H33" s="108"/>
    </row>
    <row r="34" spans="1:8" x14ac:dyDescent="0.25">
      <c r="A34" s="108"/>
      <c r="B34" s="124"/>
      <c r="C34" s="362"/>
      <c r="D34" s="363"/>
      <c r="E34" s="363"/>
      <c r="F34" s="364"/>
      <c r="G34" s="72"/>
      <c r="H34" s="108"/>
    </row>
    <row r="35" spans="1:8" x14ac:dyDescent="0.25">
      <c r="A35" s="108"/>
      <c r="B35" s="124"/>
      <c r="C35" s="362"/>
      <c r="D35" s="363"/>
      <c r="E35" s="363"/>
      <c r="F35" s="364"/>
      <c r="G35" s="72"/>
      <c r="H35" s="108"/>
    </row>
    <row r="36" spans="1:8" x14ac:dyDescent="0.25">
      <c r="A36" s="108"/>
      <c r="B36" s="124"/>
      <c r="C36" s="362"/>
      <c r="D36" s="363"/>
      <c r="E36" s="363"/>
      <c r="F36" s="364"/>
      <c r="G36" s="72"/>
      <c r="H36" s="108"/>
    </row>
    <row r="37" spans="1:8" x14ac:dyDescent="0.25">
      <c r="A37" s="108"/>
      <c r="B37" s="124"/>
      <c r="C37" s="371" t="s">
        <v>184</v>
      </c>
      <c r="D37" s="372"/>
      <c r="E37" s="372"/>
      <c r="F37" s="373"/>
      <c r="G37" s="123" t="s">
        <v>176</v>
      </c>
      <c r="H37" s="108"/>
    </row>
    <row r="38" spans="1:8" x14ac:dyDescent="0.25">
      <c r="A38" s="108"/>
      <c r="B38" s="124"/>
      <c r="C38" s="368"/>
      <c r="D38" s="369"/>
      <c r="E38" s="369"/>
      <c r="F38" s="370"/>
      <c r="G38" s="72"/>
      <c r="H38" s="108"/>
    </row>
    <row r="39" spans="1:8" x14ac:dyDescent="0.25">
      <c r="A39" s="108"/>
      <c r="B39" s="124"/>
      <c r="C39" s="368"/>
      <c r="D39" s="369"/>
      <c r="E39" s="369"/>
      <c r="F39" s="370"/>
      <c r="G39" s="72"/>
      <c r="H39" s="108"/>
    </row>
    <row r="40" spans="1:8" x14ac:dyDescent="0.25">
      <c r="A40" s="108"/>
      <c r="B40" s="124"/>
      <c r="C40" s="368"/>
      <c r="D40" s="369"/>
      <c r="E40" s="369"/>
      <c r="F40" s="370"/>
      <c r="G40" s="72"/>
      <c r="H40" s="108"/>
    </row>
    <row r="41" spans="1:8" x14ac:dyDescent="0.25">
      <c r="A41" s="108"/>
      <c r="B41" s="124"/>
      <c r="C41" s="368"/>
      <c r="D41" s="369"/>
      <c r="E41" s="369"/>
      <c r="F41" s="370"/>
      <c r="G41" s="72"/>
      <c r="H41" s="108"/>
    </row>
    <row r="42" spans="1:8" x14ac:dyDescent="0.25">
      <c r="A42" s="108"/>
      <c r="B42" s="124"/>
      <c r="C42" s="371" t="s">
        <v>185</v>
      </c>
      <c r="D42" s="372"/>
      <c r="E42" s="372"/>
      <c r="F42" s="373"/>
      <c r="G42" s="123" t="s">
        <v>176</v>
      </c>
      <c r="H42" s="108"/>
    </row>
    <row r="43" spans="1:8" x14ac:dyDescent="0.25">
      <c r="A43" s="108"/>
      <c r="B43" s="124"/>
      <c r="C43" s="368"/>
      <c r="D43" s="369"/>
      <c r="E43" s="369"/>
      <c r="F43" s="370"/>
      <c r="G43" s="72"/>
      <c r="H43" s="108"/>
    </row>
    <row r="44" spans="1:8" x14ac:dyDescent="0.25">
      <c r="A44" s="108"/>
      <c r="B44" s="124"/>
      <c r="C44" s="368"/>
      <c r="D44" s="369"/>
      <c r="E44" s="369"/>
      <c r="F44" s="370"/>
      <c r="G44" s="72"/>
      <c r="H44" s="108"/>
    </row>
    <row r="45" spans="1:8" x14ac:dyDescent="0.25">
      <c r="A45" s="108"/>
      <c r="B45" s="124"/>
      <c r="C45" s="368"/>
      <c r="D45" s="369"/>
      <c r="E45" s="369"/>
      <c r="F45" s="370"/>
      <c r="G45" s="72"/>
      <c r="H45" s="108"/>
    </row>
    <row r="46" spans="1:8" x14ac:dyDescent="0.25">
      <c r="A46" s="108"/>
      <c r="B46" s="124"/>
      <c r="C46" s="371" t="s">
        <v>186</v>
      </c>
      <c r="D46" s="372"/>
      <c r="E46" s="372"/>
      <c r="F46" s="373"/>
      <c r="G46" s="123" t="s">
        <v>176</v>
      </c>
      <c r="H46" s="108"/>
    </row>
    <row r="47" spans="1:8" x14ac:dyDescent="0.25">
      <c r="A47" s="108"/>
      <c r="B47" s="124"/>
      <c r="C47" s="365"/>
      <c r="D47" s="366"/>
      <c r="E47" s="366"/>
      <c r="F47" s="367"/>
      <c r="G47" s="72"/>
      <c r="H47" s="108"/>
    </row>
    <row r="48" spans="1:8" x14ac:dyDescent="0.25">
      <c r="A48" s="108"/>
      <c r="B48" s="124"/>
      <c r="C48" s="365"/>
      <c r="D48" s="366"/>
      <c r="E48" s="366"/>
      <c r="F48" s="367"/>
      <c r="G48" s="72"/>
      <c r="H48" s="108"/>
    </row>
    <row r="49" spans="1:11" x14ac:dyDescent="0.25">
      <c r="A49" s="108"/>
      <c r="B49" s="124"/>
      <c r="C49" s="365"/>
      <c r="D49" s="366"/>
      <c r="E49" s="366"/>
      <c r="F49" s="367"/>
      <c r="G49" s="72"/>
      <c r="H49" s="108"/>
    </row>
    <row r="50" spans="1:11" x14ac:dyDescent="0.25">
      <c r="A50" s="108"/>
      <c r="B50" s="124"/>
      <c r="C50" s="365"/>
      <c r="D50" s="366"/>
      <c r="E50" s="366"/>
      <c r="F50" s="367"/>
      <c r="G50" s="72"/>
      <c r="H50" s="108"/>
    </row>
    <row r="51" spans="1:11" x14ac:dyDescent="0.25">
      <c r="A51" s="108"/>
      <c r="B51" s="124"/>
      <c r="C51" s="365"/>
      <c r="D51" s="366"/>
      <c r="E51" s="366"/>
      <c r="F51" s="367"/>
      <c r="G51" s="72"/>
      <c r="H51" s="108"/>
    </row>
    <row r="52" spans="1:11" x14ac:dyDescent="0.25">
      <c r="A52" s="108"/>
      <c r="B52" s="124"/>
      <c r="C52" s="383" t="s">
        <v>187</v>
      </c>
      <c r="D52" s="383"/>
      <c r="E52" s="383"/>
      <c r="F52" s="383"/>
      <c r="G52" s="123" t="s">
        <v>176</v>
      </c>
      <c r="H52" s="108"/>
    </row>
    <row r="53" spans="1:11" x14ac:dyDescent="0.25">
      <c r="A53" s="108"/>
      <c r="B53" s="124"/>
      <c r="C53" s="374"/>
      <c r="D53" s="375"/>
      <c r="E53" s="375"/>
      <c r="F53" s="376"/>
      <c r="G53" s="72"/>
      <c r="H53" s="108"/>
    </row>
    <row r="54" spans="1:11" x14ac:dyDescent="0.25">
      <c r="A54" s="108"/>
      <c r="B54" s="124"/>
      <c r="C54" s="374"/>
      <c r="D54" s="375"/>
      <c r="E54" s="375"/>
      <c r="F54" s="376"/>
      <c r="G54" s="72"/>
      <c r="H54" s="108"/>
    </row>
    <row r="55" spans="1:11" x14ac:dyDescent="0.25">
      <c r="A55" s="108"/>
      <c r="B55" s="124"/>
      <c r="C55" s="374"/>
      <c r="D55" s="375"/>
      <c r="E55" s="375"/>
      <c r="F55" s="376"/>
      <c r="G55" s="72"/>
      <c r="H55" s="108"/>
    </row>
    <row r="56" spans="1:11" x14ac:dyDescent="0.25">
      <c r="A56" s="108"/>
      <c r="B56" s="124"/>
      <c r="C56" s="374"/>
      <c r="D56" s="375"/>
      <c r="E56" s="375"/>
      <c r="F56" s="376"/>
      <c r="G56" s="72"/>
      <c r="H56" s="108"/>
    </row>
    <row r="57" spans="1:11" s="116" customFormat="1" ht="15.75" thickBot="1" x14ac:dyDescent="0.3">
      <c r="A57" s="108"/>
      <c r="B57" s="377" t="s">
        <v>188</v>
      </c>
      <c r="C57" s="378"/>
      <c r="D57" s="378"/>
      <c r="E57" s="378"/>
      <c r="F57" s="379"/>
      <c r="G57" s="143">
        <f>+SUM(G53:G56)+SUM(G47:G51)+SUM(G43:G45)+SUM(G38:G41)+SUM(G33:G36)</f>
        <v>0</v>
      </c>
      <c r="H57" s="108"/>
      <c r="I57" s="110"/>
      <c r="J57" s="110"/>
      <c r="K57" s="110"/>
    </row>
    <row r="58" spans="1:11" ht="15.75" thickTop="1" x14ac:dyDescent="0.25">
      <c r="A58" s="108"/>
      <c r="B58" s="144" t="s">
        <v>189</v>
      </c>
      <c r="C58" s="145"/>
      <c r="D58" s="145"/>
      <c r="E58" s="146"/>
      <c r="F58" s="147"/>
      <c r="G58" s="148" t="s">
        <v>176</v>
      </c>
      <c r="H58" s="108"/>
    </row>
    <row r="59" spans="1:11" x14ac:dyDescent="0.25">
      <c r="A59" s="108"/>
      <c r="B59" s="124"/>
      <c r="C59" s="380"/>
      <c r="D59" s="381"/>
      <c r="E59" s="381"/>
      <c r="F59" s="382"/>
      <c r="G59" s="72"/>
      <c r="H59" s="108"/>
    </row>
    <row r="60" spans="1:11" x14ac:dyDescent="0.25">
      <c r="A60" s="108"/>
      <c r="B60" s="124"/>
      <c r="C60" s="380"/>
      <c r="D60" s="381"/>
      <c r="E60" s="381"/>
      <c r="F60" s="382"/>
      <c r="G60" s="72"/>
      <c r="H60" s="108"/>
    </row>
    <row r="61" spans="1:11" x14ac:dyDescent="0.25">
      <c r="A61" s="108"/>
      <c r="B61" s="124"/>
      <c r="C61" s="380"/>
      <c r="D61" s="381"/>
      <c r="E61" s="381"/>
      <c r="F61" s="382"/>
      <c r="G61" s="72"/>
      <c r="H61" s="108"/>
    </row>
    <row r="62" spans="1:11" x14ac:dyDescent="0.25">
      <c r="A62" s="108"/>
      <c r="B62" s="124"/>
      <c r="C62" s="380"/>
      <c r="D62" s="381"/>
      <c r="E62" s="381"/>
      <c r="F62" s="382"/>
      <c r="G62" s="72"/>
      <c r="H62" s="108"/>
    </row>
    <row r="63" spans="1:11" x14ac:dyDescent="0.25">
      <c r="A63" s="108"/>
      <c r="B63" s="124"/>
      <c r="C63" s="380"/>
      <c r="D63" s="381"/>
      <c r="E63" s="381"/>
      <c r="F63" s="382"/>
      <c r="G63" s="72"/>
      <c r="H63" s="108"/>
    </row>
    <row r="64" spans="1:11" x14ac:dyDescent="0.25">
      <c r="A64" s="108"/>
      <c r="B64" s="124"/>
      <c r="C64" s="380"/>
      <c r="D64" s="381"/>
      <c r="E64" s="381"/>
      <c r="F64" s="382"/>
      <c r="G64" s="72"/>
      <c r="H64" s="108"/>
    </row>
    <row r="65" spans="1:11" x14ac:dyDescent="0.25">
      <c r="A65" s="108"/>
      <c r="B65" s="124"/>
      <c r="C65" s="380"/>
      <c r="D65" s="381"/>
      <c r="E65" s="381"/>
      <c r="F65" s="382"/>
      <c r="G65" s="72"/>
      <c r="H65" s="108"/>
    </row>
    <row r="66" spans="1:11" x14ac:dyDescent="0.25">
      <c r="A66" s="108"/>
      <c r="B66" s="124"/>
      <c r="C66" s="380"/>
      <c r="D66" s="381"/>
      <c r="E66" s="381"/>
      <c r="F66" s="382"/>
      <c r="G66" s="72"/>
      <c r="H66" s="108"/>
    </row>
    <row r="67" spans="1:11" s="116" customFormat="1" ht="15.75" thickBot="1" x14ac:dyDescent="0.3">
      <c r="A67" s="108"/>
      <c r="B67" s="377" t="s">
        <v>190</v>
      </c>
      <c r="C67" s="378"/>
      <c r="D67" s="378"/>
      <c r="E67" s="378"/>
      <c r="F67" s="379"/>
      <c r="G67" s="143">
        <f>SUM(G59:G66)</f>
        <v>0</v>
      </c>
      <c r="H67" s="108"/>
      <c r="I67" s="110"/>
      <c r="J67" s="110"/>
      <c r="K67" s="110"/>
    </row>
    <row r="68" spans="1:11" ht="15.75" thickTop="1" x14ac:dyDescent="0.25">
      <c r="A68" s="108"/>
      <c r="B68" s="144" t="s">
        <v>191</v>
      </c>
      <c r="C68" s="145"/>
      <c r="D68" s="145"/>
      <c r="E68" s="146"/>
      <c r="F68" s="147"/>
      <c r="G68" s="148" t="s">
        <v>176</v>
      </c>
      <c r="H68" s="108"/>
    </row>
    <row r="69" spans="1:11" x14ac:dyDescent="0.25">
      <c r="A69" s="108"/>
      <c r="B69" s="124"/>
      <c r="C69" s="356"/>
      <c r="D69" s="357"/>
      <c r="E69" s="357"/>
      <c r="F69" s="358"/>
      <c r="G69" s="72"/>
      <c r="H69" s="108"/>
    </row>
    <row r="70" spans="1:11" x14ac:dyDescent="0.25">
      <c r="A70" s="108"/>
      <c r="B70" s="124"/>
      <c r="C70" s="356"/>
      <c r="D70" s="357"/>
      <c r="E70" s="357"/>
      <c r="F70" s="358"/>
      <c r="G70" s="72"/>
      <c r="H70" s="108"/>
    </row>
    <row r="71" spans="1:11" x14ac:dyDescent="0.25">
      <c r="A71" s="108"/>
      <c r="B71" s="124"/>
      <c r="C71" s="356"/>
      <c r="D71" s="357"/>
      <c r="E71" s="357"/>
      <c r="F71" s="358"/>
      <c r="G71" s="72"/>
      <c r="H71" s="108"/>
    </row>
    <row r="72" spans="1:11" x14ac:dyDescent="0.25">
      <c r="A72" s="108"/>
      <c r="B72" s="124"/>
      <c r="C72" s="356"/>
      <c r="D72" s="357"/>
      <c r="E72" s="357"/>
      <c r="F72" s="358"/>
      <c r="G72" s="72"/>
      <c r="H72" s="108"/>
    </row>
    <row r="73" spans="1:11" x14ac:dyDescent="0.25">
      <c r="A73" s="108"/>
      <c r="B73" s="124"/>
      <c r="C73" s="356"/>
      <c r="D73" s="357"/>
      <c r="E73" s="357"/>
      <c r="F73" s="358"/>
      <c r="G73" s="72"/>
      <c r="H73" s="108"/>
    </row>
    <row r="74" spans="1:11" s="116" customFormat="1" ht="15.75" thickBot="1" x14ac:dyDescent="0.3">
      <c r="A74" s="108"/>
      <c r="B74" s="377" t="s">
        <v>192</v>
      </c>
      <c r="C74" s="378"/>
      <c r="D74" s="378"/>
      <c r="E74" s="378"/>
      <c r="F74" s="379"/>
      <c r="G74" s="143">
        <f>SUM(G69:G73)</f>
        <v>0</v>
      </c>
      <c r="H74" s="108"/>
      <c r="I74" s="110"/>
      <c r="J74" s="110"/>
      <c r="K74" s="110"/>
    </row>
    <row r="75" spans="1:11" ht="15.75" thickTop="1" x14ac:dyDescent="0.25">
      <c r="A75" s="108"/>
      <c r="B75" s="144" t="s">
        <v>193</v>
      </c>
      <c r="C75" s="145"/>
      <c r="D75" s="145"/>
      <c r="E75" s="146"/>
      <c r="F75" s="147"/>
      <c r="G75" s="148" t="s">
        <v>176</v>
      </c>
      <c r="H75" s="108"/>
    </row>
    <row r="76" spans="1:11" x14ac:dyDescent="0.25">
      <c r="A76" s="108"/>
      <c r="B76" s="124"/>
      <c r="C76" s="356"/>
      <c r="D76" s="357"/>
      <c r="E76" s="357"/>
      <c r="F76" s="358"/>
      <c r="G76" s="72"/>
      <c r="H76" s="108"/>
    </row>
    <row r="77" spans="1:11" x14ac:dyDescent="0.25">
      <c r="A77" s="108"/>
      <c r="B77" s="124"/>
      <c r="C77" s="356"/>
      <c r="D77" s="357"/>
      <c r="E77" s="357"/>
      <c r="F77" s="358"/>
      <c r="G77" s="72"/>
      <c r="H77" s="108"/>
    </row>
    <row r="78" spans="1:11" x14ac:dyDescent="0.25">
      <c r="A78" s="108"/>
      <c r="B78" s="124"/>
      <c r="C78" s="356"/>
      <c r="D78" s="357"/>
      <c r="E78" s="357"/>
      <c r="F78" s="358"/>
      <c r="G78" s="72"/>
      <c r="H78" s="108"/>
    </row>
    <row r="79" spans="1:11" x14ac:dyDescent="0.25">
      <c r="A79" s="108"/>
      <c r="B79" s="124"/>
      <c r="C79" s="356"/>
      <c r="D79" s="357"/>
      <c r="E79" s="357"/>
      <c r="F79" s="358"/>
      <c r="G79" s="72"/>
      <c r="H79" s="108"/>
    </row>
    <row r="80" spans="1:11" x14ac:dyDescent="0.25">
      <c r="A80" s="108"/>
      <c r="B80" s="124"/>
      <c r="C80" s="356"/>
      <c r="D80" s="357"/>
      <c r="E80" s="357"/>
      <c r="F80" s="358"/>
      <c r="G80" s="72"/>
      <c r="H80" s="108"/>
    </row>
    <row r="81" spans="1:11" x14ac:dyDescent="0.25">
      <c r="A81" s="108"/>
      <c r="B81" s="124"/>
      <c r="C81" s="356"/>
      <c r="D81" s="357"/>
      <c r="E81" s="357"/>
      <c r="F81" s="358"/>
      <c r="G81" s="72"/>
      <c r="H81" s="108"/>
    </row>
    <row r="82" spans="1:11" s="116" customFormat="1" ht="15.75" thickBot="1" x14ac:dyDescent="0.3">
      <c r="A82" s="108"/>
      <c r="B82" s="353" t="s">
        <v>194</v>
      </c>
      <c r="C82" s="354"/>
      <c r="D82" s="354"/>
      <c r="E82" s="354"/>
      <c r="F82" s="355"/>
      <c r="G82" s="149">
        <f>SUM(G76:G81)</f>
        <v>0</v>
      </c>
      <c r="H82" s="108"/>
      <c r="I82" s="110"/>
      <c r="J82" s="110"/>
      <c r="K82" s="110"/>
    </row>
    <row r="83" spans="1:11" s="116" customFormat="1" x14ac:dyDescent="0.25">
      <c r="A83" s="108"/>
      <c r="B83" s="150" t="s">
        <v>195</v>
      </c>
      <c r="C83" s="113"/>
      <c r="D83" s="113"/>
      <c r="E83" s="114"/>
      <c r="F83" s="114"/>
      <c r="G83" s="115"/>
      <c r="H83" s="108"/>
      <c r="I83" s="110"/>
      <c r="J83" s="110"/>
      <c r="K83" s="110"/>
    </row>
    <row r="84" spans="1:11" x14ac:dyDescent="0.25">
      <c r="A84" s="108"/>
      <c r="B84" s="144" t="s">
        <v>196</v>
      </c>
      <c r="C84" s="145"/>
      <c r="D84" s="145"/>
      <c r="E84" s="151"/>
      <c r="F84" s="147"/>
      <c r="G84" s="148" t="s">
        <v>176</v>
      </c>
      <c r="H84" s="108"/>
    </row>
    <row r="85" spans="1:11" x14ac:dyDescent="0.25">
      <c r="A85" s="108"/>
      <c r="B85" s="124"/>
      <c r="C85" s="152"/>
      <c r="D85" s="392" t="s">
        <v>197</v>
      </c>
      <c r="E85" s="392"/>
      <c r="F85" s="393"/>
      <c r="G85" s="153"/>
      <c r="H85" s="108"/>
    </row>
    <row r="86" spans="1:11" x14ac:dyDescent="0.25">
      <c r="A86" s="108"/>
      <c r="B86" s="124"/>
      <c r="C86" s="70" t="s">
        <v>198</v>
      </c>
      <c r="D86" s="368"/>
      <c r="E86" s="369"/>
      <c r="F86" s="370"/>
      <c r="G86" s="71"/>
      <c r="H86" s="108"/>
    </row>
    <row r="87" spans="1:11" x14ac:dyDescent="0.25">
      <c r="A87" s="108"/>
      <c r="B87" s="124"/>
      <c r="C87" s="154" t="s">
        <v>199</v>
      </c>
      <c r="D87" s="368"/>
      <c r="E87" s="369"/>
      <c r="F87" s="370"/>
      <c r="G87" s="72"/>
      <c r="H87" s="108"/>
    </row>
    <row r="88" spans="1:11" x14ac:dyDescent="0.25">
      <c r="A88" s="108"/>
      <c r="B88" s="124"/>
      <c r="C88" s="154" t="s">
        <v>200</v>
      </c>
      <c r="D88" s="368"/>
      <c r="E88" s="369"/>
      <c r="F88" s="370"/>
      <c r="G88" s="72"/>
      <c r="H88" s="108"/>
      <c r="I88" s="194"/>
    </row>
    <row r="89" spans="1:11" x14ac:dyDescent="0.25">
      <c r="A89" s="108"/>
      <c r="B89" s="124"/>
      <c r="C89" s="154" t="s">
        <v>201</v>
      </c>
      <c r="D89" s="368"/>
      <c r="E89" s="369"/>
      <c r="F89" s="370"/>
      <c r="G89" s="72"/>
      <c r="H89" s="108"/>
    </row>
    <row r="90" spans="1:11" s="116" customFormat="1" x14ac:dyDescent="0.25">
      <c r="A90" s="108"/>
      <c r="B90" s="342" t="s">
        <v>244</v>
      </c>
      <c r="C90" s="343"/>
      <c r="D90" s="343"/>
      <c r="E90" s="343"/>
      <c r="F90" s="344"/>
      <c r="G90" s="193">
        <f>SUM(G86:G89)</f>
        <v>0</v>
      </c>
      <c r="H90" s="108"/>
      <c r="I90" s="110"/>
      <c r="J90" s="110"/>
      <c r="K90" s="110"/>
    </row>
    <row r="91" spans="1:11" s="174" customFormat="1" ht="21" customHeight="1" x14ac:dyDescent="0.25">
      <c r="A91" s="173"/>
      <c r="B91" s="264"/>
      <c r="C91" s="265" t="e">
        <f>IF(E91&gt;0.150009,"WARNING - WARNING!","-")</f>
        <v>#DIV/0!</v>
      </c>
      <c r="D91" s="266" t="s">
        <v>202</v>
      </c>
      <c r="E91" s="267" t="e">
        <f>+G90/G93</f>
        <v>#DIV/0!</v>
      </c>
      <c r="F91" s="268" t="s">
        <v>203</v>
      </c>
      <c r="G91" s="269"/>
      <c r="H91" s="173"/>
      <c r="I91" s="175"/>
      <c r="J91" s="175"/>
      <c r="K91" s="175"/>
    </row>
    <row r="92" spans="1:11" s="174" customFormat="1" ht="21" customHeight="1" thickBot="1" x14ac:dyDescent="0.3">
      <c r="A92" s="173"/>
      <c r="B92" s="188"/>
      <c r="C92" s="189" t="e">
        <f>IF(E92&gt;0.050009,"WARNING - WARNING!","-")</f>
        <v>#DIV/0!</v>
      </c>
      <c r="D92" s="190" t="s">
        <v>245</v>
      </c>
      <c r="E92" s="263" t="e">
        <f>+G82/G93</f>
        <v>#DIV/0!</v>
      </c>
      <c r="F92" s="191" t="s">
        <v>203</v>
      </c>
      <c r="G92" s="192"/>
      <c r="H92" s="173"/>
      <c r="I92" s="175"/>
      <c r="J92" s="175"/>
      <c r="K92" s="175"/>
    </row>
    <row r="93" spans="1:11" s="159" customFormat="1" ht="22.5" customHeight="1" thickBot="1" x14ac:dyDescent="0.3">
      <c r="A93" s="155"/>
      <c r="B93" s="156" t="s">
        <v>249</v>
      </c>
      <c r="C93" s="157"/>
      <c r="D93" s="157"/>
      <c r="E93" s="157"/>
      <c r="F93" s="157"/>
      <c r="G93" s="208">
        <f>+G90+G30+G57+G67+G74+G82</f>
        <v>0</v>
      </c>
      <c r="H93" s="155"/>
      <c r="I93" s="158"/>
      <c r="J93" s="158"/>
      <c r="K93" s="158"/>
    </row>
    <row r="94" spans="1:11" s="159" customFormat="1" ht="15.75" hidden="1" customHeight="1" x14ac:dyDescent="0.25">
      <c r="A94" s="155"/>
      <c r="B94" s="160"/>
      <c r="C94" s="160"/>
      <c r="D94" s="160"/>
      <c r="E94" s="160"/>
      <c r="F94" s="176" t="s">
        <v>204</v>
      </c>
      <c r="G94" s="161">
        <f>+'Tab 2 -  2021 Budget Summary'!G31</f>
        <v>0</v>
      </c>
      <c r="H94" s="155"/>
      <c r="I94" s="158"/>
      <c r="J94" s="158"/>
      <c r="K94" s="158"/>
    </row>
    <row r="95" spans="1:11" s="167" customFormat="1" ht="15.75" hidden="1" customHeight="1" x14ac:dyDescent="0.25">
      <c r="A95" s="162"/>
      <c r="B95" s="163"/>
      <c r="C95" s="163"/>
      <c r="D95" s="163"/>
      <c r="E95" s="163"/>
      <c r="F95" s="164" t="s">
        <v>205</v>
      </c>
      <c r="G95" s="165">
        <f>+G93-G94</f>
        <v>0</v>
      </c>
      <c r="H95" s="162"/>
      <c r="I95" s="166"/>
      <c r="J95" s="166"/>
      <c r="K95" s="166"/>
    </row>
    <row r="96" spans="1:11" s="167" customFormat="1" ht="15.75" hidden="1" customHeight="1" x14ac:dyDescent="0.25">
      <c r="A96" s="162"/>
      <c r="B96" s="163"/>
      <c r="C96" s="163"/>
      <c r="D96" s="163"/>
      <c r="E96" s="163"/>
      <c r="F96" s="177" t="str">
        <f>IF(G95&gt;0,"WARNING: Budget exceeds Maximum","-")</f>
        <v>-</v>
      </c>
      <c r="G96" s="165"/>
      <c r="H96" s="162"/>
      <c r="I96" s="166"/>
      <c r="J96" s="166"/>
      <c r="K96" s="166"/>
    </row>
    <row r="97" spans="1:11" s="167" customFormat="1" ht="156.75" customHeight="1" x14ac:dyDescent="0.25">
      <c r="A97" s="162"/>
      <c r="B97" s="163"/>
      <c r="C97" s="346" t="s">
        <v>206</v>
      </c>
      <c r="D97" s="346"/>
      <c r="E97" s="346"/>
      <c r="F97" s="346"/>
      <c r="G97" s="346"/>
      <c r="H97" s="162"/>
      <c r="I97" s="166"/>
      <c r="J97" s="166"/>
      <c r="K97" s="166"/>
    </row>
    <row r="98" spans="1:11" s="116" customFormat="1" ht="125.25" customHeight="1" x14ac:dyDescent="0.25">
      <c r="A98" s="108"/>
      <c r="B98" s="112"/>
      <c r="C98" s="390" t="s">
        <v>240</v>
      </c>
      <c r="D98" s="391"/>
      <c r="E98" s="391"/>
      <c r="F98" s="391"/>
      <c r="G98" s="391"/>
      <c r="H98" s="108"/>
      <c r="I98" s="110"/>
      <c r="J98" s="110"/>
      <c r="K98" s="110"/>
    </row>
    <row r="99" spans="1:11" s="169" customFormat="1" ht="31.5" customHeight="1" x14ac:dyDescent="0.25">
      <c r="A99" s="108"/>
      <c r="B99" s="108"/>
      <c r="C99" s="108"/>
      <c r="D99" s="108"/>
      <c r="E99" s="108"/>
      <c r="F99" s="108"/>
      <c r="G99" s="109"/>
      <c r="H99" s="108"/>
      <c r="I99" s="110"/>
      <c r="J99" s="110"/>
      <c r="K99" s="110"/>
    </row>
    <row r="100" spans="1:11" x14ac:dyDescent="0.25">
      <c r="G100" s="170"/>
    </row>
    <row r="101" spans="1:11" x14ac:dyDescent="0.25">
      <c r="G101" s="171"/>
    </row>
    <row r="102" spans="1:11" x14ac:dyDescent="0.25">
      <c r="G102" s="170"/>
    </row>
  </sheetData>
  <sheetProtection algorithmName="SHA-512" hashValue="++9S3W34qs0pymiuh2nDRzkkJSWxercZvlyLZS+ROamZO7vRXIG6BLoPZ+PKj2LHw8/rz/4fxh3Dh05mxcrMYg==" saltValue="gCV/EDwFbaV8A9UgE4TeiA==" spinCount="100000" sheet="1" insertRows="0" deleteRows="0"/>
  <mergeCells count="79">
    <mergeCell ref="C98:G98"/>
    <mergeCell ref="D85:F85"/>
    <mergeCell ref="D89:F89"/>
    <mergeCell ref="C26:D26"/>
    <mergeCell ref="C27:D27"/>
    <mergeCell ref="C28:D28"/>
    <mergeCell ref="C79:F79"/>
    <mergeCell ref="D86:F86"/>
    <mergeCell ref="D87:F87"/>
    <mergeCell ref="D88:F88"/>
    <mergeCell ref="B67:F67"/>
    <mergeCell ref="B74:F74"/>
    <mergeCell ref="C65:F65"/>
    <mergeCell ref="C66:F66"/>
    <mergeCell ref="C69:F69"/>
    <mergeCell ref="C70:F70"/>
    <mergeCell ref="C52:F52"/>
    <mergeCell ref="B30:F30"/>
    <mergeCell ref="C42:F42"/>
    <mergeCell ref="C15:D15"/>
    <mergeCell ref="C16:D16"/>
    <mergeCell ref="C17:D17"/>
    <mergeCell ref="C18:D18"/>
    <mergeCell ref="C20:D20"/>
    <mergeCell ref="C22:D22"/>
    <mergeCell ref="C23:D23"/>
    <mergeCell ref="C49:F49"/>
    <mergeCell ref="C24:D24"/>
    <mergeCell ref="C25:D25"/>
    <mergeCell ref="C29:D29"/>
    <mergeCell ref="C43:F43"/>
    <mergeCell ref="C35:F35"/>
    <mergeCell ref="C10:D10"/>
    <mergeCell ref="C11:D11"/>
    <mergeCell ref="C13:D13"/>
    <mergeCell ref="C14:D14"/>
    <mergeCell ref="C21:D21"/>
    <mergeCell ref="C73:F73"/>
    <mergeCell ref="C71:F71"/>
    <mergeCell ref="C53:F53"/>
    <mergeCell ref="C56:F56"/>
    <mergeCell ref="B57:F57"/>
    <mergeCell ref="C60:F60"/>
    <mergeCell ref="C64:F64"/>
    <mergeCell ref="C54:F54"/>
    <mergeCell ref="C55:F55"/>
    <mergeCell ref="C63:F63"/>
    <mergeCell ref="C61:F61"/>
    <mergeCell ref="C62:F62"/>
    <mergeCell ref="C59:F59"/>
    <mergeCell ref="C72:F72"/>
    <mergeCell ref="C36:F36"/>
    <mergeCell ref="C40:F40"/>
    <mergeCell ref="C38:F38"/>
    <mergeCell ref="C39:F39"/>
    <mergeCell ref="C41:F41"/>
    <mergeCell ref="C37:F37"/>
    <mergeCell ref="C50:F50"/>
    <mergeCell ref="C44:F44"/>
    <mergeCell ref="C45:F45"/>
    <mergeCell ref="C46:F46"/>
    <mergeCell ref="C47:F47"/>
    <mergeCell ref="C48:F48"/>
    <mergeCell ref="B90:F90"/>
    <mergeCell ref="B6:G6"/>
    <mergeCell ref="C97:G97"/>
    <mergeCell ref="D5:G5"/>
    <mergeCell ref="B4:G4"/>
    <mergeCell ref="B5:C5"/>
    <mergeCell ref="B82:F82"/>
    <mergeCell ref="C81:F81"/>
    <mergeCell ref="C76:F76"/>
    <mergeCell ref="C77:F77"/>
    <mergeCell ref="C78:F78"/>
    <mergeCell ref="C80:F80"/>
    <mergeCell ref="C32:F32"/>
    <mergeCell ref="C34:F34"/>
    <mergeCell ref="C33:F33"/>
    <mergeCell ref="C51:F51"/>
  </mergeCells>
  <printOptions horizontalCentered="1"/>
  <pageMargins left="0.5" right="0.25" top="0.5" bottom="0.25" header="0.3" footer="0.3"/>
  <pageSetup scale="90" fitToHeight="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U35"/>
  <sheetViews>
    <sheetView showGridLines="0" zoomScaleNormal="100" workbookViewId="0">
      <selection activeCell="D15" sqref="D15"/>
    </sheetView>
  </sheetViews>
  <sheetFormatPr defaultColWidth="9.140625" defaultRowHeight="15.75" x14ac:dyDescent="0.25"/>
  <cols>
    <col min="1" max="1" width="9.140625" style="78"/>
    <col min="2" max="2" width="2.28515625" style="78" customWidth="1"/>
    <col min="3" max="3" width="9.42578125" style="106" customWidth="1"/>
    <col min="4" max="9" width="16.85546875" style="85" customWidth="1"/>
    <col min="10" max="10" width="2.28515625" style="85" customWidth="1"/>
    <col min="11" max="11" width="9.140625" style="81"/>
    <col min="12" max="12" width="9.140625" style="214"/>
    <col min="13" max="13" width="16" style="214" hidden="1" customWidth="1"/>
    <col min="14" max="73" width="9.140625" style="214"/>
    <col min="74" max="16384" width="9.140625" style="81"/>
  </cols>
  <sheetData>
    <row r="1" spans="1:73" s="78" customFormat="1" ht="26.25" customHeight="1" x14ac:dyDescent="0.25">
      <c r="A1" s="74"/>
      <c r="B1" s="74"/>
      <c r="C1" s="75"/>
      <c r="D1" s="76"/>
      <c r="E1" s="76"/>
      <c r="F1" s="76"/>
      <c r="G1" s="76"/>
      <c r="H1" s="76"/>
      <c r="I1" s="76"/>
      <c r="J1" s="77"/>
      <c r="K1" s="77"/>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row>
    <row r="2" spans="1:73" s="78" customFormat="1" ht="14.25" customHeight="1" x14ac:dyDescent="0.25">
      <c r="A2" s="74"/>
      <c r="B2" s="213"/>
      <c r="C2" s="214"/>
      <c r="D2" s="241"/>
      <c r="E2" s="241"/>
      <c r="F2" s="241"/>
      <c r="G2" s="241"/>
      <c r="H2" s="241"/>
      <c r="I2" s="243" t="s">
        <v>168</v>
      </c>
      <c r="J2" s="242"/>
      <c r="K2" s="77"/>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row>
    <row r="3" spans="1:73" s="78" customFormat="1" ht="14.25" customHeight="1" x14ac:dyDescent="0.25">
      <c r="A3" s="74"/>
      <c r="B3" s="213"/>
      <c r="C3" s="214"/>
      <c r="D3" s="241"/>
      <c r="E3" s="241"/>
      <c r="F3" s="241"/>
      <c r="G3" s="241"/>
      <c r="H3" s="241"/>
      <c r="I3" s="244" t="s">
        <v>169</v>
      </c>
      <c r="J3" s="242"/>
      <c r="K3" s="77"/>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row>
    <row r="4" spans="1:73" s="80" customFormat="1" ht="23.25" customHeight="1" x14ac:dyDescent="0.25">
      <c r="A4" s="74"/>
      <c r="B4" s="79"/>
      <c r="C4" s="394" t="s">
        <v>239</v>
      </c>
      <c r="D4" s="394"/>
      <c r="E4" s="394"/>
      <c r="F4" s="394"/>
      <c r="G4" s="394"/>
      <c r="H4" s="394"/>
      <c r="I4" s="394"/>
      <c r="J4" s="79"/>
      <c r="K4" s="77"/>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row>
    <row r="5" spans="1:73" ht="15.75" customHeight="1" x14ac:dyDescent="0.25">
      <c r="A5" s="74"/>
      <c r="B5" s="79"/>
      <c r="C5" s="395" t="s">
        <v>16</v>
      </c>
      <c r="D5" s="395"/>
      <c r="E5" s="395"/>
      <c r="F5" s="395"/>
      <c r="G5" s="395"/>
      <c r="H5" s="395"/>
      <c r="I5" s="395"/>
      <c r="J5" s="256"/>
      <c r="K5" s="77"/>
    </row>
    <row r="6" spans="1:73" ht="18" customHeight="1" x14ac:dyDescent="0.25">
      <c r="A6" s="74"/>
      <c r="B6" s="79"/>
      <c r="C6" s="185"/>
      <c r="D6" s="185"/>
      <c r="E6" s="186"/>
      <c r="F6" s="187">
        <f>+'Tab 1-Budget Worksheet 2021'!D5</f>
        <v>0</v>
      </c>
      <c r="G6" s="186"/>
      <c r="H6" s="186"/>
      <c r="I6" s="186"/>
      <c r="J6" s="256"/>
      <c r="K6" s="77"/>
    </row>
    <row r="7" spans="1:73" ht="12.75" customHeight="1" x14ac:dyDescent="0.25">
      <c r="A7" s="74"/>
      <c r="B7" s="79"/>
      <c r="C7" s="81"/>
      <c r="D7" s="84"/>
      <c r="E7" s="84"/>
      <c r="F7" s="84"/>
      <c r="G7" s="84"/>
      <c r="H7" s="84"/>
      <c r="I7" s="84"/>
      <c r="J7" s="256"/>
      <c r="K7" s="77"/>
    </row>
    <row r="8" spans="1:73" s="88" customFormat="1" ht="18.75" customHeight="1" x14ac:dyDescent="0.25">
      <c r="A8" s="87"/>
      <c r="B8" s="79"/>
      <c r="C8" s="93" t="s">
        <v>207</v>
      </c>
      <c r="D8" s="89"/>
      <c r="F8" s="92"/>
      <c r="G8" s="92"/>
      <c r="J8" s="256"/>
      <c r="K8" s="90"/>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row>
    <row r="9" spans="1:73" s="88" customFormat="1" ht="18.75" customHeight="1" thickBot="1" x14ac:dyDescent="0.3">
      <c r="A9" s="87"/>
      <c r="B9" s="79"/>
      <c r="C9" s="89"/>
      <c r="D9" s="89"/>
      <c r="E9" s="89"/>
      <c r="F9" s="94"/>
      <c r="H9" s="91"/>
      <c r="J9" s="256"/>
      <c r="K9" s="90"/>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row>
    <row r="10" spans="1:73" ht="51.75" customHeight="1" x14ac:dyDescent="0.25">
      <c r="A10" s="87"/>
      <c r="B10" s="79"/>
      <c r="C10" s="95" t="s">
        <v>208</v>
      </c>
      <c r="D10" s="96"/>
      <c r="E10" s="240" t="s">
        <v>209</v>
      </c>
      <c r="F10" s="97" t="s">
        <v>210</v>
      </c>
      <c r="G10" s="97" t="s">
        <v>211</v>
      </c>
      <c r="H10" s="97" t="s">
        <v>212</v>
      </c>
      <c r="I10" s="97" t="s">
        <v>213</v>
      </c>
      <c r="J10" s="256"/>
      <c r="K10" s="90"/>
    </row>
    <row r="11" spans="1:73" ht="28.5" customHeight="1" x14ac:dyDescent="0.25">
      <c r="A11" s="87"/>
      <c r="B11" s="79"/>
      <c r="C11" s="98" t="s">
        <v>214</v>
      </c>
      <c r="D11" s="99"/>
      <c r="E11" s="223">
        <f>+'Tab 1-Budget Worksheet 2021'!G30</f>
        <v>0</v>
      </c>
      <c r="F11" s="73"/>
      <c r="G11" s="73"/>
      <c r="H11" s="73"/>
      <c r="I11" s="100">
        <f t="shared" ref="I11:I16" si="0">SUM(E11:H11)</f>
        <v>0</v>
      </c>
      <c r="J11" s="256"/>
      <c r="K11" s="90"/>
    </row>
    <row r="12" spans="1:73" ht="28.5" customHeight="1" x14ac:dyDescent="0.25">
      <c r="A12" s="87"/>
      <c r="B12" s="79"/>
      <c r="C12" s="98" t="s">
        <v>182</v>
      </c>
      <c r="D12" s="99"/>
      <c r="E12" s="223">
        <f>+'Tab 1-Budget Worksheet 2021'!G57</f>
        <v>0</v>
      </c>
      <c r="F12" s="73"/>
      <c r="G12" s="73"/>
      <c r="H12" s="73"/>
      <c r="I12" s="100">
        <f t="shared" si="0"/>
        <v>0</v>
      </c>
      <c r="J12" s="256"/>
      <c r="K12" s="90"/>
    </row>
    <row r="13" spans="1:73" ht="28.5" customHeight="1" x14ac:dyDescent="0.25">
      <c r="A13" s="87"/>
      <c r="B13" s="79"/>
      <c r="C13" s="98" t="s">
        <v>215</v>
      </c>
      <c r="D13" s="99"/>
      <c r="E13" s="223">
        <f>+'Tab 1-Budget Worksheet 2021'!G67</f>
        <v>0</v>
      </c>
      <c r="F13" s="73"/>
      <c r="G13" s="73"/>
      <c r="H13" s="73"/>
      <c r="I13" s="100">
        <f t="shared" si="0"/>
        <v>0</v>
      </c>
      <c r="J13" s="256"/>
      <c r="K13" s="90"/>
    </row>
    <row r="14" spans="1:73" ht="28.5" customHeight="1" x14ac:dyDescent="0.25">
      <c r="A14" s="87"/>
      <c r="B14" s="79"/>
      <c r="C14" s="98" t="s">
        <v>216</v>
      </c>
      <c r="D14" s="99"/>
      <c r="E14" s="223">
        <f>+'Tab 1-Budget Worksheet 2021'!G74</f>
        <v>0</v>
      </c>
      <c r="F14" s="73"/>
      <c r="G14" s="73"/>
      <c r="H14" s="73"/>
      <c r="I14" s="100">
        <f t="shared" si="0"/>
        <v>0</v>
      </c>
      <c r="J14" s="256"/>
      <c r="K14" s="90"/>
    </row>
    <row r="15" spans="1:73" ht="28.5" customHeight="1" x14ac:dyDescent="0.25">
      <c r="A15" s="87"/>
      <c r="B15" s="79"/>
      <c r="C15" s="98" t="s">
        <v>217</v>
      </c>
      <c r="D15" s="99"/>
      <c r="E15" s="223">
        <f>+'Tab 1-Budget Worksheet 2021'!G82</f>
        <v>0</v>
      </c>
      <c r="F15" s="73"/>
      <c r="G15" s="73"/>
      <c r="H15" s="73"/>
      <c r="I15" s="100">
        <f t="shared" si="0"/>
        <v>0</v>
      </c>
      <c r="J15" s="256"/>
      <c r="K15" s="90"/>
    </row>
    <row r="16" spans="1:73" ht="28.5" customHeight="1" x14ac:dyDescent="0.25">
      <c r="A16" s="87"/>
      <c r="B16" s="79"/>
      <c r="C16" s="98" t="s">
        <v>218</v>
      </c>
      <c r="D16" s="99"/>
      <c r="E16" s="223">
        <f>+'Tab 1-Budget Worksheet 2021'!G90</f>
        <v>0</v>
      </c>
      <c r="F16" s="73"/>
      <c r="G16" s="73"/>
      <c r="H16" s="73"/>
      <c r="I16" s="100">
        <f t="shared" si="0"/>
        <v>0</v>
      </c>
      <c r="J16" s="256"/>
      <c r="K16" s="90"/>
    </row>
    <row r="17" spans="1:73" ht="28.5" customHeight="1" thickBot="1" x14ac:dyDescent="0.3">
      <c r="A17" s="87"/>
      <c r="B17" s="79"/>
      <c r="C17" s="101" t="s">
        <v>219</v>
      </c>
      <c r="D17" s="102"/>
      <c r="E17" s="224">
        <f>SUM(E11:E16)</f>
        <v>0</v>
      </c>
      <c r="F17" s="103">
        <f>SUM(F11:F16)</f>
        <v>0</v>
      </c>
      <c r="G17" s="103">
        <f t="shared" ref="G17:I17" si="1">SUM(G11:G16)</f>
        <v>0</v>
      </c>
      <c r="H17" s="103">
        <f t="shared" si="1"/>
        <v>0</v>
      </c>
      <c r="I17" s="103">
        <f t="shared" si="1"/>
        <v>0</v>
      </c>
      <c r="J17" s="256"/>
      <c r="K17" s="90"/>
    </row>
    <row r="18" spans="1:73" ht="9.75" customHeight="1" x14ac:dyDescent="0.25">
      <c r="A18" s="87"/>
      <c r="B18" s="79"/>
      <c r="C18" s="104"/>
      <c r="D18" s="104"/>
      <c r="E18" s="178"/>
      <c r="F18" s="105"/>
      <c r="G18" s="105"/>
      <c r="H18" s="105"/>
      <c r="I18" s="105"/>
      <c r="J18" s="256"/>
      <c r="K18" s="90"/>
    </row>
    <row r="19" spans="1:73" ht="25.5" customHeight="1" x14ac:dyDescent="0.25">
      <c r="A19" s="87"/>
      <c r="B19" s="79"/>
      <c r="C19" s="179"/>
      <c r="D19" s="179"/>
      <c r="E19" s="181"/>
      <c r="F19" s="217"/>
      <c r="G19" s="218"/>
      <c r="H19" s="218"/>
      <c r="I19" s="218"/>
      <c r="J19" s="256"/>
      <c r="K19" s="90"/>
    </row>
    <row r="20" spans="1:73" ht="25.5" customHeight="1" x14ac:dyDescent="0.25">
      <c r="A20" s="87"/>
      <c r="B20" s="79"/>
      <c r="C20" s="228" t="s">
        <v>220</v>
      </c>
      <c r="D20" s="179"/>
      <c r="E20" s="181"/>
      <c r="F20" s="217"/>
      <c r="G20" s="218"/>
      <c r="H20" s="218"/>
      <c r="I20" s="218"/>
      <c r="J20" s="256"/>
      <c r="K20" s="90"/>
    </row>
    <row r="21" spans="1:73" s="231" customFormat="1" ht="24.75" customHeight="1" x14ac:dyDescent="0.25">
      <c r="A21" s="229"/>
      <c r="B21" s="230"/>
      <c r="C21" s="257" t="s">
        <v>221</v>
      </c>
      <c r="D21" s="401" t="s">
        <v>222</v>
      </c>
      <c r="E21" s="401"/>
      <c r="F21" s="401"/>
      <c r="G21" s="401"/>
      <c r="H21" s="401"/>
      <c r="I21" s="401"/>
      <c r="J21" s="256"/>
      <c r="K21" s="232"/>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3"/>
      <c r="BN21" s="233"/>
      <c r="BO21" s="233"/>
      <c r="BP21" s="233"/>
      <c r="BQ21" s="233"/>
      <c r="BR21" s="233"/>
      <c r="BS21" s="233"/>
      <c r="BT21" s="233"/>
      <c r="BU21" s="233"/>
    </row>
    <row r="22" spans="1:73" s="234" customFormat="1" ht="33" customHeight="1" x14ac:dyDescent="0.25">
      <c r="A22" s="229"/>
      <c r="B22" s="230"/>
      <c r="C22" s="257" t="s">
        <v>223</v>
      </c>
      <c r="D22" s="402" t="s">
        <v>224</v>
      </c>
      <c r="E22" s="402"/>
      <c r="F22" s="402"/>
      <c r="G22" s="402"/>
      <c r="H22" s="402"/>
      <c r="I22" s="402"/>
      <c r="J22" s="256"/>
      <c r="K22" s="232"/>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3"/>
      <c r="BL22" s="233"/>
      <c r="BM22" s="233"/>
      <c r="BN22" s="233"/>
      <c r="BO22" s="233"/>
      <c r="BP22" s="233"/>
      <c r="BQ22" s="233"/>
      <c r="BR22" s="233"/>
      <c r="BS22" s="233"/>
      <c r="BT22" s="233"/>
      <c r="BU22" s="233"/>
    </row>
    <row r="23" spans="1:73" s="234" customFormat="1" ht="20.25" customHeight="1" x14ac:dyDescent="0.25">
      <c r="A23" s="229"/>
      <c r="B23" s="230"/>
      <c r="C23" s="257" t="s">
        <v>225</v>
      </c>
      <c r="D23" s="400" t="s">
        <v>226</v>
      </c>
      <c r="E23" s="400"/>
      <c r="F23" s="400"/>
      <c r="G23" s="400"/>
      <c r="H23" s="400"/>
      <c r="I23" s="400"/>
      <c r="J23" s="256"/>
      <c r="K23" s="232"/>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3"/>
      <c r="BU23" s="233"/>
    </row>
    <row r="24" spans="1:73" s="234" customFormat="1" ht="20.25" customHeight="1" x14ac:dyDescent="0.25">
      <c r="A24" s="229"/>
      <c r="B24" s="230"/>
      <c r="C24" s="257" t="s">
        <v>227</v>
      </c>
      <c r="D24" s="402" t="s">
        <v>228</v>
      </c>
      <c r="E24" s="402"/>
      <c r="F24" s="402"/>
      <c r="G24" s="402"/>
      <c r="H24" s="402"/>
      <c r="I24" s="402"/>
      <c r="J24" s="256"/>
      <c r="K24" s="232"/>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3"/>
    </row>
    <row r="25" spans="1:73" s="234" customFormat="1" ht="24.75" customHeight="1" x14ac:dyDescent="0.25">
      <c r="A25" s="229"/>
      <c r="B25" s="230"/>
      <c r="C25" s="257"/>
      <c r="D25" s="402"/>
      <c r="E25" s="402"/>
      <c r="F25" s="402"/>
      <c r="G25" s="402"/>
      <c r="H25" s="402"/>
      <c r="I25" s="402"/>
      <c r="J25" s="256"/>
      <c r="K25" s="232"/>
      <c r="L25" s="233"/>
      <c r="M25" s="235"/>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33"/>
      <c r="BR25" s="233"/>
      <c r="BS25" s="233"/>
      <c r="BT25" s="233"/>
      <c r="BU25" s="233"/>
    </row>
    <row r="26" spans="1:73" s="206" customFormat="1" ht="40.5" customHeight="1" x14ac:dyDescent="0.25">
      <c r="A26" s="202"/>
      <c r="B26" s="203"/>
      <c r="C26" s="227"/>
      <c r="D26" s="222" t="s">
        <v>229</v>
      </c>
      <c r="E26" s="200" t="s">
        <v>230</v>
      </c>
      <c r="F26" s="201" t="s">
        <v>231</v>
      </c>
      <c r="G26" s="86" t="s">
        <v>232</v>
      </c>
      <c r="H26" s="204"/>
      <c r="I26" s="210" t="s">
        <v>233</v>
      </c>
      <c r="J26" s="207"/>
      <c r="K26" s="205"/>
      <c r="L26" s="216"/>
      <c r="M26" s="219" t="s">
        <v>234</v>
      </c>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row>
    <row r="27" spans="1:73" s="88" customFormat="1" ht="18.75" customHeight="1" x14ac:dyDescent="0.25">
      <c r="A27" s="87"/>
      <c r="B27" s="79"/>
      <c r="C27" s="89">
        <v>1</v>
      </c>
      <c r="D27" s="225"/>
      <c r="E27" s="258">
        <v>0</v>
      </c>
      <c r="F27" s="196" t="e">
        <f>+E27/E$31</f>
        <v>#DIV/0!</v>
      </c>
      <c r="G27" s="258"/>
      <c r="H27" s="403" t="s">
        <v>235</v>
      </c>
      <c r="I27" s="211" t="str">
        <f>IF(M27&gt;0.01,"Over", "- ")</f>
        <v xml:space="preserve">- </v>
      </c>
      <c r="J27" s="256"/>
      <c r="K27" s="90"/>
      <c r="L27" s="215" t="s">
        <v>16</v>
      </c>
      <c r="M27" s="220">
        <f t="shared" ref="M27:M30" si="2">+E27-G27</f>
        <v>0</v>
      </c>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c r="BG27" s="215"/>
      <c r="BH27" s="215"/>
      <c r="BI27" s="215"/>
      <c r="BJ27" s="215"/>
      <c r="BK27" s="215"/>
      <c r="BL27" s="215"/>
      <c r="BM27" s="215"/>
      <c r="BN27" s="215"/>
      <c r="BO27" s="215"/>
      <c r="BP27" s="215"/>
      <c r="BQ27" s="215"/>
      <c r="BR27" s="215"/>
      <c r="BS27" s="215"/>
      <c r="BT27" s="215"/>
      <c r="BU27" s="215"/>
    </row>
    <row r="28" spans="1:73" s="88" customFormat="1" ht="18.75" customHeight="1" x14ac:dyDescent="0.25">
      <c r="A28" s="87"/>
      <c r="B28" s="79"/>
      <c r="C28" s="89">
        <v>2</v>
      </c>
      <c r="D28" s="225"/>
      <c r="E28" s="258">
        <v>0</v>
      </c>
      <c r="F28" s="196" t="e">
        <f>+E28/E$31</f>
        <v>#DIV/0!</v>
      </c>
      <c r="G28" s="258"/>
      <c r="H28" s="403"/>
      <c r="I28" s="211" t="str">
        <f t="shared" ref="I28:I30" si="3">IF(M28&gt;0.01,"Over", "- ")</f>
        <v xml:space="preserve">- </v>
      </c>
      <c r="J28" s="256"/>
      <c r="K28" s="90"/>
      <c r="L28" s="215"/>
      <c r="M28" s="220">
        <f t="shared" si="2"/>
        <v>0</v>
      </c>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215"/>
      <c r="BT28" s="215"/>
      <c r="BU28" s="215"/>
    </row>
    <row r="29" spans="1:73" s="88" customFormat="1" ht="18.75" customHeight="1" x14ac:dyDescent="0.25">
      <c r="A29" s="87"/>
      <c r="B29" s="79"/>
      <c r="C29" s="89">
        <v>3</v>
      </c>
      <c r="D29" s="225"/>
      <c r="E29" s="258">
        <v>0</v>
      </c>
      <c r="F29" s="196" t="e">
        <f>+E29/E$31</f>
        <v>#DIV/0!</v>
      </c>
      <c r="G29" s="258"/>
      <c r="H29" s="403"/>
      <c r="I29" s="211" t="str">
        <f t="shared" si="3"/>
        <v xml:space="preserve">- </v>
      </c>
      <c r="J29" s="256"/>
      <c r="K29" s="90"/>
      <c r="L29" s="215"/>
      <c r="M29" s="220">
        <f t="shared" si="2"/>
        <v>0</v>
      </c>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215"/>
      <c r="BT29" s="215"/>
      <c r="BU29" s="215"/>
    </row>
    <row r="30" spans="1:73" s="88" customFormat="1" ht="18.75" customHeight="1" x14ac:dyDescent="0.25">
      <c r="A30" s="87"/>
      <c r="B30" s="79"/>
      <c r="C30" s="89">
        <v>4</v>
      </c>
      <c r="D30" s="225"/>
      <c r="E30" s="258">
        <v>0</v>
      </c>
      <c r="F30" s="196" t="e">
        <f>+E30/E$31</f>
        <v>#DIV/0!</v>
      </c>
      <c r="G30" s="258"/>
      <c r="H30" s="403"/>
      <c r="I30" s="211" t="str">
        <f t="shared" si="3"/>
        <v xml:space="preserve">- </v>
      </c>
      <c r="J30" s="256"/>
      <c r="K30" s="90"/>
      <c r="L30" s="215"/>
      <c r="M30" s="220">
        <f t="shared" si="2"/>
        <v>0</v>
      </c>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215"/>
      <c r="BT30" s="215"/>
      <c r="BU30" s="215"/>
    </row>
    <row r="31" spans="1:73" s="88" customFormat="1" ht="18.75" customHeight="1" thickBot="1" x14ac:dyDescent="0.3">
      <c r="A31" s="87"/>
      <c r="B31" s="79"/>
      <c r="D31" s="226" t="s">
        <v>236</v>
      </c>
      <c r="E31" s="209">
        <f>SUM(E27:E30)</f>
        <v>0</v>
      </c>
      <c r="F31" s="197" t="e">
        <f>SUM(F27:F30)</f>
        <v>#DIV/0!</v>
      </c>
      <c r="G31" s="238">
        <f>SUM(G27:G30)</f>
        <v>0</v>
      </c>
      <c r="H31" s="396" t="str">
        <f>IF((G31&gt;=E31),"-","WARNING! Budget request exceeds Maximum")</f>
        <v>-</v>
      </c>
      <c r="I31" s="397"/>
      <c r="J31" s="256"/>
      <c r="K31" s="90"/>
      <c r="L31" s="215"/>
      <c r="M31" s="221"/>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S31" s="215"/>
      <c r="BT31" s="215"/>
      <c r="BU31" s="215"/>
    </row>
    <row r="32" spans="1:73" s="88" customFormat="1" ht="21" customHeight="1" thickTop="1" x14ac:dyDescent="0.25">
      <c r="A32" s="87"/>
      <c r="B32" s="79"/>
      <c r="D32" s="89" t="s">
        <v>237</v>
      </c>
      <c r="E32" s="195">
        <f>+E17-E31</f>
        <v>0</v>
      </c>
      <c r="G32" s="237"/>
      <c r="H32" s="398"/>
      <c r="I32" s="399"/>
      <c r="J32" s="256"/>
      <c r="K32" s="90"/>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S32" s="215"/>
      <c r="BT32" s="215"/>
      <c r="BU32" s="215"/>
    </row>
    <row r="33" spans="1:11" ht="18" customHeight="1" x14ac:dyDescent="0.25">
      <c r="A33" s="87"/>
      <c r="B33" s="79"/>
      <c r="C33" s="180"/>
      <c r="D33" s="236"/>
      <c r="E33" s="239" t="str">
        <f>IF(E32=0,"-","WARNING: Check Distribution")</f>
        <v>-</v>
      </c>
      <c r="F33" s="199"/>
      <c r="H33" s="198"/>
      <c r="I33" s="181"/>
      <c r="J33" s="256"/>
      <c r="K33" s="90"/>
    </row>
    <row r="34" spans="1:11" ht="97.5" customHeight="1" x14ac:dyDescent="0.25">
      <c r="A34" s="87"/>
      <c r="B34" s="79"/>
      <c r="C34" s="82"/>
      <c r="D34" s="83"/>
      <c r="E34" s="83"/>
      <c r="F34" s="83"/>
      <c r="G34" s="83"/>
      <c r="H34" s="83"/>
      <c r="I34" s="168" t="s">
        <v>241</v>
      </c>
      <c r="J34" s="256"/>
      <c r="K34" s="90"/>
    </row>
    <row r="35" spans="1:11" x14ac:dyDescent="0.25">
      <c r="A35" s="87"/>
      <c r="B35" s="87"/>
      <c r="C35" s="107"/>
      <c r="D35" s="107"/>
      <c r="E35" s="107"/>
      <c r="F35" s="107"/>
      <c r="G35" s="107"/>
      <c r="H35" s="107"/>
      <c r="I35" s="107"/>
      <c r="J35" s="87"/>
      <c r="K35" s="87"/>
    </row>
  </sheetData>
  <sheetProtection algorithmName="SHA-512" hashValue="PM1jL3RnNt0SoCo7RGTcbG93uEQZ1vf18WYArYHL8zZdC0hAXtBrrlazCWkE3S6b1DX41nrKQmW8JLAk+I7bRw==" saltValue="whi43ROed9jv7PwLl9kiAg==" spinCount="100000" sheet="1" objects="1" scenarios="1"/>
  <mergeCells count="8">
    <mergeCell ref="C4:I4"/>
    <mergeCell ref="C5:I5"/>
    <mergeCell ref="H31:I32"/>
    <mergeCell ref="D23:I23"/>
    <mergeCell ref="D21:I21"/>
    <mergeCell ref="D22:I22"/>
    <mergeCell ref="H27:H30"/>
    <mergeCell ref="D24:I25"/>
  </mergeCells>
  <printOptions horizontalCentered="1"/>
  <pageMargins left="0.5" right="0.5" top="0.75" bottom="0.5" header="0.3" footer="0.3"/>
  <pageSetup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BU102"/>
  <sheetViews>
    <sheetView showGridLines="0" zoomScale="130" zoomScaleNormal="130" workbookViewId="0">
      <selection sqref="A1:XFD1048576"/>
    </sheetView>
  </sheetViews>
  <sheetFormatPr defaultColWidth="9.140625" defaultRowHeight="15" x14ac:dyDescent="0.25"/>
  <cols>
    <col min="1" max="1" width="9.140625" style="169"/>
    <col min="2" max="2" width="3.85546875" style="116" customWidth="1"/>
    <col min="3" max="3" width="25" style="116" customWidth="1"/>
    <col min="4" max="4" width="36" style="116" customWidth="1"/>
    <col min="5" max="5" width="13.85546875" style="111" customWidth="1"/>
    <col min="6" max="6" width="13" style="111" customWidth="1"/>
    <col min="7" max="7" width="14.42578125" style="172" customWidth="1"/>
    <col min="8" max="8" width="9.140625" style="111"/>
    <col min="9" max="9" width="10.7109375" style="110" bestFit="1" customWidth="1"/>
    <col min="10" max="11" width="9.140625" style="110"/>
    <col min="12" max="16384" width="9.140625" style="111"/>
  </cols>
  <sheetData>
    <row r="1" spans="1:73" x14ac:dyDescent="0.25">
      <c r="A1" s="108"/>
      <c r="B1" s="108"/>
      <c r="C1" s="108"/>
      <c r="D1" s="108"/>
      <c r="E1" s="108"/>
      <c r="F1" s="108"/>
      <c r="G1" s="109"/>
      <c r="H1" s="108"/>
    </row>
    <row r="2" spans="1:73" s="78" customFormat="1" ht="14.25" customHeight="1" x14ac:dyDescent="0.25">
      <c r="A2" s="74"/>
      <c r="B2" s="213"/>
      <c r="C2" s="214"/>
      <c r="D2" s="241"/>
      <c r="E2" s="241"/>
      <c r="F2" s="241"/>
      <c r="G2" s="243" t="s">
        <v>168</v>
      </c>
      <c r="H2" s="77"/>
      <c r="J2" s="24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row>
    <row r="3" spans="1:73" s="78" customFormat="1" ht="14.25" customHeight="1" x14ac:dyDescent="0.25">
      <c r="A3" s="74"/>
      <c r="B3" s="213"/>
      <c r="C3" s="214"/>
      <c r="D3" s="241"/>
      <c r="E3" s="241"/>
      <c r="F3" s="241"/>
      <c r="G3" s="244" t="s">
        <v>169</v>
      </c>
      <c r="H3" s="77"/>
      <c r="J3" s="24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row>
    <row r="4" spans="1:73" ht="15" customHeight="1" x14ac:dyDescent="0.25">
      <c r="A4" s="108"/>
      <c r="B4" s="350" t="s">
        <v>238</v>
      </c>
      <c r="C4" s="350"/>
      <c r="D4" s="350"/>
      <c r="E4" s="350"/>
      <c r="F4" s="350"/>
      <c r="G4" s="350"/>
      <c r="H4" s="108"/>
    </row>
    <row r="5" spans="1:73" s="112" customFormat="1" ht="15" customHeight="1" x14ac:dyDescent="0.25">
      <c r="A5" s="108"/>
      <c r="B5" s="351" t="s">
        <v>170</v>
      </c>
      <c r="C5" s="352"/>
      <c r="D5" s="347"/>
      <c r="E5" s="348"/>
      <c r="F5" s="348"/>
      <c r="G5" s="349"/>
      <c r="H5" s="108"/>
      <c r="I5" s="110"/>
      <c r="J5" s="110"/>
      <c r="K5" s="110"/>
      <c r="L5" s="111"/>
    </row>
    <row r="6" spans="1:73" s="112" customFormat="1" ht="15" customHeight="1" thickBot="1" x14ac:dyDescent="0.3">
      <c r="A6" s="108"/>
      <c r="B6" s="345" t="s">
        <v>243</v>
      </c>
      <c r="C6" s="345"/>
      <c r="D6" s="345"/>
      <c r="E6" s="345"/>
      <c r="F6" s="345"/>
      <c r="G6" s="345"/>
      <c r="H6" s="108"/>
      <c r="I6" s="110"/>
      <c r="J6" s="110"/>
      <c r="K6" s="110"/>
      <c r="L6" s="111"/>
    </row>
    <row r="7" spans="1:73" s="116" customFormat="1" x14ac:dyDescent="0.25">
      <c r="A7" s="108"/>
      <c r="B7" s="184" t="s">
        <v>171</v>
      </c>
      <c r="C7" s="152"/>
      <c r="D7" s="152"/>
      <c r="E7" s="182"/>
      <c r="F7" s="182"/>
      <c r="G7" s="183"/>
      <c r="H7" s="108"/>
      <c r="I7" s="110"/>
      <c r="J7" s="110"/>
      <c r="K7" s="110"/>
      <c r="L7" s="111"/>
    </row>
    <row r="8" spans="1:73" s="116" customFormat="1" x14ac:dyDescent="0.25">
      <c r="A8" s="108"/>
      <c r="B8" s="117" t="s">
        <v>172</v>
      </c>
      <c r="C8" s="118"/>
      <c r="D8" s="118"/>
      <c r="E8" s="118"/>
      <c r="F8" s="118"/>
      <c r="G8" s="119"/>
      <c r="H8" s="108"/>
      <c r="I8" s="110"/>
      <c r="J8" s="110"/>
      <c r="K8" s="110"/>
      <c r="L8" s="111"/>
    </row>
    <row r="9" spans="1:73" s="116" customFormat="1" x14ac:dyDescent="0.25">
      <c r="A9" s="108"/>
      <c r="B9" s="120"/>
      <c r="C9" s="121" t="s">
        <v>173</v>
      </c>
      <c r="D9" s="121"/>
      <c r="E9" s="121" t="s">
        <v>174</v>
      </c>
      <c r="F9" s="122" t="s">
        <v>175</v>
      </c>
      <c r="G9" s="123" t="s">
        <v>176</v>
      </c>
      <c r="H9" s="108"/>
      <c r="I9" s="110"/>
      <c r="J9" s="110"/>
      <c r="K9" s="110"/>
      <c r="L9" s="111"/>
    </row>
    <row r="10" spans="1:73" x14ac:dyDescent="0.25">
      <c r="A10" s="108"/>
      <c r="B10" s="124"/>
      <c r="C10" s="368"/>
      <c r="D10" s="370"/>
      <c r="E10" s="69"/>
      <c r="F10" s="68"/>
      <c r="G10" s="125">
        <f>+E10*F10</f>
        <v>0</v>
      </c>
      <c r="H10" s="108"/>
    </row>
    <row r="11" spans="1:73" x14ac:dyDescent="0.25">
      <c r="A11" s="108"/>
      <c r="B11" s="124"/>
      <c r="C11" s="368"/>
      <c r="D11" s="370"/>
      <c r="E11" s="69"/>
      <c r="F11" s="68"/>
      <c r="G11" s="125">
        <f t="shared" ref="G11:G17" si="0">+E11*F11</f>
        <v>0</v>
      </c>
      <c r="H11" s="108"/>
    </row>
    <row r="12" spans="1:73" x14ac:dyDescent="0.25">
      <c r="A12" s="108"/>
      <c r="B12" s="124"/>
      <c r="C12" s="259"/>
      <c r="D12" s="260"/>
      <c r="E12" s="69"/>
      <c r="F12" s="68"/>
      <c r="G12" s="125">
        <f t="shared" si="0"/>
        <v>0</v>
      </c>
      <c r="H12" s="108"/>
    </row>
    <row r="13" spans="1:73" x14ac:dyDescent="0.25">
      <c r="A13" s="108"/>
      <c r="B13" s="124"/>
      <c r="C13" s="368"/>
      <c r="D13" s="370"/>
      <c r="E13" s="69"/>
      <c r="F13" s="68"/>
      <c r="G13" s="125">
        <f t="shared" si="0"/>
        <v>0</v>
      </c>
      <c r="H13" s="108"/>
    </row>
    <row r="14" spans="1:73" x14ac:dyDescent="0.25">
      <c r="A14" s="108"/>
      <c r="B14" s="124"/>
      <c r="C14" s="368"/>
      <c r="D14" s="370"/>
      <c r="E14" s="69"/>
      <c r="F14" s="68"/>
      <c r="G14" s="125">
        <f t="shared" si="0"/>
        <v>0</v>
      </c>
      <c r="H14" s="108"/>
    </row>
    <row r="15" spans="1:73" x14ac:dyDescent="0.25">
      <c r="A15" s="108"/>
      <c r="B15" s="124"/>
      <c r="C15" s="368"/>
      <c r="D15" s="370"/>
      <c r="E15" s="69"/>
      <c r="F15" s="68"/>
      <c r="G15" s="125">
        <f t="shared" si="0"/>
        <v>0</v>
      </c>
      <c r="H15" s="108"/>
    </row>
    <row r="16" spans="1:73" x14ac:dyDescent="0.25">
      <c r="A16" s="108"/>
      <c r="B16" s="124"/>
      <c r="C16" s="368"/>
      <c r="D16" s="370"/>
      <c r="E16" s="69"/>
      <c r="F16" s="68"/>
      <c r="G16" s="125">
        <f t="shared" si="0"/>
        <v>0</v>
      </c>
      <c r="H16" s="108"/>
    </row>
    <row r="17" spans="1:11" x14ac:dyDescent="0.25">
      <c r="A17" s="108"/>
      <c r="B17" s="124"/>
      <c r="C17" s="368"/>
      <c r="D17" s="370"/>
      <c r="E17" s="69"/>
      <c r="F17" s="68"/>
      <c r="G17" s="125">
        <f t="shared" si="0"/>
        <v>0</v>
      </c>
      <c r="H17" s="108"/>
    </row>
    <row r="18" spans="1:11" s="116" customFormat="1" ht="15" customHeight="1" x14ac:dyDescent="0.25">
      <c r="A18" s="108"/>
      <c r="B18" s="124"/>
      <c r="C18" s="387" t="s">
        <v>177</v>
      </c>
      <c r="D18" s="388"/>
      <c r="E18" s="126">
        <f>SUM(E10:E17)</f>
        <v>0</v>
      </c>
      <c r="F18" s="127"/>
      <c r="G18" s="128">
        <f>SUM(G10:G17)</f>
        <v>0</v>
      </c>
      <c r="H18" s="108"/>
      <c r="I18" s="110"/>
      <c r="J18" s="110"/>
      <c r="K18" s="110"/>
    </row>
    <row r="19" spans="1:11" ht="15" customHeight="1" x14ac:dyDescent="0.25">
      <c r="A19" s="108"/>
      <c r="B19" s="129" t="s">
        <v>178</v>
      </c>
      <c r="C19" s="130"/>
      <c r="D19" s="130"/>
      <c r="E19" s="131"/>
      <c r="F19" s="132"/>
      <c r="G19" s="133"/>
      <c r="H19" s="108"/>
    </row>
    <row r="20" spans="1:11" ht="15" customHeight="1" x14ac:dyDescent="0.25">
      <c r="A20" s="108"/>
      <c r="B20" s="134"/>
      <c r="C20" s="371" t="s">
        <v>179</v>
      </c>
      <c r="D20" s="373"/>
      <c r="E20" s="135" t="s">
        <v>180</v>
      </c>
      <c r="F20" s="122" t="s">
        <v>175</v>
      </c>
      <c r="G20" s="123" t="s">
        <v>176</v>
      </c>
      <c r="H20" s="108"/>
    </row>
    <row r="21" spans="1:11" ht="15" customHeight="1" x14ac:dyDescent="0.25">
      <c r="A21" s="108"/>
      <c r="B21" s="124"/>
      <c r="C21" s="368"/>
      <c r="D21" s="370"/>
      <c r="E21" s="69"/>
      <c r="F21" s="68"/>
      <c r="G21" s="125">
        <f>+E21*F21</f>
        <v>0</v>
      </c>
      <c r="H21" s="108"/>
    </row>
    <row r="22" spans="1:11" x14ac:dyDescent="0.25">
      <c r="A22" s="108"/>
      <c r="B22" s="124"/>
      <c r="C22" s="368"/>
      <c r="D22" s="370"/>
      <c r="E22" s="69"/>
      <c r="F22" s="68"/>
      <c r="G22" s="125">
        <f t="shared" ref="G22:G28" si="1">+E22*F22</f>
        <v>0</v>
      </c>
      <c r="H22" s="108"/>
    </row>
    <row r="23" spans="1:11" x14ac:dyDescent="0.25">
      <c r="A23" s="108"/>
      <c r="B23" s="124"/>
      <c r="C23" s="368"/>
      <c r="D23" s="370"/>
      <c r="E23" s="69"/>
      <c r="F23" s="68"/>
      <c r="G23" s="125">
        <f t="shared" si="1"/>
        <v>0</v>
      </c>
      <c r="H23" s="108"/>
    </row>
    <row r="24" spans="1:11" x14ac:dyDescent="0.25">
      <c r="A24" s="108"/>
      <c r="B24" s="124"/>
      <c r="C24" s="368"/>
      <c r="D24" s="370"/>
      <c r="E24" s="69"/>
      <c r="F24" s="68"/>
      <c r="G24" s="125">
        <f t="shared" si="1"/>
        <v>0</v>
      </c>
      <c r="H24" s="108"/>
    </row>
    <row r="25" spans="1:11" x14ac:dyDescent="0.25">
      <c r="A25" s="108"/>
      <c r="B25" s="124"/>
      <c r="C25" s="368"/>
      <c r="D25" s="370"/>
      <c r="E25" s="69"/>
      <c r="F25" s="68"/>
      <c r="G25" s="125">
        <f t="shared" si="1"/>
        <v>0</v>
      </c>
      <c r="H25" s="108"/>
    </row>
    <row r="26" spans="1:11" x14ac:dyDescent="0.25">
      <c r="A26" s="108"/>
      <c r="B26" s="124"/>
      <c r="C26" s="368"/>
      <c r="D26" s="370"/>
      <c r="E26" s="69"/>
      <c r="F26" s="68"/>
      <c r="G26" s="125">
        <f t="shared" si="1"/>
        <v>0</v>
      </c>
      <c r="H26" s="108"/>
    </row>
    <row r="27" spans="1:11" x14ac:dyDescent="0.25">
      <c r="A27" s="108"/>
      <c r="B27" s="124"/>
      <c r="C27" s="368"/>
      <c r="D27" s="370"/>
      <c r="E27" s="69"/>
      <c r="F27" s="68"/>
      <c r="G27" s="125">
        <f t="shared" si="1"/>
        <v>0</v>
      </c>
      <c r="H27" s="108"/>
    </row>
    <row r="28" spans="1:11" x14ac:dyDescent="0.25">
      <c r="A28" s="108"/>
      <c r="B28" s="124"/>
      <c r="C28" s="368"/>
      <c r="D28" s="370"/>
      <c r="E28" s="69"/>
      <c r="F28" s="68"/>
      <c r="G28" s="125">
        <f t="shared" si="1"/>
        <v>0</v>
      </c>
      <c r="H28" s="108"/>
    </row>
    <row r="29" spans="1:11" s="116" customFormat="1" x14ac:dyDescent="0.25">
      <c r="A29" s="108"/>
      <c r="B29" s="124"/>
      <c r="C29" s="389" t="s">
        <v>180</v>
      </c>
      <c r="D29" s="389"/>
      <c r="E29" s="136">
        <f>SUM(E21:E28)</f>
        <v>0</v>
      </c>
      <c r="F29" s="137"/>
      <c r="G29" s="138">
        <f>SUM(G21:G28)</f>
        <v>0</v>
      </c>
      <c r="H29" s="108"/>
      <c r="I29" s="110"/>
      <c r="J29" s="110"/>
      <c r="K29" s="110"/>
    </row>
    <row r="30" spans="1:11" s="116" customFormat="1" ht="15.75" thickBot="1" x14ac:dyDescent="0.3">
      <c r="A30" s="108"/>
      <c r="B30" s="384" t="s">
        <v>181</v>
      </c>
      <c r="C30" s="385"/>
      <c r="D30" s="385"/>
      <c r="E30" s="385"/>
      <c r="F30" s="386"/>
      <c r="G30" s="139">
        <f>+G18+G29</f>
        <v>0</v>
      </c>
      <c r="H30" s="108"/>
      <c r="I30" s="110"/>
      <c r="J30" s="110"/>
      <c r="K30" s="110"/>
    </row>
    <row r="31" spans="1:11" ht="15" customHeight="1" thickTop="1" x14ac:dyDescent="0.25">
      <c r="A31" s="108"/>
      <c r="B31" s="140" t="s">
        <v>182</v>
      </c>
      <c r="C31" s="141"/>
      <c r="D31" s="141"/>
      <c r="E31" s="141"/>
      <c r="F31" s="141"/>
      <c r="G31" s="142"/>
      <c r="H31" s="108"/>
    </row>
    <row r="32" spans="1:11" x14ac:dyDescent="0.25">
      <c r="A32" s="108"/>
      <c r="B32" s="124"/>
      <c r="C32" s="359" t="s">
        <v>183</v>
      </c>
      <c r="D32" s="360"/>
      <c r="E32" s="360"/>
      <c r="F32" s="361"/>
      <c r="G32" s="123" t="s">
        <v>176</v>
      </c>
      <c r="H32" s="108"/>
    </row>
    <row r="33" spans="1:8" x14ac:dyDescent="0.25">
      <c r="A33" s="108"/>
      <c r="B33" s="124"/>
      <c r="C33" s="362"/>
      <c r="D33" s="363"/>
      <c r="E33" s="363"/>
      <c r="F33" s="364"/>
      <c r="G33" s="72"/>
      <c r="H33" s="108"/>
    </row>
    <row r="34" spans="1:8" x14ac:dyDescent="0.25">
      <c r="A34" s="108"/>
      <c r="B34" s="124"/>
      <c r="C34" s="362"/>
      <c r="D34" s="363"/>
      <c r="E34" s="363"/>
      <c r="F34" s="364"/>
      <c r="G34" s="72"/>
      <c r="H34" s="108"/>
    </row>
    <row r="35" spans="1:8" x14ac:dyDescent="0.25">
      <c r="A35" s="108"/>
      <c r="B35" s="124"/>
      <c r="C35" s="362"/>
      <c r="D35" s="363"/>
      <c r="E35" s="363"/>
      <c r="F35" s="364"/>
      <c r="G35" s="72"/>
      <c r="H35" s="108"/>
    </row>
    <row r="36" spans="1:8" x14ac:dyDescent="0.25">
      <c r="A36" s="108"/>
      <c r="B36" s="124"/>
      <c r="C36" s="362"/>
      <c r="D36" s="363"/>
      <c r="E36" s="363"/>
      <c r="F36" s="364"/>
      <c r="G36" s="72"/>
      <c r="H36" s="108"/>
    </row>
    <row r="37" spans="1:8" x14ac:dyDescent="0.25">
      <c r="A37" s="108"/>
      <c r="B37" s="124"/>
      <c r="C37" s="371" t="s">
        <v>184</v>
      </c>
      <c r="D37" s="372"/>
      <c r="E37" s="372"/>
      <c r="F37" s="373"/>
      <c r="G37" s="123" t="s">
        <v>176</v>
      </c>
      <c r="H37" s="108"/>
    </row>
    <row r="38" spans="1:8" x14ac:dyDescent="0.25">
      <c r="A38" s="108"/>
      <c r="B38" s="124"/>
      <c r="C38" s="368"/>
      <c r="D38" s="369"/>
      <c r="E38" s="369"/>
      <c r="F38" s="370"/>
      <c r="G38" s="72"/>
      <c r="H38" s="108"/>
    </row>
    <row r="39" spans="1:8" x14ac:dyDescent="0.25">
      <c r="A39" s="108"/>
      <c r="B39" s="124"/>
      <c r="C39" s="368"/>
      <c r="D39" s="369"/>
      <c r="E39" s="369"/>
      <c r="F39" s="370"/>
      <c r="G39" s="72"/>
      <c r="H39" s="108"/>
    </row>
    <row r="40" spans="1:8" x14ac:dyDescent="0.25">
      <c r="A40" s="108"/>
      <c r="B40" s="124"/>
      <c r="C40" s="368"/>
      <c r="D40" s="369"/>
      <c r="E40" s="369"/>
      <c r="F40" s="370"/>
      <c r="G40" s="72"/>
      <c r="H40" s="108"/>
    </row>
    <row r="41" spans="1:8" x14ac:dyDescent="0.25">
      <c r="A41" s="108"/>
      <c r="B41" s="124"/>
      <c r="C41" s="368"/>
      <c r="D41" s="369"/>
      <c r="E41" s="369"/>
      <c r="F41" s="370"/>
      <c r="G41" s="72"/>
      <c r="H41" s="108"/>
    </row>
    <row r="42" spans="1:8" x14ac:dyDescent="0.25">
      <c r="A42" s="108"/>
      <c r="B42" s="124"/>
      <c r="C42" s="371" t="s">
        <v>185</v>
      </c>
      <c r="D42" s="372"/>
      <c r="E42" s="372"/>
      <c r="F42" s="373"/>
      <c r="G42" s="123" t="s">
        <v>176</v>
      </c>
      <c r="H42" s="108"/>
    </row>
    <row r="43" spans="1:8" x14ac:dyDescent="0.25">
      <c r="A43" s="108"/>
      <c r="B43" s="124"/>
      <c r="C43" s="368"/>
      <c r="D43" s="369"/>
      <c r="E43" s="369"/>
      <c r="F43" s="370"/>
      <c r="G43" s="72"/>
      <c r="H43" s="108"/>
    </row>
    <row r="44" spans="1:8" x14ac:dyDescent="0.25">
      <c r="A44" s="108"/>
      <c r="B44" s="124"/>
      <c r="C44" s="368"/>
      <c r="D44" s="369"/>
      <c r="E44" s="369"/>
      <c r="F44" s="370"/>
      <c r="G44" s="72"/>
      <c r="H44" s="108"/>
    </row>
    <row r="45" spans="1:8" x14ac:dyDescent="0.25">
      <c r="A45" s="108"/>
      <c r="B45" s="124"/>
      <c r="C45" s="368"/>
      <c r="D45" s="369"/>
      <c r="E45" s="369"/>
      <c r="F45" s="370"/>
      <c r="G45" s="72"/>
      <c r="H45" s="108"/>
    </row>
    <row r="46" spans="1:8" x14ac:dyDescent="0.25">
      <c r="A46" s="108"/>
      <c r="B46" s="124"/>
      <c r="C46" s="371" t="s">
        <v>186</v>
      </c>
      <c r="D46" s="372"/>
      <c r="E46" s="372"/>
      <c r="F46" s="373"/>
      <c r="G46" s="123" t="s">
        <v>176</v>
      </c>
      <c r="H46" s="108"/>
    </row>
    <row r="47" spans="1:8" x14ac:dyDescent="0.25">
      <c r="A47" s="108"/>
      <c r="B47" s="124"/>
      <c r="C47" s="365"/>
      <c r="D47" s="366"/>
      <c r="E47" s="366"/>
      <c r="F47" s="367"/>
      <c r="G47" s="72"/>
      <c r="H47" s="108"/>
    </row>
    <row r="48" spans="1:8" x14ac:dyDescent="0.25">
      <c r="A48" s="108"/>
      <c r="B48" s="124"/>
      <c r="C48" s="365"/>
      <c r="D48" s="366"/>
      <c r="E48" s="366"/>
      <c r="F48" s="367"/>
      <c r="G48" s="72"/>
      <c r="H48" s="108"/>
    </row>
    <row r="49" spans="1:11" x14ac:dyDescent="0.25">
      <c r="A49" s="108"/>
      <c r="B49" s="124"/>
      <c r="C49" s="365"/>
      <c r="D49" s="366"/>
      <c r="E49" s="366"/>
      <c r="F49" s="367"/>
      <c r="G49" s="72"/>
      <c r="H49" s="108"/>
    </row>
    <row r="50" spans="1:11" x14ac:dyDescent="0.25">
      <c r="A50" s="108"/>
      <c r="B50" s="124"/>
      <c r="C50" s="365"/>
      <c r="D50" s="366"/>
      <c r="E50" s="366"/>
      <c r="F50" s="367"/>
      <c r="G50" s="72"/>
      <c r="H50" s="108"/>
    </row>
    <row r="51" spans="1:11" x14ac:dyDescent="0.25">
      <c r="A51" s="108"/>
      <c r="B51" s="124"/>
      <c r="C51" s="365"/>
      <c r="D51" s="366"/>
      <c r="E51" s="366"/>
      <c r="F51" s="367"/>
      <c r="G51" s="72"/>
      <c r="H51" s="108"/>
    </row>
    <row r="52" spans="1:11" x14ac:dyDescent="0.25">
      <c r="A52" s="108"/>
      <c r="B52" s="124"/>
      <c r="C52" s="383" t="s">
        <v>187</v>
      </c>
      <c r="D52" s="383"/>
      <c r="E52" s="383"/>
      <c r="F52" s="383"/>
      <c r="G52" s="123" t="s">
        <v>176</v>
      </c>
      <c r="H52" s="108"/>
    </row>
    <row r="53" spans="1:11" x14ac:dyDescent="0.25">
      <c r="A53" s="108"/>
      <c r="B53" s="124"/>
      <c r="C53" s="374"/>
      <c r="D53" s="375"/>
      <c r="E53" s="375"/>
      <c r="F53" s="376"/>
      <c r="G53" s="72"/>
      <c r="H53" s="108"/>
    </row>
    <row r="54" spans="1:11" x14ac:dyDescent="0.25">
      <c r="A54" s="108"/>
      <c r="B54" s="124"/>
      <c r="C54" s="374"/>
      <c r="D54" s="375"/>
      <c r="E54" s="375"/>
      <c r="F54" s="376"/>
      <c r="G54" s="72"/>
      <c r="H54" s="108"/>
    </row>
    <row r="55" spans="1:11" x14ac:dyDescent="0.25">
      <c r="A55" s="108"/>
      <c r="B55" s="124"/>
      <c r="C55" s="374"/>
      <c r="D55" s="375"/>
      <c r="E55" s="375"/>
      <c r="F55" s="376"/>
      <c r="G55" s="72"/>
      <c r="H55" s="108"/>
    </row>
    <row r="56" spans="1:11" x14ac:dyDescent="0.25">
      <c r="A56" s="108"/>
      <c r="B56" s="124"/>
      <c r="C56" s="374"/>
      <c r="D56" s="375"/>
      <c r="E56" s="375"/>
      <c r="F56" s="376"/>
      <c r="G56" s="72"/>
      <c r="H56" s="108"/>
    </row>
    <row r="57" spans="1:11" s="116" customFormat="1" ht="15.75" thickBot="1" x14ac:dyDescent="0.3">
      <c r="A57" s="108"/>
      <c r="B57" s="377" t="s">
        <v>188</v>
      </c>
      <c r="C57" s="378"/>
      <c r="D57" s="378"/>
      <c r="E57" s="378"/>
      <c r="F57" s="379"/>
      <c r="G57" s="143">
        <f>+SUM(G53:G56)+SUM(G47:G51)+SUM(G43:G45)+SUM(G38:G41)+SUM(G33:G36)</f>
        <v>0</v>
      </c>
      <c r="H57" s="108"/>
      <c r="I57" s="110"/>
      <c r="J57" s="110"/>
      <c r="K57" s="110"/>
    </row>
    <row r="58" spans="1:11" ht="15.75" thickTop="1" x14ac:dyDescent="0.25">
      <c r="A58" s="108"/>
      <c r="B58" s="144" t="s">
        <v>189</v>
      </c>
      <c r="C58" s="145"/>
      <c r="D58" s="145"/>
      <c r="E58" s="146"/>
      <c r="F58" s="147"/>
      <c r="G58" s="148" t="s">
        <v>176</v>
      </c>
      <c r="H58" s="108"/>
    </row>
    <row r="59" spans="1:11" x14ac:dyDescent="0.25">
      <c r="A59" s="108"/>
      <c r="B59" s="124"/>
      <c r="C59" s="380"/>
      <c r="D59" s="381"/>
      <c r="E59" s="381"/>
      <c r="F59" s="382"/>
      <c r="G59" s="72"/>
      <c r="H59" s="108"/>
    </row>
    <row r="60" spans="1:11" x14ac:dyDescent="0.25">
      <c r="A60" s="108"/>
      <c r="B60" s="124"/>
      <c r="C60" s="380"/>
      <c r="D60" s="381"/>
      <c r="E60" s="381"/>
      <c r="F60" s="382"/>
      <c r="G60" s="72"/>
      <c r="H60" s="108"/>
    </row>
    <row r="61" spans="1:11" x14ac:dyDescent="0.25">
      <c r="A61" s="108"/>
      <c r="B61" s="124"/>
      <c r="C61" s="380"/>
      <c r="D61" s="381"/>
      <c r="E61" s="381"/>
      <c r="F61" s="382"/>
      <c r="G61" s="72"/>
      <c r="H61" s="108"/>
    </row>
    <row r="62" spans="1:11" x14ac:dyDescent="0.25">
      <c r="A62" s="108"/>
      <c r="B62" s="124"/>
      <c r="C62" s="380"/>
      <c r="D62" s="381"/>
      <c r="E62" s="381"/>
      <c r="F62" s="382"/>
      <c r="G62" s="72"/>
      <c r="H62" s="108"/>
    </row>
    <row r="63" spans="1:11" x14ac:dyDescent="0.25">
      <c r="A63" s="108"/>
      <c r="B63" s="124"/>
      <c r="C63" s="380"/>
      <c r="D63" s="381"/>
      <c r="E63" s="381"/>
      <c r="F63" s="382"/>
      <c r="G63" s="72"/>
      <c r="H63" s="108"/>
    </row>
    <row r="64" spans="1:11" x14ac:dyDescent="0.25">
      <c r="A64" s="108"/>
      <c r="B64" s="124"/>
      <c r="C64" s="380"/>
      <c r="D64" s="381"/>
      <c r="E64" s="381"/>
      <c r="F64" s="382"/>
      <c r="G64" s="72"/>
      <c r="H64" s="108"/>
    </row>
    <row r="65" spans="1:11" x14ac:dyDescent="0.25">
      <c r="A65" s="108"/>
      <c r="B65" s="124"/>
      <c r="C65" s="380"/>
      <c r="D65" s="381"/>
      <c r="E65" s="381"/>
      <c r="F65" s="382"/>
      <c r="G65" s="72"/>
      <c r="H65" s="108"/>
    </row>
    <row r="66" spans="1:11" x14ac:dyDescent="0.25">
      <c r="A66" s="108"/>
      <c r="B66" s="124"/>
      <c r="C66" s="380"/>
      <c r="D66" s="381"/>
      <c r="E66" s="381"/>
      <c r="F66" s="382"/>
      <c r="G66" s="72"/>
      <c r="H66" s="108"/>
    </row>
    <row r="67" spans="1:11" s="116" customFormat="1" ht="15.75" thickBot="1" x14ac:dyDescent="0.3">
      <c r="A67" s="108"/>
      <c r="B67" s="377" t="s">
        <v>190</v>
      </c>
      <c r="C67" s="378"/>
      <c r="D67" s="378"/>
      <c r="E67" s="378"/>
      <c r="F67" s="379"/>
      <c r="G67" s="143">
        <f>SUM(G59:G66)</f>
        <v>0</v>
      </c>
      <c r="H67" s="108"/>
      <c r="I67" s="110"/>
      <c r="J67" s="110"/>
      <c r="K67" s="110"/>
    </row>
    <row r="68" spans="1:11" ht="15.75" thickTop="1" x14ac:dyDescent="0.25">
      <c r="A68" s="108"/>
      <c r="B68" s="144" t="s">
        <v>191</v>
      </c>
      <c r="C68" s="145"/>
      <c r="D68" s="145"/>
      <c r="E68" s="146"/>
      <c r="F68" s="147"/>
      <c r="G68" s="148" t="s">
        <v>176</v>
      </c>
      <c r="H68" s="108"/>
    </row>
    <row r="69" spans="1:11" x14ac:dyDescent="0.25">
      <c r="A69" s="108"/>
      <c r="B69" s="124"/>
      <c r="C69" s="356"/>
      <c r="D69" s="357"/>
      <c r="E69" s="357"/>
      <c r="F69" s="358"/>
      <c r="G69" s="72"/>
      <c r="H69" s="108"/>
    </row>
    <row r="70" spans="1:11" x14ac:dyDescent="0.25">
      <c r="A70" s="108"/>
      <c r="B70" s="124"/>
      <c r="C70" s="356"/>
      <c r="D70" s="357"/>
      <c r="E70" s="357"/>
      <c r="F70" s="358"/>
      <c r="G70" s="72"/>
      <c r="H70" s="108"/>
    </row>
    <row r="71" spans="1:11" x14ac:dyDescent="0.25">
      <c r="A71" s="108"/>
      <c r="B71" s="124"/>
      <c r="C71" s="356"/>
      <c r="D71" s="357"/>
      <c r="E71" s="357"/>
      <c r="F71" s="358"/>
      <c r="G71" s="72"/>
      <c r="H71" s="108"/>
    </row>
    <row r="72" spans="1:11" x14ac:dyDescent="0.25">
      <c r="A72" s="108"/>
      <c r="B72" s="124"/>
      <c r="C72" s="356"/>
      <c r="D72" s="357"/>
      <c r="E72" s="357"/>
      <c r="F72" s="358"/>
      <c r="G72" s="72"/>
      <c r="H72" s="108"/>
    </row>
    <row r="73" spans="1:11" x14ac:dyDescent="0.25">
      <c r="A73" s="108"/>
      <c r="B73" s="124"/>
      <c r="C73" s="356"/>
      <c r="D73" s="357"/>
      <c r="E73" s="357"/>
      <c r="F73" s="358"/>
      <c r="G73" s="72"/>
      <c r="H73" s="108"/>
    </row>
    <row r="74" spans="1:11" s="116" customFormat="1" ht="15.75" thickBot="1" x14ac:dyDescent="0.3">
      <c r="A74" s="108"/>
      <c r="B74" s="377" t="s">
        <v>192</v>
      </c>
      <c r="C74" s="378"/>
      <c r="D74" s="378"/>
      <c r="E74" s="378"/>
      <c r="F74" s="379"/>
      <c r="G74" s="143">
        <f>SUM(G69:G73)</f>
        <v>0</v>
      </c>
      <c r="H74" s="108"/>
      <c r="I74" s="110"/>
      <c r="J74" s="110"/>
      <c r="K74" s="110"/>
    </row>
    <row r="75" spans="1:11" ht="15.75" thickTop="1" x14ac:dyDescent="0.25">
      <c r="A75" s="108"/>
      <c r="B75" s="144" t="s">
        <v>193</v>
      </c>
      <c r="C75" s="145"/>
      <c r="D75" s="145"/>
      <c r="E75" s="146"/>
      <c r="F75" s="147"/>
      <c r="G75" s="148" t="s">
        <v>176</v>
      </c>
      <c r="H75" s="108"/>
    </row>
    <row r="76" spans="1:11" x14ac:dyDescent="0.25">
      <c r="A76" s="108"/>
      <c r="B76" s="124"/>
      <c r="C76" s="356"/>
      <c r="D76" s="357"/>
      <c r="E76" s="357"/>
      <c r="F76" s="358"/>
      <c r="G76" s="72"/>
      <c r="H76" s="108"/>
    </row>
    <row r="77" spans="1:11" x14ac:dyDescent="0.25">
      <c r="A77" s="108"/>
      <c r="B77" s="124"/>
      <c r="C77" s="356"/>
      <c r="D77" s="357"/>
      <c r="E77" s="357"/>
      <c r="F77" s="358"/>
      <c r="G77" s="72"/>
      <c r="H77" s="108"/>
    </row>
    <row r="78" spans="1:11" x14ac:dyDescent="0.25">
      <c r="A78" s="108"/>
      <c r="B78" s="124"/>
      <c r="C78" s="356"/>
      <c r="D78" s="357"/>
      <c r="E78" s="357"/>
      <c r="F78" s="358"/>
      <c r="G78" s="72"/>
      <c r="H78" s="108"/>
    </row>
    <row r="79" spans="1:11" x14ac:dyDescent="0.25">
      <c r="A79" s="108"/>
      <c r="B79" s="124"/>
      <c r="C79" s="356"/>
      <c r="D79" s="357"/>
      <c r="E79" s="357"/>
      <c r="F79" s="358"/>
      <c r="G79" s="72"/>
      <c r="H79" s="108"/>
    </row>
    <row r="80" spans="1:11" x14ac:dyDescent="0.25">
      <c r="A80" s="108"/>
      <c r="B80" s="124"/>
      <c r="C80" s="356"/>
      <c r="D80" s="357"/>
      <c r="E80" s="357"/>
      <c r="F80" s="358"/>
      <c r="G80" s="72"/>
      <c r="H80" s="108"/>
    </row>
    <row r="81" spans="1:11" x14ac:dyDescent="0.25">
      <c r="A81" s="108"/>
      <c r="B81" s="124"/>
      <c r="C81" s="356"/>
      <c r="D81" s="357"/>
      <c r="E81" s="357"/>
      <c r="F81" s="358"/>
      <c r="G81" s="72"/>
      <c r="H81" s="108"/>
    </row>
    <row r="82" spans="1:11" s="116" customFormat="1" ht="15.75" thickBot="1" x14ac:dyDescent="0.3">
      <c r="A82" s="108"/>
      <c r="B82" s="353" t="s">
        <v>194</v>
      </c>
      <c r="C82" s="354"/>
      <c r="D82" s="354"/>
      <c r="E82" s="354"/>
      <c r="F82" s="355"/>
      <c r="G82" s="149">
        <f>SUM(G76:G81)</f>
        <v>0</v>
      </c>
      <c r="H82" s="108"/>
      <c r="I82" s="110"/>
      <c r="J82" s="110"/>
      <c r="K82" s="110"/>
    </row>
    <row r="83" spans="1:11" s="116" customFormat="1" x14ac:dyDescent="0.25">
      <c r="A83" s="108"/>
      <c r="B83" s="150" t="s">
        <v>195</v>
      </c>
      <c r="C83" s="113"/>
      <c r="D83" s="113"/>
      <c r="E83" s="114"/>
      <c r="F83" s="114"/>
      <c r="G83" s="115"/>
      <c r="H83" s="108"/>
      <c r="I83" s="110"/>
      <c r="J83" s="110"/>
      <c r="K83" s="110"/>
    </row>
    <row r="84" spans="1:11" x14ac:dyDescent="0.25">
      <c r="A84" s="108"/>
      <c r="B84" s="144" t="s">
        <v>196</v>
      </c>
      <c r="C84" s="145"/>
      <c r="D84" s="145"/>
      <c r="E84" s="151"/>
      <c r="F84" s="147"/>
      <c r="G84" s="148" t="s">
        <v>176</v>
      </c>
      <c r="H84" s="108"/>
    </row>
    <row r="85" spans="1:11" x14ac:dyDescent="0.25">
      <c r="A85" s="108"/>
      <c r="B85" s="124"/>
      <c r="C85" s="152"/>
      <c r="D85" s="392" t="s">
        <v>197</v>
      </c>
      <c r="E85" s="392"/>
      <c r="F85" s="393"/>
      <c r="G85" s="153"/>
      <c r="H85" s="108"/>
    </row>
    <row r="86" spans="1:11" x14ac:dyDescent="0.25">
      <c r="A86" s="108"/>
      <c r="B86" s="124"/>
      <c r="C86" s="70" t="s">
        <v>198</v>
      </c>
      <c r="D86" s="368"/>
      <c r="E86" s="369"/>
      <c r="F86" s="370"/>
      <c r="G86" s="71"/>
      <c r="H86" s="108"/>
    </row>
    <row r="87" spans="1:11" x14ac:dyDescent="0.25">
      <c r="A87" s="108"/>
      <c r="B87" s="124"/>
      <c r="C87" s="154" t="s">
        <v>199</v>
      </c>
      <c r="D87" s="368"/>
      <c r="E87" s="369"/>
      <c r="F87" s="370"/>
      <c r="G87" s="72"/>
      <c r="H87" s="108"/>
    </row>
    <row r="88" spans="1:11" x14ac:dyDescent="0.25">
      <c r="A88" s="108"/>
      <c r="B88" s="124"/>
      <c r="C88" s="154" t="s">
        <v>200</v>
      </c>
      <c r="D88" s="368"/>
      <c r="E88" s="369"/>
      <c r="F88" s="370"/>
      <c r="G88" s="72"/>
      <c r="H88" s="108"/>
      <c r="I88" s="194"/>
    </row>
    <row r="89" spans="1:11" x14ac:dyDescent="0.25">
      <c r="A89" s="108"/>
      <c r="B89" s="124"/>
      <c r="C89" s="154" t="s">
        <v>201</v>
      </c>
      <c r="D89" s="368"/>
      <c r="E89" s="369"/>
      <c r="F89" s="370"/>
      <c r="G89" s="72"/>
      <c r="H89" s="108"/>
    </row>
    <row r="90" spans="1:11" s="116" customFormat="1" x14ac:dyDescent="0.25">
      <c r="A90" s="108"/>
      <c r="B90" s="342" t="s">
        <v>244</v>
      </c>
      <c r="C90" s="343"/>
      <c r="D90" s="343"/>
      <c r="E90" s="343"/>
      <c r="F90" s="344"/>
      <c r="G90" s="193">
        <f>SUM(G86:G89)</f>
        <v>0</v>
      </c>
      <c r="H90" s="108"/>
      <c r="I90" s="110"/>
      <c r="J90" s="110"/>
      <c r="K90" s="110"/>
    </row>
    <row r="91" spans="1:11" s="174" customFormat="1" ht="21" customHeight="1" x14ac:dyDescent="0.25">
      <c r="A91" s="173"/>
      <c r="B91" s="264"/>
      <c r="C91" s="265" t="e">
        <f>IF(E91&gt;0.150009,"WARNING - WARNING!","-")</f>
        <v>#DIV/0!</v>
      </c>
      <c r="D91" s="266" t="s">
        <v>202</v>
      </c>
      <c r="E91" s="267" t="e">
        <f>+G90/G93</f>
        <v>#DIV/0!</v>
      </c>
      <c r="F91" s="268" t="s">
        <v>203</v>
      </c>
      <c r="G91" s="269"/>
      <c r="H91" s="173"/>
      <c r="I91" s="175"/>
      <c r="J91" s="175"/>
      <c r="K91" s="175"/>
    </row>
    <row r="92" spans="1:11" s="174" customFormat="1" ht="21" customHeight="1" thickBot="1" x14ac:dyDescent="0.3">
      <c r="A92" s="173"/>
      <c r="B92" s="188"/>
      <c r="C92" s="189" t="e">
        <f>IF(E92&gt;0.050009,"WARNING - WARNING!","-")</f>
        <v>#DIV/0!</v>
      </c>
      <c r="D92" s="190" t="s">
        <v>245</v>
      </c>
      <c r="E92" s="263" t="e">
        <f>+G82/G93</f>
        <v>#DIV/0!</v>
      </c>
      <c r="F92" s="191" t="s">
        <v>203</v>
      </c>
      <c r="G92" s="192"/>
      <c r="H92" s="173"/>
      <c r="I92" s="175"/>
      <c r="J92" s="175"/>
      <c r="K92" s="175"/>
    </row>
    <row r="93" spans="1:11" s="159" customFormat="1" ht="22.5" customHeight="1" thickBot="1" x14ac:dyDescent="0.3">
      <c r="A93" s="155"/>
      <c r="B93" s="156" t="s">
        <v>250</v>
      </c>
      <c r="C93" s="157"/>
      <c r="D93" s="157"/>
      <c r="E93" s="157"/>
      <c r="F93" s="157"/>
      <c r="G93" s="208">
        <f>+G90+G30+G57+G67+G74+G82</f>
        <v>0</v>
      </c>
      <c r="H93" s="155"/>
      <c r="I93" s="158"/>
      <c r="J93" s="158"/>
      <c r="K93" s="158"/>
    </row>
    <row r="94" spans="1:11" s="159" customFormat="1" ht="15.75" hidden="1" customHeight="1" x14ac:dyDescent="0.25">
      <c r="A94" s="155"/>
      <c r="B94" s="160"/>
      <c r="C94" s="160"/>
      <c r="D94" s="160"/>
      <c r="E94" s="160"/>
      <c r="F94" s="176" t="s">
        <v>204</v>
      </c>
      <c r="G94" s="161">
        <f>+'Tab 2 -  2021 Budget Summary'!G31</f>
        <v>0</v>
      </c>
      <c r="H94" s="155"/>
      <c r="I94" s="158"/>
      <c r="J94" s="158"/>
      <c r="K94" s="158"/>
    </row>
    <row r="95" spans="1:11" s="167" customFormat="1" ht="15.75" hidden="1" customHeight="1" x14ac:dyDescent="0.25">
      <c r="A95" s="162"/>
      <c r="B95" s="163"/>
      <c r="C95" s="163"/>
      <c r="D95" s="163"/>
      <c r="E95" s="163"/>
      <c r="F95" s="164" t="s">
        <v>205</v>
      </c>
      <c r="G95" s="165">
        <f>+G93-G94</f>
        <v>0</v>
      </c>
      <c r="H95" s="162"/>
      <c r="I95" s="166"/>
      <c r="J95" s="166"/>
      <c r="K95" s="166"/>
    </row>
    <row r="96" spans="1:11" s="167" customFormat="1" ht="15.75" hidden="1" customHeight="1" x14ac:dyDescent="0.25">
      <c r="A96" s="162"/>
      <c r="B96" s="163"/>
      <c r="C96" s="163"/>
      <c r="D96" s="163"/>
      <c r="E96" s="163"/>
      <c r="F96" s="177" t="str">
        <f>IF(G95&gt;0,"WARNING: Budget exceeds Maximum","-")</f>
        <v>-</v>
      </c>
      <c r="G96" s="165"/>
      <c r="H96" s="162"/>
      <c r="I96" s="166"/>
      <c r="J96" s="166"/>
      <c r="K96" s="166"/>
    </row>
    <row r="97" spans="1:11" s="167" customFormat="1" ht="156.75" customHeight="1" x14ac:dyDescent="0.25">
      <c r="A97" s="162"/>
      <c r="B97" s="163"/>
      <c r="C97" s="346" t="s">
        <v>248</v>
      </c>
      <c r="D97" s="346"/>
      <c r="E97" s="346"/>
      <c r="F97" s="346"/>
      <c r="G97" s="346"/>
      <c r="H97" s="162"/>
      <c r="I97" s="166"/>
      <c r="J97" s="166"/>
      <c r="K97" s="166"/>
    </row>
    <row r="98" spans="1:11" s="116" customFormat="1" ht="125.25" customHeight="1" x14ac:dyDescent="0.25">
      <c r="A98" s="108"/>
      <c r="B98" s="112"/>
      <c r="C98" s="390" t="s">
        <v>246</v>
      </c>
      <c r="D98" s="391"/>
      <c r="E98" s="391"/>
      <c r="F98" s="391"/>
      <c r="G98" s="391"/>
      <c r="H98" s="108"/>
      <c r="I98" s="110"/>
      <c r="J98" s="110"/>
      <c r="K98" s="110"/>
    </row>
    <row r="99" spans="1:11" s="169" customFormat="1" ht="31.5" customHeight="1" x14ac:dyDescent="0.25">
      <c r="A99" s="108"/>
      <c r="B99" s="108"/>
      <c r="C99" s="108"/>
      <c r="D99" s="108"/>
      <c r="E99" s="108"/>
      <c r="F99" s="108"/>
      <c r="G99" s="109"/>
      <c r="H99" s="108"/>
      <c r="I99" s="110"/>
      <c r="J99" s="110"/>
      <c r="K99" s="110"/>
    </row>
    <row r="100" spans="1:11" x14ac:dyDescent="0.25">
      <c r="G100" s="170"/>
    </row>
    <row r="101" spans="1:11" x14ac:dyDescent="0.25">
      <c r="G101" s="171"/>
    </row>
    <row r="102" spans="1:11" x14ac:dyDescent="0.25">
      <c r="G102" s="170"/>
    </row>
  </sheetData>
  <sheetProtection algorithmName="SHA-512" hashValue="GJ4xB+PJUyw0NfGHKWx4mJdTFqQIpP5VfK2p5Z6XXexyF1XLVIgCP5dAyy4QbkwEmUS/4zLZkLxuRoxvcuKZSg==" saltValue="DDuCN3B1VH6bM7nXDovgrA==" spinCount="100000" sheet="1" insertRows="0" deleteRows="0"/>
  <mergeCells count="79">
    <mergeCell ref="C11:D11"/>
    <mergeCell ref="C98:G98"/>
    <mergeCell ref="B4:G4"/>
    <mergeCell ref="B5:C5"/>
    <mergeCell ref="D5:G5"/>
    <mergeCell ref="B6:G6"/>
    <mergeCell ref="C10:D10"/>
    <mergeCell ref="C25:D25"/>
    <mergeCell ref="C13:D13"/>
    <mergeCell ref="C14:D14"/>
    <mergeCell ref="C15:D15"/>
    <mergeCell ref="C16:D16"/>
    <mergeCell ref="C17:D17"/>
    <mergeCell ref="C18:D18"/>
    <mergeCell ref="C20:D20"/>
    <mergeCell ref="C21:D21"/>
    <mergeCell ref="C22:D22"/>
    <mergeCell ref="C23:D23"/>
    <mergeCell ref="C24:D24"/>
    <mergeCell ref="C38:F38"/>
    <mergeCell ref="C26:D26"/>
    <mergeCell ref="C27:D27"/>
    <mergeCell ref="C28:D28"/>
    <mergeCell ref="C29:D29"/>
    <mergeCell ref="B30:F30"/>
    <mergeCell ref="C32:F32"/>
    <mergeCell ref="C33:F33"/>
    <mergeCell ref="C34:F34"/>
    <mergeCell ref="C35:F35"/>
    <mergeCell ref="C36:F36"/>
    <mergeCell ref="C37:F37"/>
    <mergeCell ref="C50:F50"/>
    <mergeCell ref="C39:F39"/>
    <mergeCell ref="C40:F40"/>
    <mergeCell ref="C41:F41"/>
    <mergeCell ref="C42:F42"/>
    <mergeCell ref="C43:F43"/>
    <mergeCell ref="C44:F44"/>
    <mergeCell ref="C45:F45"/>
    <mergeCell ref="C46:F46"/>
    <mergeCell ref="C47:F47"/>
    <mergeCell ref="C48:F48"/>
    <mergeCell ref="C49:F49"/>
    <mergeCell ref="C63:F63"/>
    <mergeCell ref="C51:F51"/>
    <mergeCell ref="C52:F52"/>
    <mergeCell ref="C53:F53"/>
    <mergeCell ref="C54:F54"/>
    <mergeCell ref="C55:F55"/>
    <mergeCell ref="C56:F56"/>
    <mergeCell ref="B57:F57"/>
    <mergeCell ref="C59:F59"/>
    <mergeCell ref="C60:F60"/>
    <mergeCell ref="C61:F61"/>
    <mergeCell ref="C62:F62"/>
    <mergeCell ref="C77:F77"/>
    <mergeCell ref="C64:F64"/>
    <mergeCell ref="C65:F65"/>
    <mergeCell ref="C66:F66"/>
    <mergeCell ref="B67:F67"/>
    <mergeCell ref="C69:F69"/>
    <mergeCell ref="C70:F70"/>
    <mergeCell ref="C71:F71"/>
    <mergeCell ref="C72:F72"/>
    <mergeCell ref="C73:F73"/>
    <mergeCell ref="B74:F74"/>
    <mergeCell ref="C76:F76"/>
    <mergeCell ref="C78:F78"/>
    <mergeCell ref="C79:F79"/>
    <mergeCell ref="C80:F80"/>
    <mergeCell ref="C81:F81"/>
    <mergeCell ref="B82:F82"/>
    <mergeCell ref="C97:G97"/>
    <mergeCell ref="D85:F85"/>
    <mergeCell ref="D86:F86"/>
    <mergeCell ref="D87:F87"/>
    <mergeCell ref="D88:F88"/>
    <mergeCell ref="D89:F89"/>
    <mergeCell ref="B90:F90"/>
  </mergeCells>
  <printOptions horizontalCentered="1"/>
  <pageMargins left="0.5" right="0.25" top="0.5" bottom="0.25" header="0.3" footer="0.3"/>
  <pageSetup scale="90" fitToHeight="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U35"/>
  <sheetViews>
    <sheetView showGridLines="0" tabSelected="1" zoomScaleNormal="100" workbookViewId="0">
      <selection activeCell="E11" sqref="E11"/>
    </sheetView>
  </sheetViews>
  <sheetFormatPr defaultColWidth="9.140625" defaultRowHeight="15.75" x14ac:dyDescent="0.25"/>
  <cols>
    <col min="1" max="1" width="9.140625" style="78"/>
    <col min="2" max="2" width="2.28515625" style="78" customWidth="1"/>
    <col min="3" max="3" width="9.42578125" style="106" customWidth="1"/>
    <col min="4" max="9" width="16.85546875" style="85" customWidth="1"/>
    <col min="10" max="10" width="2.28515625" style="85" customWidth="1"/>
    <col min="11" max="11" width="9.140625" style="81"/>
    <col min="12" max="12" width="9.140625" style="214"/>
    <col min="13" max="13" width="16" style="214" hidden="1" customWidth="1"/>
    <col min="14" max="73" width="9.140625" style="214"/>
    <col min="74" max="16384" width="9.140625" style="81"/>
  </cols>
  <sheetData>
    <row r="1" spans="1:73" s="78" customFormat="1" ht="26.25" customHeight="1" x14ac:dyDescent="0.25">
      <c r="A1" s="74"/>
      <c r="B1" s="74"/>
      <c r="C1" s="75"/>
      <c r="D1" s="76"/>
      <c r="E1" s="76"/>
      <c r="F1" s="76"/>
      <c r="G1" s="76"/>
      <c r="H1" s="76"/>
      <c r="I1" s="76"/>
      <c r="J1" s="77"/>
      <c r="K1" s="77"/>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2"/>
      <c r="BA1" s="212"/>
      <c r="BB1" s="212"/>
      <c r="BC1" s="212"/>
      <c r="BD1" s="212"/>
      <c r="BE1" s="212"/>
      <c r="BF1" s="212"/>
      <c r="BG1" s="212"/>
      <c r="BH1" s="212"/>
      <c r="BI1" s="212"/>
      <c r="BJ1" s="212"/>
      <c r="BK1" s="212"/>
      <c r="BL1" s="212"/>
      <c r="BM1" s="212"/>
      <c r="BN1" s="212"/>
      <c r="BO1" s="212"/>
      <c r="BP1" s="212"/>
      <c r="BQ1" s="212"/>
      <c r="BR1" s="212"/>
      <c r="BS1" s="212"/>
      <c r="BT1" s="212"/>
      <c r="BU1" s="212"/>
    </row>
    <row r="2" spans="1:73" s="78" customFormat="1" ht="14.25" customHeight="1" x14ac:dyDescent="0.25">
      <c r="A2" s="74"/>
      <c r="B2" s="213"/>
      <c r="C2" s="214"/>
      <c r="D2" s="241"/>
      <c r="E2" s="241"/>
      <c r="F2" s="241"/>
      <c r="G2" s="241"/>
      <c r="H2" s="241"/>
      <c r="I2" s="243" t="s">
        <v>168</v>
      </c>
      <c r="J2" s="242"/>
      <c r="K2" s="77"/>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2"/>
      <c r="AT2" s="212"/>
      <c r="AU2" s="212"/>
      <c r="AV2" s="212"/>
      <c r="AW2" s="212"/>
      <c r="AX2" s="212"/>
      <c r="AY2" s="212"/>
      <c r="AZ2" s="212"/>
      <c r="BA2" s="212"/>
      <c r="BB2" s="212"/>
      <c r="BC2" s="212"/>
      <c r="BD2" s="212"/>
      <c r="BE2" s="212"/>
      <c r="BF2" s="212"/>
      <c r="BG2" s="212"/>
      <c r="BH2" s="212"/>
      <c r="BI2" s="212"/>
      <c r="BJ2" s="212"/>
      <c r="BK2" s="212"/>
      <c r="BL2" s="212"/>
      <c r="BM2" s="212"/>
      <c r="BN2" s="212"/>
      <c r="BO2" s="212"/>
      <c r="BP2" s="212"/>
      <c r="BQ2" s="212"/>
      <c r="BR2" s="212"/>
      <c r="BS2" s="212"/>
      <c r="BT2" s="212"/>
      <c r="BU2" s="212"/>
    </row>
    <row r="3" spans="1:73" s="78" customFormat="1" ht="14.25" customHeight="1" x14ac:dyDescent="0.25">
      <c r="A3" s="74"/>
      <c r="B3" s="213"/>
      <c r="C3" s="214"/>
      <c r="D3" s="241"/>
      <c r="E3" s="241"/>
      <c r="F3" s="241"/>
      <c r="G3" s="241"/>
      <c r="H3" s="241"/>
      <c r="I3" s="244" t="s">
        <v>169</v>
      </c>
      <c r="J3" s="242"/>
      <c r="K3" s="77"/>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212"/>
      <c r="BM3" s="212"/>
      <c r="BN3" s="212"/>
      <c r="BO3" s="212"/>
      <c r="BP3" s="212"/>
      <c r="BQ3" s="212"/>
      <c r="BR3" s="212"/>
      <c r="BS3" s="212"/>
      <c r="BT3" s="212"/>
      <c r="BU3" s="212"/>
    </row>
    <row r="4" spans="1:73" s="80" customFormat="1" ht="23.25" customHeight="1" x14ac:dyDescent="0.25">
      <c r="A4" s="74"/>
      <c r="B4" s="79"/>
      <c r="C4" s="394" t="s">
        <v>238</v>
      </c>
      <c r="D4" s="394"/>
      <c r="E4" s="394"/>
      <c r="F4" s="394"/>
      <c r="G4" s="394"/>
      <c r="H4" s="394"/>
      <c r="I4" s="394"/>
      <c r="J4" s="79"/>
      <c r="K4" s="77"/>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row>
    <row r="5" spans="1:73" ht="15.75" customHeight="1" x14ac:dyDescent="0.25">
      <c r="A5" s="74"/>
      <c r="B5" s="79"/>
      <c r="C5" s="395" t="s">
        <v>16</v>
      </c>
      <c r="D5" s="395"/>
      <c r="E5" s="395"/>
      <c r="F5" s="395"/>
      <c r="G5" s="395"/>
      <c r="H5" s="395"/>
      <c r="I5" s="395"/>
      <c r="J5" s="261"/>
      <c r="K5" s="77"/>
    </row>
    <row r="6" spans="1:73" ht="18" customHeight="1" x14ac:dyDescent="0.25">
      <c r="A6" s="74"/>
      <c r="B6" s="79"/>
      <c r="C6" s="185"/>
      <c r="D6" s="185"/>
      <c r="E6" s="186"/>
      <c r="F6" s="187">
        <f>'Tab 3-Budget Worksheet 2022'!D5</f>
        <v>0</v>
      </c>
      <c r="G6" s="186"/>
      <c r="H6" s="186"/>
      <c r="I6" s="186"/>
      <c r="J6" s="261"/>
      <c r="K6" s="77"/>
    </row>
    <row r="7" spans="1:73" ht="12.75" customHeight="1" x14ac:dyDescent="0.25">
      <c r="A7" s="74"/>
      <c r="B7" s="79"/>
      <c r="C7" s="81"/>
      <c r="D7" s="84"/>
      <c r="E7" s="84"/>
      <c r="F7" s="84"/>
      <c r="G7" s="84"/>
      <c r="H7" s="84"/>
      <c r="I7" s="84"/>
      <c r="J7" s="261"/>
      <c r="K7" s="77"/>
    </row>
    <row r="8" spans="1:73" s="88" customFormat="1" ht="18.75" customHeight="1" x14ac:dyDescent="0.25">
      <c r="A8" s="87"/>
      <c r="B8" s="79"/>
      <c r="C8" s="93" t="s">
        <v>207</v>
      </c>
      <c r="D8" s="89"/>
      <c r="F8" s="92"/>
      <c r="G8" s="92"/>
      <c r="J8" s="261"/>
      <c r="K8" s="90"/>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215"/>
      <c r="BO8" s="215"/>
      <c r="BP8" s="215"/>
      <c r="BQ8" s="215"/>
      <c r="BR8" s="215"/>
      <c r="BS8" s="215"/>
      <c r="BT8" s="215"/>
      <c r="BU8" s="215"/>
    </row>
    <row r="9" spans="1:73" s="88" customFormat="1" ht="18.75" customHeight="1" thickBot="1" x14ac:dyDescent="0.3">
      <c r="A9" s="87"/>
      <c r="B9" s="79"/>
      <c r="C9" s="89"/>
      <c r="D9" s="89"/>
      <c r="E9" s="89"/>
      <c r="F9" s="94"/>
      <c r="H9" s="91"/>
      <c r="J9" s="261"/>
      <c r="K9" s="90"/>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5"/>
      <c r="BE9" s="215"/>
      <c r="BF9" s="215"/>
      <c r="BG9" s="215"/>
      <c r="BH9" s="215"/>
      <c r="BI9" s="215"/>
      <c r="BJ9" s="215"/>
      <c r="BK9" s="215"/>
      <c r="BL9" s="215"/>
      <c r="BM9" s="215"/>
      <c r="BN9" s="215"/>
      <c r="BO9" s="215"/>
      <c r="BP9" s="215"/>
      <c r="BQ9" s="215"/>
      <c r="BR9" s="215"/>
      <c r="BS9" s="215"/>
      <c r="BT9" s="215"/>
      <c r="BU9" s="215"/>
    </row>
    <row r="10" spans="1:73" ht="51.75" customHeight="1" x14ac:dyDescent="0.25">
      <c r="A10" s="87"/>
      <c r="B10" s="79"/>
      <c r="C10" s="95" t="s">
        <v>208</v>
      </c>
      <c r="D10" s="96"/>
      <c r="E10" s="240" t="s">
        <v>209</v>
      </c>
      <c r="F10" s="97" t="s">
        <v>210</v>
      </c>
      <c r="G10" s="97" t="s">
        <v>211</v>
      </c>
      <c r="H10" s="97" t="s">
        <v>212</v>
      </c>
      <c r="I10" s="97" t="s">
        <v>213</v>
      </c>
      <c r="J10" s="261"/>
      <c r="K10" s="90"/>
    </row>
    <row r="11" spans="1:73" ht="28.5" customHeight="1" x14ac:dyDescent="0.25">
      <c r="A11" s="87"/>
      <c r="B11" s="79"/>
      <c r="C11" s="98" t="s">
        <v>214</v>
      </c>
      <c r="D11" s="99"/>
      <c r="E11" s="223">
        <f>+'Tab 3-Budget Worksheet 2022'!G30</f>
        <v>0</v>
      </c>
      <c r="F11" s="73"/>
      <c r="G11" s="73"/>
      <c r="H11" s="73"/>
      <c r="I11" s="100">
        <f t="shared" ref="I11:I16" si="0">SUM(E11:H11)</f>
        <v>0</v>
      </c>
      <c r="J11" s="261"/>
      <c r="K11" s="90"/>
    </row>
    <row r="12" spans="1:73" ht="28.5" customHeight="1" x14ac:dyDescent="0.25">
      <c r="A12" s="87"/>
      <c r="B12" s="79"/>
      <c r="C12" s="98" t="s">
        <v>182</v>
      </c>
      <c r="D12" s="99"/>
      <c r="E12" s="223">
        <f>+'Tab 3-Budget Worksheet 2022'!G57</f>
        <v>0</v>
      </c>
      <c r="F12" s="73"/>
      <c r="G12" s="73"/>
      <c r="H12" s="73"/>
      <c r="I12" s="100">
        <f t="shared" si="0"/>
        <v>0</v>
      </c>
      <c r="J12" s="261"/>
      <c r="K12" s="90"/>
    </row>
    <row r="13" spans="1:73" ht="28.5" customHeight="1" x14ac:dyDescent="0.25">
      <c r="A13" s="87"/>
      <c r="B13" s="79"/>
      <c r="C13" s="98" t="s">
        <v>215</v>
      </c>
      <c r="D13" s="99"/>
      <c r="E13" s="223">
        <f>+'Tab 3-Budget Worksheet 2022'!G67</f>
        <v>0</v>
      </c>
      <c r="F13" s="73"/>
      <c r="G13" s="73"/>
      <c r="H13" s="73"/>
      <c r="I13" s="100">
        <f t="shared" si="0"/>
        <v>0</v>
      </c>
      <c r="J13" s="261"/>
      <c r="K13" s="90"/>
    </row>
    <row r="14" spans="1:73" ht="28.5" customHeight="1" x14ac:dyDescent="0.25">
      <c r="A14" s="87"/>
      <c r="B14" s="79"/>
      <c r="C14" s="98" t="s">
        <v>216</v>
      </c>
      <c r="D14" s="99"/>
      <c r="E14" s="223">
        <f>+'Tab 3-Budget Worksheet 2022'!G74</f>
        <v>0</v>
      </c>
      <c r="F14" s="73"/>
      <c r="G14" s="73"/>
      <c r="H14" s="73"/>
      <c r="I14" s="100">
        <f t="shared" si="0"/>
        <v>0</v>
      </c>
      <c r="J14" s="261"/>
      <c r="K14" s="90"/>
    </row>
    <row r="15" spans="1:73" ht="28.5" customHeight="1" x14ac:dyDescent="0.25">
      <c r="A15" s="87"/>
      <c r="B15" s="79"/>
      <c r="C15" s="98" t="s">
        <v>217</v>
      </c>
      <c r="D15" s="99"/>
      <c r="E15" s="223">
        <f>+'Tab 3-Budget Worksheet 2022'!G82</f>
        <v>0</v>
      </c>
      <c r="F15" s="73"/>
      <c r="G15" s="73"/>
      <c r="H15" s="73"/>
      <c r="I15" s="100">
        <f t="shared" si="0"/>
        <v>0</v>
      </c>
      <c r="J15" s="261"/>
      <c r="K15" s="90"/>
    </row>
    <row r="16" spans="1:73" ht="28.5" customHeight="1" x14ac:dyDescent="0.25">
      <c r="A16" s="87"/>
      <c r="B16" s="79"/>
      <c r="C16" s="98" t="s">
        <v>218</v>
      </c>
      <c r="D16" s="99"/>
      <c r="E16" s="223">
        <f>+'Tab 3-Budget Worksheet 2022'!G90</f>
        <v>0</v>
      </c>
      <c r="F16" s="73"/>
      <c r="G16" s="73"/>
      <c r="H16" s="73"/>
      <c r="I16" s="100">
        <f t="shared" si="0"/>
        <v>0</v>
      </c>
      <c r="J16" s="261"/>
      <c r="K16" s="90"/>
    </row>
    <row r="17" spans="1:73" ht="28.5" customHeight="1" thickBot="1" x14ac:dyDescent="0.3">
      <c r="A17" s="87"/>
      <c r="B17" s="79"/>
      <c r="C17" s="101" t="s">
        <v>219</v>
      </c>
      <c r="D17" s="102"/>
      <c r="E17" s="224">
        <f>SUM(E11:E16)</f>
        <v>0</v>
      </c>
      <c r="F17" s="103">
        <f>SUM(F11:F16)</f>
        <v>0</v>
      </c>
      <c r="G17" s="103">
        <f t="shared" ref="G17:I17" si="1">SUM(G11:G16)</f>
        <v>0</v>
      </c>
      <c r="H17" s="103">
        <f t="shared" si="1"/>
        <v>0</v>
      </c>
      <c r="I17" s="103">
        <f t="shared" si="1"/>
        <v>0</v>
      </c>
      <c r="J17" s="261"/>
      <c r="K17" s="90"/>
    </row>
    <row r="18" spans="1:73" ht="9.75" customHeight="1" x14ac:dyDescent="0.25">
      <c r="A18" s="87"/>
      <c r="B18" s="79"/>
      <c r="C18" s="104"/>
      <c r="D18" s="104"/>
      <c r="E18" s="178"/>
      <c r="F18" s="105"/>
      <c r="G18" s="105"/>
      <c r="H18" s="105"/>
      <c r="I18" s="105"/>
      <c r="J18" s="261"/>
      <c r="K18" s="90"/>
    </row>
    <row r="19" spans="1:73" ht="25.5" customHeight="1" x14ac:dyDescent="0.25">
      <c r="A19" s="87"/>
      <c r="B19" s="79"/>
      <c r="C19" s="179"/>
      <c r="D19" s="179"/>
      <c r="E19" s="181"/>
      <c r="F19" s="217"/>
      <c r="G19" s="218"/>
      <c r="H19" s="218"/>
      <c r="I19" s="218"/>
      <c r="J19" s="261"/>
      <c r="K19" s="90"/>
    </row>
    <row r="20" spans="1:73" ht="25.5" customHeight="1" x14ac:dyDescent="0.25">
      <c r="A20" s="87"/>
      <c r="B20" s="79"/>
      <c r="C20" s="228" t="s">
        <v>220</v>
      </c>
      <c r="D20" s="179"/>
      <c r="E20" s="181"/>
      <c r="F20" s="217"/>
      <c r="G20" s="218"/>
      <c r="H20" s="218"/>
      <c r="I20" s="218"/>
      <c r="J20" s="261"/>
      <c r="K20" s="90"/>
    </row>
    <row r="21" spans="1:73" s="231" customFormat="1" ht="24.75" customHeight="1" x14ac:dyDescent="0.25">
      <c r="A21" s="229"/>
      <c r="B21" s="230"/>
      <c r="C21" s="262" t="s">
        <v>221</v>
      </c>
      <c r="D21" s="401" t="s">
        <v>222</v>
      </c>
      <c r="E21" s="401"/>
      <c r="F21" s="401"/>
      <c r="G21" s="401"/>
      <c r="H21" s="401"/>
      <c r="I21" s="401"/>
      <c r="J21" s="261"/>
      <c r="K21" s="232"/>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3"/>
      <c r="AM21" s="233"/>
      <c r="AN21" s="233"/>
      <c r="AO21" s="233"/>
      <c r="AP21" s="233"/>
      <c r="AQ21" s="233"/>
      <c r="AR21" s="233"/>
      <c r="AS21" s="233"/>
      <c r="AT21" s="233"/>
      <c r="AU21" s="233"/>
      <c r="AV21" s="233"/>
      <c r="AW21" s="233"/>
      <c r="AX21" s="233"/>
      <c r="AY21" s="233"/>
      <c r="AZ21" s="233"/>
      <c r="BA21" s="233"/>
      <c r="BB21" s="233"/>
      <c r="BC21" s="233"/>
      <c r="BD21" s="233"/>
      <c r="BE21" s="233"/>
      <c r="BF21" s="233"/>
      <c r="BG21" s="233"/>
      <c r="BH21" s="233"/>
      <c r="BI21" s="233"/>
      <c r="BJ21" s="233"/>
      <c r="BK21" s="233"/>
      <c r="BL21" s="233"/>
      <c r="BM21" s="233"/>
      <c r="BN21" s="233"/>
      <c r="BO21" s="233"/>
      <c r="BP21" s="233"/>
      <c r="BQ21" s="233"/>
      <c r="BR21" s="233"/>
      <c r="BS21" s="233"/>
      <c r="BT21" s="233"/>
      <c r="BU21" s="233"/>
    </row>
    <row r="22" spans="1:73" s="234" customFormat="1" ht="33" customHeight="1" x14ac:dyDescent="0.25">
      <c r="A22" s="229"/>
      <c r="B22" s="230"/>
      <c r="C22" s="262" t="s">
        <v>223</v>
      </c>
      <c r="D22" s="402" t="s">
        <v>224</v>
      </c>
      <c r="E22" s="402"/>
      <c r="F22" s="402"/>
      <c r="G22" s="402"/>
      <c r="H22" s="402"/>
      <c r="I22" s="402"/>
      <c r="J22" s="261"/>
      <c r="K22" s="232"/>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3"/>
      <c r="AL22" s="233"/>
      <c r="AM22" s="233"/>
      <c r="AN22" s="233"/>
      <c r="AO22" s="233"/>
      <c r="AP22" s="233"/>
      <c r="AQ22" s="233"/>
      <c r="AR22" s="233"/>
      <c r="AS22" s="233"/>
      <c r="AT22" s="233"/>
      <c r="AU22" s="233"/>
      <c r="AV22" s="233"/>
      <c r="AW22" s="233"/>
      <c r="AX22" s="233"/>
      <c r="AY22" s="233"/>
      <c r="AZ22" s="233"/>
      <c r="BA22" s="233"/>
      <c r="BB22" s="233"/>
      <c r="BC22" s="233"/>
      <c r="BD22" s="233"/>
      <c r="BE22" s="233"/>
      <c r="BF22" s="233"/>
      <c r="BG22" s="233"/>
      <c r="BH22" s="233"/>
      <c r="BI22" s="233"/>
      <c r="BJ22" s="233"/>
      <c r="BK22" s="233"/>
      <c r="BL22" s="233"/>
      <c r="BM22" s="233"/>
      <c r="BN22" s="233"/>
      <c r="BO22" s="233"/>
      <c r="BP22" s="233"/>
      <c r="BQ22" s="233"/>
      <c r="BR22" s="233"/>
      <c r="BS22" s="233"/>
      <c r="BT22" s="233"/>
      <c r="BU22" s="233"/>
    </row>
    <row r="23" spans="1:73" s="234" customFormat="1" ht="20.25" customHeight="1" x14ac:dyDescent="0.25">
      <c r="A23" s="229"/>
      <c r="B23" s="230"/>
      <c r="C23" s="262" t="s">
        <v>225</v>
      </c>
      <c r="D23" s="400" t="s">
        <v>226</v>
      </c>
      <c r="E23" s="400"/>
      <c r="F23" s="400"/>
      <c r="G23" s="400"/>
      <c r="H23" s="400"/>
      <c r="I23" s="400"/>
      <c r="J23" s="261"/>
      <c r="K23" s="232"/>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3"/>
      <c r="AY23" s="233"/>
      <c r="AZ23" s="233"/>
      <c r="BA23" s="233"/>
      <c r="BB23" s="233"/>
      <c r="BC23" s="233"/>
      <c r="BD23" s="233"/>
      <c r="BE23" s="233"/>
      <c r="BF23" s="233"/>
      <c r="BG23" s="233"/>
      <c r="BH23" s="233"/>
      <c r="BI23" s="233"/>
      <c r="BJ23" s="233"/>
      <c r="BK23" s="233"/>
      <c r="BL23" s="233"/>
      <c r="BM23" s="233"/>
      <c r="BN23" s="233"/>
      <c r="BO23" s="233"/>
      <c r="BP23" s="233"/>
      <c r="BQ23" s="233"/>
      <c r="BR23" s="233"/>
      <c r="BS23" s="233"/>
      <c r="BT23" s="233"/>
      <c r="BU23" s="233"/>
    </row>
    <row r="24" spans="1:73" s="234" customFormat="1" ht="20.25" customHeight="1" x14ac:dyDescent="0.25">
      <c r="A24" s="229"/>
      <c r="B24" s="230"/>
      <c r="C24" s="262" t="s">
        <v>227</v>
      </c>
      <c r="D24" s="402" t="s">
        <v>228</v>
      </c>
      <c r="E24" s="402"/>
      <c r="F24" s="402"/>
      <c r="G24" s="402"/>
      <c r="H24" s="402"/>
      <c r="I24" s="402"/>
      <c r="J24" s="261"/>
      <c r="K24" s="232"/>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3"/>
      <c r="AM24" s="233"/>
      <c r="AN24" s="233"/>
      <c r="AO24" s="233"/>
      <c r="AP24" s="233"/>
      <c r="AQ24" s="233"/>
      <c r="AR24" s="233"/>
      <c r="AS24" s="233"/>
      <c r="AT24" s="233"/>
      <c r="AU24" s="233"/>
      <c r="AV24" s="233"/>
      <c r="AW24" s="233"/>
      <c r="AX24" s="233"/>
      <c r="AY24" s="233"/>
      <c r="AZ24" s="233"/>
      <c r="BA24" s="233"/>
      <c r="BB24" s="233"/>
      <c r="BC24" s="233"/>
      <c r="BD24" s="233"/>
      <c r="BE24" s="233"/>
      <c r="BF24" s="233"/>
      <c r="BG24" s="233"/>
      <c r="BH24" s="233"/>
      <c r="BI24" s="233"/>
      <c r="BJ24" s="233"/>
      <c r="BK24" s="233"/>
      <c r="BL24" s="233"/>
      <c r="BM24" s="233"/>
      <c r="BN24" s="233"/>
      <c r="BO24" s="233"/>
      <c r="BP24" s="233"/>
      <c r="BQ24" s="233"/>
      <c r="BR24" s="233"/>
      <c r="BS24" s="233"/>
      <c r="BT24" s="233"/>
      <c r="BU24" s="233"/>
    </row>
    <row r="25" spans="1:73" s="234" customFormat="1" ht="24.75" customHeight="1" x14ac:dyDescent="0.25">
      <c r="A25" s="229"/>
      <c r="B25" s="230"/>
      <c r="C25" s="262"/>
      <c r="D25" s="402"/>
      <c r="E25" s="402"/>
      <c r="F25" s="402"/>
      <c r="G25" s="402"/>
      <c r="H25" s="402"/>
      <c r="I25" s="402"/>
      <c r="J25" s="261"/>
      <c r="K25" s="232"/>
      <c r="L25" s="233"/>
      <c r="M25" s="235"/>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233"/>
      <c r="AK25" s="233"/>
      <c r="AL25" s="233"/>
      <c r="AM25" s="233"/>
      <c r="AN25" s="233"/>
      <c r="AO25" s="233"/>
      <c r="AP25" s="233"/>
      <c r="AQ25" s="233"/>
      <c r="AR25" s="233"/>
      <c r="AS25" s="233"/>
      <c r="AT25" s="233"/>
      <c r="AU25" s="233"/>
      <c r="AV25" s="233"/>
      <c r="AW25" s="233"/>
      <c r="AX25" s="233"/>
      <c r="AY25" s="233"/>
      <c r="AZ25" s="233"/>
      <c r="BA25" s="233"/>
      <c r="BB25" s="233"/>
      <c r="BC25" s="233"/>
      <c r="BD25" s="233"/>
      <c r="BE25" s="233"/>
      <c r="BF25" s="233"/>
      <c r="BG25" s="233"/>
      <c r="BH25" s="233"/>
      <c r="BI25" s="233"/>
      <c r="BJ25" s="233"/>
      <c r="BK25" s="233"/>
      <c r="BL25" s="233"/>
      <c r="BM25" s="233"/>
      <c r="BN25" s="233"/>
      <c r="BO25" s="233"/>
      <c r="BP25" s="233"/>
      <c r="BQ25" s="233"/>
      <c r="BR25" s="233"/>
      <c r="BS25" s="233"/>
      <c r="BT25" s="233"/>
      <c r="BU25" s="233"/>
    </row>
    <row r="26" spans="1:73" s="206" customFormat="1" ht="40.5" customHeight="1" x14ac:dyDescent="0.25">
      <c r="A26" s="202"/>
      <c r="B26" s="203"/>
      <c r="C26" s="227"/>
      <c r="D26" s="222" t="s">
        <v>229</v>
      </c>
      <c r="E26" s="200" t="s">
        <v>230</v>
      </c>
      <c r="F26" s="201" t="s">
        <v>231</v>
      </c>
      <c r="G26" s="86" t="s">
        <v>232</v>
      </c>
      <c r="H26" s="204"/>
      <c r="I26" s="210" t="s">
        <v>233</v>
      </c>
      <c r="J26" s="207"/>
      <c r="K26" s="205"/>
      <c r="L26" s="216"/>
      <c r="M26" s="219" t="s">
        <v>234</v>
      </c>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row>
    <row r="27" spans="1:73" s="88" customFormat="1" ht="18.75" customHeight="1" x14ac:dyDescent="0.25">
      <c r="A27" s="87"/>
      <c r="B27" s="79"/>
      <c r="C27" s="89">
        <v>1</v>
      </c>
      <c r="D27" s="225"/>
      <c r="E27" s="258">
        <v>0</v>
      </c>
      <c r="F27" s="196" t="e">
        <f>+E27/E$31</f>
        <v>#DIV/0!</v>
      </c>
      <c r="G27" s="258"/>
      <c r="H27" s="403" t="s">
        <v>235</v>
      </c>
      <c r="I27" s="211" t="str">
        <f>IF(M27&gt;0.01,"Over", "- ")</f>
        <v xml:space="preserve">- </v>
      </c>
      <c r="J27" s="261"/>
      <c r="K27" s="90"/>
      <c r="L27" s="215" t="s">
        <v>16</v>
      </c>
      <c r="M27" s="220">
        <f t="shared" ref="M27:M30" si="2">+E27-G27</f>
        <v>0</v>
      </c>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5"/>
      <c r="AT27" s="215"/>
      <c r="AU27" s="215"/>
      <c r="AV27" s="215"/>
      <c r="AW27" s="215"/>
      <c r="AX27" s="215"/>
      <c r="AY27" s="215"/>
      <c r="AZ27" s="215"/>
      <c r="BA27" s="215"/>
      <c r="BB27" s="215"/>
      <c r="BC27" s="215"/>
      <c r="BD27" s="215"/>
      <c r="BE27" s="215"/>
      <c r="BF27" s="215"/>
      <c r="BG27" s="215"/>
      <c r="BH27" s="215"/>
      <c r="BI27" s="215"/>
      <c r="BJ27" s="215"/>
      <c r="BK27" s="215"/>
      <c r="BL27" s="215"/>
      <c r="BM27" s="215"/>
      <c r="BN27" s="215"/>
      <c r="BO27" s="215"/>
      <c r="BP27" s="215"/>
      <c r="BQ27" s="215"/>
      <c r="BR27" s="215"/>
      <c r="BS27" s="215"/>
      <c r="BT27" s="215"/>
      <c r="BU27" s="215"/>
    </row>
    <row r="28" spans="1:73" s="88" customFormat="1" ht="18.75" customHeight="1" x14ac:dyDescent="0.25">
      <c r="A28" s="87"/>
      <c r="B28" s="79"/>
      <c r="C28" s="89">
        <v>2</v>
      </c>
      <c r="D28" s="225"/>
      <c r="E28" s="258">
        <v>0</v>
      </c>
      <c r="F28" s="196" t="e">
        <f>+E28/E$31</f>
        <v>#DIV/0!</v>
      </c>
      <c r="G28" s="258"/>
      <c r="H28" s="403"/>
      <c r="I28" s="211" t="str">
        <f t="shared" ref="I28:I30" si="3">IF(M28&gt;0.01,"Over", "- ")</f>
        <v xml:space="preserve">- </v>
      </c>
      <c r="J28" s="261"/>
      <c r="K28" s="90"/>
      <c r="L28" s="215"/>
      <c r="M28" s="220">
        <f t="shared" si="2"/>
        <v>0</v>
      </c>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5"/>
      <c r="AT28" s="215"/>
      <c r="AU28" s="215"/>
      <c r="AV28" s="215"/>
      <c r="AW28" s="215"/>
      <c r="AX28" s="215"/>
      <c r="AY28" s="215"/>
      <c r="AZ28" s="215"/>
      <c r="BA28" s="215"/>
      <c r="BB28" s="215"/>
      <c r="BC28" s="215"/>
      <c r="BD28" s="215"/>
      <c r="BE28" s="215"/>
      <c r="BF28" s="215"/>
      <c r="BG28" s="215"/>
      <c r="BH28" s="215"/>
      <c r="BI28" s="215"/>
      <c r="BJ28" s="215"/>
      <c r="BK28" s="215"/>
      <c r="BL28" s="215"/>
      <c r="BM28" s="215"/>
      <c r="BN28" s="215"/>
      <c r="BO28" s="215"/>
      <c r="BP28" s="215"/>
      <c r="BQ28" s="215"/>
      <c r="BR28" s="215"/>
      <c r="BS28" s="215"/>
      <c r="BT28" s="215"/>
      <c r="BU28" s="215"/>
    </row>
    <row r="29" spans="1:73" s="88" customFormat="1" ht="18.75" customHeight="1" x14ac:dyDescent="0.25">
      <c r="A29" s="87"/>
      <c r="B29" s="79"/>
      <c r="C29" s="89">
        <v>3</v>
      </c>
      <c r="D29" s="225"/>
      <c r="E29" s="258">
        <v>0</v>
      </c>
      <c r="F29" s="196" t="e">
        <f>+E29/E$31</f>
        <v>#DIV/0!</v>
      </c>
      <c r="G29" s="258"/>
      <c r="H29" s="403"/>
      <c r="I29" s="211" t="str">
        <f t="shared" si="3"/>
        <v xml:space="preserve">- </v>
      </c>
      <c r="J29" s="261"/>
      <c r="K29" s="90"/>
      <c r="L29" s="215"/>
      <c r="M29" s="220">
        <f t="shared" si="2"/>
        <v>0</v>
      </c>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5"/>
      <c r="AT29" s="215"/>
      <c r="AU29" s="215"/>
      <c r="AV29" s="215"/>
      <c r="AW29" s="215"/>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215"/>
      <c r="BT29" s="215"/>
      <c r="BU29" s="215"/>
    </row>
    <row r="30" spans="1:73" s="88" customFormat="1" ht="18.75" customHeight="1" x14ac:dyDescent="0.25">
      <c r="A30" s="87"/>
      <c r="B30" s="79"/>
      <c r="C30" s="89">
        <v>4</v>
      </c>
      <c r="D30" s="225"/>
      <c r="E30" s="258">
        <v>0</v>
      </c>
      <c r="F30" s="196" t="e">
        <f>+E30/E$31</f>
        <v>#DIV/0!</v>
      </c>
      <c r="G30" s="258"/>
      <c r="H30" s="403"/>
      <c r="I30" s="211" t="str">
        <f t="shared" si="3"/>
        <v xml:space="preserve">- </v>
      </c>
      <c r="J30" s="261"/>
      <c r="K30" s="90"/>
      <c r="L30" s="215"/>
      <c r="M30" s="220">
        <f t="shared" si="2"/>
        <v>0</v>
      </c>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5"/>
      <c r="BR30" s="215"/>
      <c r="BS30" s="215"/>
      <c r="BT30" s="215"/>
      <c r="BU30" s="215"/>
    </row>
    <row r="31" spans="1:73" s="88" customFormat="1" ht="18.75" customHeight="1" thickBot="1" x14ac:dyDescent="0.3">
      <c r="A31" s="87"/>
      <c r="B31" s="79"/>
      <c r="D31" s="226" t="s">
        <v>236</v>
      </c>
      <c r="E31" s="209">
        <f>SUM(E27:E30)</f>
        <v>0</v>
      </c>
      <c r="F31" s="197" t="e">
        <f>SUM(F27:F30)</f>
        <v>#DIV/0!</v>
      </c>
      <c r="G31" s="238">
        <f>SUM(G27:G30)</f>
        <v>0</v>
      </c>
      <c r="H31" s="396" t="str">
        <f>IF((E31&lt;=G31),"-","WARNING! Budget request exceeds Maximum")</f>
        <v>-</v>
      </c>
      <c r="I31" s="397"/>
      <c r="J31" s="261"/>
      <c r="K31" s="90"/>
      <c r="L31" s="215"/>
      <c r="M31" s="221"/>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S31" s="215"/>
      <c r="BT31" s="215"/>
      <c r="BU31" s="215"/>
    </row>
    <row r="32" spans="1:73" s="88" customFormat="1" ht="21" customHeight="1" thickTop="1" x14ac:dyDescent="0.25">
      <c r="A32" s="87"/>
      <c r="B32" s="79"/>
      <c r="D32" s="89" t="s">
        <v>237</v>
      </c>
      <c r="E32" s="195">
        <f>+E17-E31</f>
        <v>0</v>
      </c>
      <c r="G32" s="237"/>
      <c r="H32" s="398"/>
      <c r="I32" s="399"/>
      <c r="J32" s="261"/>
      <c r="K32" s="90"/>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S32" s="215"/>
      <c r="BT32" s="215"/>
      <c r="BU32" s="215"/>
    </row>
    <row r="33" spans="1:11" ht="18" customHeight="1" x14ac:dyDescent="0.25">
      <c r="A33" s="87"/>
      <c r="B33" s="79"/>
      <c r="C33" s="180"/>
      <c r="D33" s="236"/>
      <c r="E33" s="239" t="str">
        <f>IF(E32=0,"-","WARNING: Check Distribution")</f>
        <v>-</v>
      </c>
      <c r="F33" s="199"/>
      <c r="H33" s="198"/>
      <c r="I33" s="181"/>
      <c r="J33" s="261"/>
      <c r="K33" s="90"/>
    </row>
    <row r="34" spans="1:11" ht="97.5" customHeight="1" x14ac:dyDescent="0.25">
      <c r="A34" s="87"/>
      <c r="B34" s="79"/>
      <c r="C34" s="82"/>
      <c r="D34" s="83"/>
      <c r="E34" s="83"/>
      <c r="F34" s="83"/>
      <c r="G34" s="83"/>
      <c r="H34" s="83"/>
      <c r="I34" s="168" t="s">
        <v>247</v>
      </c>
      <c r="J34" s="261"/>
      <c r="K34" s="90"/>
    </row>
    <row r="35" spans="1:11" x14ac:dyDescent="0.25">
      <c r="A35" s="87"/>
      <c r="B35" s="87"/>
      <c r="C35" s="107"/>
      <c r="D35" s="107"/>
      <c r="E35" s="107"/>
      <c r="F35" s="107"/>
      <c r="G35" s="107"/>
      <c r="H35" s="107"/>
      <c r="I35" s="107"/>
      <c r="J35" s="87"/>
      <c r="K35" s="87"/>
    </row>
  </sheetData>
  <sheetProtection algorithmName="SHA-512" hashValue="xxxkOhIYis6B/aZyxx/INIz6WcCP/7s205AamwUPyLMFbbXsR2PItz/JypkiwWMEN/Tfflv02B1+xzflQjZurg==" saltValue="7fIbZujmgUxr97p9Ul9nRA==" spinCount="100000" sheet="1" objects="1" scenarios="1"/>
  <mergeCells count="8">
    <mergeCell ref="H27:H30"/>
    <mergeCell ref="H31:I32"/>
    <mergeCell ref="C4:I4"/>
    <mergeCell ref="C5:I5"/>
    <mergeCell ref="D21:I21"/>
    <mergeCell ref="D22:I22"/>
    <mergeCell ref="D23:I23"/>
    <mergeCell ref="D24:I25"/>
  </mergeCells>
  <printOptions horizontalCentered="1"/>
  <pageMargins left="0.5" right="0.5" top="0.75" bottom="0.5" header="0.3" footer="0.3"/>
  <pageSetup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65263EA1B7574F9B2216F8947B64EF" ma:contentTypeVersion="7" ma:contentTypeDescription="Create a new document." ma:contentTypeScope="" ma:versionID="24852da118ca58b501a3205b07e5795b">
  <xsd:schema xmlns:xsd="http://www.w3.org/2001/XMLSchema" xmlns:xs="http://www.w3.org/2001/XMLSchema" xmlns:p="http://schemas.microsoft.com/office/2006/metadata/properties" xmlns:ns2="d148f45c-a6c9-47e4-8889-4eaf7daea85b" xmlns:ns3="d377ca04-e83c-4d1d-8a53-58ed7979a3b4" targetNamespace="http://schemas.microsoft.com/office/2006/metadata/properties" ma:root="true" ma:fieldsID="d069779fe18d773a334b5346c4f1ff12" ns2:_="" ns3:_="">
    <xsd:import namespace="d148f45c-a6c9-47e4-8889-4eaf7daea85b"/>
    <xsd:import namespace="d377ca04-e83c-4d1d-8a53-58ed7979a3b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ID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48f45c-a6c9-47e4-8889-4eaf7daea8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ID_x0023_" ma:index="14" nillable="true" ma:displayName="ID#" ma:description="Contract Number" ma:format="Dropdown" ma:internalName="ID_x002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77ca04-e83c-4d1d-8a53-58ed7979a3b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D_x0023_ xmlns="d148f45c-a6c9-47e4-8889-4eaf7daea85b" xsi:nil="true"/>
  </documentManagement>
</p:properties>
</file>

<file path=customXml/itemProps1.xml><?xml version="1.0" encoding="utf-8"?>
<ds:datastoreItem xmlns:ds="http://schemas.openxmlformats.org/officeDocument/2006/customXml" ds:itemID="{5EFD4F13-C39C-49FB-80F2-728668DC2E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48f45c-a6c9-47e4-8889-4eaf7daea85b"/>
    <ds:schemaRef ds:uri="d377ca04-e83c-4d1d-8a53-58ed7979a3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D5B9F4-8935-4C28-B297-FB100596EC57}">
  <ds:schemaRefs>
    <ds:schemaRef ds:uri="http://schemas.microsoft.com/sharepoint/v3/contenttype/forms"/>
  </ds:schemaRefs>
</ds:datastoreItem>
</file>

<file path=customXml/itemProps3.xml><?xml version="1.0" encoding="utf-8"?>
<ds:datastoreItem xmlns:ds="http://schemas.openxmlformats.org/officeDocument/2006/customXml" ds:itemID="{D7A55B86-D3EA-49A0-BF13-8DDEF1FFFB0B}">
  <ds:schemaRefs>
    <ds:schemaRef ds:uri="http://schemas.openxmlformats.org/package/2006/metadata/core-properties"/>
    <ds:schemaRef ds:uri="http://schemas.microsoft.com/office/infopath/2007/PartnerControls"/>
    <ds:schemaRef ds:uri="d377ca04-e83c-4d1d-8a53-58ed7979a3b4"/>
    <ds:schemaRef ds:uri="http://www.w3.org/XML/1998/namespace"/>
    <ds:schemaRef ds:uri="d148f45c-a6c9-47e4-8889-4eaf7daea85b"/>
    <ds:schemaRef ds:uri="http://purl.org/dc/elements/1.1/"/>
    <ds:schemaRef ds:uri="http://schemas.microsoft.com/office/2006/documentManagement/typ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Bidder</vt:lpstr>
      <vt:lpstr>Certs</vt:lpstr>
      <vt:lpstr>Certs 2</vt:lpstr>
      <vt:lpstr>2021 </vt:lpstr>
      <vt:lpstr>Tab 1-Budget Worksheet 2021</vt:lpstr>
      <vt:lpstr>Tab 2 -  2021 Budget Summary</vt:lpstr>
      <vt:lpstr>Tab 3-Budget Worksheet 2022</vt:lpstr>
      <vt:lpstr>Tab 4 -  2022 Budget Summary </vt:lpstr>
      <vt:lpstr>'Certs 2'!_Toc265505508</vt:lpstr>
      <vt:lpstr>Bidder!_Toc265506684</vt:lpstr>
      <vt:lpstr>Bidder!Print_Area</vt:lpstr>
      <vt:lpstr>Certs!Print_Area</vt:lpstr>
      <vt:lpstr>'Certs 2'!Print_Area</vt:lpstr>
      <vt:lpstr>'Tab 1-Budget Worksheet 2021'!Print_Area</vt:lpstr>
      <vt:lpstr>'Tab 2 -  2021 Budget Summary'!Print_Area</vt:lpstr>
      <vt:lpstr>'Tab 3-Budget Worksheet 2022'!Print_Area</vt:lpstr>
      <vt:lpstr>'Tab 4 -  2022 Budget Summary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Annette Manshemime</dc:creator>
  <cp:keywords/>
  <dc:description/>
  <cp:lastModifiedBy>Bender, Lisa</cp:lastModifiedBy>
  <cp:revision/>
  <cp:lastPrinted>2019-11-18T21:25:17Z</cp:lastPrinted>
  <dcterms:created xsi:type="dcterms:W3CDTF">2018-08-29T19:48:14Z</dcterms:created>
  <dcterms:modified xsi:type="dcterms:W3CDTF">2019-11-18T21:38:34Z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0x0101005465263EA1B7574F9B2216F8947B64EF</vt:lpwstr>
  </property>
</Properties>
</file>