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8800" windowHeight="12225" tabRatio="693"/>
  </bookViews>
  <sheets>
    <sheet name="2020 Activities 1 &amp; 2" sheetId="52" r:id="rId1"/>
    <sheet name="Activity 3" sheetId="48" r:id="rId2"/>
    <sheet name="Activity 4" sheetId="51" r:id="rId3"/>
    <sheet name="Activity 5" sheetId="49" r:id="rId4"/>
    <sheet name="Activity 6" sheetId="54" r:id="rId5"/>
    <sheet name="BUDGET INFORMATION" sheetId="46" r:id="rId6"/>
    <sheet name="Budget Worksheet" sheetId="41" r:id="rId7"/>
    <sheet name="Bidder" sheetId="24" state="hidden" r:id="rId8"/>
    <sheet name="Certs" sheetId="32" state="hidden" r:id="rId9"/>
    <sheet name="Certs 2" sheetId="25" state="hidden" r:id="rId10"/>
    <sheet name="2020 Budget" sheetId="3" r:id="rId11"/>
    <sheet name="2021 Budget" sheetId="53" r:id="rId12"/>
  </sheets>
  <definedNames>
    <definedName name="_Toc265505508" localSheetId="9">'Certs 2'!$B$22</definedName>
    <definedName name="_Toc265506684" localSheetId="7">Bidder!$C$4</definedName>
    <definedName name="_Toc265506684" localSheetId="8">Certs!#REF!</definedName>
    <definedName name="_Toc265506684" localSheetId="9">'Certs 2'!#REF!</definedName>
    <definedName name="_Toc265506687" localSheetId="9">'Certs 2'!#REF!</definedName>
    <definedName name="_Toc42936219" localSheetId="9">'Certs 2'!#REF!</definedName>
    <definedName name="_Toc42936223" localSheetId="9">'Certs 2'!#REF!</definedName>
    <definedName name="_xlnm.Print_Area" localSheetId="0">'2020 Activities 1 &amp; 2'!$B$2:$K$34</definedName>
    <definedName name="_xlnm.Print_Area" localSheetId="10">'2020 Budget'!$B$2:$N$69</definedName>
    <definedName name="_xlnm.Print_Area" localSheetId="11">'2021 Budget'!$B$2:$N$68</definedName>
    <definedName name="_xlnm.Print_Area" localSheetId="1">'Activity 3'!$B$2:$K$25</definedName>
    <definedName name="_xlnm.Print_Area" localSheetId="2">'Activity 4'!$B$2:$K$29</definedName>
    <definedName name="_xlnm.Print_Area" localSheetId="3">'Activity 5'!$B$2:$K$38</definedName>
    <definedName name="_xlnm.Print_Area" localSheetId="4">'Activity 6'!$B$2:$K$22</definedName>
    <definedName name="_xlnm.Print_Area" localSheetId="7">Bidder!$B$2:$K$45</definedName>
    <definedName name="_xlnm.Print_Area" localSheetId="5">'BUDGET INFORMATION'!$B$2:$L$38</definedName>
    <definedName name="_xlnm.Print_Area" localSheetId="6">'Budget Worksheet'!$B$2:$Q$121</definedName>
    <definedName name="_xlnm.Print_Area" localSheetId="8">Certs!$B$2:$K$295</definedName>
    <definedName name="_xlnm.Print_Area" localSheetId="9">'Certs 2'!$B$2:$K$130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2" i="46" l="1"/>
  <c r="D23" i="48"/>
  <c r="E23" i="48"/>
  <c r="F23" i="48"/>
  <c r="G23" i="48"/>
  <c r="H23" i="48"/>
  <c r="I23" i="48"/>
  <c r="J23" i="48"/>
  <c r="C23" i="48"/>
  <c r="K22" i="48"/>
  <c r="M3" i="53" l="1"/>
  <c r="K22" i="52" l="1"/>
  <c r="M3" i="3" l="1"/>
  <c r="M56" i="53"/>
  <c r="L25" i="53"/>
  <c r="K25" i="53"/>
  <c r="J25" i="53"/>
  <c r="I25" i="53"/>
  <c r="H25" i="53"/>
  <c r="G25" i="53"/>
  <c r="F25" i="53"/>
  <c r="E25" i="53"/>
  <c r="L23" i="53"/>
  <c r="K23" i="53"/>
  <c r="J23" i="53"/>
  <c r="I23" i="53"/>
  <c r="H23" i="53"/>
  <c r="G23" i="53"/>
  <c r="F23" i="53"/>
  <c r="E23" i="53"/>
  <c r="L21" i="53"/>
  <c r="K21" i="53"/>
  <c r="J21" i="53"/>
  <c r="I21" i="53"/>
  <c r="H21" i="53"/>
  <c r="G21" i="53"/>
  <c r="F21" i="53"/>
  <c r="E21" i="53"/>
  <c r="L19" i="53"/>
  <c r="K19" i="53"/>
  <c r="J19" i="53"/>
  <c r="I19" i="53"/>
  <c r="H19" i="53"/>
  <c r="G19" i="53"/>
  <c r="F19" i="53"/>
  <c r="E19" i="53"/>
  <c r="L17" i="53"/>
  <c r="K17" i="53"/>
  <c r="J17" i="53"/>
  <c r="I17" i="53"/>
  <c r="H17" i="53"/>
  <c r="G17" i="53"/>
  <c r="F17" i="53"/>
  <c r="E17" i="53"/>
  <c r="F25" i="3"/>
  <c r="G25" i="3"/>
  <c r="H25" i="3"/>
  <c r="I25" i="3"/>
  <c r="J25" i="3"/>
  <c r="K25" i="3"/>
  <c r="L25" i="3"/>
  <c r="E25" i="3"/>
  <c r="H3" i="46"/>
  <c r="Q2" i="41"/>
  <c r="Q43" i="41" s="1"/>
  <c r="K37" i="49"/>
  <c r="J20" i="54"/>
  <c r="H20" i="54"/>
  <c r="G20" i="54"/>
  <c r="I20" i="54"/>
  <c r="E20" i="54"/>
  <c r="F20" i="54"/>
  <c r="D20" i="54"/>
  <c r="C20" i="54"/>
  <c r="K21" i="54"/>
  <c r="G2" i="54"/>
  <c r="G2" i="49"/>
  <c r="G3" i="51"/>
  <c r="G5" i="48"/>
  <c r="M19" i="53" l="1"/>
  <c r="M17" i="53"/>
  <c r="M21" i="53"/>
  <c r="M23" i="53"/>
  <c r="M25" i="53"/>
  <c r="P101" i="41"/>
  <c r="Q101" i="41" s="1"/>
  <c r="P90" i="41"/>
  <c r="Q90" i="41" s="1"/>
  <c r="P66" i="41"/>
  <c r="Q66" i="41" s="1"/>
  <c r="P67" i="41"/>
  <c r="Q67" i="41" s="1"/>
  <c r="P47" i="41"/>
  <c r="Q47" i="41" s="1"/>
  <c r="P34" i="41"/>
  <c r="Q34" i="41" s="1"/>
  <c r="F21" i="41"/>
  <c r="P21" i="41"/>
  <c r="F9" i="41"/>
  <c r="P9" i="41"/>
  <c r="L17" i="3"/>
  <c r="K17" i="3"/>
  <c r="J17" i="3"/>
  <c r="I17" i="3"/>
  <c r="H17" i="3"/>
  <c r="G17" i="3"/>
  <c r="F17" i="3"/>
  <c r="E17" i="3"/>
  <c r="Q21" i="41" l="1"/>
  <c r="Q9" i="41"/>
  <c r="D66" i="53"/>
  <c r="M47" i="53"/>
  <c r="P47" i="53" s="1"/>
  <c r="D67" i="3"/>
  <c r="M48" i="3"/>
  <c r="P48" i="3" s="1"/>
  <c r="L23" i="3"/>
  <c r="K23" i="3"/>
  <c r="J23" i="3"/>
  <c r="I23" i="3"/>
  <c r="H23" i="3"/>
  <c r="G23" i="3"/>
  <c r="F23" i="3"/>
  <c r="E23" i="3"/>
  <c r="L21" i="3"/>
  <c r="K21" i="3"/>
  <c r="J21" i="3"/>
  <c r="I21" i="3"/>
  <c r="H21" i="3"/>
  <c r="G21" i="3"/>
  <c r="F21" i="3"/>
  <c r="E21" i="3"/>
  <c r="L19" i="3"/>
  <c r="K19" i="3"/>
  <c r="J19" i="3"/>
  <c r="I19" i="3"/>
  <c r="H19" i="3"/>
  <c r="G19" i="3"/>
  <c r="F19" i="3"/>
  <c r="E19" i="3"/>
  <c r="M57" i="3"/>
  <c r="K97" i="25"/>
  <c r="B97" i="25"/>
  <c r="K48" i="25"/>
  <c r="B48" i="25"/>
  <c r="K2" i="25"/>
  <c r="B2" i="25"/>
  <c r="K260" i="32"/>
  <c r="B260" i="32"/>
  <c r="K207" i="32"/>
  <c r="B207" i="32"/>
  <c r="B158" i="32"/>
  <c r="I149" i="32"/>
  <c r="E149" i="32"/>
  <c r="E146" i="32"/>
  <c r="K107" i="32"/>
  <c r="K158" i="32" s="1"/>
  <c r="B107" i="32"/>
  <c r="K53" i="32"/>
  <c r="B53" i="32"/>
  <c r="C12" i="32"/>
  <c r="B2" i="32"/>
  <c r="I90" i="24"/>
  <c r="E90" i="24"/>
  <c r="B46" i="24"/>
  <c r="B2" i="24"/>
  <c r="O119" i="41"/>
  <c r="N119" i="41"/>
  <c r="M119" i="41"/>
  <c r="L119" i="41"/>
  <c r="K119" i="41"/>
  <c r="J119" i="41"/>
  <c r="I119" i="41"/>
  <c r="H119" i="41"/>
  <c r="O116" i="41"/>
  <c r="L43" i="3" s="1"/>
  <c r="N116" i="41"/>
  <c r="K43" i="3" s="1"/>
  <c r="M116" i="41"/>
  <c r="J42" i="53" s="1"/>
  <c r="L116" i="41"/>
  <c r="I43" i="3" s="1"/>
  <c r="K116" i="41"/>
  <c r="H43" i="3" s="1"/>
  <c r="J116" i="41"/>
  <c r="G43" i="3" s="1"/>
  <c r="I116" i="41"/>
  <c r="F42" i="53" s="1"/>
  <c r="H116" i="41"/>
  <c r="E43" i="3" s="1"/>
  <c r="F116" i="41"/>
  <c r="P115" i="41"/>
  <c r="Q115" i="41" s="1"/>
  <c r="P114" i="41"/>
  <c r="Q114" i="41" s="1"/>
  <c r="P113" i="41"/>
  <c r="O110" i="41"/>
  <c r="L41" i="3" s="1"/>
  <c r="N110" i="41"/>
  <c r="K41" i="3" s="1"/>
  <c r="M110" i="41"/>
  <c r="J40" i="53" s="1"/>
  <c r="L110" i="41"/>
  <c r="I41" i="3" s="1"/>
  <c r="K110" i="41"/>
  <c r="H41" i="3" s="1"/>
  <c r="J110" i="41"/>
  <c r="G40" i="53" s="1"/>
  <c r="I110" i="41"/>
  <c r="F40" i="53" s="1"/>
  <c r="H110" i="41"/>
  <c r="E41" i="3" s="1"/>
  <c r="F110" i="41"/>
  <c r="P109" i="41"/>
  <c r="Q109" i="41" s="1"/>
  <c r="P108" i="41"/>
  <c r="Q108" i="41" s="1"/>
  <c r="P107" i="41"/>
  <c r="Q107" i="41" s="1"/>
  <c r="P106" i="41"/>
  <c r="Q106" i="41" s="1"/>
  <c r="P105" i="41"/>
  <c r="Q105" i="41" s="1"/>
  <c r="P104" i="41"/>
  <c r="Q104" i="41" s="1"/>
  <c r="P103" i="41"/>
  <c r="Q103" i="41" s="1"/>
  <c r="P102" i="41"/>
  <c r="Q102" i="41" s="1"/>
  <c r="P100" i="41"/>
  <c r="P99" i="41"/>
  <c r="Q99" i="41" s="1"/>
  <c r="O97" i="41"/>
  <c r="L38" i="53" s="1"/>
  <c r="N97" i="41"/>
  <c r="K39" i="3" s="1"/>
  <c r="M97" i="41"/>
  <c r="J38" i="53" s="1"/>
  <c r="L97" i="41"/>
  <c r="I38" i="53" s="1"/>
  <c r="K97" i="41"/>
  <c r="H39" i="3" s="1"/>
  <c r="J97" i="41"/>
  <c r="G39" i="3" s="1"/>
  <c r="I97" i="41"/>
  <c r="F38" i="53" s="1"/>
  <c r="H97" i="41"/>
  <c r="E38" i="53" s="1"/>
  <c r="F97" i="41"/>
  <c r="P96" i="41"/>
  <c r="Q96" i="41" s="1"/>
  <c r="P95" i="41"/>
  <c r="Q95" i="41" s="1"/>
  <c r="P94" i="41"/>
  <c r="Q94" i="41" s="1"/>
  <c r="P93" i="41"/>
  <c r="Q93" i="41" s="1"/>
  <c r="P92" i="41"/>
  <c r="Q92" i="41" s="1"/>
  <c r="P91" i="41"/>
  <c r="Q91" i="41" s="1"/>
  <c r="P89" i="41"/>
  <c r="Q89" i="41" s="1"/>
  <c r="P88" i="41"/>
  <c r="Q88" i="41" s="1"/>
  <c r="P87" i="41"/>
  <c r="Q87" i="41" s="1"/>
  <c r="P86" i="41"/>
  <c r="Q86" i="41" s="1"/>
  <c r="P85" i="41"/>
  <c r="Q85" i="41" s="1"/>
  <c r="O81" i="41"/>
  <c r="L36" i="53" s="1"/>
  <c r="N81" i="41"/>
  <c r="K37" i="3" s="1"/>
  <c r="M81" i="41"/>
  <c r="J36" i="53" s="1"/>
  <c r="L81" i="41"/>
  <c r="I36" i="53" s="1"/>
  <c r="K81" i="41"/>
  <c r="H36" i="53" s="1"/>
  <c r="J81" i="41"/>
  <c r="G37" i="3" s="1"/>
  <c r="I81" i="41"/>
  <c r="F36" i="53" s="1"/>
  <c r="H81" i="41"/>
  <c r="E36" i="53" s="1"/>
  <c r="F81" i="41"/>
  <c r="P80" i="41"/>
  <c r="Q80" i="41" s="1"/>
  <c r="P79" i="41"/>
  <c r="Q79" i="41" s="1"/>
  <c r="P78" i="41"/>
  <c r="Q78" i="41" s="1"/>
  <c r="P77" i="41"/>
  <c r="Q77" i="41" s="1"/>
  <c r="P76" i="41"/>
  <c r="Q76" i="41" s="1"/>
  <c r="P75" i="41"/>
  <c r="Q75" i="41" s="1"/>
  <c r="P74" i="41"/>
  <c r="Q74" i="41" s="1"/>
  <c r="P72" i="41"/>
  <c r="Q72" i="41" s="1"/>
  <c r="P71" i="41"/>
  <c r="Q71" i="41" s="1"/>
  <c r="P70" i="41"/>
  <c r="Q70" i="41" s="1"/>
  <c r="P69" i="41"/>
  <c r="Q69" i="41" s="1"/>
  <c r="P68" i="41"/>
  <c r="Q68" i="41" s="1"/>
  <c r="P65" i="41"/>
  <c r="Q65" i="41" s="1"/>
  <c r="P64" i="41"/>
  <c r="Q64" i="41" s="1"/>
  <c r="P63" i="41"/>
  <c r="Q63" i="41" s="1"/>
  <c r="P61" i="41"/>
  <c r="Q61" i="41" s="1"/>
  <c r="P60" i="41"/>
  <c r="Q60" i="41" s="1"/>
  <c r="P59" i="41"/>
  <c r="Q59" i="41" s="1"/>
  <c r="P58" i="41"/>
  <c r="Q58" i="41" s="1"/>
  <c r="P57" i="41"/>
  <c r="Q57" i="41" s="1"/>
  <c r="P56" i="41"/>
  <c r="Q56" i="41" s="1"/>
  <c r="P54" i="41"/>
  <c r="Q54" i="41" s="1"/>
  <c r="P53" i="41"/>
  <c r="Q53" i="41" s="1"/>
  <c r="P52" i="41"/>
  <c r="Q52" i="41" s="1"/>
  <c r="P51" i="41"/>
  <c r="Q51" i="41" s="1"/>
  <c r="P50" i="41"/>
  <c r="Q50" i="41" s="1"/>
  <c r="P49" i="41"/>
  <c r="Q49" i="41" s="1"/>
  <c r="P48" i="41"/>
  <c r="Q48" i="41" s="1"/>
  <c r="P46" i="41"/>
  <c r="Q46" i="41" s="1"/>
  <c r="P45" i="41"/>
  <c r="Q45" i="41" s="1"/>
  <c r="Q83" i="41"/>
  <c r="P41" i="41"/>
  <c r="Q41" i="41" s="1"/>
  <c r="P40" i="41"/>
  <c r="Q40" i="41" s="1"/>
  <c r="P39" i="41"/>
  <c r="Q39" i="41" s="1"/>
  <c r="P38" i="41"/>
  <c r="Q38" i="41" s="1"/>
  <c r="P37" i="41"/>
  <c r="Q37" i="41" s="1"/>
  <c r="P36" i="41"/>
  <c r="Q36" i="41" s="1"/>
  <c r="P35" i="41"/>
  <c r="Q35" i="41" s="1"/>
  <c r="P33" i="41"/>
  <c r="Q33" i="41" s="1"/>
  <c r="P32" i="41"/>
  <c r="Q32" i="41" s="1"/>
  <c r="O28" i="41"/>
  <c r="N28" i="41"/>
  <c r="K35" i="3" s="1"/>
  <c r="M28" i="41"/>
  <c r="J34" i="53" s="1"/>
  <c r="L28" i="41"/>
  <c r="I35" i="3" s="1"/>
  <c r="K28" i="41"/>
  <c r="H35" i="3" s="1"/>
  <c r="J28" i="41"/>
  <c r="G35" i="3" s="1"/>
  <c r="I28" i="41"/>
  <c r="F34" i="53" s="1"/>
  <c r="H28" i="41"/>
  <c r="E35" i="3" s="1"/>
  <c r="D28" i="41"/>
  <c r="P27" i="41"/>
  <c r="F27" i="41"/>
  <c r="P26" i="41"/>
  <c r="F26" i="41"/>
  <c r="P25" i="41"/>
  <c r="F25" i="41"/>
  <c r="P24" i="41"/>
  <c r="F24" i="41"/>
  <c r="P23" i="41"/>
  <c r="F23" i="41"/>
  <c r="P22" i="41"/>
  <c r="F22" i="41"/>
  <c r="P20" i="41"/>
  <c r="F20" i="41"/>
  <c r="P19" i="41"/>
  <c r="F19" i="41"/>
  <c r="P18" i="41"/>
  <c r="F18" i="41"/>
  <c r="O15" i="41"/>
  <c r="L33" i="3" s="1"/>
  <c r="N15" i="41"/>
  <c r="M15" i="41"/>
  <c r="J32" i="53" s="1"/>
  <c r="L15" i="41"/>
  <c r="I33" i="3" s="1"/>
  <c r="K15" i="41"/>
  <c r="H33" i="3" s="1"/>
  <c r="J15" i="41"/>
  <c r="I15" i="41"/>
  <c r="F32" i="53" s="1"/>
  <c r="H15" i="41"/>
  <c r="E33" i="3" s="1"/>
  <c r="D15" i="41"/>
  <c r="P14" i="41"/>
  <c r="F14" i="41"/>
  <c r="P13" i="41"/>
  <c r="F13" i="41"/>
  <c r="P12" i="41"/>
  <c r="F12" i="41"/>
  <c r="P11" i="41"/>
  <c r="F11" i="41"/>
  <c r="P10" i="41"/>
  <c r="F10" i="41"/>
  <c r="P8" i="41"/>
  <c r="F8" i="41"/>
  <c r="P7" i="41"/>
  <c r="F7" i="41"/>
  <c r="P6" i="41"/>
  <c r="F6" i="41"/>
  <c r="P5" i="41"/>
  <c r="F5" i="41"/>
  <c r="H20" i="46"/>
  <c r="G20" i="46"/>
  <c r="F20" i="46"/>
  <c r="E20" i="46"/>
  <c r="I19" i="46"/>
  <c r="C19" i="46"/>
  <c r="I18" i="46"/>
  <c r="C18" i="46"/>
  <c r="I17" i="46"/>
  <c r="C17" i="46"/>
  <c r="I16" i="46"/>
  <c r="C16" i="46"/>
  <c r="I15" i="46"/>
  <c r="C15" i="46"/>
  <c r="I14" i="46"/>
  <c r="C14" i="46"/>
  <c r="I13" i="46"/>
  <c r="C13" i="46"/>
  <c r="I12" i="46"/>
  <c r="K14" i="49"/>
  <c r="K28" i="51"/>
  <c r="G14" i="51"/>
  <c r="J13" i="51"/>
  <c r="L15" i="53"/>
  <c r="J15" i="53"/>
  <c r="I15" i="53"/>
  <c r="H15" i="53"/>
  <c r="F15" i="53"/>
  <c r="K21" i="48"/>
  <c r="K20" i="48"/>
  <c r="K19" i="48"/>
  <c r="K18" i="48"/>
  <c r="K17" i="48"/>
  <c r="K16" i="48"/>
  <c r="K15" i="48"/>
  <c r="K14" i="48"/>
  <c r="K13" i="48"/>
  <c r="K23" i="48" s="1"/>
  <c r="J33" i="52"/>
  <c r="L13" i="53" s="1"/>
  <c r="I33" i="52"/>
  <c r="K13" i="53" s="1"/>
  <c r="H33" i="52"/>
  <c r="G33" i="52"/>
  <c r="F33" i="52"/>
  <c r="H13" i="53" s="1"/>
  <c r="E33" i="52"/>
  <c r="D33" i="52"/>
  <c r="F13" i="53" s="1"/>
  <c r="C33" i="52"/>
  <c r="K32" i="52"/>
  <c r="K31" i="52"/>
  <c r="K30" i="52"/>
  <c r="J24" i="52"/>
  <c r="L11" i="53" s="1"/>
  <c r="I24" i="52"/>
  <c r="H24" i="52"/>
  <c r="J11" i="53" s="1"/>
  <c r="G24" i="52"/>
  <c r="F24" i="52"/>
  <c r="E24" i="52"/>
  <c r="D24" i="52"/>
  <c r="F11" i="53" s="1"/>
  <c r="C24" i="52"/>
  <c r="E11" i="53" s="1"/>
  <c r="K23" i="52"/>
  <c r="K21" i="52"/>
  <c r="K20" i="52"/>
  <c r="J19" i="52"/>
  <c r="I19" i="52"/>
  <c r="H19" i="52"/>
  <c r="G19" i="52"/>
  <c r="F19" i="52"/>
  <c r="E19" i="52"/>
  <c r="D19" i="52"/>
  <c r="F10" i="53" s="1"/>
  <c r="C19" i="52"/>
  <c r="H36" i="49" l="1"/>
  <c r="J10" i="53"/>
  <c r="I13" i="49"/>
  <c r="K10" i="53"/>
  <c r="B18" i="51"/>
  <c r="L10" i="53"/>
  <c r="F13" i="49"/>
  <c r="H10" i="53"/>
  <c r="E36" i="49"/>
  <c r="G10" i="53"/>
  <c r="H112" i="41"/>
  <c r="H84" i="41" s="1"/>
  <c r="E10" i="53"/>
  <c r="J13" i="3"/>
  <c r="J13" i="53"/>
  <c r="G13" i="3"/>
  <c r="G13" i="53"/>
  <c r="I13" i="3"/>
  <c r="I13" i="53"/>
  <c r="E13" i="3"/>
  <c r="E13" i="53"/>
  <c r="M13" i="53" s="1"/>
  <c r="I11" i="3"/>
  <c r="I11" i="53"/>
  <c r="I27" i="53" s="1"/>
  <c r="F27" i="53"/>
  <c r="J27" i="53"/>
  <c r="G11" i="3"/>
  <c r="G11" i="53"/>
  <c r="K11" i="3"/>
  <c r="K11" i="53"/>
  <c r="H11" i="3"/>
  <c r="H11" i="53"/>
  <c r="H27" i="53" s="1"/>
  <c r="L27" i="53"/>
  <c r="G15" i="3"/>
  <c r="G27" i="3" s="1"/>
  <c r="G15" i="53"/>
  <c r="K15" i="3"/>
  <c r="K15" i="53"/>
  <c r="E15" i="3"/>
  <c r="E15" i="53"/>
  <c r="I31" i="53"/>
  <c r="I10" i="53"/>
  <c r="I20" i="46"/>
  <c r="P119" i="41" s="1"/>
  <c r="Q18" i="41"/>
  <c r="J29" i="41"/>
  <c r="N29" i="41"/>
  <c r="K24" i="52"/>
  <c r="J29" i="51"/>
  <c r="B38" i="49" s="1"/>
  <c r="B22" i="54" s="1"/>
  <c r="G10" i="3"/>
  <c r="F15" i="3"/>
  <c r="K31" i="53"/>
  <c r="B11" i="51"/>
  <c r="J112" i="41"/>
  <c r="J84" i="41" s="1"/>
  <c r="K10" i="3"/>
  <c r="G32" i="3"/>
  <c r="K40" i="53"/>
  <c r="J38" i="46"/>
  <c r="P42" i="41" s="1"/>
  <c r="P82" i="41" s="1"/>
  <c r="P121" i="41" s="1"/>
  <c r="L55" i="53" s="1"/>
  <c r="L68" i="53" s="1"/>
  <c r="P116" i="41"/>
  <c r="G42" i="53"/>
  <c r="K32" i="53"/>
  <c r="Q5" i="41"/>
  <c r="J117" i="41"/>
  <c r="J120" i="41" s="1"/>
  <c r="N117" i="41"/>
  <c r="N120" i="41" s="1"/>
  <c r="G38" i="53"/>
  <c r="G41" i="3"/>
  <c r="K42" i="53"/>
  <c r="L15" i="3"/>
  <c r="H15" i="3"/>
  <c r="I15" i="3"/>
  <c r="I27" i="3" s="1"/>
  <c r="J15" i="3"/>
  <c r="M25" i="3"/>
  <c r="L13" i="3"/>
  <c r="K13" i="3"/>
  <c r="H13" i="3"/>
  <c r="K33" i="52"/>
  <c r="F13" i="3"/>
  <c r="L11" i="3"/>
  <c r="J11" i="3"/>
  <c r="F11" i="3"/>
  <c r="E11" i="3"/>
  <c r="J27" i="51"/>
  <c r="O112" i="41"/>
  <c r="O17" i="41" s="1"/>
  <c r="J36" i="49"/>
  <c r="K32" i="3"/>
  <c r="I36" i="49"/>
  <c r="N112" i="41"/>
  <c r="N84" i="41" s="1"/>
  <c r="H29" i="52"/>
  <c r="J10" i="3"/>
  <c r="H12" i="48"/>
  <c r="H27" i="51"/>
  <c r="B16" i="51"/>
  <c r="J32" i="3"/>
  <c r="J31" i="53"/>
  <c r="B12" i="51"/>
  <c r="F29" i="52"/>
  <c r="E29" i="52"/>
  <c r="G31" i="53"/>
  <c r="E13" i="49"/>
  <c r="J13" i="49"/>
  <c r="J29" i="52"/>
  <c r="J12" i="48"/>
  <c r="L10" i="3"/>
  <c r="L32" i="3"/>
  <c r="L31" i="53"/>
  <c r="I12" i="48"/>
  <c r="I27" i="51"/>
  <c r="I29" i="52"/>
  <c r="B17" i="51"/>
  <c r="M112" i="41"/>
  <c r="M17" i="41" s="1"/>
  <c r="H13" i="49"/>
  <c r="G12" i="48"/>
  <c r="L112" i="41"/>
  <c r="L55" i="41" s="1"/>
  <c r="I32" i="3"/>
  <c r="G27" i="51"/>
  <c r="G13" i="49"/>
  <c r="I10" i="3"/>
  <c r="B15" i="51"/>
  <c r="G29" i="52"/>
  <c r="G36" i="49"/>
  <c r="F27" i="51"/>
  <c r="H32" i="3"/>
  <c r="H31" i="53"/>
  <c r="K112" i="41"/>
  <c r="K17" i="41" s="1"/>
  <c r="H10" i="3"/>
  <c r="F36" i="49"/>
  <c r="F12" i="48"/>
  <c r="E12" i="48"/>
  <c r="E27" i="51"/>
  <c r="I112" i="41"/>
  <c r="I44" i="41" s="1"/>
  <c r="F32" i="3"/>
  <c r="D27" i="51"/>
  <c r="F10" i="3"/>
  <c r="D29" i="52"/>
  <c r="B10" i="51"/>
  <c r="F31" i="53"/>
  <c r="D12" i="48"/>
  <c r="D13" i="49"/>
  <c r="D36" i="49"/>
  <c r="B9" i="51"/>
  <c r="E10" i="3"/>
  <c r="E32" i="3"/>
  <c r="E31" i="53"/>
  <c r="C29" i="52"/>
  <c r="C13" i="49"/>
  <c r="C12" i="48"/>
  <c r="C27" i="51"/>
  <c r="C36" i="49"/>
  <c r="J43" i="3"/>
  <c r="L29" i="41"/>
  <c r="L117" i="41" s="1"/>
  <c r="L120" i="41" s="1"/>
  <c r="Q113" i="41"/>
  <c r="Q116" i="41" s="1"/>
  <c r="J41" i="3"/>
  <c r="L32" i="53"/>
  <c r="K38" i="53"/>
  <c r="L40" i="53"/>
  <c r="H42" i="53"/>
  <c r="L42" i="53"/>
  <c r="D29" i="41"/>
  <c r="O29" i="41"/>
  <c r="O117" i="41" s="1"/>
  <c r="O120" i="41" s="1"/>
  <c r="H29" i="41"/>
  <c r="H117" i="41" s="1"/>
  <c r="H120" i="41" s="1"/>
  <c r="P110" i="41"/>
  <c r="F43" i="3"/>
  <c r="P97" i="41"/>
  <c r="G32" i="53"/>
  <c r="G34" i="53"/>
  <c r="E42" i="53"/>
  <c r="I42" i="53"/>
  <c r="F41" i="3"/>
  <c r="H32" i="53"/>
  <c r="K34" i="53"/>
  <c r="H40" i="53"/>
  <c r="E40" i="53"/>
  <c r="I40" i="53"/>
  <c r="H44" i="41"/>
  <c r="L17" i="41"/>
  <c r="Q100" i="41"/>
  <c r="Q110" i="41" s="1"/>
  <c r="L31" i="41"/>
  <c r="H73" i="41"/>
  <c r="L39" i="3"/>
  <c r="E39" i="3"/>
  <c r="I39" i="3"/>
  <c r="H38" i="53"/>
  <c r="F39" i="3"/>
  <c r="J39" i="3"/>
  <c r="Q97" i="41"/>
  <c r="Q26" i="41"/>
  <c r="K36" i="53"/>
  <c r="L37" i="3"/>
  <c r="E37" i="3"/>
  <c r="H37" i="3"/>
  <c r="H45" i="3" s="1"/>
  <c r="H50" i="3" s="1"/>
  <c r="G36" i="53"/>
  <c r="I37" i="3"/>
  <c r="Q22" i="41"/>
  <c r="Q8" i="41"/>
  <c r="Q11" i="41"/>
  <c r="Q13" i="41"/>
  <c r="Q20" i="41"/>
  <c r="Q25" i="41"/>
  <c r="P15" i="41"/>
  <c r="Q19" i="41"/>
  <c r="Q24" i="41"/>
  <c r="F37" i="3"/>
  <c r="J37" i="3"/>
  <c r="P81" i="41"/>
  <c r="Q81" i="41" s="1"/>
  <c r="F28" i="41"/>
  <c r="Q12" i="41"/>
  <c r="P28" i="41"/>
  <c r="Q27" i="41"/>
  <c r="F35" i="3"/>
  <c r="J35" i="3"/>
  <c r="K29" i="41"/>
  <c r="K117" i="41" s="1"/>
  <c r="K120" i="41" s="1"/>
  <c r="H34" i="53"/>
  <c r="L34" i="53"/>
  <c r="L35" i="3"/>
  <c r="E34" i="53"/>
  <c r="I34" i="53"/>
  <c r="F44" i="53"/>
  <c r="F49" i="53" s="1"/>
  <c r="J44" i="53"/>
  <c r="J49" i="53" s="1"/>
  <c r="Q7" i="41"/>
  <c r="Q10" i="41"/>
  <c r="Q23" i="41"/>
  <c r="J44" i="41"/>
  <c r="J73" i="41"/>
  <c r="Q6" i="41"/>
  <c r="Q14" i="41"/>
  <c r="K44" i="41"/>
  <c r="J33" i="3"/>
  <c r="K33" i="3"/>
  <c r="K45" i="3" s="1"/>
  <c r="K50" i="3" s="1"/>
  <c r="F33" i="3"/>
  <c r="G33" i="3"/>
  <c r="G45" i="3" s="1"/>
  <c r="G50" i="3" s="1"/>
  <c r="I29" i="41"/>
  <c r="I117" i="41" s="1"/>
  <c r="I120" i="41" s="1"/>
  <c r="M29" i="41"/>
  <c r="M117" i="41" s="1"/>
  <c r="M120" i="41" s="1"/>
  <c r="E32" i="53"/>
  <c r="I32" i="53"/>
  <c r="F15" i="41"/>
  <c r="M4" i="41"/>
  <c r="J4" i="41"/>
  <c r="J55" i="41"/>
  <c r="D58" i="53"/>
  <c r="D67" i="53" s="1"/>
  <c r="D59" i="3"/>
  <c r="D68" i="3" s="1"/>
  <c r="M21" i="3"/>
  <c r="M23" i="3"/>
  <c r="K19" i="51"/>
  <c r="M19" i="3"/>
  <c r="H4" i="41" l="1"/>
  <c r="K55" i="41"/>
  <c r="E27" i="3"/>
  <c r="H62" i="41"/>
  <c r="H17" i="41"/>
  <c r="H31" i="41"/>
  <c r="H98" i="41"/>
  <c r="H55" i="41"/>
  <c r="K27" i="53"/>
  <c r="K27" i="3"/>
  <c r="M11" i="53"/>
  <c r="G27" i="53"/>
  <c r="M15" i="53"/>
  <c r="E27" i="53"/>
  <c r="M11" i="3"/>
  <c r="M55" i="41"/>
  <c r="K84" i="41"/>
  <c r="K31" i="41"/>
  <c r="K73" i="41"/>
  <c r="K98" i="41"/>
  <c r="I17" i="41"/>
  <c r="I84" i="41"/>
  <c r="I31" i="41"/>
  <c r="I55" i="41"/>
  <c r="F27" i="3"/>
  <c r="M13" i="3"/>
  <c r="I62" i="41"/>
  <c r="I4" i="41"/>
  <c r="J98" i="41"/>
  <c r="M84" i="41"/>
  <c r="J31" i="41"/>
  <c r="H27" i="3"/>
  <c r="J62" i="41"/>
  <c r="J17" i="41"/>
  <c r="I45" i="3"/>
  <c r="I50" i="3" s="1"/>
  <c r="N44" i="41"/>
  <c r="O4" i="41"/>
  <c r="L56" i="3"/>
  <c r="L69" i="3" s="1"/>
  <c r="N4" i="41"/>
  <c r="N17" i="41"/>
  <c r="O73" i="41"/>
  <c r="O44" i="41"/>
  <c r="O62" i="41"/>
  <c r="K4" i="41"/>
  <c r="O55" i="41"/>
  <c r="L98" i="41"/>
  <c r="N62" i="41"/>
  <c r="K62" i="41"/>
  <c r="O31" i="41"/>
  <c r="O84" i="41"/>
  <c r="O98" i="41"/>
  <c r="M73" i="41"/>
  <c r="M62" i="41"/>
  <c r="L73" i="41"/>
  <c r="M38" i="53"/>
  <c r="L62" i="41"/>
  <c r="J27" i="3"/>
  <c r="L27" i="3"/>
  <c r="M15" i="3"/>
  <c r="N55" i="41"/>
  <c r="N31" i="41"/>
  <c r="N98" i="41"/>
  <c r="N73" i="41"/>
  <c r="M98" i="41"/>
  <c r="M44" i="41"/>
  <c r="M31" i="41"/>
  <c r="L44" i="41"/>
  <c r="L84" i="41"/>
  <c r="L4" i="41"/>
  <c r="I98" i="41"/>
  <c r="I73" i="41"/>
  <c r="M42" i="53"/>
  <c r="P38" i="53" s="1"/>
  <c r="M40" i="53"/>
  <c r="E45" i="3"/>
  <c r="E50" i="3" s="1"/>
  <c r="M41" i="3"/>
  <c r="M39" i="3"/>
  <c r="L44" i="53"/>
  <c r="L49" i="53" s="1"/>
  <c r="M43" i="3"/>
  <c r="P39" i="3" s="1"/>
  <c r="K44" i="53"/>
  <c r="K49" i="53" s="1"/>
  <c r="M36" i="53"/>
  <c r="H44" i="53"/>
  <c r="H49" i="53" s="1"/>
  <c r="G44" i="53"/>
  <c r="G49" i="53" s="1"/>
  <c r="L45" i="3"/>
  <c r="L50" i="3" s="1"/>
  <c r="M37" i="3"/>
  <c r="M34" i="53"/>
  <c r="F45" i="3"/>
  <c r="F50" i="3" s="1"/>
  <c r="P29" i="41"/>
  <c r="P117" i="41" s="1"/>
  <c r="M35" i="3"/>
  <c r="Q28" i="41"/>
  <c r="I44" i="53"/>
  <c r="I49" i="53" s="1"/>
  <c r="E44" i="53"/>
  <c r="E49" i="53" s="1"/>
  <c r="J45" i="3"/>
  <c r="J50" i="3" s="1"/>
  <c r="M33" i="3"/>
  <c r="M32" i="53"/>
  <c r="Q15" i="41"/>
  <c r="F29" i="41"/>
  <c r="M17" i="3"/>
  <c r="M27" i="53" l="1"/>
  <c r="I28" i="53" s="1"/>
  <c r="M27" i="3"/>
  <c r="F28" i="3" s="1"/>
  <c r="P120" i="41"/>
  <c r="E116" i="41"/>
  <c r="M50" i="3"/>
  <c r="M49" i="53"/>
  <c r="M45" i="3"/>
  <c r="F46" i="3" s="1"/>
  <c r="M44" i="53"/>
  <c r="P36" i="53" s="1"/>
  <c r="P40" i="53" s="1"/>
  <c r="M51" i="53" s="1"/>
  <c r="Q29" i="41"/>
  <c r="F117" i="41"/>
  <c r="G28" i="53" l="1"/>
  <c r="K28" i="53"/>
  <c r="L28" i="53"/>
  <c r="E28" i="53"/>
  <c r="F28" i="53"/>
  <c r="J28" i="53"/>
  <c r="H28" i="53"/>
  <c r="K28" i="3"/>
  <c r="L28" i="3"/>
  <c r="J28" i="3"/>
  <c r="H28" i="3"/>
  <c r="G28" i="3"/>
  <c r="I28" i="3"/>
  <c r="E28" i="3"/>
  <c r="J46" i="3"/>
  <c r="H46" i="3"/>
  <c r="L46" i="3"/>
  <c r="I46" i="3"/>
  <c r="K46" i="3"/>
  <c r="P37" i="3"/>
  <c r="P41" i="3" s="1"/>
  <c r="M52" i="3" s="1"/>
  <c r="E45" i="53"/>
  <c r="G46" i="3"/>
  <c r="J45" i="53"/>
  <c r="I45" i="53"/>
  <c r="L45" i="53"/>
  <c r="P45" i="53"/>
  <c r="P48" i="53" s="1"/>
  <c r="M52" i="53" s="1"/>
  <c r="K45" i="53"/>
  <c r="F45" i="53"/>
  <c r="G45" i="53"/>
  <c r="H45" i="53"/>
  <c r="P46" i="3"/>
  <c r="P49" i="3" s="1"/>
  <c r="M53" i="3" s="1"/>
  <c r="E46" i="3"/>
  <c r="L118" i="41"/>
  <c r="H118" i="41"/>
  <c r="O118" i="41"/>
  <c r="K118" i="41"/>
  <c r="Q117" i="41"/>
  <c r="N118" i="41"/>
  <c r="J118" i="41"/>
  <c r="M118" i="41"/>
  <c r="I118" i="41"/>
</calcChain>
</file>

<file path=xl/comments1.xml><?xml version="1.0" encoding="utf-8"?>
<comments xmlns="http://schemas.openxmlformats.org/spreadsheetml/2006/main">
  <authors>
    <author>Annette Manshemime</author>
  </authors>
  <commentList>
    <comment ref="B27" authorId="0">
      <text>
        <r>
          <rPr>
            <b/>
            <sz val="9"/>
            <color indexed="81"/>
            <rFont val="Tahoma"/>
            <charset val="1"/>
          </rPr>
          <t>Annette Manshemime:</t>
        </r>
        <r>
          <rPr>
            <sz val="9"/>
            <color indexed="81"/>
            <rFont val="Tahoma"/>
            <charset val="1"/>
          </rPr>
          <t xml:space="preserve">
An Authorized Representative is the Chair of the Board of Directors, an Elected Official, or an Executive Officer who has been delegated authority to accept and expend federal and state funds on behalf of the bidder organization.
</t>
        </r>
      </text>
    </comment>
  </commentList>
</comments>
</file>

<file path=xl/sharedStrings.xml><?xml version="1.0" encoding="utf-8"?>
<sst xmlns="http://schemas.openxmlformats.org/spreadsheetml/2006/main" count="586" uniqueCount="365">
  <si>
    <t>Instructions: SAVE to your computer as "ACFS-20 Budget Form - Name of Agency"</t>
  </si>
  <si>
    <t>1. Enter Bidder Organization Name:</t>
  </si>
  <si>
    <t>2. In each cell below, replace "NA" (Not Applicable) with the name of each county in the Service Area.  Please leave "NA" in cells with no county name.</t>
  </si>
  <si>
    <t>ACTIVITY 1: ADOLESCENT PREGNANCY PREVENTION WITH FIDELITY</t>
  </si>
  <si>
    <t>List A:</t>
  </si>
  <si>
    <t>Totals</t>
  </si>
  <si>
    <t>Love Notes</t>
  </si>
  <si>
    <t>POWER Through Choices</t>
  </si>
  <si>
    <t>SiHLE</t>
  </si>
  <si>
    <t>Teen Outreach Project (TOP)</t>
  </si>
  <si>
    <t>ACTIVITY 2: RISK REDUCING PROGRAMS WITH FIDELITY</t>
  </si>
  <si>
    <r>
      <t>List B:</t>
    </r>
    <r>
      <rPr>
        <i/>
        <sz val="12"/>
        <color theme="1"/>
        <rFont val="Times New Roman"/>
        <family val="1"/>
      </rPr>
      <t xml:space="preserve">  </t>
    </r>
  </si>
  <si>
    <t>Draw the Line/Respect the Line</t>
  </si>
  <si>
    <t>Promoting Health Among Teens! – Abstinence Only</t>
  </si>
  <si>
    <t>List C:</t>
  </si>
  <si>
    <t>Be Proud! Be Responsible!</t>
  </si>
  <si>
    <t>Be Proud! Be Responsible! Be Protective!</t>
  </si>
  <si>
    <t>Becoming a Responsible Teen</t>
  </si>
  <si>
    <t>!Cuidate!</t>
  </si>
  <si>
    <t>FLASH</t>
  </si>
  <si>
    <t>Making a Difference</t>
  </si>
  <si>
    <t>Making Proud Choices</t>
  </si>
  <si>
    <t>Promoting Health Among Teens! – Safer Sex</t>
  </si>
  <si>
    <t xml:space="preserve">Rights, Respect, Responsibility </t>
  </si>
  <si>
    <t>ACTIVITY 4: OTHER EVIDENCE-BASED OR EVIDENCE-INFORMED PROGRAMS
 WITH NO FIDELITY</t>
  </si>
  <si>
    <t xml:space="preserve"> </t>
  </si>
  <si>
    <t>Activity 4. A</t>
  </si>
  <si>
    <t>Budget Information</t>
  </si>
  <si>
    <t>1.</t>
  </si>
  <si>
    <t>2.</t>
  </si>
  <si>
    <t>In column A, enter the "County Tier Allocation" for each county.</t>
  </si>
  <si>
    <t>In column B, enter the "Out-of-Home Placement Allocation," for each county.</t>
  </si>
  <si>
    <t>In column C, enter the "Pregnant and Parenting Allocation," for each county.</t>
  </si>
  <si>
    <t xml:space="preserve"> County</t>
  </si>
  <si>
    <t>A.</t>
  </si>
  <si>
    <t>B.</t>
  </si>
  <si>
    <t>C.</t>
  </si>
  <si>
    <t>D.</t>
  </si>
  <si>
    <t>Maximum Funding Per County</t>
  </si>
  <si>
    <t>Check to confirm the Maximum Funding Per County shown here matches the amount in the Funding Distribution Table for each county listed.</t>
  </si>
  <si>
    <t xml:space="preserve">3. </t>
  </si>
  <si>
    <t>4.</t>
  </si>
  <si>
    <t>NOTE:  After costs are distributed into counties, the Cross-Check column will show amounts over or (remaining).  When 100% of line item expenses are distributed, there will be no amounts over or (remaininng).</t>
  </si>
  <si>
    <t>5.</t>
  </si>
  <si>
    <t>6.</t>
  </si>
  <si>
    <t>7.</t>
  </si>
  <si>
    <t>8.</t>
  </si>
  <si>
    <t>9.</t>
  </si>
  <si>
    <r>
      <rPr>
        <u/>
        <sz val="11"/>
        <rFont val="Times New Roman"/>
        <family val="1"/>
      </rPr>
      <t>Contract Service</t>
    </r>
    <r>
      <rPr>
        <sz val="11"/>
        <rFont val="Times New Roman"/>
        <family val="1"/>
      </rPr>
      <t xml:space="preserve">s:  enter general description and calculation. </t>
    </r>
  </si>
  <si>
    <t xml:space="preserve">10. </t>
  </si>
  <si>
    <t>11</t>
  </si>
  <si>
    <r>
      <rPr>
        <u/>
        <sz val="11"/>
        <rFont val="Times New Roman"/>
        <family val="1"/>
      </rPr>
      <t>(Over)/ Under Maximum Allowed:</t>
    </r>
    <r>
      <rPr>
        <sz val="11"/>
        <rFont val="Times New Roman"/>
        <family val="1"/>
      </rPr>
      <t xml:space="preserve"> Check to ensure budget does not exceel allowable amounts.</t>
    </r>
  </si>
  <si>
    <t>Program Budget Worksheet</t>
  </si>
  <si>
    <t>READ &amp; COMPLETE BUDGET INFORATION TAB</t>
  </si>
  <si>
    <t>Salary &amp; Wages (not including Indirect Personnel Costs)</t>
  </si>
  <si>
    <t>Staff Position</t>
  </si>
  <si>
    <t>Total Salary</t>
  </si>
  <si>
    <t>% to CAPP</t>
  </si>
  <si>
    <t xml:space="preserve">Total </t>
  </si>
  <si>
    <t>Total</t>
  </si>
  <si>
    <t>Cross Check</t>
  </si>
  <si>
    <t>Total Salary &amp; Wages</t>
  </si>
  <si>
    <t>Benefits</t>
  </si>
  <si>
    <t>Total Bene's</t>
  </si>
  <si>
    <t>Total Benefits</t>
  </si>
  <si>
    <t>Total Program Personnel Costs</t>
  </si>
  <si>
    <t>Travel &amp; Registration</t>
  </si>
  <si>
    <r>
      <t>Registration Fees -</t>
    </r>
    <r>
      <rPr>
        <b/>
        <i/>
        <sz val="11"/>
        <color theme="1"/>
        <rFont val="Times New Roman"/>
        <family val="1"/>
      </rPr>
      <t xml:space="preserve"> describe below</t>
    </r>
  </si>
  <si>
    <r>
      <t xml:space="preserve">Mileage - </t>
    </r>
    <r>
      <rPr>
        <b/>
        <i/>
        <sz val="11"/>
        <color theme="1"/>
        <rFont val="Times New Roman"/>
        <family val="1"/>
      </rPr>
      <t>describe below</t>
    </r>
  </si>
  <si>
    <r>
      <t>Air Fare &amp; Related</t>
    </r>
    <r>
      <rPr>
        <b/>
        <i/>
        <sz val="11"/>
        <color theme="1"/>
        <rFont val="Times New Roman"/>
        <family val="1"/>
      </rPr>
      <t xml:space="preserve"> - describe below</t>
    </r>
  </si>
  <si>
    <r>
      <t>Lodging -</t>
    </r>
    <r>
      <rPr>
        <b/>
        <i/>
        <sz val="11"/>
        <color theme="1"/>
        <rFont val="Times New Roman"/>
        <family val="1"/>
      </rPr>
      <t xml:space="preserve"> describe below</t>
    </r>
  </si>
  <si>
    <r>
      <t>Other Travel Costs -</t>
    </r>
    <r>
      <rPr>
        <b/>
        <i/>
        <sz val="11"/>
        <color theme="1"/>
        <rFont val="Times New Roman"/>
        <family val="1"/>
      </rPr>
      <t xml:space="preserve"> describe below</t>
    </r>
  </si>
  <si>
    <t>Total Travel &amp; Registration Costs</t>
  </si>
  <si>
    <r>
      <t>Program Supplies &amp; Materials</t>
    </r>
    <r>
      <rPr>
        <b/>
        <i/>
        <sz val="11"/>
        <color theme="1"/>
        <rFont val="Times New Roman"/>
        <family val="1"/>
      </rPr>
      <t xml:space="preserve">  - describe below</t>
    </r>
  </si>
  <si>
    <t>Total Program Supplies &amp; Materials Costs</t>
  </si>
  <si>
    <r>
      <t xml:space="preserve">Contract Services </t>
    </r>
    <r>
      <rPr>
        <b/>
        <i/>
        <sz val="11"/>
        <color theme="1"/>
        <rFont val="Times New Roman"/>
        <family val="1"/>
      </rPr>
      <t xml:space="preserve"> - describe below</t>
    </r>
  </si>
  <si>
    <t>Total Contract Services</t>
  </si>
  <si>
    <t>Indirect Costs</t>
  </si>
  <si>
    <t xml:space="preserve">  Describe below</t>
  </si>
  <si>
    <t>Personnel Costs</t>
  </si>
  <si>
    <t>Facilities</t>
  </si>
  <si>
    <t>Recurring Expenses</t>
  </si>
  <si>
    <t>Percent Distribution to Counties</t>
  </si>
  <si>
    <t>Maximum Allowable Per County from Budget Info Tab:</t>
  </si>
  <si>
    <t>(Over) /Under the Maximum Allowed</t>
  </si>
  <si>
    <t>Page 1 of 1</t>
  </si>
  <si>
    <t>Primary Contact Information (individual who can address issues re: this Bid Proposal)</t>
  </si>
  <si>
    <t>Bidder Organization</t>
  </si>
  <si>
    <t>Address</t>
  </si>
  <si>
    <t>Tel</t>
  </si>
  <si>
    <t>Fax</t>
  </si>
  <si>
    <t>E-mail</t>
  </si>
  <si>
    <t>Primary Bidder Detail</t>
  </si>
  <si>
    <t>Business Legal Name (“Bidder”):</t>
  </si>
  <si>
    <t>The Family Place</t>
  </si>
  <si>
    <t>“Doing Business As” names, assumed</t>
  </si>
  <si>
    <t>names, or other operating names:</t>
  </si>
  <si>
    <t>Parent Corporation, if any:</t>
  </si>
  <si>
    <t>Form of Business Entity (i.e., corp.,</t>
  </si>
  <si>
    <t>partnership, LLC, etc.):</t>
  </si>
  <si>
    <t>State of Incorporation/organization:</t>
  </si>
  <si>
    <t>Primary Address:</t>
  </si>
  <si>
    <t>Tel:</t>
  </si>
  <si>
    <t>Fax:</t>
  </si>
  <si>
    <t>Local Address (if any):</t>
  </si>
  <si>
    <t>Addresses of Major Offices and other</t>
  </si>
  <si>
    <t>facilities that may contribute to</t>
  </si>
  <si>
    <t>performance under this RFP/Contract:</t>
  </si>
  <si>
    <t>new</t>
  </si>
  <si>
    <t>Name of Authorized Representative</t>
  </si>
  <si>
    <t>Annette I. Mansheim</t>
  </si>
  <si>
    <t>Title of Authorized Representative</t>
  </si>
  <si>
    <t>Chairman of the Board of Directors</t>
  </si>
  <si>
    <t>Number of Employees:</t>
  </si>
  <si>
    <t>Number of Years in Business:</t>
  </si>
  <si>
    <t>Primary Focus of Business:</t>
  </si>
  <si>
    <t>Federal Tax ID:</t>
  </si>
  <si>
    <t>Bidder’s Accounting Firm:</t>
  </si>
  <si>
    <t>If Bidder is currently registered to do</t>
  </si>
  <si>
    <t>business in Iowa, provide the Date of</t>
  </si>
  <si>
    <t>Registration:</t>
  </si>
  <si>
    <t>Do you plan on using subcontractors if awarded this Contract? If “Yes”, please list Subcontractor organization names here and complete a subcontractor disclosure form for each.</t>
  </si>
  <si>
    <t>Yes or No?</t>
  </si>
  <si>
    <t>Request for Confidential Treatment (See Section 3.1)</t>
  </si>
  <si>
    <t>Location in Bid (Tab/Page)</t>
  </si>
  <si>
    <t>Statutory Basis for Confidentiality</t>
  </si>
  <si>
    <t>Description/Explanation</t>
  </si>
  <si>
    <t>Exceptions to RFP/Contract Language (See Section 3.1)</t>
  </si>
  <si>
    <t>RFP Section and Page</t>
  </si>
  <si>
    <t>Language to Which Bidder Takes Exception</t>
  </si>
  <si>
    <t>Explanation and Proposed Replacement Language:</t>
  </si>
  <si>
    <t>Cost Savings to the Agency if the Proposed Replacement Language is Accepted</t>
  </si>
  <si>
    <t>ACFS-20-2004 CAPP Local Service Contracts</t>
  </si>
  <si>
    <t>PRIMARY BIDDER CERTIFICATIONS</t>
  </si>
  <si>
    <r>
      <t>1.</t>
    </r>
    <r>
      <rPr>
        <b/>
        <sz val="7"/>
        <color theme="1"/>
        <rFont val="Times New Roman"/>
        <family val="1"/>
      </rPr>
      <t>   </t>
    </r>
    <r>
      <rPr>
        <b/>
        <sz val="11"/>
        <color theme="1"/>
        <rFont val="Times New Roman"/>
        <family val="1"/>
      </rPr>
      <t>BID PROPOSAL CERTIFICATIONS.  By signing below, Bidder certifies that:</t>
    </r>
    <r>
      <rPr>
        <b/>
        <sz val="10.5"/>
        <color theme="1"/>
        <rFont val="Times New Roman"/>
        <family val="1"/>
      </rPr>
      <t xml:space="preserve">  </t>
    </r>
  </si>
  <si>
    <t>1.1  </t>
  </si>
  <si>
    <t>Bidder specifically stipulates that the Bid Proposal is predicated upon the acceptance of all terms and conditions stated in the RFP and the Sample Contract without change except as otherwise expressly stated in the Primary Bidder Detail &amp; Certification Form.  Objections or responses shall not materially alter the RFP.  All changes to proposed contract language, including deletions, additions, and substitutions of language, must be addressed in the Bid Proposal.  The bidder accepts and shall comply with all Contract Terms and Conditions contained in the Sample Contract without change except as set forth in the Contract;</t>
  </si>
  <si>
    <t>Bidder has reviewed the Additional Certifications, which are incorporated herein by reference, and by signing below represents that Bidder agrees to be bound by the obligations included therein;</t>
  </si>
  <si>
    <t xml:space="preserve">Bidder has received any amendments to this RFP issued by the Agency; </t>
  </si>
  <si>
    <t>No cost or pricing information has been included in the Bidder’s Technical Proposal; and,</t>
  </si>
  <si>
    <t>The person signing this Bid Proposal certifies that he/she is the person in the Bidder’s organization responsible for, or authorized to make decisions regarding the prices quoted and, Bidder guarantees the availability of the services offered and that all Bid Proposal terms, including price, will remain firm until a contract has been executed for the services contemplated by this RFP or one year from the issuance of this RFP, whichever is earlier.</t>
  </si>
  <si>
    <t xml:space="preserve">2.   SERVICE AND REGISTRATION CERTIFICATIONS.  By signing below, Bidder certifies that:  </t>
  </si>
  <si>
    <t>Bidder certifies that the Bidder organization has sufficient personnel resources available to provide all services proposed by the Bid Proposal, and such resources will be available on the date the RFP states services are to begin.  Bidder guarantees personnel proposed to provide services will be the personnel providing the services unless prior approval is received from the Agency to substitute staff;</t>
  </si>
  <si>
    <t>Bidder certifies that if the Bidder is awarded the contract and plans to utilize subcontractors at any point to perform any obligations under the contract, the Bidder will (1) notify the Agency in writing prior to use of the subcontractor, and (2) apply all restrictions, obligations, and responsibilities of the resulting contract between the Agency and contractor to the subcontractors through a subcontract.  The contractor will remain responsible for all Deliverables provided under this contract;</t>
  </si>
  <si>
    <t>Bidder either is currently registered to do business in Iowa or agrees to register if Bidder is awarded a Contract pursuant to this RFP; and,</t>
  </si>
  <si>
    <t>Bidder certifies it is either a) registered or will become registered with the Iowa Department of Revenue to collect and remit Iowa sales and use taxes as required by Iowa Code chapter 423; or b) not a “retailer” of a “retailer maintaining a place of business in this state” as those terms are defined in Iowa Code subsections 423.1(42) &amp; (43).   The Bidder also acknowledges that the Agency may declare the bid void if the above certification is false.  Bidders may register with the Department of Revenue online at:  http://www.state.ia.us/tax/business/business.html.</t>
  </si>
  <si>
    <t xml:space="preserve">3.   EXECUTION. </t>
  </si>
  <si>
    <t>By signing below, I certify that I have the authority to bind the Bidder to the specific terms, conditions and technical specifications required in the Agency’s Request for Proposals (RFP) and offered in the Bidder’s Proposal.  I understand that by submitting this Bid Proposal, the Bidder agrees to provide services described herein which meet or exceed the specifications of the Agency’s RFP unless noted in the Bid Proposal and at the prices quoted by the Bidder. The Bidder has not participated, and will not participate, in any action contrary to the anti-competitive obligations outlined in the Additional Certifications.  I certify that the contents of the Bid Proposal are true and accurate and that the Bidder has not made any knowingly false statements in the Bid Proposal.</t>
  </si>
  <si>
    <t>Signature:</t>
  </si>
  <si>
    <t>Date:</t>
  </si>
  <si>
    <t>Printed Name/Title:</t>
  </si>
  <si>
    <t>or should this be the Primary Contact???</t>
  </si>
  <si>
    <t>ACFS20-004 CAPP Local Service Contracts</t>
  </si>
  <si>
    <t xml:space="preserve">Certifications - Page 1 of 3 </t>
  </si>
  <si>
    <t>CERTIFICATIONS</t>
  </si>
  <si>
    <t>Instructions:  Print and read the required certifications carefully.  After it is signed by the Authorized Representative, scan and save to your computer.  Save as: "Certifications".  
Submit "Certifications" pages 1 - 3 ONLY as part of RFP Application.</t>
  </si>
  <si>
    <t>I.  RELEASE OF INFORMATION</t>
  </si>
  <si>
    <t xml:space="preserve"> (name of bidder) hereby authorizes any person or entity,</t>
  </si>
  <si>
    <t xml:space="preserve"> having any information concerning the bidder’s background, including but not limited to its performance history regarding its prior rendering of services similar to those detailed in this RFP, to release such information to the Agency.    </t>
  </si>
  <si>
    <t xml:space="preserve">The bidder acknowledges that it may not agree with the information and opinions given by such person or entity in response to a reference request.  The bidder acknowledges that the information and opinions given by such person or entity may hurt its chances to receive contract awards from the Agency or may otherwise hurt its reputation or operations.  The bidder is willing to take that risk.  The bidder agrees to release all persons, entities, the Agency, and the State of Iowa from any liability whatsoever that may be incurred in releasing this information or using this information.    </t>
  </si>
  <si>
    <t>II.  PRIMARY BIDDER CERTIFICATIONS</t>
  </si>
  <si>
    <t>Certifications - Page 2 of 3</t>
  </si>
  <si>
    <r>
      <rPr>
        <b/>
        <sz val="11"/>
        <color theme="1"/>
        <rFont val="Times New Roman"/>
        <family val="1"/>
      </rPr>
      <t xml:space="preserve">Execution: </t>
    </r>
    <r>
      <rPr>
        <sz val="11"/>
        <color theme="1"/>
        <rFont val="Times New Roman"/>
        <family val="1"/>
      </rPr>
      <t xml:space="preserve"> By signing below, I certify that I have the authority to bind the Bidder to the specific terms, conditions and technical specifications required in the Agency’s Request for Proposals (RFP) and offered in the Bidder’s Proposal.  I understand that by submitting this Bid Proposal, the Bidder agrees to provide services described herein which meet or exceed the specifications of the Agency’s RFP unless noted in the Bid Proposal and at the prices quoted by the Bidder. The Bidder has not participated, and will not participate, in any action contrary to the anti-competitive obligations outlined in the Additional Certifications.  I certify that the contents of the Bid Proposal are true and accurate and that the Bidder has not made any knowingly false statements in the Bid Proposal.</t>
    </r>
  </si>
  <si>
    <t>III.  CERTIFICATION AND DISCLOSURE REGARDING LOBBYING</t>
  </si>
  <si>
    <t xml:space="preserve">Instructions: </t>
  </si>
  <si>
    <t xml:space="preserve">Title 45 of the Code of Federal Regulations, Part 93 requires the bidder to include a certification form, and a disclosure form, if required, as part of the bidder’s proposal.  Award of the federally funded contract from this RFP is a Covered Federal action.  </t>
  </si>
  <si>
    <t>1)</t>
  </si>
  <si>
    <t xml:space="preserve">The bidder shall file with the Agency this certification form, as set forth in Appendix A of 45 CFR Part 93, certifying the bidder, including any subcontractor(s) at all tiers (including subcontracts, sub-grants, and contracts under grants, loans, and cooperative agreements) have not made, and will not make, any payment prohibited under 45 CFR § 93.100.  </t>
  </si>
  <si>
    <t>2)</t>
  </si>
  <si>
    <t>The bidder shall file with the Agency a disclosure form, set forth in Appendix B of 45 CFR Part 93, in the event the bidder or subcontractor(s) at any tier (including subcontracts, sub-grants, and contracts under grants, loans, and cooperative agreements) has made or has agreed to make any payment using non-appropriated funds, including profits from any covered Federal action, which would be prohibited under 45 CFR § 93.100 if paid for with appropriated funds.  All disclosure forms shall be forwarded from tier to tier until received by the bidder and shall be treated as a material representation of fact upon which all receiving tiers shall rely.</t>
  </si>
  <si>
    <t>IV.  CERTIFICATION FOR CONTRACTS, GRANTS, LOANS, AND COOPERATIVE AGREEMENTS</t>
  </si>
  <si>
    <t>The undersigned certifies, to the best of his or her knowledge and belief, that:</t>
  </si>
  <si>
    <t>(1) No Federal appropriated funds have been paid or will be paid, by or on behalf of the undersigned, to any person for influencing or attempting to influence an officer or employee of an agency, a Member of Congress, an officer or employee of Congress, or an employee of a Member of Congress in connection with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</si>
  <si>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(2) If any funds other than Federal appropriated funds have been paid or will be paid to any person for influencing or attempting to  influence an officer or employee of any agency, a Member of Congress, an officer or employee of Congress, or an employee of a Member of Congress in connection with this Federal contract, grant, loan, or cooperative agreement, the  undersigned shall complete and submit Standard Form-LLL, ‘‘Disclosure Form  to Report  Lobbying,’’ in accordance with its instructions.</t>
  </si>
  <si>
    <t>Certifications - Page 3 of 3</t>
  </si>
  <si>
    <t>(3) The undersigned shall require that the language of this certification be included in the award documents for all subawards at all tiers (including subcontracts, subgrants, and contracts under grants, loans, and cooperative agreements) and that all subrecipients shall certify and disclose accordingly.</t>
  </si>
  <si>
    <t>This certification is a material representation of fact upon which reliance was placed when this transaction was made or entered into.  Submission of this certification is a prerequisite for making or entering into this transaction  imposed by section 1352, title 31, U.S. Code.  Any person who fails to file the required certification shall be   subject to a civil penalty of  not less than $10,000 and not more than $100,000 for each such failure.</t>
  </si>
  <si>
    <t>Statement for Loan Guarantees and Loan Insurance</t>
  </si>
  <si>
    <t>The undersigned states, to the best of his or her knowledge and belief, that:</t>
  </si>
  <si>
    <t>If any funds have been paid or will be paid to any person for influencing or attempting to influence an officer or employee of any agency, a Member of Congress, an officer or employee of Congress, or an employee of a Member of Congress in connection with this commitment providing for the United States to insure or guarantee a loan, the undersigned shall complete and submit Standard Form-LLL, ‘‘Disclosure Form to Report Lobbying,’’ in accordance with its instructions.</t>
  </si>
  <si>
    <t>Submission of this statement is a pre-requisite for making or entering into this transaction imposed by section 1352, title 31, U.S. Code.  Any person who fails to file the required statement shall be subject to a civil penalty of not less than $10,000 for each such failure.</t>
  </si>
  <si>
    <r>
      <t xml:space="preserve">I certify that the contents of this certification are true and accurate and that the bidder has not made any knowingly false statements in the Bid Proposal.  </t>
    </r>
    <r>
      <rPr>
        <u/>
        <sz val="11"/>
        <color theme="1"/>
        <rFont val="Times New Roman"/>
        <family val="1"/>
      </rPr>
      <t>I am checking the appropriate box below regarding disclosures required in Title 45 of the Code of Federal Regulations, Part 93.</t>
    </r>
  </si>
  <si>
    <t>Check ONE that applicable:</t>
  </si>
  <si>
    <t xml:space="preserve">  The bidder is NOT including a disclosure form as referenced in this form’s instructions because the bidder is NOT required by law to do so. </t>
  </si>
  <si>
    <t xml:space="preserve">  The bidder IS filing a disclosure form with the Agency as referenced in this form’s instructions because the bidder IS required by law to do so.  If the bidder is filing a disclosure form, place the form immediately behind this Attachment E in the Proposal. </t>
  </si>
  <si>
    <t>Signature below applies to: Certification for Release of Information; Primary Bidder Certifications; Certification and Disclosure Regarding Lobbying; and Certification for Contracts, Grants, Loans, and Cooperative Agreements.</t>
  </si>
  <si>
    <t>Bidder Organization:</t>
  </si>
  <si>
    <t xml:space="preserve">Instructions:  Continue below to "Additional Certifications." Print, read and RETAIN with your application files but  DO NOT scan and submit with the application.  </t>
  </si>
  <si>
    <t>Additional Certifications - Page 4 of 6</t>
  </si>
  <si>
    <t>ADDITIONAL CERTIFICATIONS</t>
  </si>
  <si>
    <t>Do not return this page with the Bid Proposal</t>
  </si>
  <si>
    <t>I.  CERTIFICATION OF INDEPENDENCE AND NO CONFLICT OF INTEREST</t>
  </si>
  <si>
    <t>By submission of a Bid Proposal, the bidder certifies (and in the case of a joint proposal, each party thereto certifies) that:</t>
  </si>
  <si>
    <t>The Bid Proposal has been developed independently, without consultation, communication or agreement with any employee or consultant of the Agency who has worked on the development of this RFP, or with any person serving as a member of the Evaluation committee;</t>
  </si>
  <si>
    <t>The Bid Proposal has been developed independently, without consultation, communication or agreement with any other bidder or parties for the purpose of restricting competition;</t>
  </si>
  <si>
    <t>3.</t>
  </si>
  <si>
    <t>Unless otherwise required by law, the information in the Bid Proposal has not been knowingly disclosed by the bidder and will not knowingly be disclosed prior to the award of the contract, directly or indirectly, to any other bidder;</t>
  </si>
  <si>
    <t>No attempt has been made or will be made by the bidder to induce any other bidder to submit or not to submit a Bid Proposal for the purpose of restricting competition;</t>
  </si>
  <si>
    <t>No relationship exists or will exist during the contract period between the bidder and the Agency that interferes with fair competition or is a conflict of interest.</t>
  </si>
  <si>
    <t>The bidder and any of the bidder’s proposed subcontractors have no other contractual relationships which would create an actual or perceived conflict of interest.</t>
  </si>
  <si>
    <t>II.  CERTIFICATION REGARDING DEBARMENT, SUSPENSION, INELIGIBILITY AND VOLUNTARY EXCLUSION -- LOWER TIER COVERED TRANSACTIONS</t>
  </si>
  <si>
    <t>By signing and submitting this Bid Proposal, the bidder is providing the certification set out below:</t>
  </si>
  <si>
    <t>The certification in this clause is a material representation of fact upon which reliance was placed when this transaction was entered into.  If it is later determined that the bidder knowingly rendered an erroneous certification, in addition to other remedies available to the federal government the Agency or agency with which this transaction originated may pursue available remedies, including suspension and/or debarment.</t>
  </si>
  <si>
    <t>The bidder shall provide immediate written notice to the person to whom this Bid Proposal is submitted if at any time the bidder learns that its certification was erroneous when submitted or had become erroneous by reason of changed circumstances.</t>
  </si>
  <si>
    <t>The terms covered transaction, debarred, suspended, ineligible, lower tier covered transaction, participant, person, primary covered transaction, principle, proposal, and voluntarily excluded, as used in this clause, have the meaning set out in the Definitions and Coverage sections of rules implementing Executive Order 12549.  You may contact the person to which this Proposal is submitted for assistance in obtaining a copy of those regulations.</t>
  </si>
  <si>
    <t>The bidder agrees by submitting this Proposal that, should the proposed covered transaction be entered into, it shall not knowingly enter into any lower tier covered transaction with a person who is proposed for debarment under 48 CFR part 9, subpart 9.4, debarred, suspended, declared ineligible, or voluntarily excluded from participation in this covered transaction, unless authorized by the Agency or agency with which this transaction originated.</t>
  </si>
  <si>
    <t>The bidder further agrees by submitting this Proposal that it will include this clause titled "Certification Regarding Debarment, Suspension, Ineligibility and Voluntary Exclusion--Lower Tier Covered Transaction," without modification, in all lower tier covered transactions and in all solicitations for lower tier covered transactions.</t>
  </si>
  <si>
    <t>Additional Certifications - Page 2 of 3</t>
  </si>
  <si>
    <t>A participant in a covered transaction may rely upon a certification of a prospective participant in a lower tier covered transaction that it is not proposed for debarment under 48 CFR part 9, subpart 9.4, debarred, suspended, ineligible, or voluntarily excluded from covered transactions, unless it knows that the certification is erroneous.  A participant may decide the method and frequency by which it determines the eligibility of its principals.  A participant may, but is not required to, check the List of Parties Excluded from Federal Procurement and Nonprocurement Programs.</t>
  </si>
  <si>
    <t>Nothing contained in the foregoing shall be construed to require establishment of a system of records in order to render in good faith the certification required by this clause.  The knowledge and information of a participant is not required to exceed that which is normally possessed by a prudent person in the ordinary course of business dealings.</t>
  </si>
  <si>
    <t>8</t>
  </si>
  <si>
    <t>Except for transactions authorized under paragraph 4 of these instructions, if a participant in a covered transaction knowingly enters into a lower tier covered transaction with a person who is proposed for debarment under 48 CFR part 9, subpart 9.4, suspended, debarred, ineligible, or voluntarily excluded from participation in this transaction, in addition to other remedies available to the federal government, the Agency or agency with which this transaction originated may pursue available remedies, including suspension and/or debarment.</t>
  </si>
  <si>
    <t>CERTIFICATION REGARDING DEBARMENT, SUSPENSION, INELIGIBILITY AND/OR VOLUNTARY EXCLUSION--LOWER TIER COVERED TRANSACTIONS</t>
  </si>
  <si>
    <t>The bidder certifies, by submission of this Proposal, that neither it nor its principals is presently debarred, suspended, proposed for debarment, declared ineligible, or voluntarily excluded from participation in this transaction by any federal department or agency.</t>
  </si>
  <si>
    <t>Where the bidder is unable to certify to any of the statements in this certification, such bidder shall attach an explanation to this Proposal.</t>
  </si>
  <si>
    <t>CERTIFICATION OF COMPLIANCE WITH PRO-CHILDREN ACT OF 1994</t>
  </si>
  <si>
    <t>The bidder must comply with Public Law 103-227, Part C Environmental Tobacco Smoke, also known as the Pro-Children Act of 1994 (Act).  This Act requires that smoking not be permitted in any portion of any indoor facility owned or leased or contracted by an entity and used routinely or regularly for the provision of health, day care, education, or library services to children under the age of 18, if the services are funded by federal programs either directly or through State or local governments.  Federal programs include grants, cooperative agreements, loans or loan guarantees, and contracts. The law also applies to children’s services that are provided in indoor facilities that are constructed, operated, or maintained with such federal funds.  The law does not apply to children’s services provided in private residences; portions of facilities used for inpatient drug or alcohol treatment; service providers whose sole source of applicable federal funds is Medicare or Medicaid; or facilities (other than clinics) where WIC coupons are redeemed.</t>
  </si>
  <si>
    <t>The bidder further agrees that the above language will be included in any subawards that contain provisions for children’s services and that all subgrantees shall certify compliance accordingly.  Failure to comply with the provisions of this law may result in the imposition of a civil monetary penalty of up to $1000 per day.</t>
  </si>
  <si>
    <t>CERTIFICATION REGARDING DRUG FREE WORKPLACE</t>
  </si>
  <si>
    <r>
      <t>1. Requirements for Contractors Who are Not Individuals.</t>
    </r>
    <r>
      <rPr>
        <sz val="11"/>
        <color theme="1"/>
        <rFont val="Times New Roman"/>
        <family val="1"/>
      </rPr>
      <t xml:space="preserve">  If the bidder is not an individual, by signing and submitting this Bid Proposal, bidder agrees to provide a drug-free workplace by:</t>
    </r>
  </si>
  <si>
    <t>Additional Certifications - Page 3 of 3</t>
  </si>
  <si>
    <t>a.</t>
  </si>
  <si>
    <r>
      <rPr>
        <sz val="7"/>
        <color theme="1"/>
        <rFont val="Times New Roman"/>
        <family val="1"/>
      </rPr>
      <t xml:space="preserve"> </t>
    </r>
    <r>
      <rPr>
        <sz val="11"/>
        <color theme="1"/>
        <rFont val="Times New Roman"/>
        <family val="1"/>
      </rPr>
      <t xml:space="preserve">publishing a statement notifying employees that the unlawful manufacture, distribution, dispensation, possession, or use of a controlled substance is prohibited in the person’s workplace and specifying the actions that will be taken against employees for violations of such prohibition;  </t>
    </r>
  </si>
  <si>
    <t>b.</t>
  </si>
  <si>
    <t>establishing a drug-free awareness program to inform employees about:</t>
  </si>
  <si>
    <t xml:space="preserve">(1)  the dangers of drug abuse in the workplace;  </t>
  </si>
  <si>
    <t xml:space="preserve">(2)  the person’s policy of maintaining a drug- free workplace;  </t>
  </si>
  <si>
    <t xml:space="preserve">(3)  any available drug counseling, rehabilitation, and employee assistance programs; and  </t>
  </si>
  <si>
    <t xml:space="preserve">(4)  the penalties that may be imposed upon employees for drug abuse violations;  </t>
  </si>
  <si>
    <t>c.</t>
  </si>
  <si>
    <t xml:space="preserve">making it a requirement that each employee to be engaged in the performance of such contract be given a copy of the statement required by subparagraph (a);    </t>
  </si>
  <si>
    <t>d.</t>
  </si>
  <si>
    <t>notifying the employee in the statement required by subparagraph (a), that as a condition of employment on such contract, the employee will:</t>
  </si>
  <si>
    <t xml:space="preserve">(1)  abide by the terms of the statement; and </t>
  </si>
  <si>
    <t xml:space="preserve">(2)  notify the employer of any criminal drug statute conviction for a violation occurring in the workplace no later than 5 days after such conviction;  </t>
  </si>
  <si>
    <t>e.</t>
  </si>
  <si>
    <t xml:space="preserve">notifying the contracting agency within 10 days after receiving notice under subparagraph (d)(2) from an employee or otherwise receiving actual notice of such conviction;  </t>
  </si>
  <si>
    <t>f.</t>
  </si>
  <si>
    <t xml:space="preserve">imposing a sanction on, or requiring the satisfactory participation in a drug abuse assistance or rehabilitation program by, any employee who is so convicted, as required by 41 U.S.C. § 703; and  </t>
  </si>
  <si>
    <t>g.</t>
  </si>
  <si>
    <t xml:space="preserve">making a good faith effort to continue to maintain a drug-free workplace through implementation of subparagraphs (a), (b), (c), (d), (e), and (f).  </t>
  </si>
  <si>
    <r>
      <t>2.</t>
    </r>
    <r>
      <rPr>
        <sz val="7"/>
        <color theme="1"/>
        <rFont val="Times New Roman"/>
        <family val="1"/>
      </rPr>
      <t xml:space="preserve">       </t>
    </r>
    <r>
      <rPr>
        <b/>
        <sz val="11"/>
        <color theme="1"/>
        <rFont val="Times New Roman"/>
        <family val="1"/>
      </rPr>
      <t>Requirement for Individuals.</t>
    </r>
    <r>
      <rPr>
        <sz val="11"/>
        <color theme="1"/>
        <rFont val="Times New Roman"/>
        <family val="1"/>
      </rPr>
      <t xml:space="preserve">  If the bidder is an individual, by signing and submitting this Bid Proposal the bidder agrees to not engage in the unlawful manufacture, distribution, dispensation, possession, or use of a controlled substance in the performance of the contract.  </t>
    </r>
  </si>
  <si>
    <r>
      <t>3.</t>
    </r>
    <r>
      <rPr>
        <sz val="7"/>
        <color theme="1"/>
        <rFont val="Times New Roman"/>
        <family val="1"/>
      </rPr>
      <t xml:space="preserve">       </t>
    </r>
    <r>
      <rPr>
        <b/>
        <sz val="11"/>
        <color theme="1"/>
        <rFont val="Times New Roman"/>
        <family val="1"/>
      </rPr>
      <t>Notification Requirement.</t>
    </r>
    <r>
      <rPr>
        <sz val="11"/>
        <color theme="1"/>
        <rFont val="Times New Roman"/>
        <family val="1"/>
      </rPr>
      <t xml:space="preserve"> The bidder shall, within 30 days after receiving notice from an employee of a conviction pursuant to 41 U.S.C. § 701(a)(1)(D)(ii) or 41 U.S.C. § 702(a)(1)(D)(ii):</t>
    </r>
  </si>
  <si>
    <t>NON-DISCRIMINATION</t>
  </si>
  <si>
    <t>The bidder does not discriminate in its employment practices with regard to race, color, religion, age (except as provided by law), sex, marital status, political affiliation, national origin, or handicap.</t>
  </si>
  <si>
    <t>Additional Certifications - Page 1 of 3</t>
  </si>
  <si>
    <t>1. Complete the 5% Local Match column and Match Narrative Justification below.</t>
  </si>
  <si>
    <t>Activity 3</t>
  </si>
  <si>
    <t>BUDGET SUMMARY &amp; MATCH</t>
  </si>
  <si>
    <t>Supplies &amp; Materials</t>
  </si>
  <si>
    <t>Contract Services</t>
  </si>
  <si>
    <t>total funding request</t>
  </si>
  <si>
    <t>Percent of total budget</t>
  </si>
  <si>
    <t>Match Calculation</t>
  </si>
  <si>
    <t>Total Match</t>
  </si>
  <si>
    <t>Total Request</t>
  </si>
  <si>
    <t>Match percent of funding request</t>
  </si>
  <si>
    <t>Match Claculation Check:</t>
  </si>
  <si>
    <t>To make changes to the Budget Summary, return to the Budget Worksheet.</t>
  </si>
  <si>
    <t>Scroll down to complete the Match Justification below.</t>
  </si>
  <si>
    <t>Salaries</t>
  </si>
  <si>
    <t>Personnel Benefits</t>
  </si>
  <si>
    <t>Travel</t>
  </si>
  <si>
    <t xml:space="preserve">Other  </t>
  </si>
  <si>
    <t>Activity 4. B</t>
  </si>
  <si>
    <t>Direct Costs</t>
  </si>
  <si>
    <t>Total Budget</t>
  </si>
  <si>
    <t>Salary/Wages</t>
  </si>
  <si>
    <t>Contractual</t>
  </si>
  <si>
    <t>Materials</t>
  </si>
  <si>
    <t>Page 7</t>
  </si>
  <si>
    <t xml:space="preserve"> Page 8 </t>
  </si>
  <si>
    <t xml:space="preserve">Page 9 </t>
  </si>
  <si>
    <t xml:space="preserve">Page 10 </t>
  </si>
  <si>
    <t>Explain Match resources below</t>
  </si>
  <si>
    <t>total Indirect Costs</t>
  </si>
  <si>
    <t>Indirect Cost Calcualtion Check:</t>
  </si>
  <si>
    <t xml:space="preserve"> Page 11</t>
  </si>
  <si>
    <t>Page 12</t>
  </si>
  <si>
    <t>% of Request</t>
  </si>
  <si>
    <t>Sum Total</t>
  </si>
  <si>
    <t>This amount should be $0.00. 
If it does not, the Match Total on Page 11 and Sum Total on Page 12 do not agree.</t>
  </si>
  <si>
    <t>Match Total from Page 11</t>
  </si>
  <si>
    <t>Page 14</t>
  </si>
  <si>
    <t xml:space="preserve"> Page 13</t>
  </si>
  <si>
    <t>5% Match</t>
  </si>
  <si>
    <t>10% Match</t>
  </si>
  <si>
    <t>SERVICE DELIVERY PROJECTIONS - Return to Activity tabs to change Service Delivery Projections.</t>
  </si>
  <si>
    <t>YEAR 1: July 1, 2019 to June 30, 2020</t>
  </si>
  <si>
    <t>YEAR 2: July 1, 2020 to June 30, 2021</t>
  </si>
  <si>
    <t>2. Change Budget projections as needed for Year 2; Complete 10% Match and Narrative.</t>
  </si>
  <si>
    <t>Indirect Cost Calculation</t>
  </si>
  <si>
    <t xml:space="preserve">
ALL TEXT MUST BE VISIBLE; DO NOT EXCEED SPACE PROVIDED.</t>
  </si>
  <si>
    <t xml:space="preserve">Match Budget Justification Instructions: Please use the space below to enter value of Match in applicale cost categroy.  Also describe the source of match funding and how it was calculatged.  </t>
  </si>
  <si>
    <t xml:space="preserve">After the total budget is determined, distribute total costs into the columns for County Costs.  When distributing costs, consider the program service delivery commitments projected in Activity Tabs.  </t>
  </si>
  <si>
    <r>
      <rPr>
        <u/>
        <sz val="11"/>
        <rFont val="Times New Roman"/>
        <family val="1"/>
      </rPr>
      <t>Indirect Costs</t>
    </r>
    <r>
      <rPr>
        <sz val="11"/>
        <rFont val="Times New Roman"/>
        <family val="1"/>
      </rPr>
      <t xml:space="preserve">:  Grantees may use up to 15% of their award toward Indirect Costs.  </t>
    </r>
  </si>
  <si>
    <t>NOTE: Check the "Match" Tab for a budget summary and cross check for Indirect Cost percentage calculation and Match calculation.  Make any necessary budget changes on the Worksheet. Complete the request information for the Match.</t>
  </si>
  <si>
    <t>County</t>
  </si>
  <si>
    <t>Describe service to be provided in each county.</t>
  </si>
  <si>
    <t>Participants</t>
  </si>
  <si>
    <t xml:space="preserve"> Page 4</t>
  </si>
  <si>
    <t>Continue below.</t>
  </si>
  <si>
    <t>2.  Describe the community outreach to be provided in greater detail in the space below.   ALL TEXT MUST BE VISIBLE; DO NOT EXCEED SPACE PROVIDED.</t>
  </si>
  <si>
    <t>1. Refer to RFP § 1.3 Scope of Work for Year 2 Deliverables. Change projections below for Year 2 as needed.</t>
  </si>
  <si>
    <t xml:space="preserve">The Budget Worksheet is designed for the user to develop the total budget first.  This include expenses for Salary &amp; Wages, Fringe Benefits, Travel, Program Materials, Contracted Services, and Indirect Costs.  </t>
  </si>
  <si>
    <r>
      <rPr>
        <u/>
        <sz val="11"/>
        <color rgb="FF000000"/>
        <rFont val="Times New Roman"/>
        <family val="1"/>
      </rPr>
      <t>Salary &amp; Wages</t>
    </r>
    <r>
      <rPr>
        <sz val="11"/>
        <color rgb="FF000000"/>
        <rFont val="Times New Roman"/>
        <family val="1"/>
      </rPr>
      <t>: enter program-related staff position titles, NOT a person's name. Enter position salary/wages paid by the organization and the percent contributed to CAPP.</t>
    </r>
  </si>
  <si>
    <r>
      <rPr>
        <u/>
        <sz val="11"/>
        <color rgb="FF000000"/>
        <rFont val="Times New Roman"/>
        <family val="1"/>
      </rPr>
      <t>Benefits:</t>
    </r>
    <r>
      <rPr>
        <sz val="11"/>
        <color rgb="FF000000"/>
        <rFont val="Times New Roman"/>
        <family val="1"/>
      </rPr>
      <t xml:space="preserve"> enter program-related staff position titles, NOT a person's name. Enter position benefits paid by the organization and the percent contributed to CAPP.</t>
    </r>
  </si>
  <si>
    <r>
      <rPr>
        <u/>
        <sz val="11"/>
        <rFont val="Times New Roman"/>
        <family val="1"/>
      </rPr>
      <t>Program Supplies &amp; Materials</t>
    </r>
    <r>
      <rPr>
        <sz val="11"/>
        <rFont val="Times New Roman"/>
        <family val="1"/>
      </rPr>
      <t>: enter general description and calcuation. For example: 450 (Name of Curricula) manuals @ $20 ea.</t>
    </r>
  </si>
  <si>
    <t xml:space="preserve">Match Budget Justification Instructions: Please use the space below to enter value of Match in applicale cost categroy(ies).  Also describe the source of match funding and how it is calculatged.  </t>
  </si>
  <si>
    <t>In column D, enter the "Population Allocation" for each county.</t>
  </si>
  <si>
    <t>Verify that the Maximum Funding Per County in Appendix P matches the amount in the table below.</t>
  </si>
  <si>
    <t>Total Indirect Costs</t>
  </si>
  <si>
    <t>Percent of Total:</t>
  </si>
  <si>
    <t>Total Budget Request</t>
  </si>
  <si>
    <t>Indirect Costs (Must be less than 15% of Total Budget Request)</t>
  </si>
  <si>
    <t>Explain Match resources below.</t>
  </si>
  <si>
    <t>Complete the Match Budget and Match Justification Narrative below. Then scroll down to enter Justification.</t>
  </si>
  <si>
    <t xml:space="preserve">SERVICE DELIVERY PROJECTIONS </t>
  </si>
  <si>
    <t>BUDGET SUMMARY &amp; MATCH - Return to Budget Worksheet tab to change budget amounts.</t>
  </si>
  <si>
    <t/>
  </si>
  <si>
    <t>THIS SECTION MUST BE COMPLETED</t>
  </si>
  <si>
    <t>First, enter the name of each county in the Service Area on the "Activity 1" tab per instructions.  County names will auto-fill into other field in the worksheets as needed.</t>
  </si>
  <si>
    <t>Refer to the Funding Distribution Table in Attachment P to complete #3, 4, 5 and 6 below.</t>
  </si>
  <si>
    <r>
      <rPr>
        <u/>
        <sz val="11"/>
        <rFont val="Times New Roman"/>
        <family val="1"/>
      </rPr>
      <t>Travel:</t>
    </r>
    <r>
      <rPr>
        <sz val="11"/>
        <rFont val="Times New Roman"/>
        <family val="1"/>
      </rPr>
      <t xml:space="preserve">  Refer to Sample Contract (Attachment Q) </t>
    </r>
    <r>
      <rPr>
        <i/>
        <sz val="11"/>
        <rFont val="Times New Roman"/>
        <family val="1"/>
      </rPr>
      <t xml:space="preserve">Section1: Sepcial Terms 1.3.3.7 Travel Expenses </t>
    </r>
    <r>
      <rPr>
        <sz val="11"/>
        <rFont val="Times New Roman"/>
        <family val="1"/>
      </rPr>
      <t>for allowable costs.  Break out travel costs by Registration Fees, Mileage, Air Fare &amp; Related, Lodging and Other.  Describe in more detail in space provided below.  Describe calculation to extent possible.</t>
    </r>
  </si>
  <si>
    <r>
      <rPr>
        <b/>
        <u/>
        <sz val="12"/>
        <color rgb="FF000000"/>
        <rFont val="Times New Roman"/>
        <family val="1"/>
      </rPr>
      <t>Deliverable:</t>
    </r>
    <r>
      <rPr>
        <b/>
        <sz val="12"/>
        <color rgb="FF000000"/>
        <rFont val="Times New Roman"/>
        <family val="1"/>
      </rPr>
      <t xml:space="preserve"> </t>
    </r>
    <r>
      <rPr>
        <sz val="12"/>
        <color rgb="FF000000"/>
        <rFont val="Times New Roman"/>
        <family val="1"/>
      </rPr>
      <t xml:space="preserve">In years one, two and three the Contractor shall deliver at least two full Implementations of a curriculum from List C below within the Service Area each year.  </t>
    </r>
  </si>
  <si>
    <t>a) Topical presentations or programming covering specific issues related to sexual health (i.e., contraception, sexually transmitted diseases, consent), OR
b) Topical presentations or programming covering non-sexual youth Risk/Protective Factors (i.e., healthy relationships, substance use, life skills), OR
c) Other programming which may include peer counseling or peer education techniques, serving learning programs, goal/future planning, family programs, or other youth development activities geared toward reducing Risk.</t>
  </si>
  <si>
    <t>ACTIVITY 5: PREGNANT AND PARENTING ADOLESCENT SERVICES</t>
  </si>
  <si>
    <r>
      <rPr>
        <b/>
        <u/>
        <sz val="12"/>
        <color rgb="FF000000"/>
        <rFont val="Times New Roman"/>
        <family val="1"/>
      </rPr>
      <t>Deliverable (Optional):</t>
    </r>
    <r>
      <rPr>
        <b/>
        <sz val="12"/>
        <color rgb="FF000000"/>
        <rFont val="Times New Roman"/>
        <family val="1"/>
      </rPr>
      <t xml:space="preserve"> </t>
    </r>
    <r>
      <rPr>
        <sz val="12"/>
        <color rgb="FF000000"/>
        <rFont val="Times New Roman"/>
        <family val="1"/>
      </rPr>
      <t>Services shall include educational and support programs intended to reduce the likelihood of an additional pregnancy by a parent who is less than 19 years of age.</t>
    </r>
  </si>
  <si>
    <t xml:space="preserve"> Page 1</t>
  </si>
  <si>
    <t xml:space="preserve">Activity 2 </t>
  </si>
  <si>
    <t>Activity 1</t>
  </si>
  <si>
    <t xml:space="preserve"> Page 2 </t>
  </si>
  <si>
    <t xml:space="preserve"> Page 3</t>
  </si>
  <si>
    <r>
      <rPr>
        <b/>
        <u/>
        <sz val="12"/>
        <color rgb="FF000000"/>
        <rFont val="Times New Roman"/>
        <family val="1"/>
      </rPr>
      <t>Deliverable:</t>
    </r>
    <r>
      <rPr>
        <sz val="12"/>
        <color rgb="FF000000"/>
        <rFont val="Times New Roman"/>
        <family val="1"/>
      </rPr>
      <t xml:space="preserve">  In year one (July 1, 2019 to June 30, 2020) the Contractor shall deliver at least one full Implementation of a curriculum from List A.  </t>
    </r>
  </si>
  <si>
    <t>ACTIVITY 6: OUT-OF-HOME PLACEMENT</t>
  </si>
  <si>
    <t>1. In the space below, name the Out-of-Home Placement facility(s) where services will be provided. Also state the name of the community and county where the facility is located. ALL TEXT MUST BE VISIBLE; DO NOT EXCEED SPACE PROVIDED.</t>
  </si>
  <si>
    <t>Page 5</t>
  </si>
  <si>
    <t>Activity 6</t>
  </si>
  <si>
    <t xml:space="preserve">3.  Enter approximate number of Adolescents in Out-of-Home Placement to be reached in each county.  </t>
  </si>
  <si>
    <t>ACTIVITY 3: EVIDENCE-BASED OR EVIDENCE-INFORMED COMPREHENSIVE SEXUAL HEALTH EDUCATION PROGRAMS WITH FIDELITY</t>
  </si>
  <si>
    <t>Activity 2</t>
  </si>
  <si>
    <t xml:space="preserve">   Page 6</t>
  </si>
  <si>
    <t>Activity 5</t>
  </si>
  <si>
    <t>Activity 5 (O)</t>
  </si>
  <si>
    <t>Activity 5 
Optional (O)</t>
  </si>
  <si>
    <r>
      <t>3.  Enter approximate number of persons projected to be reached in each county.</t>
    </r>
    <r>
      <rPr>
        <b/>
        <i/>
        <sz val="11"/>
        <color rgb="FF00B0F0"/>
        <rFont val="Times New Roman"/>
        <family val="1"/>
      </rPr>
      <t xml:space="preserve"> </t>
    </r>
  </si>
  <si>
    <r>
      <rPr>
        <b/>
        <u/>
        <sz val="12"/>
        <color rgb="FF000000"/>
        <rFont val="Times New Roman"/>
        <family val="1"/>
      </rPr>
      <t>Deliverable</t>
    </r>
    <r>
      <rPr>
        <b/>
        <sz val="12"/>
        <color rgb="FF000000"/>
        <rFont val="Times New Roman"/>
        <family val="1"/>
      </rPr>
      <t>:</t>
    </r>
    <r>
      <rPr>
        <sz val="12"/>
        <color rgb="FF000000"/>
        <rFont val="Times New Roman"/>
        <family val="1"/>
      </rPr>
      <t xml:space="preserve"> (Required for Out-of-Home Placement funding): To receive the Residential Out-of-Home funding allocation, in addition to services that meet Activities 1 through 4 to other populations, the Contractor shall provide no less than two activities to Adolescents in an Out-of-Home placement facility/ies in their Service Area where an MOU or agency agreement is in place each year of the Contract.  </t>
    </r>
  </si>
  <si>
    <t>NA</t>
  </si>
  <si>
    <r>
      <t xml:space="preserve">3. Under each county where the service will be delivered, enter the number of unduplicated Adolescents projected to participate in a full Implementation of each curricula offered. </t>
    </r>
    <r>
      <rPr>
        <b/>
        <i/>
        <u/>
        <sz val="12"/>
        <color rgb="FFFF0000"/>
        <rFont val="Times New Roman"/>
        <family val="1"/>
      </rPr>
      <t>Do not include Adolescents in Out-of-Home Placement facilities here.</t>
    </r>
  </si>
  <si>
    <r>
      <t xml:space="preserve">4. Under each county where the service will be delivered, enter the number of unduplicated Adolescents projected to participate. </t>
    </r>
    <r>
      <rPr>
        <b/>
        <i/>
        <u/>
        <sz val="12"/>
        <color rgb="FFFF0000"/>
        <rFont val="Times New Roman"/>
        <family val="1"/>
      </rPr>
      <t>Do not include Adolescents in Out-of-Home Placement facilities here.</t>
    </r>
  </si>
  <si>
    <r>
      <t xml:space="preserve">1. Under each county where the service will be delivered, enter the number of unduplicated persons projected to participate in each curricula offered. </t>
    </r>
    <r>
      <rPr>
        <b/>
        <i/>
        <u/>
        <sz val="12"/>
        <color rgb="FFFF0000"/>
        <rFont val="Times New Roman"/>
        <family val="1"/>
      </rPr>
      <t>Do not include Adolescents in Out-of-Home Placement facilities here.</t>
    </r>
  </si>
  <si>
    <r>
      <t xml:space="preserve">1. Describe the program that will be delivered in each county and enter the total number of persons projected to participate.  ALL TEXT MUST BE VISIBLE; DO NOT EXCEED SPACE PROVIDED.  
</t>
    </r>
    <r>
      <rPr>
        <b/>
        <i/>
        <u/>
        <sz val="12"/>
        <color rgb="FFFF0000"/>
        <rFont val="Times New Roman"/>
        <family val="1"/>
      </rPr>
      <t>Do not include Adolescents in Out-of-Home Placement facilities here.</t>
    </r>
  </si>
  <si>
    <t xml:space="preserve">1.  Describe the service in greater detail in the space below.   ALL TEXT MUST BE VISIBLE; DO NOT EXCEED SPACE PROVIDED. </t>
  </si>
  <si>
    <t xml:space="preserve">2.  Enter approximate number of persons to be served in each county.  </t>
  </si>
  <si>
    <t xml:space="preserve">3. Describe program/service(s) to be provided in greater detail in the space below.   ALL TEXT MUST BE VISIBLE; DO NOT EXCEED SPACE PROVIDED. </t>
  </si>
  <si>
    <t xml:space="preserve">4.  Enter approximate number of persons to be reached in each county. </t>
  </si>
  <si>
    <t xml:space="preserve">2. Describe Activities 1 through 4 including proposed curriculum and any modifications or adaptations.  Describe how you will ensure that no less than two activities to Adolescents in an Out-of-Home placement facility/ies in the Service Area will be delivered. ALL TEXT MUST BE VISIBLE; DO NOT EXCEED SPACE PROVIDED. </t>
  </si>
  <si>
    <r>
      <t xml:space="preserve">ACFS 20-004 ATTACHMENT I: </t>
    </r>
    <r>
      <rPr>
        <b/>
        <u/>
        <sz val="12"/>
        <color rgb="FFFF0000"/>
        <rFont val="Times New Roman"/>
        <family val="1"/>
      </rPr>
      <t>Amendment 3</t>
    </r>
    <r>
      <rPr>
        <b/>
        <sz val="12"/>
        <rFont val="Times New Roman"/>
        <family val="1"/>
      </rPr>
      <t xml:space="preserve"> - CAPP Projected Service Delivery &amp; Budget Form</t>
    </r>
  </si>
  <si>
    <r>
      <rPr>
        <b/>
        <u/>
        <sz val="12"/>
        <color rgb="FF000000"/>
        <rFont val="Times New Roman"/>
        <family val="1"/>
      </rPr>
      <t>Deliverable:</t>
    </r>
    <r>
      <rPr>
        <b/>
        <sz val="12"/>
        <color rgb="FF000000"/>
        <rFont val="Times New Roman"/>
        <family val="1"/>
      </rPr>
      <t xml:space="preserve"> </t>
    </r>
    <r>
      <rPr>
        <sz val="12"/>
        <color rgb="FF000000"/>
        <rFont val="Times New Roman"/>
        <family val="1"/>
      </rPr>
      <t>In year one the Contractor shall deliver at least one full Implementation of a curricula from List B.</t>
    </r>
  </si>
  <si>
    <t>Safer Choices</t>
  </si>
  <si>
    <r>
      <rPr>
        <b/>
        <u/>
        <sz val="12"/>
        <color rgb="FF000000"/>
        <rFont val="Times New Roman"/>
        <family val="1"/>
      </rPr>
      <t>Deliverable A:</t>
    </r>
    <r>
      <rPr>
        <b/>
        <sz val="12"/>
        <color rgb="FF000000"/>
        <rFont val="Times New Roman"/>
        <family val="1"/>
      </rPr>
      <t xml:space="preserve"> </t>
    </r>
    <r>
      <rPr>
        <sz val="12"/>
        <color rgb="FF000000"/>
        <rFont val="Times New Roman"/>
        <family val="1"/>
      </rPr>
      <t>In years one, two and three the Contractor shall deliver at least two presentations, workshops or topical programs as described below within the Service Area each year.  Elements of the curricula listed in Lists A, B, or C may be used in part for single topic presentations or with significant adaptations under this Activity.  Examples include activities such as:</t>
    </r>
  </si>
  <si>
    <r>
      <rPr>
        <b/>
        <u/>
        <sz val="12"/>
        <rFont val="Times New Roman"/>
        <family val="1"/>
      </rPr>
      <t>Deliverable B:</t>
    </r>
    <r>
      <rPr>
        <sz val="12"/>
        <rFont val="Times New Roman"/>
        <family val="1"/>
      </rPr>
      <t xml:space="preserve"> In years one, two and three the Contractor shall deliver to all counties in the Service Area community outreach through the development and distribution of informational material.</t>
    </r>
  </si>
  <si>
    <r>
      <rPr>
        <b/>
        <u/>
        <sz val="12"/>
        <color rgb="FF000000"/>
        <rFont val="Times New Roman"/>
        <family val="1"/>
      </rPr>
      <t>Deliverable</t>
    </r>
    <r>
      <rPr>
        <b/>
        <sz val="12"/>
        <color rgb="FF000000"/>
        <rFont val="Times New Roman"/>
        <family val="1"/>
      </rPr>
      <t>:</t>
    </r>
    <r>
      <rPr>
        <sz val="12"/>
        <color rgb="FF000000"/>
        <rFont val="Times New Roman"/>
        <family val="1"/>
      </rPr>
      <t xml:space="preserve">   The Contractor shall during years one, two and three provide resource and referral information to Adolescents, with whom the Contractor engages in their Service Area, that are pregnant or parenting. </t>
    </r>
  </si>
  <si>
    <t>ACFS 20-004 ATTACHMENT I: Amendment 3 - CAPP Projected Service Delivery &amp; Budget Form</t>
  </si>
  <si>
    <t>ACFS 20-004 ATTACHMENT I: AMENDMENT 3 - CAPP Projected Service Delivery &amp; Budget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</si>
</sst>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00"/>
  </numFmts>
  <fonts count="69"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i/>
      <sz val="12"/>
      <color theme="1"/>
      <name val="Times New Roman"/>
      <family val="1"/>
    </font>
    <font>
      <b/>
      <sz val="12"/>
      <color theme="1"/>
      <name val="Times New Roman"/>
      <family val="1"/>
    </font>
    <font>
      <b/>
      <i/>
      <sz val="12"/>
      <color rgb="FFFF0000"/>
      <name val="Times New Roman"/>
      <family val="1"/>
    </font>
    <font>
      <b/>
      <sz val="11"/>
      <color theme="1"/>
      <name val="Times New Roman"/>
      <family val="1"/>
    </font>
    <font>
      <i/>
      <sz val="11"/>
      <color theme="1"/>
      <name val="Times New Roman"/>
      <family val="1"/>
    </font>
    <font>
      <b/>
      <i/>
      <sz val="11"/>
      <color theme="1"/>
      <name val="Times New Roman"/>
      <family val="1"/>
    </font>
    <font>
      <i/>
      <sz val="11"/>
      <color theme="1"/>
      <name val="Calibri"/>
      <family val="2"/>
      <scheme val="minor"/>
    </font>
    <font>
      <i/>
      <sz val="10"/>
      <color theme="1"/>
      <name val="Times New Roman"/>
      <family val="1"/>
    </font>
    <font>
      <b/>
      <sz val="11"/>
      <name val="Times New Roman"/>
      <family val="1"/>
    </font>
    <font>
      <sz val="7"/>
      <color theme="1"/>
      <name val="Times New Roman"/>
      <family val="1"/>
    </font>
    <font>
      <b/>
      <sz val="11"/>
      <color rgb="FF000000"/>
      <name val="Times New Roman"/>
      <family val="1"/>
    </font>
    <font>
      <b/>
      <sz val="12"/>
      <color rgb="FF000000"/>
      <name val="Times New Roman"/>
      <family val="1"/>
    </font>
    <font>
      <sz val="11"/>
      <color rgb="FF000000"/>
      <name val="Times New Roman"/>
      <family val="1"/>
    </font>
    <font>
      <sz val="9"/>
      <color indexed="81"/>
      <name val="Tahoma"/>
      <charset val="1"/>
    </font>
    <font>
      <b/>
      <sz val="9"/>
      <color indexed="81"/>
      <name val="Tahoma"/>
      <charset val="1"/>
    </font>
    <font>
      <b/>
      <sz val="10"/>
      <color theme="1"/>
      <name val="Times New Roman"/>
      <family val="1"/>
    </font>
    <font>
      <sz val="12"/>
      <color theme="1"/>
      <name val="Calibri"/>
      <family val="2"/>
      <scheme val="minor"/>
    </font>
    <font>
      <b/>
      <sz val="7"/>
      <color theme="1"/>
      <name val="Times New Roman"/>
      <family val="1"/>
    </font>
    <font>
      <b/>
      <sz val="10.5"/>
      <color theme="1"/>
      <name val="Times New Roman"/>
      <family val="1"/>
    </font>
    <font>
      <u/>
      <sz val="11"/>
      <color theme="1"/>
      <name val="Times New Roman"/>
      <family val="1"/>
    </font>
    <font>
      <b/>
      <i/>
      <sz val="11"/>
      <color theme="1"/>
      <name val="Calibri"/>
      <family val="2"/>
      <scheme val="minor"/>
    </font>
    <font>
      <sz val="12"/>
      <color rgb="FF000000"/>
      <name val="Times New Roman"/>
      <family val="1"/>
    </font>
    <font>
      <b/>
      <sz val="11"/>
      <color theme="1"/>
      <name val="Calibri"/>
      <family val="2"/>
      <scheme val="minor"/>
    </font>
    <font>
      <i/>
      <sz val="11"/>
      <color theme="0" tint="-0.499984740745262"/>
      <name val="Calibri"/>
      <family val="2"/>
      <scheme val="minor"/>
    </font>
    <font>
      <b/>
      <u/>
      <sz val="12"/>
      <color theme="1"/>
      <name val="Times New Roman"/>
      <family val="1"/>
    </font>
    <font>
      <sz val="11"/>
      <name val="Calibri"/>
      <family val="2"/>
      <scheme val="minor"/>
    </font>
    <font>
      <b/>
      <sz val="12"/>
      <name val="Times New Roman"/>
      <family val="1"/>
    </font>
    <font>
      <b/>
      <u/>
      <sz val="12"/>
      <color rgb="FF000000"/>
      <name val="Times New Roman"/>
      <family val="1"/>
    </font>
    <font>
      <sz val="11"/>
      <name val="Times New Roman"/>
      <family val="1"/>
    </font>
    <font>
      <b/>
      <i/>
      <sz val="12"/>
      <name val="Times New Roman"/>
      <family val="1"/>
    </font>
    <font>
      <sz val="10"/>
      <color theme="1"/>
      <name val="Times New Roman"/>
      <family val="1"/>
    </font>
    <font>
      <b/>
      <u/>
      <sz val="12"/>
      <name val="Times New Roman"/>
      <family val="1"/>
    </font>
    <font>
      <b/>
      <i/>
      <sz val="12"/>
      <color theme="1"/>
      <name val="Times New Roman"/>
      <family val="1"/>
    </font>
    <font>
      <b/>
      <i/>
      <sz val="12"/>
      <color rgb="FF000000"/>
      <name val="Times New Roman"/>
      <family val="1"/>
    </font>
    <font>
      <b/>
      <sz val="12"/>
      <color rgb="FFFF0000"/>
      <name val="Times New Roman"/>
      <family val="1"/>
    </font>
    <font>
      <sz val="10"/>
      <color theme="1"/>
      <name val="Calibri"/>
      <family val="2"/>
      <scheme val="minor"/>
    </font>
    <font>
      <i/>
      <sz val="12"/>
      <color rgb="FFFF0000"/>
      <name val="Times New Roman"/>
      <family val="1"/>
    </font>
    <font>
      <b/>
      <i/>
      <sz val="14"/>
      <color rgb="FFFF0000"/>
      <name val="Times New Roman"/>
      <family val="1"/>
    </font>
    <font>
      <i/>
      <sz val="14"/>
      <color theme="1"/>
      <name val="Times New Roman"/>
      <family val="1"/>
    </font>
    <font>
      <b/>
      <i/>
      <sz val="14"/>
      <color theme="1"/>
      <name val="Times New Roman"/>
      <family val="1"/>
    </font>
    <font>
      <sz val="14"/>
      <color theme="1"/>
      <name val="Calibri"/>
      <family val="2"/>
      <scheme val="minor"/>
    </font>
    <font>
      <b/>
      <i/>
      <sz val="11"/>
      <color rgb="FFFF0000"/>
      <name val="Times New Roman"/>
      <family val="1"/>
    </font>
    <font>
      <i/>
      <sz val="12"/>
      <color rgb="FF000000"/>
      <name val="Times New Roman"/>
      <family val="1"/>
    </font>
    <font>
      <b/>
      <i/>
      <u/>
      <sz val="12"/>
      <color rgb="FFFF0000"/>
      <name val="Times New Roman"/>
      <family val="1"/>
    </font>
    <font>
      <b/>
      <sz val="11"/>
      <color rgb="FFFF0000"/>
      <name val="Times New Roman"/>
      <family val="1"/>
    </font>
    <font>
      <i/>
      <sz val="11"/>
      <color rgb="FFFF0000"/>
      <name val="Times New Roman"/>
      <family val="1"/>
    </font>
    <font>
      <sz val="11"/>
      <color rgb="FFFF0000"/>
      <name val="Times New Roman"/>
      <family val="1"/>
    </font>
    <font>
      <u/>
      <sz val="11"/>
      <color rgb="FF000000"/>
      <name val="Times New Roman"/>
      <family val="1"/>
    </font>
    <font>
      <u/>
      <sz val="11"/>
      <name val="Times New Roman"/>
      <family val="1"/>
    </font>
    <font>
      <i/>
      <sz val="11"/>
      <name val="Times New Roman"/>
      <family val="1"/>
    </font>
    <font>
      <sz val="12"/>
      <name val="Times New Roman"/>
      <family val="1"/>
    </font>
    <font>
      <i/>
      <sz val="9"/>
      <color rgb="FFFF0000"/>
      <name val="Calibri"/>
      <family val="2"/>
      <scheme val="minor"/>
    </font>
    <font>
      <b/>
      <i/>
      <sz val="11"/>
      <color theme="0" tint="-0.499984740745262"/>
      <name val="Times New Roman"/>
      <family val="1"/>
    </font>
    <font>
      <i/>
      <sz val="11"/>
      <color theme="0" tint="-0.499984740745262"/>
      <name val="Times New Roman"/>
      <family val="1"/>
    </font>
    <font>
      <b/>
      <i/>
      <sz val="10"/>
      <color theme="0" tint="-0.499984740745262"/>
      <name val="Times New Roman"/>
      <family val="1"/>
    </font>
    <font>
      <i/>
      <sz val="10"/>
      <color theme="0" tint="-0.499984740745262"/>
      <name val="Times New Roman"/>
      <family val="1"/>
    </font>
    <font>
      <b/>
      <i/>
      <sz val="10"/>
      <color theme="1"/>
      <name val="Times New Roman"/>
      <family val="1"/>
    </font>
    <font>
      <b/>
      <sz val="10"/>
      <color rgb="FF000000"/>
      <name val="Times New Roman"/>
      <family val="1"/>
    </font>
    <font>
      <b/>
      <i/>
      <sz val="11"/>
      <name val="Times New Roman"/>
      <family val="1"/>
    </font>
    <font>
      <i/>
      <sz val="11"/>
      <name val="Calibri"/>
      <family val="2"/>
      <scheme val="minor"/>
    </font>
    <font>
      <b/>
      <i/>
      <sz val="11"/>
      <name val="Calibri"/>
      <family val="2"/>
      <scheme val="minor"/>
    </font>
    <font>
      <b/>
      <sz val="14"/>
      <color theme="1"/>
      <name val="Times New Roman"/>
      <family val="1"/>
    </font>
    <font>
      <b/>
      <i/>
      <sz val="11"/>
      <color theme="0"/>
      <name val="Times New Roman"/>
      <family val="1"/>
    </font>
    <font>
      <b/>
      <u/>
      <sz val="12"/>
      <color rgb="FFFF0000"/>
      <name val="Times New Roman"/>
      <family val="1"/>
    </font>
    <font>
      <b/>
      <i/>
      <sz val="11"/>
      <color rgb="FF00B0F0"/>
      <name val="Times New Roman"/>
      <family val="1"/>
    </font>
  </fonts>
  <fills count="14">
    <fill>
      <patternFill patternType="none"/>
    </fill>
    <fill>
      <patternFill patternType="gray125"/>
    </fill>
    <fill>
      <patternFill patternType="solid">
        <fgColor theme="0"/>
        <bgColor indexed="64"/>
      </patternFill>
    </fill>
    <fill>
      <patternFill patternType="solid">
        <fgColor rgb="FFD9F1F0"/>
        <bgColor indexed="64"/>
      </patternFill>
    </fill>
    <fill>
      <patternFill patternType="solid">
        <fgColor rgb="FF89D9DD"/>
        <bgColor indexed="64"/>
      </patternFill>
    </fill>
    <fill>
      <patternFill patternType="solid">
        <fgColor rgb="FFB1E6E9"/>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FFF99"/>
        <bgColor indexed="64"/>
      </patternFill>
    </fill>
    <fill>
      <patternFill patternType="solid">
        <fgColor rgb="FFCCFFFF"/>
        <bgColor indexed="64"/>
      </patternFill>
    </fill>
    <fill>
      <patternFill patternType="solid">
        <fgColor rgb="FF99FF66"/>
        <bgColor indexed="64"/>
      </patternFill>
    </fill>
    <fill>
      <patternFill patternType="solid">
        <fgColor rgb="FFFF00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double">
        <color indexed="64"/>
      </top>
      <bottom style="thin">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738">
    <xf numFmtId="0" fontId="0" fillId="0" borderId="0" xfId="0"/>
    <xf numFmtId="0" fontId="3" fillId="2" borderId="0" xfId="0" applyFont="1" applyFill="1"/>
    <xf numFmtId="0" fontId="2" fillId="2" borderId="0" xfId="0" applyFont="1" applyFill="1"/>
    <xf numFmtId="0" fontId="3" fillId="2" borderId="0" xfId="0" applyFont="1" applyFill="1" applyAlignment="1">
      <alignment vertical="center"/>
    </xf>
    <xf numFmtId="0" fontId="0" fillId="2" borderId="0" xfId="0" applyFill="1"/>
    <xf numFmtId="0" fontId="8" fillId="2" borderId="0" xfId="0" applyFont="1" applyFill="1" applyAlignment="1">
      <alignment horizontal="right"/>
    </xf>
    <xf numFmtId="0" fontId="2" fillId="2" borderId="0" xfId="0" applyFont="1" applyFill="1" applyAlignment="1">
      <alignment vertical="center"/>
    </xf>
    <xf numFmtId="0" fontId="0" fillId="2" borderId="3" xfId="0" applyFill="1" applyBorder="1"/>
    <xf numFmtId="0" fontId="0" fillId="2" borderId="4" xfId="0" applyFill="1" applyBorder="1" applyAlignment="1">
      <alignment horizontal="right"/>
    </xf>
    <xf numFmtId="0" fontId="2" fillId="2" borderId="0" xfId="0" applyFont="1" applyFill="1" applyAlignment="1">
      <alignment vertical="top" wrapText="1"/>
    </xf>
    <xf numFmtId="0" fontId="0" fillId="0" borderId="0" xfId="0" applyAlignment="1">
      <alignment wrapText="1"/>
    </xf>
    <xf numFmtId="0" fontId="10" fillId="2" borderId="6" xfId="0" applyFont="1" applyFill="1" applyBorder="1"/>
    <xf numFmtId="0" fontId="0" fillId="2" borderId="2" xfId="0" applyFill="1" applyBorder="1"/>
    <xf numFmtId="44" fontId="10" fillId="2" borderId="6" xfId="0" applyNumberFormat="1" applyFont="1" applyFill="1" applyBorder="1"/>
    <xf numFmtId="44" fontId="10" fillId="2" borderId="0" xfId="0" applyNumberFormat="1" applyFont="1" applyFill="1"/>
    <xf numFmtId="44" fontId="10" fillId="2" borderId="2" xfId="0" applyNumberFormat="1" applyFont="1" applyFill="1" applyBorder="1"/>
    <xf numFmtId="0" fontId="0" fillId="3" borderId="0" xfId="0" applyFill="1"/>
    <xf numFmtId="0" fontId="19" fillId="5" borderId="1" xfId="0" applyFont="1" applyFill="1" applyBorder="1" applyAlignment="1">
      <alignment horizontal="center"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0" fillId="2" borderId="0" xfId="0" applyFont="1" applyFill="1"/>
    <xf numFmtId="0" fontId="2" fillId="2" borderId="13" xfId="0" applyFont="1" applyFill="1" applyBorder="1" applyAlignment="1">
      <alignment horizontal="center" vertical="center"/>
    </xf>
    <xf numFmtId="0" fontId="2" fillId="2" borderId="13" xfId="0" applyFont="1" applyFill="1" applyBorder="1" applyAlignment="1">
      <alignment vertical="top" wrapText="1"/>
    </xf>
    <xf numFmtId="0" fontId="2" fillId="2" borderId="11" xfId="0" applyFont="1" applyFill="1" applyBorder="1" applyAlignment="1">
      <alignment vertical="top" wrapText="1"/>
    </xf>
    <xf numFmtId="0" fontId="2" fillId="2" borderId="0" xfId="0" applyFont="1" applyFill="1" applyAlignment="1">
      <alignment vertical="top"/>
    </xf>
    <xf numFmtId="49" fontId="7" fillId="0" borderId="13" xfId="0" applyNumberFormat="1" applyFont="1" applyBorder="1" applyAlignment="1">
      <alignment horizontal="left" vertical="center" indent="1"/>
    </xf>
    <xf numFmtId="0" fontId="7" fillId="0" borderId="0" xfId="0" applyFont="1" applyAlignment="1">
      <alignment horizontal="left" vertical="center" indent="5"/>
    </xf>
    <xf numFmtId="0" fontId="2" fillId="2" borderId="13" xfId="0" applyFont="1" applyFill="1" applyBorder="1" applyAlignment="1">
      <alignment horizontal="right" vertical="center" wrapText="1"/>
    </xf>
    <xf numFmtId="0" fontId="2" fillId="2" borderId="13" xfId="0" applyFont="1" applyFill="1" applyBorder="1" applyAlignment="1">
      <alignment vertical="center" wrapText="1"/>
    </xf>
    <xf numFmtId="49" fontId="7" fillId="2" borderId="13" xfId="0" applyNumberFormat="1" applyFont="1" applyFill="1" applyBorder="1" applyAlignment="1">
      <alignment horizontal="left" vertical="center" indent="1"/>
    </xf>
    <xf numFmtId="0" fontId="7" fillId="2" borderId="0" xfId="0" applyFont="1" applyFill="1" applyAlignment="1">
      <alignment horizontal="left" vertical="center" indent="5"/>
    </xf>
    <xf numFmtId="0" fontId="10" fillId="2" borderId="9" xfId="0" applyFont="1" applyFill="1" applyBorder="1"/>
    <xf numFmtId="0" fontId="10" fillId="2" borderId="9" xfId="0" applyFont="1" applyFill="1" applyBorder="1" applyAlignment="1">
      <alignment horizontal="right"/>
    </xf>
    <xf numFmtId="44" fontId="10" fillId="2" borderId="9" xfId="0" applyNumberFormat="1" applyFont="1" applyFill="1" applyBorder="1"/>
    <xf numFmtId="0" fontId="10" fillId="3" borderId="0" xfId="0" applyFont="1" applyFill="1"/>
    <xf numFmtId="0" fontId="10" fillId="2" borderId="6" xfId="0" applyFont="1" applyFill="1" applyBorder="1" applyAlignment="1">
      <alignment horizontal="right"/>
    </xf>
    <xf numFmtId="0" fontId="10" fillId="0" borderId="0" xfId="0" applyFont="1"/>
    <xf numFmtId="0" fontId="2" fillId="2" borderId="0" xfId="0" applyFont="1" applyFill="1" applyAlignment="1">
      <alignment horizontal="center" vertical="top"/>
    </xf>
    <xf numFmtId="0" fontId="0" fillId="2" borderId="0" xfId="0" applyFill="1" applyAlignment="1">
      <alignment wrapText="1"/>
    </xf>
    <xf numFmtId="0" fontId="10" fillId="2" borderId="0" xfId="0" applyFont="1" applyFill="1"/>
    <xf numFmtId="0" fontId="5" fillId="2" borderId="0" xfId="0" applyFont="1" applyFill="1" applyAlignment="1">
      <alignment horizontal="left" vertical="top"/>
    </xf>
    <xf numFmtId="49" fontId="2" fillId="2" borderId="0" xfId="0" applyNumberFormat="1" applyFont="1" applyFill="1" applyAlignment="1">
      <alignment horizontal="center" wrapText="1"/>
    </xf>
    <xf numFmtId="49" fontId="0" fillId="2" borderId="0" xfId="0" applyNumberFormat="1" applyFill="1" applyAlignment="1">
      <alignment horizontal="center" wrapText="1"/>
    </xf>
    <xf numFmtId="0" fontId="16" fillId="2" borderId="0" xfId="0" applyFont="1" applyFill="1" applyAlignment="1">
      <alignment vertical="center"/>
    </xf>
    <xf numFmtId="49" fontId="16" fillId="2" borderId="0" xfId="0" applyNumberFormat="1" applyFont="1" applyFill="1" applyAlignment="1">
      <alignment vertical="center"/>
    </xf>
    <xf numFmtId="49" fontId="16" fillId="2" borderId="0" xfId="0" applyNumberFormat="1" applyFont="1" applyFill="1" applyAlignment="1">
      <alignment horizontal="center" vertical="center"/>
    </xf>
    <xf numFmtId="0" fontId="15" fillId="2" borderId="0" xfId="0" applyFont="1" applyFill="1" applyAlignment="1">
      <alignment horizontal="left" vertical="top"/>
    </xf>
    <xf numFmtId="0" fontId="14" fillId="2" borderId="0" xfId="0" applyFont="1" applyFill="1" applyAlignment="1">
      <alignment horizontal="justify" vertical="center"/>
    </xf>
    <xf numFmtId="0" fontId="9" fillId="2" borderId="0" xfId="0" applyFont="1" applyFill="1" applyAlignment="1">
      <alignment horizontal="left" vertical="center"/>
    </xf>
    <xf numFmtId="0" fontId="2" fillId="2" borderId="0" xfId="0" applyFont="1" applyFill="1" applyAlignment="1">
      <alignment horizontal="center"/>
    </xf>
    <xf numFmtId="0" fontId="2" fillId="2" borderId="0" xfId="0" applyFont="1" applyFill="1" applyAlignment="1">
      <alignment horizontal="left" vertical="top" indent="1"/>
    </xf>
    <xf numFmtId="49" fontId="7" fillId="0" borderId="0" xfId="0" applyNumberFormat="1" applyFont="1" applyAlignment="1">
      <alignment horizontal="left" vertical="center" indent="1"/>
    </xf>
    <xf numFmtId="0" fontId="2" fillId="2" borderId="0" xfId="0" applyFont="1" applyFill="1" applyAlignment="1">
      <alignment horizontal="right" vertical="center" wrapText="1"/>
    </xf>
    <xf numFmtId="0" fontId="2" fillId="2" borderId="0" xfId="0" applyFont="1" applyFill="1" applyAlignment="1">
      <alignment vertical="center" wrapText="1"/>
    </xf>
    <xf numFmtId="49" fontId="7" fillId="2" borderId="0" xfId="0" applyNumberFormat="1" applyFont="1" applyFill="1" applyAlignment="1">
      <alignment horizontal="left" vertical="center" indent="1"/>
    </xf>
    <xf numFmtId="44" fontId="8" fillId="2" borderId="0" xfId="0" applyNumberFormat="1" applyFont="1" applyFill="1" applyAlignment="1">
      <alignment horizontal="left" vertical="top"/>
    </xf>
    <xf numFmtId="44" fontId="10" fillId="0" borderId="0" xfId="0" applyNumberFormat="1" applyFont="1"/>
    <xf numFmtId="44" fontId="2" fillId="2" borderId="0" xfId="0" applyNumberFormat="1" applyFont="1" applyFill="1" applyAlignment="1">
      <alignment horizontal="left" vertical="center" wrapText="1"/>
    </xf>
    <xf numFmtId="0" fontId="7" fillId="2" borderId="0" xfId="0" applyFont="1" applyFill="1" applyAlignment="1">
      <alignment horizontal="left" vertical="center" wrapText="1" indent="1"/>
    </xf>
    <xf numFmtId="0" fontId="10" fillId="2" borderId="3" xfId="0" applyFont="1" applyFill="1" applyBorder="1"/>
    <xf numFmtId="0" fontId="8" fillId="2" borderId="0" xfId="0" applyFont="1" applyFill="1" applyAlignment="1">
      <alignment horizontal="right" vertical="top" indent="1"/>
    </xf>
    <xf numFmtId="0" fontId="8" fillId="2" borderId="3" xfId="0" applyFont="1" applyFill="1" applyBorder="1" applyAlignment="1">
      <alignment horizontal="right"/>
    </xf>
    <xf numFmtId="44" fontId="10" fillId="2" borderId="6" xfId="0" applyNumberFormat="1" applyFont="1" applyFill="1" applyBorder="1" applyAlignment="1">
      <alignment horizontal="left" vertical="top"/>
    </xf>
    <xf numFmtId="0" fontId="10" fillId="2" borderId="6" xfId="0" applyFont="1" applyFill="1" applyBorder="1" applyAlignment="1">
      <alignment horizontal="left" vertical="top" wrapText="1"/>
    </xf>
    <xf numFmtId="0" fontId="10" fillId="2" borderId="6" xfId="0" applyFont="1" applyFill="1" applyBorder="1" applyAlignment="1">
      <alignment horizontal="right" vertical="top" indent="1"/>
    </xf>
    <xf numFmtId="0" fontId="8" fillId="2" borderId="4" xfId="0" applyFont="1" applyFill="1" applyBorder="1" applyAlignment="1">
      <alignment horizontal="right"/>
    </xf>
    <xf numFmtId="0" fontId="2" fillId="2" borderId="13" xfId="0" applyFont="1" applyFill="1" applyBorder="1" applyAlignment="1">
      <alignment horizontal="center" vertical="top" wrapText="1"/>
    </xf>
    <xf numFmtId="0" fontId="2" fillId="2" borderId="0" xfId="0" applyFont="1" applyFill="1" applyAlignment="1">
      <alignment horizontal="center" vertical="top" wrapText="1"/>
    </xf>
    <xf numFmtId="165" fontId="3" fillId="10" borderId="1" xfId="3" applyNumberFormat="1" applyFont="1" applyFill="1" applyBorder="1" applyAlignment="1" applyProtection="1">
      <alignment horizontal="left" vertical="center"/>
      <protection locked="0"/>
    </xf>
    <xf numFmtId="165" fontId="3" fillId="10" borderId="1" xfId="3" applyNumberFormat="1" applyFont="1" applyFill="1" applyBorder="1" applyAlignment="1" applyProtection="1">
      <alignment vertical="center"/>
      <protection locked="0"/>
    </xf>
    <xf numFmtId="165" fontId="29" fillId="2" borderId="0" xfId="3" applyNumberFormat="1" applyFont="1" applyFill="1" applyBorder="1" applyProtection="1"/>
    <xf numFmtId="165" fontId="5" fillId="2" borderId="1" xfId="0" applyNumberFormat="1" applyFont="1" applyFill="1" applyBorder="1" applyAlignment="1" applyProtection="1">
      <alignment horizontal="right" vertical="center"/>
      <protection locked="0"/>
    </xf>
    <xf numFmtId="165" fontId="5" fillId="2" borderId="14" xfId="0" applyNumberFormat="1" applyFont="1" applyFill="1" applyBorder="1" applyAlignment="1" applyProtection="1">
      <alignment horizontal="right" vertical="center"/>
      <protection locked="0"/>
    </xf>
    <xf numFmtId="0" fontId="3" fillId="2" borderId="0" xfId="0" applyFont="1" applyFill="1" applyBorder="1" applyProtection="1"/>
    <xf numFmtId="0" fontId="38" fillId="2" borderId="0" xfId="0" applyFont="1" applyFill="1" applyBorder="1" applyAlignment="1" applyProtection="1">
      <alignment horizontal="left" vertical="top" wrapText="1"/>
    </xf>
    <xf numFmtId="164" fontId="32" fillId="10" borderId="1" xfId="2" applyNumberFormat="1" applyFont="1" applyFill="1" applyBorder="1" applyAlignment="1" applyProtection="1">
      <alignment horizontal="left" vertical="top" wrapText="1"/>
      <protection locked="0"/>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2" fillId="2" borderId="0" xfId="0" applyFont="1" applyFill="1" applyAlignment="1">
      <alignment horizontal="left" vertical="top" wrapText="1"/>
    </xf>
    <xf numFmtId="0" fontId="2" fillId="2" borderId="0" xfId="0" applyFont="1" applyFill="1" applyAlignment="1">
      <alignment horizontal="left" vertical="top"/>
    </xf>
    <xf numFmtId="0" fontId="2" fillId="2" borderId="0" xfId="0" applyFont="1" applyFill="1" applyAlignment="1">
      <alignment horizontal="left" vertical="top" wrapText="1" indent="1"/>
    </xf>
    <xf numFmtId="0" fontId="7" fillId="2" borderId="0" xfId="0" applyFont="1" applyFill="1" applyAlignment="1">
      <alignment horizontal="left" vertical="top" wrapText="1"/>
    </xf>
    <xf numFmtId="0" fontId="15" fillId="2" borderId="0" xfId="0" applyFont="1" applyFill="1" applyAlignment="1">
      <alignment horizontal="left" vertical="top" wrapText="1"/>
    </xf>
    <xf numFmtId="0" fontId="7" fillId="2" borderId="0" xfId="0" applyFont="1" applyFill="1" applyAlignment="1">
      <alignment horizontal="left" vertical="top"/>
    </xf>
    <xf numFmtId="0" fontId="3" fillId="2" borderId="0" xfId="0" applyFont="1" applyFill="1" applyBorder="1" applyAlignment="1" applyProtection="1">
      <alignment vertical="center"/>
    </xf>
    <xf numFmtId="0" fontId="3" fillId="2" borderId="0" xfId="0" applyFont="1" applyFill="1" applyBorder="1" applyAlignment="1" applyProtection="1">
      <alignment horizontal="right" vertical="center" indent="1"/>
    </xf>
    <xf numFmtId="41" fontId="2" fillId="0" borderId="1" xfId="0" applyNumberFormat="1" applyFont="1" applyBorder="1" applyProtection="1">
      <protection locked="0"/>
    </xf>
    <xf numFmtId="41" fontId="2" fillId="0" borderId="1" xfId="2" applyNumberFormat="1" applyFont="1" applyBorder="1" applyProtection="1">
      <protection locked="0"/>
    </xf>
    <xf numFmtId="9" fontId="2" fillId="0" borderId="1" xfId="1" applyFont="1" applyBorder="1" applyAlignment="1" applyProtection="1">
      <alignment horizontal="center"/>
      <protection locked="0"/>
    </xf>
    <xf numFmtId="164" fontId="2" fillId="0" borderId="1" xfId="2" applyNumberFormat="1" applyFont="1" applyBorder="1" applyProtection="1">
      <protection locked="0"/>
    </xf>
    <xf numFmtId="0" fontId="3" fillId="0" borderId="0" xfId="0" applyFont="1" applyBorder="1" applyProtection="1"/>
    <xf numFmtId="0" fontId="46" fillId="2" borderId="0" xfId="0" applyFont="1" applyFill="1" applyBorder="1" applyAlignment="1" applyProtection="1">
      <alignment horizontal="right" vertical="center" wrapText="1" indent="1"/>
    </xf>
    <xf numFmtId="165" fontId="5" fillId="8" borderId="0" xfId="3" applyNumberFormat="1" applyFont="1" applyFill="1" applyBorder="1" applyAlignment="1" applyProtection="1">
      <alignment vertical="center"/>
    </xf>
    <xf numFmtId="0" fontId="37" fillId="2" borderId="0" xfId="0" applyFont="1" applyFill="1" applyBorder="1" applyAlignment="1" applyProtection="1">
      <alignment vertical="center" wrapText="1"/>
    </xf>
    <xf numFmtId="165" fontId="5" fillId="8" borderId="0" xfId="3" applyNumberFormat="1" applyFont="1" applyFill="1" applyBorder="1" applyProtection="1"/>
    <xf numFmtId="0" fontId="30" fillId="2" borderId="0" xfId="0" applyFont="1" applyFill="1" applyBorder="1" applyAlignment="1" applyProtection="1">
      <alignment horizontal="center" vertical="top" wrapText="1"/>
    </xf>
    <xf numFmtId="0" fontId="30" fillId="2" borderId="0" xfId="0" applyFont="1" applyFill="1" applyBorder="1" applyAlignment="1" applyProtection="1">
      <alignment horizontal="right" vertical="top" wrapText="1"/>
    </xf>
    <xf numFmtId="0" fontId="0" fillId="3" borderId="0" xfId="0" applyFill="1" applyProtection="1"/>
    <xf numFmtId="165" fontId="0" fillId="3" borderId="0" xfId="3" applyNumberFormat="1" applyFont="1" applyFill="1" applyProtection="1"/>
    <xf numFmtId="0" fontId="29" fillId="0" borderId="0" xfId="0" applyFont="1" applyProtection="1"/>
    <xf numFmtId="0" fontId="0" fillId="2" borderId="0" xfId="0" applyFill="1" applyBorder="1" applyProtection="1"/>
    <xf numFmtId="0" fontId="0" fillId="0" borderId="0" xfId="0" applyProtection="1"/>
    <xf numFmtId="0" fontId="3" fillId="0" borderId="0" xfId="0" applyFont="1" applyProtection="1"/>
    <xf numFmtId="0" fontId="3" fillId="2" borderId="0" xfId="0" applyFont="1" applyFill="1" applyBorder="1" applyAlignment="1" applyProtection="1">
      <alignment wrapText="1"/>
    </xf>
    <xf numFmtId="165" fontId="3" fillId="2" borderId="0" xfId="3" applyNumberFormat="1" applyFont="1" applyFill="1" applyBorder="1" applyProtection="1"/>
    <xf numFmtId="0" fontId="0" fillId="3" borderId="0" xfId="0" applyFill="1" applyAlignment="1" applyProtection="1">
      <alignment vertical="center"/>
    </xf>
    <xf numFmtId="165" fontId="0" fillId="3" borderId="0" xfId="3" applyNumberFormat="1" applyFont="1" applyFill="1" applyAlignment="1" applyProtection="1">
      <alignment vertical="center"/>
    </xf>
    <xf numFmtId="0" fontId="3" fillId="2" borderId="0" xfId="0" applyFont="1" applyFill="1" applyAlignment="1" applyProtection="1">
      <alignment vertical="center"/>
    </xf>
    <xf numFmtId="44" fontId="3" fillId="2" borderId="0" xfId="3" applyNumberFormat="1" applyFont="1" applyFill="1" applyBorder="1" applyAlignment="1" applyProtection="1">
      <alignment horizontal="center" vertical="center"/>
    </xf>
    <xf numFmtId="44" fontId="3" fillId="2" borderId="0" xfId="3" applyNumberFormat="1" applyFont="1" applyFill="1" applyBorder="1" applyAlignment="1" applyProtection="1">
      <alignment horizontal="center"/>
    </xf>
    <xf numFmtId="0" fontId="3" fillId="2" borderId="0" xfId="0" applyFont="1" applyFill="1" applyProtection="1"/>
    <xf numFmtId="0" fontId="5" fillId="0" borderId="0" xfId="0" applyFont="1" applyAlignment="1" applyProtection="1">
      <alignment vertical="center"/>
    </xf>
    <xf numFmtId="0" fontId="15" fillId="2" borderId="5" xfId="0" applyFont="1" applyFill="1" applyBorder="1" applyAlignment="1" applyProtection="1">
      <alignment horizontal="left" vertical="center" wrapText="1"/>
    </xf>
    <xf numFmtId="44" fontId="61" fillId="2" borderId="1" xfId="0" applyNumberFormat="1"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3" fillId="0" borderId="0" xfId="0" applyFont="1" applyAlignment="1" applyProtection="1">
      <alignment vertical="center"/>
    </xf>
    <xf numFmtId="49" fontId="25" fillId="0" borderId="1" xfId="2" applyNumberFormat="1" applyFont="1" applyBorder="1" applyAlignment="1" applyProtection="1">
      <alignment horizontal="left" vertical="center" wrapText="1" indent="1"/>
    </xf>
    <xf numFmtId="165" fontId="5" fillId="0" borderId="1" xfId="3" applyNumberFormat="1" applyFont="1" applyBorder="1" applyAlignment="1" applyProtection="1">
      <alignment horizontal="left" vertical="center"/>
    </xf>
    <xf numFmtId="0" fontId="3" fillId="0" borderId="0" xfId="0" applyFont="1" applyAlignment="1" applyProtection="1">
      <alignment horizontal="left" vertical="center"/>
    </xf>
    <xf numFmtId="0" fontId="0" fillId="3" borderId="0" xfId="0" applyFill="1" applyAlignment="1" applyProtection="1">
      <alignment horizontal="left"/>
    </xf>
    <xf numFmtId="49" fontId="5" fillId="2" borderId="5" xfId="3" applyNumberFormat="1" applyFont="1" applyFill="1" applyBorder="1" applyAlignment="1" applyProtection="1">
      <alignment vertical="center" wrapText="1"/>
    </xf>
    <xf numFmtId="44" fontId="19" fillId="2" borderId="1" xfId="3" applyNumberFormat="1" applyFont="1" applyFill="1" applyBorder="1" applyAlignment="1" applyProtection="1">
      <alignment horizontal="center" vertical="center" wrapText="1"/>
    </xf>
    <xf numFmtId="165" fontId="5" fillId="0" borderId="1" xfId="3" applyNumberFormat="1" applyFont="1" applyBorder="1" applyAlignment="1" applyProtection="1">
      <alignment horizontal="right" vertical="center"/>
    </xf>
    <xf numFmtId="165" fontId="4" fillId="2" borderId="0" xfId="3" applyNumberFormat="1" applyFont="1" applyFill="1" applyBorder="1" applyAlignment="1" applyProtection="1">
      <alignment horizontal="right"/>
    </xf>
    <xf numFmtId="0" fontId="5" fillId="0" borderId="0" xfId="0" applyFont="1" applyProtection="1"/>
    <xf numFmtId="165" fontId="4" fillId="0" borderId="0" xfId="3" applyNumberFormat="1" applyFont="1" applyBorder="1" applyAlignment="1" applyProtection="1">
      <alignment horizontal="right"/>
    </xf>
    <xf numFmtId="0" fontId="3" fillId="0" borderId="0" xfId="0" applyFont="1" applyAlignment="1" applyProtection="1">
      <alignment wrapText="1"/>
    </xf>
    <xf numFmtId="165" fontId="3" fillId="0" borderId="0" xfId="3" applyNumberFormat="1" applyFont="1" applyProtection="1"/>
    <xf numFmtId="0" fontId="29" fillId="2" borderId="0" xfId="0" applyFont="1" applyFill="1" applyProtection="1"/>
    <xf numFmtId="49" fontId="15" fillId="2" borderId="5" xfId="0" applyNumberFormat="1" applyFont="1" applyFill="1" applyBorder="1" applyAlignment="1" applyProtection="1">
      <alignment vertical="center" wrapText="1"/>
    </xf>
    <xf numFmtId="44" fontId="19" fillId="2" borderId="1" xfId="0" applyNumberFormat="1" applyFont="1" applyFill="1" applyBorder="1" applyAlignment="1" applyProtection="1">
      <alignment horizontal="center" vertical="center"/>
    </xf>
    <xf numFmtId="0" fontId="25" fillId="2" borderId="1" xfId="0" applyFont="1" applyFill="1" applyBorder="1" applyAlignment="1" applyProtection="1">
      <alignment horizontal="left" vertical="center" wrapText="1" indent="1"/>
    </xf>
    <xf numFmtId="0" fontId="25" fillId="2" borderId="14" xfId="0" applyFont="1" applyFill="1" applyBorder="1" applyAlignment="1" applyProtection="1">
      <alignment horizontal="left" vertical="center" wrapText="1" indent="1"/>
    </xf>
    <xf numFmtId="0" fontId="3" fillId="2" borderId="0" xfId="0" applyFont="1" applyFill="1" applyAlignment="1" applyProtection="1">
      <alignment wrapText="1"/>
    </xf>
    <xf numFmtId="0" fontId="5" fillId="2" borderId="8" xfId="0" applyFont="1" applyFill="1" applyBorder="1" applyAlignment="1" applyProtection="1">
      <alignment horizontal="left" vertical="center" wrapText="1" indent="1"/>
    </xf>
    <xf numFmtId="49" fontId="7" fillId="2" borderId="10" xfId="0" applyNumberFormat="1" applyFont="1" applyFill="1" applyBorder="1" applyAlignment="1" applyProtection="1">
      <alignment horizontal="left" vertical="center" wrapText="1" indent="1"/>
    </xf>
    <xf numFmtId="0" fontId="20" fillId="3" borderId="0" xfId="0" applyFont="1" applyFill="1" applyProtection="1"/>
    <xf numFmtId="44" fontId="5" fillId="2" borderId="1" xfId="0" applyNumberFormat="1" applyFont="1" applyFill="1" applyBorder="1" applyAlignment="1" applyProtection="1">
      <alignment horizontal="center" vertical="center"/>
    </xf>
    <xf numFmtId="0" fontId="20" fillId="3" borderId="0" xfId="0" applyFont="1" applyFill="1" applyAlignment="1" applyProtection="1">
      <alignment horizontal="left"/>
    </xf>
    <xf numFmtId="0" fontId="15" fillId="2" borderId="0" xfId="0" applyFont="1" applyFill="1" applyProtection="1"/>
    <xf numFmtId="0" fontId="26" fillId="3" borderId="0" xfId="0" applyFont="1" applyFill="1" applyAlignment="1" applyProtection="1">
      <alignment vertical="center"/>
    </xf>
    <xf numFmtId="0" fontId="5" fillId="2" borderId="0" xfId="0" applyFont="1" applyFill="1" applyAlignment="1" applyProtection="1">
      <alignment vertical="center"/>
    </xf>
    <xf numFmtId="165" fontId="5" fillId="10" borderId="1" xfId="0" applyNumberFormat="1" applyFont="1" applyFill="1" applyBorder="1" applyAlignment="1" applyProtection="1">
      <alignment horizontal="right" vertical="center"/>
      <protection locked="0"/>
    </xf>
    <xf numFmtId="44" fontId="0" fillId="3" borderId="0" xfId="0" applyNumberFormat="1" applyFill="1" applyProtection="1"/>
    <xf numFmtId="44" fontId="3" fillId="2" borderId="0" xfId="0" applyNumberFormat="1" applyFont="1" applyFill="1" applyAlignment="1" applyProtection="1">
      <alignment wrapText="1"/>
    </xf>
    <xf numFmtId="0" fontId="32" fillId="0" borderId="0" xfId="0" applyFont="1" applyProtection="1"/>
    <xf numFmtId="0" fontId="32" fillId="2" borderId="0" xfId="0" applyFont="1" applyFill="1" applyBorder="1" applyProtection="1"/>
    <xf numFmtId="49" fontId="32" fillId="2" borderId="0" xfId="0" applyNumberFormat="1" applyFont="1" applyFill="1" applyBorder="1" applyAlignment="1" applyProtection="1">
      <alignment vertical="top"/>
    </xf>
    <xf numFmtId="0" fontId="49" fillId="0" borderId="34" xfId="0" applyFont="1" applyFill="1" applyBorder="1" applyAlignment="1" applyProtection="1">
      <alignment horizontal="center" vertical="top"/>
    </xf>
    <xf numFmtId="49" fontId="32" fillId="2" borderId="0" xfId="0" applyNumberFormat="1" applyFont="1" applyFill="1" applyBorder="1" applyProtection="1"/>
    <xf numFmtId="0" fontId="49" fillId="0" borderId="36" xfId="0" applyFont="1" applyFill="1" applyBorder="1" applyAlignment="1" applyProtection="1">
      <alignment horizontal="center" vertical="top"/>
    </xf>
    <xf numFmtId="0" fontId="32" fillId="2" borderId="0" xfId="0" applyFont="1" applyFill="1" applyBorder="1" applyAlignment="1" applyProtection="1">
      <alignment vertical="top" wrapText="1"/>
    </xf>
    <xf numFmtId="0" fontId="49" fillId="2" borderId="8" xfId="0" applyFont="1" applyFill="1" applyBorder="1" applyAlignment="1" applyProtection="1">
      <alignment horizontal="left" vertical="top"/>
    </xf>
    <xf numFmtId="0" fontId="49" fillId="2" borderId="9" xfId="0" applyFont="1" applyFill="1" applyBorder="1" applyAlignment="1" applyProtection="1">
      <alignment horizontal="left" vertical="top"/>
    </xf>
    <xf numFmtId="0" fontId="49" fillId="2" borderId="25" xfId="0" applyFont="1" applyFill="1" applyBorder="1" applyAlignment="1" applyProtection="1">
      <alignment horizontal="left" vertical="top"/>
    </xf>
    <xf numFmtId="0" fontId="45" fillId="2" borderId="9" xfId="0" applyFont="1" applyFill="1" applyBorder="1" applyAlignment="1" applyProtection="1">
      <alignment horizontal="left" vertical="top"/>
    </xf>
    <xf numFmtId="0" fontId="45" fillId="2" borderId="25" xfId="0" applyFont="1" applyFill="1" applyBorder="1" applyAlignment="1" applyProtection="1">
      <alignment horizontal="left" vertical="top"/>
    </xf>
    <xf numFmtId="0" fontId="12" fillId="0" borderId="1" xfId="0" applyFont="1" applyFill="1" applyBorder="1" applyAlignment="1" applyProtection="1">
      <alignment horizontal="center" vertical="top" wrapText="1"/>
    </xf>
    <xf numFmtId="49" fontId="14" fillId="2" borderId="0" xfId="0" applyNumberFormat="1" applyFont="1" applyFill="1" applyBorder="1" applyProtection="1"/>
    <xf numFmtId="164" fontId="32" fillId="0" borderId="17" xfId="2" applyNumberFormat="1" applyFont="1" applyFill="1" applyBorder="1" applyAlignment="1" applyProtection="1">
      <alignment vertical="top" wrapText="1"/>
    </xf>
    <xf numFmtId="49" fontId="16" fillId="2" borderId="0" xfId="0" applyNumberFormat="1" applyFont="1" applyFill="1" applyBorder="1" applyAlignment="1" applyProtection="1">
      <alignment horizontal="left" vertical="top"/>
    </xf>
    <xf numFmtId="0" fontId="14" fillId="2" borderId="0" xfId="0" applyFont="1" applyFill="1" applyBorder="1" applyAlignment="1" applyProtection="1">
      <alignment horizontal="left" vertical="top" wrapText="1"/>
    </xf>
    <xf numFmtId="0" fontId="15" fillId="2" borderId="0" xfId="0" applyFont="1" applyFill="1" applyAlignment="1" applyProtection="1">
      <alignment vertical="center" wrapText="1"/>
    </xf>
    <xf numFmtId="49" fontId="32" fillId="2" borderId="0" xfId="0" applyNumberFormat="1" applyFont="1" applyFill="1" applyBorder="1" applyAlignment="1" applyProtection="1">
      <alignment horizontal="left" vertical="top"/>
    </xf>
    <xf numFmtId="0" fontId="32" fillId="2" borderId="0" xfId="0" applyFont="1" applyFill="1" applyBorder="1" applyAlignment="1" applyProtection="1">
      <alignment vertical="top"/>
    </xf>
    <xf numFmtId="0" fontId="32" fillId="2" borderId="0" xfId="0" applyFont="1" applyFill="1" applyBorder="1" applyAlignment="1" applyProtection="1">
      <alignment horizontal="left" vertical="top" wrapText="1"/>
    </xf>
    <xf numFmtId="0" fontId="32" fillId="2" borderId="0" xfId="0" applyFont="1" applyFill="1" applyBorder="1" applyAlignment="1" applyProtection="1">
      <alignment horizontal="left" vertical="top"/>
    </xf>
    <xf numFmtId="49" fontId="50" fillId="2" borderId="0" xfId="0" applyNumberFormat="1" applyFont="1" applyFill="1" applyBorder="1" applyAlignment="1" applyProtection="1">
      <alignment horizontal="left" vertical="top" wrapText="1"/>
    </xf>
    <xf numFmtId="2" fontId="53" fillId="2" borderId="0" xfId="0" applyNumberFormat="1" applyFont="1" applyFill="1" applyBorder="1" applyAlignment="1" applyProtection="1">
      <alignment horizontal="right"/>
    </xf>
    <xf numFmtId="49" fontId="8" fillId="2" borderId="0" xfId="0" applyNumberFormat="1" applyFont="1" applyFill="1" applyBorder="1" applyAlignment="1" applyProtection="1">
      <alignment horizontal="right"/>
    </xf>
    <xf numFmtId="49" fontId="32" fillId="2" borderId="0" xfId="0" applyNumberFormat="1" applyFont="1" applyFill="1" applyProtection="1"/>
    <xf numFmtId="0" fontId="32" fillId="2" borderId="0" xfId="0" applyFont="1" applyFill="1" applyProtection="1"/>
    <xf numFmtId="49" fontId="32" fillId="0" borderId="0" xfId="0" applyNumberFormat="1" applyFont="1" applyProtection="1"/>
    <xf numFmtId="0" fontId="2" fillId="3" borderId="0" xfId="0" applyFont="1" applyFill="1" applyProtection="1"/>
    <xf numFmtId="0" fontId="34" fillId="3" borderId="0" xfId="0" applyFont="1" applyFill="1" applyProtection="1"/>
    <xf numFmtId="0" fontId="2" fillId="0" borderId="0" xfId="0" applyFont="1" applyProtection="1"/>
    <xf numFmtId="0" fontId="7" fillId="0" borderId="0" xfId="0" applyFont="1" applyProtection="1"/>
    <xf numFmtId="0" fontId="49" fillId="0" borderId="0" xfId="0" applyFont="1" applyProtection="1"/>
    <xf numFmtId="165" fontId="33" fillId="0" borderId="0" xfId="3" applyNumberFormat="1" applyFont="1" applyAlignment="1" applyProtection="1">
      <alignment horizontal="right"/>
    </xf>
    <xf numFmtId="0" fontId="7" fillId="9" borderId="8" xfId="0" applyFont="1" applyFill="1" applyBorder="1" applyProtection="1"/>
    <xf numFmtId="0" fontId="7" fillId="9" borderId="9" xfId="0" applyFont="1" applyFill="1" applyBorder="1" applyProtection="1"/>
    <xf numFmtId="0" fontId="7" fillId="9" borderId="10" xfId="0" applyFont="1" applyFill="1" applyBorder="1" applyProtection="1"/>
    <xf numFmtId="0" fontId="2" fillId="6" borderId="0" xfId="0" applyFont="1" applyFill="1" applyProtection="1"/>
    <xf numFmtId="0" fontId="7" fillId="7" borderId="10" xfId="0" applyFont="1" applyFill="1" applyBorder="1" applyProtection="1"/>
    <xf numFmtId="0" fontId="19" fillId="7" borderId="1" xfId="0" applyFont="1" applyFill="1" applyBorder="1" applyProtection="1"/>
    <xf numFmtId="0" fontId="7" fillId="9" borderId="0" xfId="0" applyFont="1" applyFill="1" applyProtection="1"/>
    <xf numFmtId="0" fontId="7" fillId="9" borderId="14" xfId="0" applyFont="1" applyFill="1" applyBorder="1" applyProtection="1"/>
    <xf numFmtId="0" fontId="7" fillId="9" borderId="14" xfId="0" applyFont="1" applyFill="1" applyBorder="1" applyAlignment="1" applyProtection="1">
      <alignment horizontal="center"/>
    </xf>
    <xf numFmtId="0" fontId="7" fillId="9" borderId="5" xfId="0" applyFont="1" applyFill="1" applyBorder="1" applyAlignment="1" applyProtection="1">
      <alignment horizontal="center"/>
    </xf>
    <xf numFmtId="44" fontId="34" fillId="2" borderId="1" xfId="0" applyNumberFormat="1" applyFont="1" applyFill="1" applyBorder="1" applyAlignment="1" applyProtection="1">
      <alignment horizontal="center"/>
    </xf>
    <xf numFmtId="0" fontId="7" fillId="7" borderId="10" xfId="0" applyFont="1" applyFill="1" applyBorder="1" applyAlignment="1" applyProtection="1">
      <alignment horizontal="center"/>
    </xf>
    <xf numFmtId="165" fontId="58" fillId="7" borderId="1" xfId="3" applyNumberFormat="1" applyFont="1" applyFill="1" applyBorder="1" applyAlignment="1" applyProtection="1">
      <alignment horizontal="center"/>
    </xf>
    <xf numFmtId="41" fontId="7" fillId="9" borderId="0" xfId="0" applyNumberFormat="1" applyFont="1" applyFill="1" applyProtection="1"/>
    <xf numFmtId="41" fontId="2" fillId="9" borderId="1" xfId="2" applyNumberFormat="1" applyFont="1" applyFill="1" applyBorder="1" applyProtection="1"/>
    <xf numFmtId="41" fontId="2" fillId="7" borderId="10" xfId="0" applyNumberFormat="1" applyFont="1" applyFill="1" applyBorder="1" applyProtection="1"/>
    <xf numFmtId="41" fontId="59" fillId="7" borderId="1" xfId="3" applyNumberFormat="1" applyFont="1" applyFill="1" applyBorder="1" applyProtection="1"/>
    <xf numFmtId="41" fontId="7" fillId="9" borderId="12" xfId="0" applyNumberFormat="1" applyFont="1" applyFill="1" applyBorder="1" applyProtection="1"/>
    <xf numFmtId="9" fontId="7" fillId="9" borderId="12" xfId="1" applyFont="1" applyFill="1" applyBorder="1" applyProtection="1"/>
    <xf numFmtId="41" fontId="7" fillId="7" borderId="1" xfId="0" applyNumberFormat="1" applyFont="1" applyFill="1" applyBorder="1" applyProtection="1"/>
    <xf numFmtId="41" fontId="7" fillId="7" borderId="10" xfId="0" applyNumberFormat="1" applyFont="1" applyFill="1" applyBorder="1" applyProtection="1"/>
    <xf numFmtId="41" fontId="7" fillId="9" borderId="8" xfId="0" applyNumberFormat="1" applyFont="1" applyFill="1" applyBorder="1" applyProtection="1"/>
    <xf numFmtId="41" fontId="7" fillId="9" borderId="9" xfId="0" applyNumberFormat="1" applyFont="1" applyFill="1" applyBorder="1" applyProtection="1"/>
    <xf numFmtId="41" fontId="2" fillId="9" borderId="9" xfId="0" applyNumberFormat="1" applyFont="1" applyFill="1" applyBorder="1" applyProtection="1"/>
    <xf numFmtId="9" fontId="2" fillId="9" borderId="9" xfId="1" applyFont="1" applyFill="1" applyBorder="1" applyProtection="1"/>
    <xf numFmtId="41" fontId="2" fillId="9" borderId="10" xfId="0" applyNumberFormat="1" applyFont="1" applyFill="1" applyBorder="1" applyProtection="1"/>
    <xf numFmtId="41" fontId="19" fillId="7" borderId="10" xfId="0" applyNumberFormat="1" applyFont="1" applyFill="1" applyBorder="1" applyProtection="1"/>
    <xf numFmtId="41" fontId="2" fillId="9" borderId="0" xfId="0" applyNumberFormat="1" applyFont="1" applyFill="1" applyProtection="1"/>
    <xf numFmtId="41" fontId="7" fillId="9" borderId="14" xfId="0" applyNumberFormat="1" applyFont="1" applyFill="1" applyBorder="1" applyProtection="1"/>
    <xf numFmtId="41" fontId="7" fillId="9" borderId="14" xfId="0" applyNumberFormat="1" applyFont="1" applyFill="1" applyBorder="1" applyAlignment="1" applyProtection="1">
      <alignment horizontal="center"/>
    </xf>
    <xf numFmtId="41" fontId="7" fillId="7" borderId="10" xfId="0" applyNumberFormat="1" applyFont="1" applyFill="1" applyBorder="1" applyAlignment="1" applyProtection="1">
      <alignment horizontal="center"/>
    </xf>
    <xf numFmtId="41" fontId="7" fillId="9" borderId="1" xfId="0" applyNumberFormat="1" applyFont="1" applyFill="1" applyBorder="1" applyProtection="1"/>
    <xf numFmtId="41" fontId="7" fillId="9" borderId="16" xfId="0" applyNumberFormat="1" applyFont="1" applyFill="1" applyBorder="1" applyProtection="1"/>
    <xf numFmtId="41" fontId="7" fillId="7" borderId="16" xfId="0" applyNumberFormat="1" applyFont="1" applyFill="1" applyBorder="1" applyProtection="1"/>
    <xf numFmtId="41" fontId="7" fillId="9" borderId="5" xfId="0" applyNumberFormat="1" applyFont="1" applyFill="1" applyBorder="1" applyProtection="1"/>
    <xf numFmtId="41" fontId="7" fillId="9" borderId="6" xfId="0" applyNumberFormat="1" applyFont="1" applyFill="1" applyBorder="1" applyProtection="1"/>
    <xf numFmtId="41" fontId="7" fillId="9" borderId="7" xfId="0" applyNumberFormat="1" applyFont="1" applyFill="1" applyBorder="1" applyAlignment="1" applyProtection="1">
      <alignment horizontal="center"/>
    </xf>
    <xf numFmtId="41" fontId="7" fillId="7" borderId="7" xfId="0" applyNumberFormat="1" applyFont="1" applyFill="1" applyBorder="1" applyProtection="1"/>
    <xf numFmtId="41" fontId="59" fillId="7" borderId="14" xfId="3" applyNumberFormat="1" applyFont="1" applyFill="1" applyBorder="1" applyProtection="1"/>
    <xf numFmtId="41" fontId="7" fillId="9" borderId="13" xfId="0" applyNumberFormat="1" applyFont="1" applyFill="1" applyBorder="1" applyAlignment="1" applyProtection="1">
      <alignment horizontal="center"/>
    </xf>
    <xf numFmtId="41" fontId="2" fillId="7" borderId="1" xfId="2" applyNumberFormat="1" applyFont="1" applyFill="1" applyBorder="1" applyProtection="1"/>
    <xf numFmtId="0" fontId="7" fillId="2" borderId="0" xfId="0" applyFont="1" applyFill="1" applyProtection="1"/>
    <xf numFmtId="0" fontId="2" fillId="2" borderId="0" xfId="0" applyFont="1" applyFill="1" applyProtection="1"/>
    <xf numFmtId="2" fontId="8" fillId="2" borderId="0" xfId="0" applyNumberFormat="1" applyFont="1" applyFill="1" applyAlignment="1" applyProtection="1">
      <alignment horizontal="right"/>
    </xf>
    <xf numFmtId="0" fontId="8" fillId="2" borderId="0" xfId="0" applyFont="1" applyFill="1" applyAlignment="1" applyProtection="1">
      <alignment horizontal="right"/>
    </xf>
    <xf numFmtId="41" fontId="7" fillId="2" borderId="0" xfId="0" applyNumberFormat="1" applyFont="1" applyFill="1" applyProtection="1"/>
    <xf numFmtId="41" fontId="7" fillId="9" borderId="1" xfId="0" applyNumberFormat="1" applyFont="1" applyFill="1" applyBorder="1" applyAlignment="1" applyProtection="1">
      <alignment horizontal="center"/>
    </xf>
    <xf numFmtId="41" fontId="7" fillId="9" borderId="20" xfId="0" applyNumberFormat="1" applyFont="1" applyFill="1" applyBorder="1" applyProtection="1"/>
    <xf numFmtId="41" fontId="7" fillId="7" borderId="20" xfId="0" applyNumberFormat="1" applyFont="1" applyFill="1" applyBorder="1" applyProtection="1"/>
    <xf numFmtId="41" fontId="59" fillId="7" borderId="16" xfId="3" applyNumberFormat="1" applyFont="1" applyFill="1" applyBorder="1" applyProtection="1"/>
    <xf numFmtId="165" fontId="33" fillId="2" borderId="0" xfId="3" applyNumberFormat="1" applyFont="1" applyFill="1" applyAlignment="1" applyProtection="1">
      <alignment horizontal="right"/>
    </xf>
    <xf numFmtId="41" fontId="7" fillId="7" borderId="1" xfId="0" applyNumberFormat="1" applyFont="1" applyFill="1" applyBorder="1" applyAlignment="1" applyProtection="1">
      <alignment horizontal="center"/>
    </xf>
    <xf numFmtId="41" fontId="2" fillId="7" borderId="7" xfId="0" applyNumberFormat="1" applyFont="1" applyFill="1" applyBorder="1" applyProtection="1"/>
    <xf numFmtId="41" fontId="19" fillId="7" borderId="20" xfId="0" applyNumberFormat="1" applyFont="1" applyFill="1" applyBorder="1" applyProtection="1"/>
    <xf numFmtId="41" fontId="7" fillId="2" borderId="46" xfId="0" applyNumberFormat="1" applyFont="1" applyFill="1" applyBorder="1" applyAlignment="1" applyProtection="1"/>
    <xf numFmtId="41" fontId="7" fillId="2" borderId="0" xfId="0" applyNumberFormat="1" applyFont="1" applyFill="1" applyAlignment="1" applyProtection="1">
      <alignment horizontal="left"/>
    </xf>
    <xf numFmtId="41" fontId="8" fillId="9" borderId="9" xfId="0" applyNumberFormat="1" applyFont="1" applyFill="1" applyBorder="1" applyProtection="1"/>
    <xf numFmtId="41" fontId="7" fillId="0" borderId="1" xfId="0" applyNumberFormat="1" applyFont="1" applyBorder="1" applyProtection="1"/>
    <xf numFmtId="41" fontId="7" fillId="9" borderId="19" xfId="0" applyNumberFormat="1" applyFont="1" applyFill="1" applyBorder="1" applyAlignment="1" applyProtection="1"/>
    <xf numFmtId="41" fontId="9" fillId="9" borderId="19" xfId="0" applyNumberFormat="1" applyFont="1" applyFill="1" applyBorder="1" applyAlignment="1" applyProtection="1">
      <alignment horizontal="right"/>
    </xf>
    <xf numFmtId="9" fontId="66" fillId="13" borderId="18" xfId="1" applyFont="1" applyFill="1" applyBorder="1" applyAlignment="1" applyProtection="1">
      <alignment horizontal="center"/>
    </xf>
    <xf numFmtId="0" fontId="2" fillId="3" borderId="0" xfId="0" applyFont="1" applyFill="1" applyAlignment="1" applyProtection="1">
      <alignment vertical="center"/>
    </xf>
    <xf numFmtId="0" fontId="7" fillId="9" borderId="21" xfId="0" applyFont="1" applyFill="1" applyBorder="1" applyAlignment="1" applyProtection="1">
      <alignment vertical="center"/>
    </xf>
    <xf numFmtId="41" fontId="7" fillId="9" borderId="21" xfId="0" applyNumberFormat="1" applyFont="1" applyFill="1" applyBorder="1" applyAlignment="1" applyProtection="1">
      <alignment vertical="center"/>
    </xf>
    <xf numFmtId="0" fontId="2" fillId="6" borderId="21" xfId="0" applyFont="1" applyFill="1" applyBorder="1" applyAlignment="1" applyProtection="1">
      <alignment vertical="center"/>
    </xf>
    <xf numFmtId="41" fontId="7" fillId="7" borderId="17" xfId="0" applyNumberFormat="1" applyFont="1" applyFill="1" applyBorder="1" applyAlignment="1" applyProtection="1">
      <alignment vertical="center"/>
    </xf>
    <xf numFmtId="41" fontId="19" fillId="7" borderId="17" xfId="0" applyNumberFormat="1" applyFont="1" applyFill="1" applyBorder="1" applyAlignment="1" applyProtection="1">
      <alignment vertical="center"/>
    </xf>
    <xf numFmtId="0" fontId="7" fillId="0" borderId="0" xfId="0" applyFont="1" applyAlignment="1" applyProtection="1">
      <alignment vertical="center"/>
    </xf>
    <xf numFmtId="0" fontId="8" fillId="3" borderId="0" xfId="0" applyFont="1" applyFill="1" applyProtection="1"/>
    <xf numFmtId="0" fontId="9" fillId="9" borderId="0" xfId="0" applyFont="1" applyFill="1" applyBorder="1" applyProtection="1"/>
    <xf numFmtId="41" fontId="9" fillId="9" borderId="0" xfId="0" applyNumberFormat="1" applyFont="1" applyFill="1" applyBorder="1" applyAlignment="1" applyProtection="1">
      <alignment horizontal="right"/>
    </xf>
    <xf numFmtId="0" fontId="8" fillId="6" borderId="0" xfId="0" applyFont="1" applyFill="1" applyBorder="1" applyProtection="1"/>
    <xf numFmtId="9" fontId="9" fillId="7" borderId="0" xfId="1" applyFont="1" applyFill="1" applyBorder="1" applyProtection="1"/>
    <xf numFmtId="41" fontId="9" fillId="7" borderId="0" xfId="0" applyNumberFormat="1" applyFont="1" applyFill="1" applyBorder="1" applyProtection="1"/>
    <xf numFmtId="41" fontId="60" fillId="7" borderId="0" xfId="0" applyNumberFormat="1" applyFont="1" applyFill="1" applyBorder="1" applyProtection="1"/>
    <xf numFmtId="0" fontId="9" fillId="0" borderId="0" xfId="0" applyFont="1" applyProtection="1"/>
    <xf numFmtId="0" fontId="7" fillId="9" borderId="0" xfId="0" applyFont="1" applyFill="1" applyBorder="1" applyProtection="1"/>
    <xf numFmtId="0" fontId="56" fillId="9" borderId="0" xfId="0" applyFont="1" applyFill="1" applyBorder="1" applyProtection="1"/>
    <xf numFmtId="0" fontId="56" fillId="9" borderId="0" xfId="0" applyFont="1" applyFill="1" applyBorder="1" applyAlignment="1" applyProtection="1">
      <alignment horizontal="right"/>
    </xf>
    <xf numFmtId="41" fontId="56" fillId="9" borderId="0" xfId="0" applyNumberFormat="1" applyFont="1" applyFill="1" applyBorder="1" applyAlignment="1" applyProtection="1">
      <alignment horizontal="right"/>
    </xf>
    <xf numFmtId="0" fontId="57" fillId="6" borderId="0" xfId="0" applyFont="1" applyFill="1" applyBorder="1" applyProtection="1"/>
    <xf numFmtId="41" fontId="56" fillId="7" borderId="0" xfId="0" applyNumberFormat="1" applyFont="1" applyFill="1" applyBorder="1" applyProtection="1"/>
    <xf numFmtId="41" fontId="58" fillId="7" borderId="0" xfId="0" applyNumberFormat="1" applyFont="1" applyFill="1" applyBorder="1" applyProtection="1"/>
    <xf numFmtId="0" fontId="9" fillId="9" borderId="0" xfId="0" applyFont="1" applyFill="1" applyBorder="1" applyAlignment="1" applyProtection="1">
      <alignment horizontal="right"/>
    </xf>
    <xf numFmtId="38" fontId="9" fillId="7" borderId="0" xfId="3" applyNumberFormat="1" applyFont="1" applyFill="1" applyBorder="1" applyProtection="1"/>
    <xf numFmtId="41" fontId="60" fillId="7" borderId="0" xfId="0" applyNumberFormat="1" applyFont="1" applyFill="1" applyBorder="1" applyAlignment="1" applyProtection="1">
      <alignment horizontal="right"/>
    </xf>
    <xf numFmtId="0" fontId="7" fillId="2" borderId="0" xfId="0" applyFont="1" applyFill="1" applyBorder="1" applyProtection="1"/>
    <xf numFmtId="0" fontId="9" fillId="2" borderId="0" xfId="0" applyFont="1" applyFill="1" applyBorder="1" applyProtection="1"/>
    <xf numFmtId="0" fontId="9" fillId="2" borderId="0" xfId="0" applyFont="1" applyFill="1" applyBorder="1" applyAlignment="1" applyProtection="1">
      <alignment horizontal="right"/>
    </xf>
    <xf numFmtId="41" fontId="9" fillId="2" borderId="0" xfId="0" applyNumberFormat="1" applyFont="1" applyFill="1" applyBorder="1" applyAlignment="1" applyProtection="1">
      <alignment horizontal="right"/>
    </xf>
    <xf numFmtId="0" fontId="8" fillId="2" borderId="0" xfId="0" applyFont="1" applyFill="1" applyBorder="1" applyProtection="1"/>
    <xf numFmtId="38" fontId="9" fillId="2" borderId="0" xfId="3" applyNumberFormat="1" applyFont="1" applyFill="1" applyBorder="1" applyProtection="1"/>
    <xf numFmtId="41" fontId="8" fillId="2" borderId="0" xfId="0" applyNumberFormat="1" applyFont="1" applyFill="1" applyBorder="1" applyAlignment="1" applyProtection="1">
      <alignment horizontal="right"/>
    </xf>
    <xf numFmtId="165" fontId="59" fillId="0" borderId="0" xfId="3" applyNumberFormat="1" applyFont="1" applyProtection="1"/>
    <xf numFmtId="41" fontId="7" fillId="2" borderId="0" xfId="0" applyNumberFormat="1" applyFont="1" applyFill="1" applyAlignment="1" applyProtection="1">
      <alignment horizontal="center"/>
    </xf>
    <xf numFmtId="0" fontId="2" fillId="6" borderId="0" xfId="0" applyFont="1" applyFill="1" applyProtection="1">
      <protection locked="0"/>
    </xf>
    <xf numFmtId="41" fontId="7" fillId="0" borderId="1" xfId="0" applyNumberFormat="1" applyFont="1" applyBorder="1" applyProtection="1">
      <protection locked="0"/>
    </xf>
    <xf numFmtId="0" fontId="39" fillId="3" borderId="0" xfId="0" applyFont="1" applyFill="1" applyProtection="1"/>
    <xf numFmtId="0" fontId="5" fillId="2" borderId="0" xfId="0" applyFont="1" applyFill="1" applyAlignment="1" applyProtection="1">
      <alignment horizontal="center"/>
    </xf>
    <xf numFmtId="44" fontId="7" fillId="2" borderId="0" xfId="0" applyNumberFormat="1" applyFont="1" applyFill="1" applyAlignment="1" applyProtection="1">
      <alignment horizontal="right" vertical="top"/>
    </xf>
    <xf numFmtId="0" fontId="65" fillId="2" borderId="0"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0" xfId="0" applyFont="1" applyFill="1" applyProtection="1"/>
    <xf numFmtId="0" fontId="6" fillId="2" borderId="0" xfId="0" applyFont="1" applyFill="1" applyAlignment="1" applyProtection="1">
      <alignment horizontal="left"/>
    </xf>
    <xf numFmtId="0" fontId="26" fillId="3" borderId="0" xfId="0" applyFont="1" applyFill="1" applyProtection="1"/>
    <xf numFmtId="44" fontId="19" fillId="11" borderId="26" xfId="0" applyNumberFormat="1" applyFont="1" applyFill="1" applyBorder="1" applyAlignment="1" applyProtection="1">
      <alignment horizontal="center"/>
    </xf>
    <xf numFmtId="44" fontId="19" fillId="11" borderId="31" xfId="0" applyNumberFormat="1" applyFont="1" applyFill="1" applyBorder="1" applyAlignment="1" applyProtection="1">
      <alignment horizontal="center"/>
    </xf>
    <xf numFmtId="44" fontId="19" fillId="11" borderId="28" xfId="0" applyNumberFormat="1" applyFont="1" applyFill="1" applyBorder="1" applyAlignment="1" applyProtection="1">
      <alignment horizontal="center"/>
    </xf>
    <xf numFmtId="49" fontId="19" fillId="11" borderId="31" xfId="3" applyNumberFormat="1" applyFont="1" applyFill="1" applyBorder="1" applyAlignment="1" applyProtection="1">
      <alignment horizontal="center" vertical="center"/>
    </xf>
    <xf numFmtId="0" fontId="0" fillId="3" borderId="0" xfId="0" applyFill="1" applyAlignment="1" applyProtection="1">
      <alignment horizontal="right" vertical="center"/>
    </xf>
    <xf numFmtId="0" fontId="3" fillId="2" borderId="0" xfId="0" applyFont="1" applyFill="1" applyAlignment="1" applyProtection="1">
      <alignment horizontal="right" vertical="center"/>
    </xf>
    <xf numFmtId="165" fontId="2" fillId="2" borderId="29" xfId="3" applyNumberFormat="1" applyFont="1" applyFill="1" applyBorder="1" applyAlignment="1" applyProtection="1">
      <alignment horizontal="right" vertical="center"/>
    </xf>
    <xf numFmtId="165" fontId="7" fillId="2" borderId="42" xfId="3" applyNumberFormat="1" applyFont="1" applyFill="1" applyBorder="1" applyAlignment="1" applyProtection="1">
      <alignment horizontal="right" vertical="center"/>
    </xf>
    <xf numFmtId="0" fontId="2" fillId="2" borderId="0" xfId="0" applyFont="1" applyFill="1" applyAlignment="1" applyProtection="1">
      <alignment horizontal="right" vertical="center"/>
    </xf>
    <xf numFmtId="0" fontId="2" fillId="0" borderId="0" xfId="0" applyFont="1" applyAlignment="1" applyProtection="1">
      <alignment horizontal="right" vertical="center"/>
    </xf>
    <xf numFmtId="0" fontId="3" fillId="0" borderId="0" xfId="0" applyFont="1" applyAlignment="1" applyProtection="1">
      <alignment horizontal="right" vertical="center"/>
    </xf>
    <xf numFmtId="165" fontId="2" fillId="11" borderId="24" xfId="3" applyNumberFormat="1" applyFont="1" applyFill="1" applyBorder="1" applyAlignment="1" applyProtection="1">
      <alignment horizontal="right" vertical="center"/>
    </xf>
    <xf numFmtId="165" fontId="2" fillId="11" borderId="32" xfId="3" applyNumberFormat="1" applyFont="1" applyFill="1" applyBorder="1" applyAlignment="1" applyProtection="1">
      <alignment horizontal="right" vertical="center"/>
    </xf>
    <xf numFmtId="165" fontId="3" fillId="11" borderId="32" xfId="3" applyNumberFormat="1" applyFont="1" applyFill="1" applyBorder="1" applyAlignment="1" applyProtection="1">
      <alignment horizontal="right" vertical="center"/>
    </xf>
    <xf numFmtId="165" fontId="3" fillId="11" borderId="9" xfId="3" applyNumberFormat="1" applyFont="1" applyFill="1" applyBorder="1" applyAlignment="1" applyProtection="1">
      <alignment horizontal="right" vertical="center"/>
    </xf>
    <xf numFmtId="165" fontId="2" fillId="11" borderId="9" xfId="3" applyNumberFormat="1" applyFont="1" applyFill="1" applyBorder="1" applyAlignment="1" applyProtection="1">
      <alignment horizontal="right" vertical="center"/>
    </xf>
    <xf numFmtId="165" fontId="7" fillId="11" borderId="32" xfId="3" applyNumberFormat="1" applyFont="1" applyFill="1" applyBorder="1" applyAlignment="1" applyProtection="1">
      <alignment horizontal="right" vertical="center"/>
    </xf>
    <xf numFmtId="165" fontId="2" fillId="2" borderId="30" xfId="3" applyNumberFormat="1" applyFont="1" applyFill="1" applyBorder="1" applyAlignment="1" applyProtection="1">
      <alignment horizontal="right" vertical="center"/>
    </xf>
    <xf numFmtId="165" fontId="7" fillId="2" borderId="43" xfId="3" applyNumberFormat="1" applyFont="1" applyFill="1" applyBorder="1" applyAlignment="1" applyProtection="1">
      <alignment horizontal="right" vertical="center"/>
    </xf>
    <xf numFmtId="0" fontId="0" fillId="2" borderId="0" xfId="0" applyFill="1" applyAlignment="1" applyProtection="1">
      <alignment horizontal="right" vertical="center"/>
    </xf>
    <xf numFmtId="165" fontId="2" fillId="2" borderId="24" xfId="3" applyNumberFormat="1" applyFont="1" applyFill="1" applyBorder="1" applyAlignment="1" applyProtection="1">
      <alignment horizontal="right" vertical="center"/>
    </xf>
    <xf numFmtId="165" fontId="7" fillId="2" borderId="32" xfId="3" applyNumberFormat="1" applyFont="1" applyFill="1" applyBorder="1" applyAlignment="1" applyProtection="1">
      <alignment horizontal="right" vertical="center"/>
    </xf>
    <xf numFmtId="164" fontId="2" fillId="2" borderId="0" xfId="2" applyNumberFormat="1" applyFont="1" applyFill="1" applyAlignment="1" applyProtection="1">
      <alignment horizontal="right" vertical="center"/>
    </xf>
    <xf numFmtId="0" fontId="0" fillId="0" borderId="0" xfId="0" applyAlignment="1" applyProtection="1">
      <alignment horizontal="right" vertical="center"/>
    </xf>
    <xf numFmtId="165" fontId="7" fillId="11" borderId="24" xfId="3" applyNumberFormat="1" applyFont="1" applyFill="1" applyBorder="1" applyAlignment="1" applyProtection="1">
      <alignment horizontal="right" vertical="center"/>
    </xf>
    <xf numFmtId="165" fontId="5" fillId="11" borderId="32" xfId="3" applyNumberFormat="1" applyFont="1" applyFill="1" applyBorder="1" applyAlignment="1" applyProtection="1">
      <alignment horizontal="right" vertical="center"/>
    </xf>
    <xf numFmtId="165" fontId="5" fillId="11" borderId="9" xfId="3" applyNumberFormat="1" applyFont="1" applyFill="1" applyBorder="1" applyAlignment="1" applyProtection="1">
      <alignment horizontal="right" vertical="center"/>
    </xf>
    <xf numFmtId="165" fontId="7" fillId="11" borderId="9" xfId="3" applyNumberFormat="1" applyFont="1" applyFill="1" applyBorder="1" applyAlignment="1" applyProtection="1">
      <alignment horizontal="right" vertical="center"/>
    </xf>
    <xf numFmtId="165" fontId="7" fillId="11" borderId="39" xfId="3" applyNumberFormat="1" applyFont="1" applyFill="1" applyBorder="1" applyAlignment="1" applyProtection="1">
      <alignment horizontal="center" vertical="center"/>
    </xf>
    <xf numFmtId="164" fontId="2" fillId="2" borderId="0" xfId="2" applyNumberFormat="1" applyFont="1" applyFill="1" applyProtection="1"/>
    <xf numFmtId="165" fontId="0" fillId="0" borderId="0" xfId="0" applyNumberFormat="1" applyProtection="1"/>
    <xf numFmtId="0" fontId="0" fillId="2" borderId="0" xfId="0" applyFill="1" applyProtection="1"/>
    <xf numFmtId="0" fontId="40" fillId="2" borderId="0" xfId="0" applyFont="1" applyFill="1" applyProtection="1"/>
    <xf numFmtId="9" fontId="4" fillId="2" borderId="0" xfId="1" applyFont="1" applyFill="1" applyProtection="1"/>
    <xf numFmtId="165" fontId="5" fillId="2" borderId="0" xfId="0" applyNumberFormat="1" applyFont="1" applyFill="1" applyProtection="1"/>
    <xf numFmtId="0" fontId="3" fillId="2" borderId="29" xfId="0" applyFont="1" applyFill="1" applyBorder="1" applyProtection="1"/>
    <xf numFmtId="0" fontId="3" fillId="2" borderId="22" xfId="0" applyFont="1" applyFill="1" applyBorder="1" applyProtection="1"/>
    <xf numFmtId="164" fontId="0" fillId="2" borderId="0" xfId="2" applyNumberFormat="1" applyFont="1" applyFill="1" applyProtection="1"/>
    <xf numFmtId="0" fontId="6" fillId="2" borderId="0" xfId="0" applyFont="1" applyFill="1" applyProtection="1"/>
    <xf numFmtId="0" fontId="20" fillId="2" borderId="0" xfId="0" applyFont="1" applyFill="1" applyProtection="1"/>
    <xf numFmtId="0" fontId="20" fillId="2" borderId="0" xfId="0" applyFont="1" applyFill="1" applyBorder="1" applyProtection="1"/>
    <xf numFmtId="44" fontId="61" fillId="11" borderId="31" xfId="0" applyNumberFormat="1" applyFont="1" applyFill="1" applyBorder="1" applyAlignment="1" applyProtection="1">
      <alignment horizontal="center" wrapText="1"/>
    </xf>
    <xf numFmtId="165" fontId="2" fillId="2" borderId="33" xfId="3" applyNumberFormat="1" applyFont="1" applyFill="1" applyBorder="1" applyAlignment="1" applyProtection="1">
      <alignment horizontal="right" vertical="center"/>
    </xf>
    <xf numFmtId="164" fontId="7" fillId="2" borderId="42" xfId="2" applyNumberFormat="1" applyFont="1" applyFill="1" applyBorder="1" applyAlignment="1" applyProtection="1">
      <alignment horizontal="right" vertical="center"/>
    </xf>
    <xf numFmtId="164" fontId="7" fillId="11" borderId="32" xfId="2" applyNumberFormat="1" applyFont="1" applyFill="1" applyBorder="1" applyAlignment="1" applyProtection="1">
      <alignment horizontal="right" vertical="center"/>
    </xf>
    <xf numFmtId="165" fontId="2" fillId="2" borderId="43" xfId="3" applyNumberFormat="1" applyFont="1" applyFill="1" applyBorder="1" applyAlignment="1" applyProtection="1">
      <alignment horizontal="right" vertical="center"/>
    </xf>
    <xf numFmtId="164" fontId="7" fillId="2" borderId="43" xfId="2" applyNumberFormat="1" applyFont="1" applyFill="1" applyBorder="1" applyAlignment="1" applyProtection="1">
      <alignment horizontal="right" vertical="center"/>
    </xf>
    <xf numFmtId="0" fontId="64" fillId="0" borderId="0" xfId="0" applyFont="1" applyProtection="1"/>
    <xf numFmtId="165" fontId="2" fillId="2" borderId="32" xfId="3" applyNumberFormat="1" applyFont="1" applyFill="1" applyBorder="1" applyAlignment="1" applyProtection="1">
      <alignment horizontal="right" vertical="center"/>
    </xf>
    <xf numFmtId="164" fontId="7" fillId="2" borderId="32" xfId="2" applyNumberFormat="1" applyFont="1" applyFill="1" applyBorder="1" applyAlignment="1" applyProtection="1">
      <alignment horizontal="right" vertical="center"/>
    </xf>
    <xf numFmtId="164" fontId="63" fillId="0" borderId="0" xfId="2" applyNumberFormat="1" applyFont="1" applyProtection="1"/>
    <xf numFmtId="0" fontId="63" fillId="0" borderId="0" xfId="0" applyFont="1" applyProtection="1"/>
    <xf numFmtId="0" fontId="29" fillId="0" borderId="0" xfId="0" applyFont="1" applyAlignment="1" applyProtection="1">
      <alignment vertical="center"/>
    </xf>
    <xf numFmtId="0" fontId="32" fillId="0" borderId="0" xfId="0" applyFont="1" applyAlignment="1" applyProtection="1">
      <alignment horizontal="right" vertical="center"/>
    </xf>
    <xf numFmtId="0" fontId="54" fillId="0" borderId="0" xfId="0" applyFont="1" applyAlignment="1" applyProtection="1">
      <alignment horizontal="right" vertical="center"/>
    </xf>
    <xf numFmtId="10" fontId="63" fillId="0" borderId="0" xfId="1" applyNumberFormat="1" applyFont="1" applyProtection="1"/>
    <xf numFmtId="0" fontId="5" fillId="0" borderId="43" xfId="0" applyFont="1" applyFill="1" applyBorder="1" applyAlignment="1" applyProtection="1">
      <alignment vertical="center"/>
    </xf>
    <xf numFmtId="0" fontId="3" fillId="0" borderId="22" xfId="0" applyFont="1" applyFill="1" applyBorder="1" applyAlignment="1" applyProtection="1">
      <alignment vertical="center"/>
    </xf>
    <xf numFmtId="0" fontId="27" fillId="0" borderId="0" xfId="0" applyFont="1" applyProtection="1"/>
    <xf numFmtId="0" fontId="29" fillId="0" borderId="0" xfId="0" applyFont="1" applyAlignment="1" applyProtection="1">
      <alignment horizontal="right" vertical="center"/>
    </xf>
    <xf numFmtId="0" fontId="5" fillId="2" borderId="24" xfId="0" applyFont="1" applyFill="1" applyBorder="1" applyAlignment="1" applyProtection="1">
      <alignment vertical="center"/>
    </xf>
    <xf numFmtId="0" fontId="5" fillId="2" borderId="25" xfId="0" applyFont="1" applyFill="1" applyBorder="1" applyAlignment="1" applyProtection="1">
      <alignment vertical="center"/>
    </xf>
    <xf numFmtId="9" fontId="8" fillId="2" borderId="32" xfId="1" applyFont="1" applyFill="1" applyBorder="1" applyAlignment="1" applyProtection="1">
      <alignment horizontal="center" vertical="center"/>
    </xf>
    <xf numFmtId="9" fontId="8" fillId="2" borderId="32" xfId="1" applyFont="1" applyFill="1" applyBorder="1" applyAlignment="1" applyProtection="1">
      <alignment horizontal="right" vertical="center"/>
    </xf>
    <xf numFmtId="164" fontId="5" fillId="11" borderId="32" xfId="2" applyNumberFormat="1" applyFont="1" applyFill="1" applyBorder="1" applyAlignment="1" applyProtection="1">
      <alignment horizontal="right" vertical="center"/>
    </xf>
    <xf numFmtId="164" fontId="5" fillId="11" borderId="9" xfId="2" applyNumberFormat="1" applyFont="1" applyFill="1" applyBorder="1" applyAlignment="1" applyProtection="1">
      <alignment horizontal="right" vertical="center"/>
    </xf>
    <xf numFmtId="164" fontId="7" fillId="11" borderId="9" xfId="2" applyNumberFormat="1" applyFont="1" applyFill="1" applyBorder="1" applyAlignment="1" applyProtection="1">
      <alignment horizontal="right" vertical="center"/>
    </xf>
    <xf numFmtId="41" fontId="7" fillId="2" borderId="0" xfId="2" applyNumberFormat="1" applyFont="1" applyFill="1" applyProtection="1"/>
    <xf numFmtId="41" fontId="19" fillId="2" borderId="0" xfId="2" applyNumberFormat="1" applyFont="1" applyFill="1" applyProtection="1"/>
    <xf numFmtId="10" fontId="27" fillId="0" borderId="0" xfId="1" applyNumberFormat="1" applyFont="1" applyProtection="1"/>
    <xf numFmtId="0" fontId="4" fillId="12" borderId="0" xfId="0" applyFont="1" applyFill="1" applyProtection="1"/>
    <xf numFmtId="0" fontId="42" fillId="12" borderId="0" xfId="0" applyFont="1" applyFill="1" applyProtection="1"/>
    <xf numFmtId="0" fontId="20" fillId="12" borderId="0" xfId="0" applyFont="1" applyFill="1" applyProtection="1"/>
    <xf numFmtId="0" fontId="43" fillId="12" borderId="0" xfId="0" applyFont="1" applyFill="1" applyAlignment="1" applyProtection="1">
      <alignment horizontal="right"/>
    </xf>
    <xf numFmtId="0" fontId="44" fillId="12" borderId="0" xfId="0" applyFont="1" applyFill="1" applyProtection="1"/>
    <xf numFmtId="10" fontId="42" fillId="12" borderId="0" xfId="1" applyNumberFormat="1" applyFont="1" applyFill="1" applyProtection="1"/>
    <xf numFmtId="43" fontId="42" fillId="12" borderId="0" xfId="0" applyNumberFormat="1" applyFont="1" applyFill="1" applyAlignment="1" applyProtection="1">
      <alignment horizontal="right"/>
    </xf>
    <xf numFmtId="0" fontId="20" fillId="0" borderId="0" xfId="0" applyFont="1" applyProtection="1"/>
    <xf numFmtId="10" fontId="42" fillId="12" borderId="0" xfId="0" applyNumberFormat="1" applyFont="1" applyFill="1" applyProtection="1"/>
    <xf numFmtId="164" fontId="8" fillId="2" borderId="0" xfId="2" applyNumberFormat="1" applyFont="1" applyFill="1" applyProtection="1"/>
    <xf numFmtId="164" fontId="6" fillId="2" borderId="0" xfId="2" applyNumberFormat="1" applyFont="1" applyFill="1" applyProtection="1"/>
    <xf numFmtId="164" fontId="45" fillId="2" borderId="0" xfId="2" applyNumberFormat="1" applyFont="1" applyFill="1" applyProtection="1"/>
    <xf numFmtId="164" fontId="8" fillId="2" borderId="0" xfId="2" applyNumberFormat="1" applyFont="1" applyFill="1" applyAlignment="1" applyProtection="1">
      <alignment horizontal="right"/>
    </xf>
    <xf numFmtId="0" fontId="11" fillId="2" borderId="0" xfId="0" applyFont="1" applyFill="1" applyAlignment="1" applyProtection="1">
      <alignment horizontal="right"/>
    </xf>
    <xf numFmtId="10" fontId="8" fillId="2" borderId="0" xfId="0" applyNumberFormat="1" applyFont="1" applyFill="1" applyProtection="1"/>
    <xf numFmtId="0" fontId="8" fillId="2" borderId="0" xfId="0" applyFont="1" applyFill="1" applyProtection="1"/>
    <xf numFmtId="164" fontId="9" fillId="2" borderId="0" xfId="2" applyNumberFormat="1" applyFont="1" applyFill="1" applyAlignment="1" applyProtection="1">
      <alignment horizontal="right"/>
    </xf>
    <xf numFmtId="0" fontId="62" fillId="2" borderId="1" xfId="0" applyFont="1" applyFill="1" applyBorder="1" applyAlignment="1" applyProtection="1">
      <alignment horizontal="left" vertical="center" wrapText="1"/>
    </xf>
    <xf numFmtId="0" fontId="0" fillId="2" borderId="0" xfId="0" applyFill="1" applyAlignment="1" applyProtection="1">
      <alignment vertical="center"/>
    </xf>
    <xf numFmtId="0" fontId="3" fillId="0" borderId="1" xfId="0" applyFont="1" applyBorder="1" applyAlignment="1" applyProtection="1">
      <alignment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vertical="center" wrapText="1"/>
    </xf>
    <xf numFmtId="0" fontId="3" fillId="2" borderId="1" xfId="0" applyFont="1" applyFill="1" applyBorder="1" applyAlignment="1" applyProtection="1">
      <alignment vertical="center" wrapText="1"/>
    </xf>
    <xf numFmtId="0" fontId="4" fillId="2" borderId="1" xfId="0" applyFont="1" applyFill="1" applyBorder="1" applyAlignment="1" applyProtection="1">
      <alignment vertical="center" wrapText="1"/>
    </xf>
    <xf numFmtId="0" fontId="39" fillId="0" borderId="0" xfId="0" applyFont="1" applyProtection="1"/>
    <xf numFmtId="164" fontId="0" fillId="0" borderId="0" xfId="2" applyNumberFormat="1" applyFont="1" applyProtection="1"/>
    <xf numFmtId="164" fontId="7" fillId="10" borderId="32" xfId="2" applyNumberFormat="1" applyFont="1" applyFill="1" applyBorder="1" applyAlignment="1" applyProtection="1">
      <alignment horizontal="right" vertical="center"/>
      <protection locked="0"/>
    </xf>
    <xf numFmtId="0" fontId="41" fillId="2" borderId="0" xfId="0" applyFont="1" applyFill="1" applyProtection="1"/>
    <xf numFmtId="0" fontId="39" fillId="2" borderId="0" xfId="0" applyFont="1" applyFill="1" applyProtection="1"/>
    <xf numFmtId="0" fontId="30" fillId="0" borderId="0" xfId="0" applyFont="1" applyAlignment="1" applyProtection="1">
      <alignment horizontal="right" vertical="center"/>
    </xf>
    <xf numFmtId="0" fontId="0" fillId="0" borderId="0" xfId="0" applyAlignment="1" applyProtection="1">
      <alignment vertical="center"/>
    </xf>
    <xf numFmtId="165" fontId="2" fillId="2" borderId="29" xfId="3" applyNumberFormat="1" applyFont="1" applyFill="1" applyBorder="1" applyAlignment="1" applyProtection="1">
      <alignment horizontal="right" vertical="center"/>
      <protection locked="0"/>
    </xf>
    <xf numFmtId="165" fontId="2" fillId="2" borderId="30" xfId="3" applyNumberFormat="1" applyFont="1" applyFill="1" applyBorder="1" applyAlignment="1" applyProtection="1">
      <alignment horizontal="right" vertical="center"/>
      <protection locked="0"/>
    </xf>
    <xf numFmtId="165" fontId="2" fillId="2" borderId="24" xfId="3" applyNumberFormat="1" applyFont="1" applyFill="1" applyBorder="1" applyAlignment="1" applyProtection="1">
      <alignment horizontal="right" vertical="center"/>
      <protection locked="0"/>
    </xf>
    <xf numFmtId="165" fontId="2" fillId="2" borderId="33" xfId="3" applyNumberFormat="1" applyFont="1" applyFill="1" applyBorder="1" applyAlignment="1" applyProtection="1">
      <alignment horizontal="right" vertical="center"/>
      <protection locked="0"/>
    </xf>
    <xf numFmtId="165" fontId="2" fillId="2" borderId="43" xfId="3" applyNumberFormat="1" applyFont="1" applyFill="1" applyBorder="1" applyAlignment="1" applyProtection="1">
      <alignment horizontal="right" vertical="center"/>
      <protection locked="0"/>
    </xf>
    <xf numFmtId="165" fontId="2" fillId="2" borderId="32" xfId="3" applyNumberFormat="1" applyFont="1" applyFill="1" applyBorder="1" applyAlignment="1" applyProtection="1">
      <alignment horizontal="right" vertical="center"/>
      <protection locked="0"/>
    </xf>
    <xf numFmtId="0" fontId="30" fillId="2" borderId="0" xfId="0" applyFont="1" applyFill="1" applyBorder="1" applyAlignment="1" applyProtection="1">
      <alignment horizontal="center" vertical="top" wrapText="1"/>
    </xf>
    <xf numFmtId="49" fontId="15" fillId="0" borderId="1" xfId="2" applyNumberFormat="1" applyFont="1" applyBorder="1" applyAlignment="1" applyProtection="1">
      <alignment vertical="center" wrapText="1"/>
    </xf>
    <xf numFmtId="165" fontId="5" fillId="2" borderId="1" xfId="3" applyNumberFormat="1" applyFont="1" applyFill="1" applyBorder="1" applyAlignment="1" applyProtection="1">
      <alignment vertical="center"/>
    </xf>
    <xf numFmtId="165" fontId="5" fillId="0" borderId="1" xfId="3" applyNumberFormat="1" applyFont="1" applyBorder="1" applyAlignment="1" applyProtection="1">
      <alignment vertical="center"/>
    </xf>
    <xf numFmtId="49" fontId="15" fillId="0" borderId="1" xfId="2" applyNumberFormat="1" applyFont="1" applyBorder="1" applyAlignment="1" applyProtection="1">
      <alignment horizontal="left" vertical="center" wrapText="1"/>
    </xf>
    <xf numFmtId="0" fontId="15" fillId="2" borderId="0" xfId="0" applyFont="1" applyFill="1" applyBorder="1" applyAlignment="1" applyProtection="1">
      <alignment horizontal="left" vertical="center" wrapText="1" indent="1"/>
    </xf>
    <xf numFmtId="165" fontId="5" fillId="2" borderId="0" xfId="0" applyNumberFormat="1" applyFont="1" applyFill="1" applyBorder="1" applyAlignment="1" applyProtection="1">
      <alignment vertical="center"/>
    </xf>
    <xf numFmtId="165" fontId="5" fillId="2" borderId="0" xfId="0" applyNumberFormat="1" applyFont="1" applyFill="1" applyBorder="1" applyAlignment="1" applyProtection="1">
      <alignment vertical="center"/>
      <protection locked="0"/>
    </xf>
    <xf numFmtId="49" fontId="15" fillId="2" borderId="1" xfId="0" applyNumberFormat="1" applyFont="1" applyFill="1" applyBorder="1" applyAlignment="1" applyProtection="1">
      <alignment horizontal="left" vertical="center" wrapText="1"/>
    </xf>
    <xf numFmtId="165" fontId="5" fillId="2" borderId="1" xfId="0" applyNumberFormat="1" applyFont="1" applyFill="1" applyBorder="1" applyAlignment="1" applyProtection="1">
      <alignment vertical="center"/>
    </xf>
    <xf numFmtId="165" fontId="5" fillId="2" borderId="12" xfId="0" applyNumberFormat="1" applyFont="1" applyFill="1" applyBorder="1" applyAlignment="1" applyProtection="1">
      <alignment vertical="center"/>
      <protection locked="0"/>
    </xf>
    <xf numFmtId="165" fontId="19" fillId="2" borderId="1" xfId="3" applyNumberFormat="1" applyFont="1" applyFill="1" applyBorder="1" applyAlignment="1" applyProtection="1">
      <alignment horizontal="center" vertical="center"/>
    </xf>
    <xf numFmtId="0" fontId="3" fillId="0" borderId="0" xfId="0" applyFont="1" applyAlignment="1" applyProtection="1"/>
    <xf numFmtId="165" fontId="5" fillId="2" borderId="0" xfId="3" applyNumberFormat="1" applyFont="1" applyFill="1" applyBorder="1" applyAlignment="1" applyProtection="1"/>
    <xf numFmtId="0" fontId="0" fillId="3" borderId="0" xfId="0" applyFill="1" applyAlignment="1" applyProtection="1"/>
    <xf numFmtId="41" fontId="15" fillId="2" borderId="0" xfId="2" applyNumberFormat="1" applyFont="1" applyFill="1" applyBorder="1" applyAlignment="1" applyProtection="1">
      <alignment wrapText="1"/>
    </xf>
    <xf numFmtId="165" fontId="0" fillId="3" borderId="0" xfId="3" applyNumberFormat="1" applyFont="1" applyFill="1" applyAlignment="1" applyProtection="1"/>
    <xf numFmtId="165" fontId="3" fillId="10" borderId="1" xfId="3" applyNumberFormat="1"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wrapText="1"/>
    </xf>
    <xf numFmtId="165" fontId="5" fillId="2" borderId="1" xfId="3" applyNumberFormat="1" applyFont="1" applyFill="1" applyBorder="1" applyAlignment="1" applyProtection="1">
      <alignment horizontal="center" vertical="center"/>
    </xf>
    <xf numFmtId="44" fontId="19" fillId="2" borderId="3" xfId="0" applyNumberFormat="1" applyFont="1" applyFill="1" applyBorder="1" applyAlignment="1" applyProtection="1">
      <alignment vertical="center"/>
    </xf>
    <xf numFmtId="165" fontId="3" fillId="10" borderId="1" xfId="0" applyNumberFormat="1" applyFont="1" applyFill="1" applyBorder="1" applyAlignment="1" applyProtection="1">
      <alignment horizontal="right" vertical="center"/>
      <protection locked="0"/>
    </xf>
    <xf numFmtId="165" fontId="34" fillId="10" borderId="1" xfId="3" applyNumberFormat="1" applyFont="1" applyFill="1" applyBorder="1" applyAlignment="1" applyProtection="1">
      <alignment horizontal="center" vertical="center"/>
      <protection locked="0"/>
    </xf>
    <xf numFmtId="165" fontId="36" fillId="2" borderId="0" xfId="0" applyNumberFormat="1" applyFont="1" applyFill="1" applyAlignment="1" applyProtection="1">
      <alignment horizontal="right"/>
    </xf>
    <xf numFmtId="165" fontId="7" fillId="2" borderId="42" xfId="3" applyNumberFormat="1" applyFont="1" applyFill="1" applyBorder="1" applyAlignment="1" applyProtection="1">
      <alignment horizontal="right" vertical="center"/>
      <protection locked="0"/>
    </xf>
    <xf numFmtId="165" fontId="2" fillId="11" borderId="24" xfId="3" applyNumberFormat="1" applyFont="1" applyFill="1" applyBorder="1" applyAlignment="1" applyProtection="1">
      <alignment horizontal="right" vertical="center"/>
      <protection locked="0"/>
    </xf>
    <xf numFmtId="165" fontId="2" fillId="11" borderId="32" xfId="3" applyNumberFormat="1" applyFont="1" applyFill="1" applyBorder="1" applyAlignment="1" applyProtection="1">
      <alignment horizontal="right" vertical="center"/>
      <protection locked="0"/>
    </xf>
    <xf numFmtId="165" fontId="3" fillId="11" borderId="32" xfId="3" applyNumberFormat="1" applyFont="1" applyFill="1" applyBorder="1" applyAlignment="1" applyProtection="1">
      <alignment horizontal="right" vertical="center"/>
      <protection locked="0"/>
    </xf>
    <xf numFmtId="165" fontId="3" fillId="11" borderId="9" xfId="3" applyNumberFormat="1" applyFont="1" applyFill="1" applyBorder="1" applyAlignment="1" applyProtection="1">
      <alignment horizontal="right" vertical="center"/>
      <protection locked="0"/>
    </xf>
    <xf numFmtId="165" fontId="2" fillId="11" borderId="9" xfId="3" applyNumberFormat="1" applyFont="1" applyFill="1" applyBorder="1" applyAlignment="1" applyProtection="1">
      <alignment horizontal="right" vertical="center"/>
      <protection locked="0"/>
    </xf>
    <xf numFmtId="165" fontId="7" fillId="11" borderId="32" xfId="3" applyNumberFormat="1" applyFont="1" applyFill="1" applyBorder="1" applyAlignment="1" applyProtection="1">
      <alignment horizontal="right" vertical="center"/>
      <protection locked="0"/>
    </xf>
    <xf numFmtId="165" fontId="7" fillId="2" borderId="43" xfId="3" applyNumberFormat="1" applyFont="1" applyFill="1" applyBorder="1" applyAlignment="1" applyProtection="1">
      <alignment horizontal="right" vertical="center"/>
      <protection locked="0"/>
    </xf>
    <xf numFmtId="165" fontId="7" fillId="2" borderId="32" xfId="3" applyNumberFormat="1" applyFont="1" applyFill="1" applyBorder="1" applyAlignment="1" applyProtection="1">
      <alignment horizontal="right" vertical="center"/>
      <protection locked="0"/>
    </xf>
    <xf numFmtId="164" fontId="7" fillId="2" borderId="42" xfId="2" applyNumberFormat="1" applyFont="1" applyFill="1" applyBorder="1" applyAlignment="1" applyProtection="1">
      <alignment horizontal="right" vertical="center"/>
      <protection locked="0"/>
    </xf>
    <xf numFmtId="165" fontId="5" fillId="11" borderId="32" xfId="3" applyNumberFormat="1" applyFont="1" applyFill="1" applyBorder="1" applyAlignment="1" applyProtection="1">
      <alignment horizontal="right" vertical="center"/>
      <protection locked="0"/>
    </xf>
    <xf numFmtId="165" fontId="5" fillId="11" borderId="9" xfId="3" applyNumberFormat="1" applyFont="1" applyFill="1" applyBorder="1" applyAlignment="1" applyProtection="1">
      <alignment horizontal="right" vertical="center"/>
      <protection locked="0"/>
    </xf>
    <xf numFmtId="165" fontId="7" fillId="11" borderId="9" xfId="3" applyNumberFormat="1" applyFont="1" applyFill="1" applyBorder="1" applyAlignment="1" applyProtection="1">
      <alignment horizontal="right" vertical="center"/>
      <protection locked="0"/>
    </xf>
    <xf numFmtId="164" fontId="7" fillId="11" borderId="32" xfId="2" applyNumberFormat="1" applyFont="1" applyFill="1" applyBorder="1" applyAlignment="1" applyProtection="1">
      <alignment horizontal="right" vertical="center"/>
      <protection locked="0"/>
    </xf>
    <xf numFmtId="164" fontId="7" fillId="2" borderId="43" xfId="2" applyNumberFormat="1" applyFont="1" applyFill="1" applyBorder="1" applyAlignment="1" applyProtection="1">
      <alignment horizontal="right" vertical="center"/>
      <protection locked="0"/>
    </xf>
    <xf numFmtId="164" fontId="7" fillId="2" borderId="32" xfId="2" applyNumberFormat="1" applyFont="1" applyFill="1" applyBorder="1" applyAlignment="1" applyProtection="1">
      <alignment horizontal="right" vertical="center"/>
      <protection locked="0"/>
    </xf>
    <xf numFmtId="164" fontId="4" fillId="2" borderId="0" xfId="2" applyNumberFormat="1" applyFont="1" applyFill="1" applyAlignment="1" applyProtection="1">
      <alignment horizontal="right"/>
    </xf>
    <xf numFmtId="164" fontId="4" fillId="2" borderId="0" xfId="2" applyNumberFormat="1" applyFont="1" applyFill="1" applyProtection="1"/>
    <xf numFmtId="0" fontId="5" fillId="0" borderId="0" xfId="0" applyFont="1" applyAlignment="1" applyProtection="1"/>
    <xf numFmtId="44" fontId="3" fillId="10" borderId="1" xfId="3" applyNumberFormat="1" applyFont="1" applyFill="1" applyBorder="1" applyAlignment="1" applyProtection="1">
      <alignment horizontal="center" vertical="center"/>
      <protection locked="0"/>
    </xf>
    <xf numFmtId="0" fontId="30" fillId="2" borderId="0" xfId="0" applyFont="1" applyFill="1" applyBorder="1" applyAlignment="1" applyProtection="1">
      <alignment horizontal="center" vertical="top" wrapText="1"/>
    </xf>
    <xf numFmtId="0" fontId="47" fillId="2" borderId="0" xfId="0" applyFont="1" applyFill="1" applyBorder="1" applyAlignment="1" applyProtection="1">
      <alignment horizontal="center" vertical="top"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center" vertical="top" wrapText="1"/>
    </xf>
    <xf numFmtId="0" fontId="5" fillId="10" borderId="8" xfId="0" applyFont="1" applyFill="1" applyBorder="1" applyAlignment="1" applyProtection="1">
      <alignment horizontal="center" vertical="center" wrapText="1"/>
      <protection locked="0"/>
    </xf>
    <xf numFmtId="0" fontId="5" fillId="10" borderId="9" xfId="0" applyFont="1" applyFill="1" applyBorder="1" applyAlignment="1" applyProtection="1">
      <alignment horizontal="center" vertical="center" wrapText="1"/>
      <protection locked="0"/>
    </xf>
    <xf numFmtId="0" fontId="5" fillId="10" borderId="10"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41" fontId="46" fillId="2" borderId="0" xfId="2" applyNumberFormat="1" applyFont="1" applyFill="1" applyBorder="1" applyAlignment="1" applyProtection="1">
      <alignment horizontal="center" wrapText="1"/>
    </xf>
    <xf numFmtId="0" fontId="28" fillId="8" borderId="6" xfId="0" applyFont="1" applyFill="1" applyBorder="1" applyAlignment="1" applyProtection="1">
      <alignment horizontal="center" vertical="center"/>
    </xf>
    <xf numFmtId="0" fontId="25" fillId="0" borderId="2" xfId="0" applyFont="1" applyBorder="1" applyAlignment="1" applyProtection="1">
      <alignment horizontal="left" vertical="center" wrapText="1"/>
    </xf>
    <xf numFmtId="0" fontId="25" fillId="0" borderId="3" xfId="0" applyFont="1" applyBorder="1" applyAlignment="1" applyProtection="1">
      <alignment horizontal="left" vertical="center" wrapText="1"/>
    </xf>
    <xf numFmtId="0" fontId="25" fillId="0" borderId="4" xfId="0" applyFont="1" applyBorder="1" applyAlignment="1" applyProtection="1">
      <alignment horizontal="left" vertical="center" wrapText="1"/>
    </xf>
    <xf numFmtId="0" fontId="25" fillId="0" borderId="5" xfId="0" applyFont="1" applyBorder="1" applyAlignment="1" applyProtection="1">
      <alignment horizontal="left" vertical="center" wrapText="1"/>
    </xf>
    <xf numFmtId="0" fontId="25" fillId="0" borderId="6" xfId="0" applyFont="1" applyBorder="1" applyAlignment="1" applyProtection="1">
      <alignment horizontal="left" vertical="center" wrapText="1"/>
    </xf>
    <xf numFmtId="0" fontId="25" fillId="0" borderId="7" xfId="0" applyFont="1" applyBorder="1" applyAlignment="1" applyProtection="1">
      <alignment horizontal="left" vertical="center" wrapText="1"/>
    </xf>
    <xf numFmtId="0" fontId="6" fillId="2" borderId="5" xfId="0" applyFont="1" applyFill="1" applyBorder="1" applyAlignment="1" applyProtection="1">
      <alignment vertical="center" wrapText="1"/>
    </xf>
    <xf numFmtId="0" fontId="6" fillId="2" borderId="6" xfId="0" applyFont="1" applyFill="1" applyBorder="1" applyAlignment="1" applyProtection="1">
      <alignment vertical="center" wrapText="1"/>
    </xf>
    <xf numFmtId="0" fontId="6" fillId="2" borderId="7" xfId="0" applyFont="1" applyFill="1" applyBorder="1" applyAlignment="1" applyProtection="1">
      <alignment vertical="center" wrapText="1"/>
    </xf>
    <xf numFmtId="0" fontId="28" fillId="8" borderId="6" xfId="0" applyFont="1" applyFill="1" applyBorder="1" applyAlignment="1" applyProtection="1">
      <alignment horizontal="center"/>
    </xf>
    <xf numFmtId="0" fontId="25" fillId="2" borderId="2"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5" xfId="0" applyFont="1" applyFill="1" applyBorder="1" applyAlignment="1" applyProtection="1">
      <alignment horizontal="left" vertical="center" wrapText="1"/>
    </xf>
    <xf numFmtId="0" fontId="25" fillId="2" borderId="6" xfId="0"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0" fontId="28" fillId="8" borderId="6" xfId="0" applyFont="1" applyFill="1" applyBorder="1" applyAlignment="1" applyProtection="1">
      <alignment horizontal="center" vertical="center" wrapText="1"/>
    </xf>
    <xf numFmtId="0" fontId="30" fillId="2" borderId="0" xfId="0" applyFont="1" applyFill="1" applyBorder="1" applyAlignment="1" applyProtection="1">
      <alignment horizontal="right" vertical="top"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10" xfId="0" applyFont="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6" fillId="2" borderId="6" xfId="0" applyFont="1" applyFill="1" applyBorder="1" applyAlignment="1" applyProtection="1">
      <alignment horizontal="left" wrapText="1"/>
    </xf>
    <xf numFmtId="165" fontId="3" fillId="10" borderId="8" xfId="3" applyNumberFormat="1" applyFont="1" applyFill="1" applyBorder="1" applyAlignment="1" applyProtection="1">
      <alignment horizontal="left" vertical="top"/>
      <protection locked="0"/>
    </xf>
    <xf numFmtId="165" fontId="3" fillId="10" borderId="9" xfId="3" applyNumberFormat="1" applyFont="1" applyFill="1" applyBorder="1" applyAlignment="1" applyProtection="1">
      <alignment horizontal="left" vertical="top"/>
      <protection locked="0"/>
    </xf>
    <xf numFmtId="165" fontId="3" fillId="10" borderId="10" xfId="3" applyNumberFormat="1" applyFont="1" applyFill="1" applyBorder="1" applyAlignment="1" applyProtection="1">
      <alignment horizontal="left" vertical="top"/>
      <protection locked="0"/>
    </xf>
    <xf numFmtId="0" fontId="2" fillId="10" borderId="2" xfId="0" applyFont="1" applyFill="1" applyBorder="1" applyAlignment="1" applyProtection="1">
      <alignment horizontal="left" vertical="top" wrapText="1"/>
      <protection locked="0"/>
    </xf>
    <xf numFmtId="0" fontId="2" fillId="10" borderId="3" xfId="0" applyFont="1" applyFill="1" applyBorder="1" applyAlignment="1" applyProtection="1">
      <alignment horizontal="left" vertical="top" wrapText="1"/>
      <protection locked="0"/>
    </xf>
    <xf numFmtId="0" fontId="2" fillId="10" borderId="4" xfId="0" applyFont="1" applyFill="1" applyBorder="1" applyAlignment="1" applyProtection="1">
      <alignment horizontal="left" vertical="top" wrapText="1"/>
      <protection locked="0"/>
    </xf>
    <xf numFmtId="0" fontId="2" fillId="10" borderId="13" xfId="0" applyFont="1" applyFill="1" applyBorder="1" applyAlignment="1" applyProtection="1">
      <alignment horizontal="left" vertical="top" wrapText="1"/>
      <protection locked="0"/>
    </xf>
    <xf numFmtId="0" fontId="2" fillId="10" borderId="0" xfId="0" applyFont="1" applyFill="1" applyBorder="1" applyAlignment="1" applyProtection="1">
      <alignment horizontal="left" vertical="top" wrapText="1"/>
      <protection locked="0"/>
    </xf>
    <xf numFmtId="0" fontId="2" fillId="10" borderId="11" xfId="0" applyFont="1" applyFill="1" applyBorder="1" applyAlignment="1" applyProtection="1">
      <alignment horizontal="left" vertical="top" wrapText="1"/>
      <protection locked="0"/>
    </xf>
    <xf numFmtId="0" fontId="2" fillId="10" borderId="5" xfId="0" applyFont="1" applyFill="1" applyBorder="1" applyAlignment="1" applyProtection="1">
      <alignment horizontal="left" vertical="top" wrapText="1"/>
      <protection locked="0"/>
    </xf>
    <xf numFmtId="0" fontId="2" fillId="10" borderId="6" xfId="0" applyFont="1" applyFill="1" applyBorder="1" applyAlignment="1" applyProtection="1">
      <alignment horizontal="left" vertical="top" wrapText="1"/>
      <protection locked="0"/>
    </xf>
    <xf numFmtId="0" fontId="2" fillId="10" borderId="7" xfId="0" applyFont="1" applyFill="1" applyBorder="1" applyAlignment="1" applyProtection="1">
      <alignment horizontal="left" vertical="top" wrapText="1"/>
      <protection locked="0"/>
    </xf>
    <xf numFmtId="0" fontId="15" fillId="2" borderId="12" xfId="0" applyFont="1" applyFill="1" applyBorder="1" applyAlignment="1" applyProtection="1">
      <alignment horizontal="left" vertical="center" wrapText="1"/>
    </xf>
    <xf numFmtId="0" fontId="15" fillId="2" borderId="14"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indent="4"/>
    </xf>
    <xf numFmtId="0" fontId="54" fillId="2" borderId="6" xfId="0" applyFont="1" applyFill="1" applyBorder="1" applyAlignment="1" applyProtection="1">
      <alignment horizontal="left" vertical="center" wrapText="1" indent="4"/>
    </xf>
    <xf numFmtId="0" fontId="54" fillId="2" borderId="7" xfId="0" applyFont="1" applyFill="1" applyBorder="1" applyAlignment="1" applyProtection="1">
      <alignment horizontal="left" vertical="center" wrapText="1" indent="4"/>
    </xf>
    <xf numFmtId="0" fontId="45" fillId="2" borderId="2" xfId="0"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right" wrapText="1"/>
    </xf>
    <xf numFmtId="0" fontId="54" fillId="2" borderId="8"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 fillId="2" borderId="1" xfId="0" applyFont="1" applyFill="1" applyBorder="1" applyAlignment="1" applyProtection="1">
      <alignment horizontal="center" vertical="center" wrapText="1"/>
    </xf>
    <xf numFmtId="165" fontId="3" fillId="10" borderId="8" xfId="3" applyNumberFormat="1" applyFont="1" applyFill="1" applyBorder="1" applyAlignment="1" applyProtection="1">
      <alignment horizontal="left" vertical="top" wrapText="1"/>
      <protection locked="0"/>
    </xf>
    <xf numFmtId="0" fontId="15" fillId="2" borderId="2" xfId="0" applyFont="1" applyFill="1" applyBorder="1" applyAlignment="1" applyProtection="1">
      <alignment horizontal="right" vertical="center" wrapText="1"/>
    </xf>
    <xf numFmtId="0" fontId="15" fillId="2" borderId="3" xfId="0" applyFont="1" applyFill="1" applyBorder="1" applyAlignment="1" applyProtection="1">
      <alignment horizontal="right" vertical="center" wrapText="1"/>
    </xf>
    <xf numFmtId="0" fontId="15" fillId="2" borderId="4" xfId="0" applyFont="1" applyFill="1" applyBorder="1" applyAlignment="1" applyProtection="1">
      <alignment horizontal="right" vertical="center" wrapText="1"/>
    </xf>
    <xf numFmtId="0" fontId="45" fillId="2" borderId="8" xfId="0" applyFont="1" applyFill="1" applyBorder="1" applyAlignment="1" applyProtection="1">
      <alignment horizontal="left" vertical="top" wrapText="1"/>
    </xf>
    <xf numFmtId="0" fontId="45" fillId="2" borderId="9" xfId="0" applyFont="1" applyFill="1" applyBorder="1" applyAlignment="1" applyProtection="1">
      <alignment horizontal="left" vertical="top" wrapText="1"/>
    </xf>
    <xf numFmtId="0" fontId="45" fillId="2" borderId="10" xfId="0" applyFont="1" applyFill="1" applyBorder="1" applyAlignment="1" applyProtection="1">
      <alignment horizontal="left" vertical="top" wrapText="1"/>
    </xf>
    <xf numFmtId="165" fontId="4" fillId="2" borderId="3" xfId="3" applyNumberFormat="1" applyFont="1" applyFill="1" applyBorder="1" applyAlignment="1" applyProtection="1">
      <alignment horizontal="center"/>
    </xf>
    <xf numFmtId="0" fontId="6" fillId="2" borderId="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4" xfId="0" applyFont="1" applyFill="1" applyBorder="1" applyAlignment="1" applyProtection="1">
      <alignment horizontal="left" vertical="center" wrapText="1"/>
    </xf>
    <xf numFmtId="0" fontId="30" fillId="2" borderId="0" xfId="0" applyFont="1" applyFill="1" applyBorder="1" applyAlignment="1" applyProtection="1">
      <alignment horizontal="right" vertical="center" wrapText="1"/>
    </xf>
    <xf numFmtId="44" fontId="15" fillId="2" borderId="1" xfId="0" applyNumberFormat="1" applyFont="1" applyFill="1" applyBorder="1" applyAlignment="1" applyProtection="1">
      <alignment horizontal="left" vertical="center" wrapText="1"/>
    </xf>
    <xf numFmtId="0" fontId="3" fillId="10" borderId="2" xfId="0" applyFont="1" applyFill="1" applyBorder="1" applyAlignment="1" applyProtection="1">
      <alignment horizontal="left" vertical="top" wrapText="1"/>
      <protection locked="0"/>
    </xf>
    <xf numFmtId="0" fontId="3" fillId="10" borderId="3" xfId="0" applyFont="1" applyFill="1" applyBorder="1" applyAlignment="1" applyProtection="1">
      <alignment horizontal="left" vertical="top" wrapText="1"/>
      <protection locked="0"/>
    </xf>
    <xf numFmtId="0" fontId="3" fillId="10" borderId="4" xfId="0" applyFont="1" applyFill="1" applyBorder="1" applyAlignment="1" applyProtection="1">
      <alignment horizontal="left" vertical="top" wrapText="1"/>
      <protection locked="0"/>
    </xf>
    <xf numFmtId="0" fontId="3" fillId="10" borderId="13" xfId="0" applyFont="1" applyFill="1" applyBorder="1" applyAlignment="1" applyProtection="1">
      <alignment horizontal="left" vertical="top" wrapText="1"/>
      <protection locked="0"/>
    </xf>
    <xf numFmtId="0" fontId="3" fillId="10" borderId="0" xfId="0" applyFont="1" applyFill="1" applyBorder="1" applyAlignment="1" applyProtection="1">
      <alignment horizontal="left" vertical="top" wrapText="1"/>
      <protection locked="0"/>
    </xf>
    <xf numFmtId="0" fontId="3" fillId="10" borderId="11" xfId="0" applyFont="1" applyFill="1" applyBorder="1" applyAlignment="1" applyProtection="1">
      <alignment horizontal="left" vertical="top" wrapText="1"/>
      <protection locked="0"/>
    </xf>
    <xf numFmtId="0" fontId="3" fillId="10" borderId="5" xfId="0" applyFont="1" applyFill="1" applyBorder="1" applyAlignment="1" applyProtection="1">
      <alignment horizontal="left" vertical="top" wrapText="1"/>
      <protection locked="0"/>
    </xf>
    <xf numFmtId="0" fontId="3" fillId="10" borderId="6" xfId="0" applyFont="1" applyFill="1" applyBorder="1" applyAlignment="1" applyProtection="1">
      <alignment horizontal="left" vertical="top" wrapText="1"/>
      <protection locked="0"/>
    </xf>
    <xf numFmtId="0" fontId="3" fillId="10" borderId="7" xfId="0" applyFont="1" applyFill="1" applyBorder="1" applyAlignment="1" applyProtection="1">
      <alignment horizontal="left" vertical="top" wrapText="1"/>
      <protection locked="0"/>
    </xf>
    <xf numFmtId="44" fontId="15" fillId="2" borderId="12" xfId="0" applyNumberFormat="1" applyFont="1" applyFill="1" applyBorder="1" applyAlignment="1" applyProtection="1">
      <alignment horizontal="left" vertical="center" wrapText="1"/>
    </xf>
    <xf numFmtId="44" fontId="15" fillId="2" borderId="14" xfId="0" applyNumberFormat="1" applyFont="1" applyFill="1" applyBorder="1" applyAlignment="1" applyProtection="1">
      <alignment horizontal="left" vertical="center" wrapText="1"/>
    </xf>
    <xf numFmtId="44" fontId="6" fillId="2" borderId="8" xfId="0" applyNumberFormat="1" applyFont="1" applyFill="1" applyBorder="1" applyAlignment="1" applyProtection="1">
      <alignment horizontal="left" vertical="top" wrapText="1"/>
    </xf>
    <xf numFmtId="44" fontId="6" fillId="2" borderId="9" xfId="0" applyNumberFormat="1" applyFont="1" applyFill="1" applyBorder="1" applyAlignment="1" applyProtection="1">
      <alignment horizontal="left" vertical="top" wrapText="1"/>
    </xf>
    <xf numFmtId="44" fontId="6" fillId="2" borderId="10" xfId="0" applyNumberFormat="1" applyFont="1" applyFill="1" applyBorder="1" applyAlignment="1" applyProtection="1">
      <alignment horizontal="left" vertical="top" wrapText="1"/>
    </xf>
    <xf numFmtId="0" fontId="25" fillId="2" borderId="13" xfId="0" applyFont="1" applyFill="1" applyBorder="1" applyAlignment="1" applyProtection="1">
      <alignment horizontal="left" vertical="center" wrapText="1"/>
    </xf>
    <xf numFmtId="0" fontId="25" fillId="2" borderId="0"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165" fontId="4" fillId="2" borderId="0" xfId="3" applyNumberFormat="1" applyFont="1" applyFill="1" applyBorder="1" applyAlignment="1" applyProtection="1">
      <alignment horizontal="center"/>
    </xf>
    <xf numFmtId="0" fontId="25" fillId="0" borderId="2" xfId="0" applyFont="1" applyBorder="1" applyAlignment="1" applyProtection="1">
      <alignment horizontal="left" vertical="top" wrapText="1"/>
    </xf>
    <xf numFmtId="0" fontId="25" fillId="0" borderId="3" xfId="0" applyFont="1" applyBorder="1" applyAlignment="1" applyProtection="1">
      <alignment horizontal="left" vertical="top" wrapText="1"/>
    </xf>
    <xf numFmtId="0" fontId="25" fillId="0" borderId="4" xfId="0" applyFont="1" applyBorder="1" applyAlignment="1" applyProtection="1">
      <alignment horizontal="left" vertical="top" wrapText="1"/>
    </xf>
    <xf numFmtId="0" fontId="25" fillId="10" borderId="2" xfId="0" applyFont="1" applyFill="1" applyBorder="1" applyAlignment="1" applyProtection="1">
      <alignment horizontal="left" vertical="top" wrapText="1"/>
      <protection locked="0"/>
    </xf>
    <xf numFmtId="0" fontId="25" fillId="10" borderId="3" xfId="0" applyFont="1" applyFill="1" applyBorder="1" applyAlignment="1" applyProtection="1">
      <alignment horizontal="left" vertical="top" wrapText="1"/>
      <protection locked="0"/>
    </xf>
    <xf numFmtId="0" fontId="25" fillId="10" borderId="4" xfId="0" applyFont="1" applyFill="1" applyBorder="1" applyAlignment="1" applyProtection="1">
      <alignment horizontal="left" vertical="top" wrapText="1"/>
      <protection locked="0"/>
    </xf>
    <xf numFmtId="0" fontId="25" fillId="10" borderId="13" xfId="0" applyFont="1" applyFill="1" applyBorder="1" applyAlignment="1" applyProtection="1">
      <alignment horizontal="left" vertical="top" wrapText="1"/>
      <protection locked="0"/>
    </xf>
    <xf numFmtId="0" fontId="25" fillId="10" borderId="0" xfId="0" applyFont="1" applyFill="1" applyBorder="1" applyAlignment="1" applyProtection="1">
      <alignment horizontal="left" vertical="top" wrapText="1"/>
      <protection locked="0"/>
    </xf>
    <xf numFmtId="0" fontId="25" fillId="10" borderId="11" xfId="0" applyFont="1" applyFill="1" applyBorder="1" applyAlignment="1" applyProtection="1">
      <alignment horizontal="left" vertical="top" wrapText="1"/>
      <protection locked="0"/>
    </xf>
    <xf numFmtId="0" fontId="25" fillId="10" borderId="5" xfId="0" applyFont="1" applyFill="1" applyBorder="1" applyAlignment="1" applyProtection="1">
      <alignment horizontal="left" vertical="top" wrapText="1"/>
      <protection locked="0"/>
    </xf>
    <xf numFmtId="0" fontId="25" fillId="10" borderId="6" xfId="0" applyFont="1" applyFill="1" applyBorder="1" applyAlignment="1" applyProtection="1">
      <alignment horizontal="left" vertical="top" wrapText="1"/>
      <protection locked="0"/>
    </xf>
    <xf numFmtId="0" fontId="25" fillId="10" borderId="7" xfId="0" applyFont="1" applyFill="1" applyBorder="1" applyAlignment="1" applyProtection="1">
      <alignment horizontal="left" vertical="top" wrapText="1"/>
      <protection locked="0"/>
    </xf>
    <xf numFmtId="49" fontId="15" fillId="2" borderId="1" xfId="0" applyNumberFormat="1" applyFont="1" applyFill="1" applyBorder="1" applyAlignment="1" applyProtection="1">
      <alignment horizontal="left" vertical="center" wrapText="1"/>
    </xf>
    <xf numFmtId="0" fontId="25" fillId="10" borderId="2" xfId="0" applyFont="1" applyFill="1" applyBorder="1" applyAlignment="1" applyProtection="1">
      <alignment horizontal="left" vertical="top" wrapText="1" indent="1"/>
      <protection locked="0"/>
    </xf>
    <xf numFmtId="0" fontId="25" fillId="10" borderId="3" xfId="0" applyFont="1" applyFill="1" applyBorder="1" applyAlignment="1" applyProtection="1">
      <alignment horizontal="left" vertical="top" wrapText="1" indent="1"/>
      <protection locked="0"/>
    </xf>
    <xf numFmtId="0" fontId="25" fillId="10" borderId="4" xfId="0" applyFont="1" applyFill="1" applyBorder="1" applyAlignment="1" applyProtection="1">
      <alignment horizontal="left" vertical="top" wrapText="1" indent="1"/>
      <protection locked="0"/>
    </xf>
    <xf numFmtId="0" fontId="25" fillId="10" borderId="13" xfId="0" applyFont="1" applyFill="1" applyBorder="1" applyAlignment="1" applyProtection="1">
      <alignment horizontal="left" vertical="top" wrapText="1" indent="1"/>
      <protection locked="0"/>
    </xf>
    <xf numFmtId="0" fontId="25" fillId="10" borderId="0" xfId="0" applyFont="1" applyFill="1" applyBorder="1" applyAlignment="1" applyProtection="1">
      <alignment horizontal="left" vertical="top" wrapText="1" indent="1"/>
      <protection locked="0"/>
    </xf>
    <xf numFmtId="0" fontId="25" fillId="10" borderId="11" xfId="0" applyFont="1" applyFill="1" applyBorder="1" applyAlignment="1" applyProtection="1">
      <alignment horizontal="left" vertical="top" wrapText="1" indent="1"/>
      <protection locked="0"/>
    </xf>
    <xf numFmtId="0" fontId="25" fillId="10" borderId="5" xfId="0" applyFont="1" applyFill="1" applyBorder="1" applyAlignment="1" applyProtection="1">
      <alignment horizontal="left" vertical="top" wrapText="1" indent="1"/>
      <protection locked="0"/>
    </xf>
    <xf numFmtId="0" fontId="25" fillId="10" borderId="6" xfId="0" applyFont="1" applyFill="1" applyBorder="1" applyAlignment="1" applyProtection="1">
      <alignment horizontal="left" vertical="top" wrapText="1" indent="1"/>
      <protection locked="0"/>
    </xf>
    <xf numFmtId="0" fontId="25" fillId="10" borderId="7" xfId="0" applyFont="1" applyFill="1" applyBorder="1" applyAlignment="1" applyProtection="1">
      <alignment horizontal="left" vertical="top" wrapText="1" indent="1"/>
      <protection locked="0"/>
    </xf>
    <xf numFmtId="0" fontId="32" fillId="2" borderId="0" xfId="0" applyFont="1" applyFill="1" applyBorder="1" applyAlignment="1" applyProtection="1">
      <alignment horizontal="left" vertical="top" wrapText="1"/>
    </xf>
    <xf numFmtId="49" fontId="50" fillId="2" borderId="0" xfId="0" applyNumberFormat="1" applyFont="1" applyFill="1" applyBorder="1" applyAlignment="1" applyProtection="1">
      <alignment horizontal="left" vertical="top" wrapText="1"/>
    </xf>
    <xf numFmtId="0" fontId="50" fillId="2" borderId="0"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44" fontId="32" fillId="0" borderId="23" xfId="0" applyNumberFormat="1" applyFont="1" applyFill="1" applyBorder="1" applyAlignment="1" applyProtection="1">
      <alignment horizontal="left" wrapText="1"/>
    </xf>
    <xf numFmtId="44" fontId="32" fillId="0" borderId="1" xfId="0" applyNumberFormat="1" applyFont="1" applyFill="1" applyBorder="1" applyAlignment="1" applyProtection="1">
      <alignment horizontal="left" wrapText="1"/>
    </xf>
    <xf numFmtId="166" fontId="32" fillId="0" borderId="1" xfId="2" applyNumberFormat="1" applyFont="1" applyFill="1" applyBorder="1" applyAlignment="1" applyProtection="1">
      <alignment horizontal="center" vertical="top" wrapText="1"/>
    </xf>
    <xf numFmtId="166" fontId="32" fillId="0" borderId="17" xfId="2" applyNumberFormat="1" applyFont="1" applyFill="1" applyBorder="1" applyAlignment="1" applyProtection="1">
      <alignment horizontal="center" vertical="top" wrapText="1"/>
    </xf>
    <xf numFmtId="164" fontId="55" fillId="0" borderId="37" xfId="2" applyNumberFormat="1" applyFont="1" applyFill="1" applyBorder="1" applyAlignment="1" applyProtection="1">
      <alignment horizontal="center" vertical="center" wrapText="1"/>
    </xf>
    <xf numFmtId="164" fontId="55" fillId="0" borderId="38" xfId="2" applyNumberFormat="1" applyFont="1" applyFill="1" applyBorder="1" applyAlignment="1" applyProtection="1">
      <alignment horizontal="center" vertical="center" wrapText="1"/>
    </xf>
    <xf numFmtId="164" fontId="55" fillId="0" borderId="41" xfId="2" applyNumberFormat="1" applyFont="1" applyFill="1" applyBorder="1" applyAlignment="1" applyProtection="1">
      <alignment horizontal="center" vertical="center" wrapText="1"/>
    </xf>
    <xf numFmtId="44" fontId="32" fillId="0" borderId="39" xfId="0" applyNumberFormat="1" applyFont="1" applyFill="1" applyBorder="1" applyAlignment="1" applyProtection="1">
      <alignment horizontal="left" wrapText="1"/>
    </xf>
    <xf numFmtId="44" fontId="32" fillId="0" borderId="40" xfId="0" applyNumberFormat="1" applyFont="1" applyFill="1" applyBorder="1" applyAlignment="1" applyProtection="1">
      <alignment horizontal="left" wrapText="1"/>
    </xf>
    <xf numFmtId="0" fontId="12" fillId="0" borderId="8" xfId="0" applyFont="1" applyFill="1" applyBorder="1" applyAlignment="1" applyProtection="1">
      <alignment horizontal="center" vertical="top" wrapText="1"/>
    </xf>
    <xf numFmtId="0" fontId="12" fillId="0" borderId="9" xfId="0" applyFont="1" applyFill="1" applyBorder="1" applyAlignment="1" applyProtection="1">
      <alignment horizontal="center" vertical="top" wrapText="1"/>
    </xf>
    <xf numFmtId="0" fontId="12" fillId="0" borderId="25" xfId="0" applyFont="1" applyFill="1" applyBorder="1" applyAlignment="1" applyProtection="1">
      <alignment horizontal="center" vertical="top" wrapText="1"/>
    </xf>
    <xf numFmtId="0" fontId="49" fillId="0" borderId="35" xfId="0" applyFont="1" applyFill="1" applyBorder="1" applyAlignment="1" applyProtection="1">
      <alignment horizontal="left" vertical="top" wrapText="1"/>
    </xf>
    <xf numFmtId="0" fontId="49" fillId="0" borderId="28" xfId="0" applyFont="1" applyFill="1" applyBorder="1" applyAlignment="1" applyProtection="1">
      <alignment horizontal="left" vertical="top" wrapText="1"/>
    </xf>
    <xf numFmtId="0" fontId="49" fillId="0" borderId="27" xfId="0" applyFont="1" applyFill="1" applyBorder="1" applyAlignment="1" applyProtection="1">
      <alignment horizontal="left" vertical="top" wrapText="1"/>
    </xf>
    <xf numFmtId="0" fontId="49" fillId="2" borderId="8" xfId="0" applyFont="1" applyFill="1" applyBorder="1" applyAlignment="1" applyProtection="1">
      <alignment horizontal="left" vertical="top"/>
    </xf>
    <xf numFmtId="0" fontId="49" fillId="2" borderId="9" xfId="0" applyFont="1" applyFill="1" applyBorder="1" applyAlignment="1" applyProtection="1">
      <alignment horizontal="left" vertical="top"/>
    </xf>
    <xf numFmtId="0" fontId="49" fillId="2" borderId="25" xfId="0" applyFont="1" applyFill="1" applyBorder="1" applyAlignment="1" applyProtection="1">
      <alignment horizontal="left" vertical="top"/>
    </xf>
    <xf numFmtId="0" fontId="49" fillId="2" borderId="8" xfId="0" applyFont="1" applyFill="1" applyBorder="1" applyAlignment="1" applyProtection="1">
      <alignment horizontal="left" vertical="top" wrapText="1"/>
    </xf>
    <xf numFmtId="0" fontId="49" fillId="2" borderId="9" xfId="0" applyFont="1" applyFill="1" applyBorder="1" applyAlignment="1" applyProtection="1">
      <alignment horizontal="left" vertical="top" wrapText="1"/>
    </xf>
    <xf numFmtId="0" fontId="49" fillId="2" borderId="25" xfId="0" applyFont="1" applyFill="1" applyBorder="1" applyAlignment="1" applyProtection="1">
      <alignment horizontal="left" vertical="top" wrapText="1"/>
    </xf>
    <xf numFmtId="0" fontId="12" fillId="0" borderId="23" xfId="0" applyFont="1" applyFill="1" applyBorder="1" applyAlignment="1" applyProtection="1">
      <alignment horizontal="center" vertical="top"/>
    </xf>
    <xf numFmtId="0" fontId="12" fillId="0" borderId="1" xfId="0" applyFont="1" applyFill="1" applyBorder="1" applyAlignment="1" applyProtection="1">
      <alignment horizontal="center" vertical="top"/>
    </xf>
    <xf numFmtId="0" fontId="48" fillId="2" borderId="45" xfId="0" applyFont="1" applyFill="1" applyBorder="1" applyAlignment="1" applyProtection="1">
      <alignment horizontal="left" vertical="top" wrapText="1"/>
    </xf>
    <xf numFmtId="0" fontId="12" fillId="2" borderId="45" xfId="0" applyFont="1" applyFill="1" applyBorder="1" applyAlignment="1" applyProtection="1">
      <alignment horizontal="right" vertical="top" wrapText="1"/>
    </xf>
    <xf numFmtId="49" fontId="19" fillId="9" borderId="19" xfId="0" applyNumberFormat="1" applyFont="1" applyFill="1" applyBorder="1" applyAlignment="1" applyProtection="1">
      <alignment horizontal="right"/>
    </xf>
    <xf numFmtId="49" fontId="19" fillId="9" borderId="18" xfId="0" applyNumberFormat="1" applyFont="1" applyFill="1" applyBorder="1" applyAlignment="1" applyProtection="1">
      <alignment horizontal="right"/>
    </xf>
    <xf numFmtId="0" fontId="7" fillId="7" borderId="1" xfId="0" applyFont="1" applyFill="1" applyBorder="1" applyAlignment="1" applyProtection="1">
      <alignment horizontal="center"/>
    </xf>
    <xf numFmtId="41" fontId="7" fillId="7" borderId="1" xfId="0" applyNumberFormat="1" applyFont="1" applyFill="1" applyBorder="1" applyAlignment="1" applyProtection="1">
      <alignment horizontal="center"/>
    </xf>
    <xf numFmtId="41" fontId="2" fillId="0" borderId="8" xfId="0" applyNumberFormat="1" applyFont="1" applyBorder="1" applyAlignment="1" applyProtection="1">
      <alignment horizontal="left"/>
      <protection locked="0"/>
    </xf>
    <xf numFmtId="41" fontId="2" fillId="0" borderId="9" xfId="0" applyNumberFormat="1" applyFont="1" applyBorder="1" applyAlignment="1" applyProtection="1">
      <alignment horizontal="left"/>
      <protection locked="0"/>
    </xf>
    <xf numFmtId="41" fontId="2" fillId="0" borderId="10" xfId="0" applyNumberFormat="1" applyFont="1" applyBorder="1" applyAlignment="1" applyProtection="1">
      <alignment horizontal="left"/>
      <protection locked="0"/>
    </xf>
    <xf numFmtId="41" fontId="7" fillId="7" borderId="14" xfId="0" applyNumberFormat="1" applyFont="1" applyFill="1" applyBorder="1" applyAlignment="1" applyProtection="1">
      <alignment horizontal="center"/>
    </xf>
    <xf numFmtId="41" fontId="2" fillId="0" borderId="8" xfId="0" applyNumberFormat="1" applyFont="1" applyBorder="1" applyAlignment="1" applyProtection="1">
      <alignment horizontal="center"/>
      <protection locked="0"/>
    </xf>
    <xf numFmtId="41" fontId="2" fillId="0" borderId="9" xfId="0" applyNumberFormat="1" applyFont="1" applyBorder="1" applyAlignment="1" applyProtection="1">
      <alignment horizontal="center"/>
      <protection locked="0"/>
    </xf>
    <xf numFmtId="41" fontId="2" fillId="0" borderId="10" xfId="0" applyNumberFormat="1" applyFont="1" applyBorder="1" applyAlignment="1" applyProtection="1">
      <alignment horizontal="center"/>
      <protection locked="0"/>
    </xf>
    <xf numFmtId="41" fontId="7" fillId="9" borderId="8" xfId="0" applyNumberFormat="1" applyFont="1" applyFill="1" applyBorder="1" applyAlignment="1" applyProtection="1">
      <alignment horizontal="left"/>
    </xf>
    <xf numFmtId="41" fontId="7" fillId="9" borderId="9" xfId="0" applyNumberFormat="1" applyFont="1" applyFill="1" applyBorder="1" applyAlignment="1" applyProtection="1">
      <alignment horizontal="left"/>
    </xf>
    <xf numFmtId="41" fontId="7" fillId="9" borderId="10" xfId="0" applyNumberFormat="1" applyFont="1" applyFill="1" applyBorder="1" applyAlignment="1" applyProtection="1">
      <alignment horizontal="left"/>
    </xf>
    <xf numFmtId="41" fontId="7" fillId="9" borderId="5" xfId="0" applyNumberFormat="1" applyFont="1" applyFill="1" applyBorder="1" applyAlignment="1" applyProtection="1">
      <alignment horizontal="left"/>
    </xf>
    <xf numFmtId="41" fontId="7" fillId="9" borderId="6" xfId="0" applyNumberFormat="1" applyFont="1" applyFill="1" applyBorder="1" applyAlignment="1" applyProtection="1">
      <alignment horizontal="left"/>
    </xf>
    <xf numFmtId="41" fontId="7" fillId="9" borderId="7" xfId="0" applyNumberFormat="1" applyFont="1" applyFill="1" applyBorder="1" applyAlignment="1" applyProtection="1">
      <alignment horizontal="left"/>
    </xf>
    <xf numFmtId="41" fontId="2" fillId="0" borderId="8" xfId="0" applyNumberFormat="1" applyFont="1" applyBorder="1" applyAlignment="1" applyProtection="1">
      <alignment horizontal="left" vertical="top"/>
      <protection locked="0"/>
    </xf>
    <xf numFmtId="41" fontId="2" fillId="0" borderId="9" xfId="0" applyNumberFormat="1" applyFont="1" applyBorder="1" applyAlignment="1" applyProtection="1">
      <alignment horizontal="left" vertical="top"/>
      <protection locked="0"/>
    </xf>
    <xf numFmtId="41" fontId="2" fillId="0" borderId="10" xfId="0" applyNumberFormat="1" applyFont="1" applyBorder="1" applyAlignment="1" applyProtection="1">
      <alignment horizontal="left" vertical="top"/>
      <protection locked="0"/>
    </xf>
    <xf numFmtId="41" fontId="2" fillId="0" borderId="8" xfId="0" applyNumberFormat="1" applyFont="1" applyBorder="1" applyAlignment="1" applyProtection="1">
      <alignment horizontal="center" vertical="top"/>
      <protection locked="0"/>
    </xf>
    <xf numFmtId="41" fontId="2" fillId="0" borderId="9" xfId="0" applyNumberFormat="1" applyFont="1" applyBorder="1" applyAlignment="1" applyProtection="1">
      <alignment horizontal="center" vertical="top"/>
      <protection locked="0"/>
    </xf>
    <xf numFmtId="41" fontId="2" fillId="0" borderId="10" xfId="0" applyNumberFormat="1" applyFont="1" applyBorder="1" applyAlignment="1" applyProtection="1">
      <alignment horizontal="center" vertical="top"/>
      <protection locked="0"/>
    </xf>
    <xf numFmtId="41" fontId="7" fillId="9" borderId="1" xfId="0" applyNumberFormat="1" applyFont="1" applyFill="1" applyBorder="1" applyAlignment="1" applyProtection="1">
      <alignment horizontal="left"/>
    </xf>
    <xf numFmtId="41" fontId="2" fillId="0" borderId="5" xfId="0" applyNumberFormat="1" applyFont="1" applyBorder="1" applyAlignment="1" applyProtection="1">
      <alignment horizontal="left"/>
      <protection locked="0"/>
    </xf>
    <xf numFmtId="41" fontId="2" fillId="0" borderId="6" xfId="0" applyNumberFormat="1" applyFont="1" applyBorder="1" applyAlignment="1" applyProtection="1">
      <alignment horizontal="left"/>
      <protection locked="0"/>
    </xf>
    <xf numFmtId="41" fontId="2" fillId="0" borderId="7" xfId="0" applyNumberFormat="1" applyFont="1" applyBorder="1" applyAlignment="1" applyProtection="1">
      <alignment horizontal="left"/>
      <protection locked="0"/>
    </xf>
    <xf numFmtId="41" fontId="2" fillId="0" borderId="1" xfId="0" applyNumberFormat="1" applyFont="1" applyBorder="1" applyAlignment="1" applyProtection="1">
      <alignment horizontal="left"/>
      <protection locked="0"/>
    </xf>
    <xf numFmtId="41" fontId="7" fillId="9" borderId="19" xfId="0" applyNumberFormat="1" applyFont="1" applyFill="1" applyBorder="1" applyAlignment="1" applyProtection="1">
      <alignment horizontal="left"/>
    </xf>
    <xf numFmtId="41" fontId="7" fillId="9" borderId="18" xfId="0" applyNumberFormat="1" applyFont="1" applyFill="1" applyBorder="1" applyAlignment="1" applyProtection="1">
      <alignment horizontal="left"/>
    </xf>
    <xf numFmtId="41" fontId="2" fillId="0" borderId="8" xfId="0" quotePrefix="1" applyNumberFormat="1" applyFont="1" applyBorder="1" applyAlignment="1" applyProtection="1">
      <alignment horizontal="center"/>
      <protection locked="0"/>
    </xf>
    <xf numFmtId="41" fontId="2" fillId="0" borderId="5" xfId="0" applyNumberFormat="1" applyFont="1" applyBorder="1" applyAlignment="1" applyProtection="1">
      <alignment horizontal="center"/>
      <protection locked="0"/>
    </xf>
    <xf numFmtId="41" fontId="2" fillId="0" borderId="7" xfId="0" applyNumberFormat="1" applyFont="1" applyBorder="1" applyAlignment="1" applyProtection="1">
      <alignment horizontal="center"/>
      <protection locked="0"/>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5"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5" borderId="1" xfId="0" applyFont="1" applyFill="1" applyBorder="1" applyAlignment="1">
      <alignment horizontal="justify" vertical="center" wrapText="1"/>
    </xf>
    <xf numFmtId="0" fontId="7" fillId="5" borderId="12"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5" borderId="3" xfId="0" applyFont="1" applyFill="1" applyBorder="1" applyAlignment="1">
      <alignment horizontal="justify" vertical="center" wrapText="1"/>
    </xf>
    <xf numFmtId="0" fontId="7" fillId="5" borderId="4" xfId="0" applyFont="1" applyFill="1" applyBorder="1" applyAlignment="1">
      <alignment horizontal="justify" vertical="center" wrapText="1"/>
    </xf>
    <xf numFmtId="0" fontId="7" fillId="5" borderId="5" xfId="0" applyFont="1" applyFill="1" applyBorder="1" applyAlignment="1">
      <alignment horizontal="justify" vertical="center" wrapText="1"/>
    </xf>
    <xf numFmtId="0" fontId="7" fillId="5" borderId="6" xfId="0" applyFont="1" applyFill="1" applyBorder="1" applyAlignment="1">
      <alignment horizontal="justify" vertical="center" wrapText="1"/>
    </xf>
    <xf numFmtId="0" fontId="7" fillId="5" borderId="7" xfId="0" applyFont="1" applyFill="1" applyBorder="1" applyAlignment="1">
      <alignment horizontal="justify" vertical="center" wrapText="1"/>
    </xf>
    <xf numFmtId="0" fontId="7" fillId="5" borderId="15" xfId="0" applyFont="1" applyFill="1" applyBorder="1" applyAlignment="1">
      <alignment horizontal="justify" vertical="center" wrapText="1"/>
    </xf>
    <xf numFmtId="44" fontId="2" fillId="0" borderId="1" xfId="0" applyNumberFormat="1" applyFont="1" applyBorder="1" applyAlignment="1" applyProtection="1">
      <alignment horizontal="left" vertical="top" wrapText="1"/>
      <protection locked="0"/>
    </xf>
    <xf numFmtId="44" fontId="2" fillId="0" borderId="10" xfId="0" applyNumberFormat="1" applyFont="1" applyBorder="1" applyAlignment="1" applyProtection="1">
      <alignment horizontal="left" vertical="top" wrapText="1"/>
      <protection locked="0"/>
    </xf>
    <xf numFmtId="0" fontId="7" fillId="5" borderId="14" xfId="0" applyFont="1" applyFill="1" applyBorder="1" applyAlignment="1">
      <alignment horizontal="justify" vertical="center" wrapText="1"/>
    </xf>
    <xf numFmtId="0" fontId="7" fillId="5" borderId="13" xfId="0" applyFont="1" applyFill="1" applyBorder="1" applyAlignment="1">
      <alignment horizontal="justify" vertical="center" wrapText="1"/>
    </xf>
    <xf numFmtId="0" fontId="7" fillId="5" borderId="0" xfId="0" applyFont="1" applyFill="1" applyAlignment="1">
      <alignment horizontal="justify" vertical="center" wrapText="1"/>
    </xf>
    <xf numFmtId="0" fontId="7" fillId="5" borderId="11" xfId="0" applyFont="1" applyFill="1" applyBorder="1" applyAlignment="1">
      <alignment horizontal="justify" vertical="center" wrapText="1"/>
    </xf>
    <xf numFmtId="0" fontId="7" fillId="5" borderId="8"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7" fillId="4" borderId="1" xfId="0" applyFont="1" applyFill="1" applyBorder="1" applyAlignment="1">
      <alignment horizontal="center" vertical="center" wrapText="1"/>
    </xf>
    <xf numFmtId="0" fontId="2" fillId="2" borderId="0" xfId="0" applyFont="1" applyFill="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xf>
    <xf numFmtId="0" fontId="2" fillId="2" borderId="11" xfId="0" applyFont="1" applyFill="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44" fontId="2" fillId="2" borderId="8" xfId="0" applyNumberFormat="1" applyFont="1" applyFill="1" applyBorder="1" applyAlignment="1">
      <alignment horizontal="center" vertical="center" wrapText="1"/>
    </xf>
    <xf numFmtId="44" fontId="2" fillId="2" borderId="9" xfId="0" applyNumberFormat="1" applyFont="1" applyFill="1" applyBorder="1" applyAlignment="1">
      <alignment horizontal="center" vertical="center" wrapText="1"/>
    </xf>
    <xf numFmtId="44" fontId="2" fillId="2" borderId="10" xfId="0" applyNumberFormat="1" applyFont="1" applyFill="1" applyBorder="1" applyAlignment="1">
      <alignment horizontal="center" vertical="center" wrapText="1"/>
    </xf>
    <xf numFmtId="0" fontId="10" fillId="2" borderId="6" xfId="0" applyFont="1" applyFill="1" applyBorder="1" applyAlignment="1">
      <alignment horizontal="center"/>
    </xf>
    <xf numFmtId="0" fontId="2" fillId="2" borderId="13" xfId="0" applyFont="1" applyFill="1" applyBorder="1" applyAlignment="1">
      <alignment horizontal="left" vertical="top" wrapText="1" indent="1"/>
    </xf>
    <xf numFmtId="0" fontId="2" fillId="2" borderId="0" xfId="0" applyFont="1" applyFill="1" applyAlignment="1">
      <alignment horizontal="left" vertical="top" wrapText="1" indent="1"/>
    </xf>
    <xf numFmtId="0" fontId="2" fillId="2" borderId="11" xfId="0" applyFont="1" applyFill="1" applyBorder="1" applyAlignment="1">
      <alignment horizontal="left" vertical="top" wrapText="1" indent="1"/>
    </xf>
    <xf numFmtId="0" fontId="7" fillId="2" borderId="13" xfId="0" applyFont="1" applyFill="1" applyBorder="1" applyAlignment="1">
      <alignment horizontal="center"/>
    </xf>
    <xf numFmtId="0" fontId="7" fillId="2" borderId="0" xfId="0" applyFont="1" applyFill="1" applyAlignment="1">
      <alignment horizontal="center"/>
    </xf>
    <xf numFmtId="0" fontId="7" fillId="2" borderId="11" xfId="0" applyFont="1" applyFill="1" applyBorder="1" applyAlignment="1">
      <alignment horizontal="center"/>
    </xf>
    <xf numFmtId="0" fontId="11" fillId="2" borderId="13"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7" fillId="5" borderId="14" xfId="0" applyFont="1" applyFill="1" applyBorder="1" applyAlignment="1">
      <alignment vertical="center" wrapText="1"/>
    </xf>
    <xf numFmtId="0" fontId="24" fillId="5" borderId="0" xfId="0" applyFont="1" applyFill="1" applyAlignment="1">
      <alignment horizontal="center" vertical="center" wrapText="1"/>
    </xf>
    <xf numFmtId="0" fontId="10" fillId="5" borderId="0" xfId="0" applyFont="1" applyFill="1" applyAlignment="1">
      <alignment horizontal="center"/>
    </xf>
    <xf numFmtId="0" fontId="16" fillId="2" borderId="0" xfId="0" applyFont="1" applyFill="1" applyAlignment="1">
      <alignment horizontal="left" vertical="top" wrapText="1" indent="1"/>
    </xf>
    <xf numFmtId="0" fontId="7" fillId="2" borderId="0" xfId="0" applyFont="1" applyFill="1" applyAlignment="1">
      <alignment horizontal="left" vertical="top" wrapText="1"/>
    </xf>
    <xf numFmtId="0" fontId="15" fillId="2" borderId="0" xfId="0" applyFont="1" applyFill="1" applyAlignment="1">
      <alignment horizontal="left" vertical="top" wrapText="1"/>
    </xf>
    <xf numFmtId="0" fontId="5" fillId="2" borderId="0" xfId="0" applyFont="1" applyFill="1" applyAlignment="1">
      <alignment horizontal="left" vertical="top" wrapText="1"/>
    </xf>
    <xf numFmtId="44"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7" fillId="2" borderId="0" xfId="0" applyFont="1" applyFill="1" applyAlignment="1">
      <alignment horizontal="left" vertical="top"/>
    </xf>
    <xf numFmtId="0" fontId="7" fillId="4" borderId="1" xfId="0" applyFont="1" applyFill="1" applyBorder="1" applyAlignment="1">
      <alignment horizontal="left" vertical="center" wrapText="1" indent="1"/>
    </xf>
    <xf numFmtId="44" fontId="2" fillId="2" borderId="8" xfId="0" applyNumberFormat="1" applyFont="1" applyFill="1" applyBorder="1" applyAlignment="1">
      <alignment horizontal="left" vertical="center" wrapText="1"/>
    </xf>
    <xf numFmtId="44" fontId="2" fillId="2" borderId="9" xfId="0" applyNumberFormat="1" applyFont="1" applyFill="1" applyBorder="1" applyAlignment="1">
      <alignment horizontal="left" vertical="center" wrapText="1"/>
    </xf>
    <xf numFmtId="44" fontId="2" fillId="2" borderId="10" xfId="0" applyNumberFormat="1" applyFont="1" applyFill="1" applyBorder="1" applyAlignment="1">
      <alignment horizontal="left" vertical="center" wrapText="1"/>
    </xf>
    <xf numFmtId="49" fontId="8" fillId="2" borderId="0" xfId="0" applyNumberFormat="1" applyFont="1" applyFill="1" applyAlignment="1">
      <alignment horizontal="center" wrapText="1"/>
    </xf>
    <xf numFmtId="0" fontId="3" fillId="2" borderId="0" xfId="0" applyFont="1" applyFill="1" applyAlignment="1">
      <alignment horizontal="left" vertical="top" wrapText="1" indent="1"/>
    </xf>
    <xf numFmtId="0" fontId="2" fillId="2" borderId="0" xfId="0" applyFont="1" applyFill="1" applyAlignment="1">
      <alignment horizontal="left" vertical="center" wrapText="1" indent="1"/>
    </xf>
    <xf numFmtId="0" fontId="6" fillId="12" borderId="0" xfId="0" applyFont="1" applyFill="1" applyAlignment="1" applyProtection="1">
      <alignment horizontal="center"/>
    </xf>
    <xf numFmtId="0" fontId="5" fillId="11" borderId="24" xfId="0" applyFont="1" applyFill="1" applyBorder="1" applyAlignment="1" applyProtection="1">
      <alignment vertical="center"/>
    </xf>
    <xf numFmtId="0" fontId="5" fillId="11" borderId="25" xfId="0" applyFont="1" applyFill="1" applyBorder="1" applyAlignment="1" applyProtection="1">
      <alignment vertical="center"/>
    </xf>
    <xf numFmtId="0" fontId="5" fillId="2" borderId="24" xfId="0" applyFont="1" applyFill="1" applyBorder="1" applyAlignment="1" applyProtection="1">
      <alignment vertical="center"/>
    </xf>
    <xf numFmtId="0" fontId="5" fillId="2" borderId="25" xfId="0" applyFont="1" applyFill="1" applyBorder="1" applyAlignment="1" applyProtection="1">
      <alignment vertical="center"/>
    </xf>
    <xf numFmtId="0" fontId="6" fillId="11" borderId="24" xfId="0" applyFont="1" applyFill="1" applyBorder="1" applyAlignment="1" applyProtection="1">
      <alignment horizontal="left" vertical="center"/>
    </xf>
    <xf numFmtId="0" fontId="6" fillId="11" borderId="9" xfId="0" applyFont="1" applyFill="1" applyBorder="1" applyAlignment="1" applyProtection="1">
      <alignment horizontal="left" vertical="center"/>
    </xf>
    <xf numFmtId="0" fontId="6" fillId="11" borderId="25" xfId="0" applyFont="1" applyFill="1" applyBorder="1" applyAlignment="1" applyProtection="1">
      <alignment horizontal="left" vertical="center"/>
    </xf>
    <xf numFmtId="0" fontId="5" fillId="2" borderId="24" xfId="0" applyFont="1" applyFill="1" applyBorder="1" applyAlignment="1" applyProtection="1">
      <alignment vertical="center" wrapText="1"/>
    </xf>
    <xf numFmtId="0" fontId="5" fillId="2" borderId="25" xfId="0" applyFont="1" applyFill="1" applyBorder="1" applyAlignment="1" applyProtection="1">
      <alignment vertical="center" wrapText="1"/>
    </xf>
    <xf numFmtId="0" fontId="5" fillId="10" borderId="24" xfId="0" applyFont="1" applyFill="1" applyBorder="1" applyAlignment="1" applyProtection="1">
      <alignment vertical="center"/>
    </xf>
    <xf numFmtId="0" fontId="5" fillId="10" borderId="25" xfId="0" applyFont="1" applyFill="1" applyBorder="1" applyAlignment="1" applyProtection="1">
      <alignment vertical="center"/>
    </xf>
    <xf numFmtId="0" fontId="3" fillId="11" borderId="24" xfId="0" applyFont="1" applyFill="1" applyBorder="1" applyAlignment="1" applyProtection="1">
      <alignment vertical="center"/>
    </xf>
    <xf numFmtId="0" fontId="3" fillId="11" borderId="25" xfId="0" applyFont="1" applyFill="1" applyBorder="1" applyAlignment="1" applyProtection="1">
      <alignment vertical="center"/>
    </xf>
    <xf numFmtId="0" fontId="30" fillId="2" borderId="0" xfId="0" applyFont="1" applyFill="1" applyBorder="1" applyAlignment="1" applyProtection="1">
      <alignment horizontal="center" vertical="center" wrapText="1"/>
    </xf>
    <xf numFmtId="0" fontId="5" fillId="11" borderId="26" xfId="0" applyFont="1" applyFill="1" applyBorder="1" applyAlignment="1" applyProtection="1">
      <alignment horizontal="left"/>
    </xf>
    <xf numFmtId="0" fontId="5" fillId="11" borderId="27" xfId="0" applyFont="1" applyFill="1" applyBorder="1" applyAlignment="1" applyProtection="1">
      <alignment horizontal="left"/>
    </xf>
    <xf numFmtId="0" fontId="5" fillId="11" borderId="24" xfId="0" applyFont="1" applyFill="1" applyBorder="1" applyAlignment="1" applyProtection="1">
      <alignment horizontal="center" vertical="center"/>
    </xf>
    <xf numFmtId="0" fontId="5" fillId="11" borderId="25" xfId="0" applyFont="1" applyFill="1" applyBorder="1" applyAlignment="1" applyProtection="1">
      <alignment horizontal="center" vertical="center"/>
    </xf>
    <xf numFmtId="0" fontId="5" fillId="11" borderId="26" xfId="0" applyFont="1" applyFill="1" applyBorder="1" applyAlignment="1" applyProtection="1">
      <alignment horizontal="center"/>
    </xf>
    <xf numFmtId="0" fontId="5" fillId="11" borderId="27" xfId="0" applyFont="1" applyFill="1" applyBorder="1" applyAlignment="1" applyProtection="1">
      <alignment horizontal="center"/>
    </xf>
    <xf numFmtId="0" fontId="5" fillId="11" borderId="39" xfId="0" applyFont="1" applyFill="1" applyBorder="1" applyAlignment="1" applyProtection="1">
      <alignment horizontal="left"/>
    </xf>
    <xf numFmtId="0" fontId="5" fillId="11" borderId="44" xfId="0" applyFont="1" applyFill="1" applyBorder="1" applyAlignment="1" applyProtection="1">
      <alignment horizontal="left"/>
    </xf>
    <xf numFmtId="0" fontId="5" fillId="2" borderId="24" xfId="0" applyFont="1" applyFill="1" applyBorder="1" applyAlignment="1" applyProtection="1">
      <alignment horizontal="left" vertical="center"/>
    </xf>
    <xf numFmtId="0" fontId="5" fillId="2" borderId="25" xfId="0" applyFont="1" applyFill="1" applyBorder="1" applyAlignment="1" applyProtection="1">
      <alignment horizontal="left" vertical="center"/>
    </xf>
    <xf numFmtId="0" fontId="65" fillId="2" borderId="8" xfId="0" applyFont="1" applyFill="1" applyBorder="1" applyAlignment="1" applyProtection="1">
      <alignment horizontal="center"/>
    </xf>
    <xf numFmtId="0" fontId="65" fillId="2" borderId="9" xfId="0" applyFont="1" applyFill="1" applyBorder="1" applyAlignment="1" applyProtection="1">
      <alignment horizontal="center"/>
    </xf>
    <xf numFmtId="0" fontId="65" fillId="2" borderId="10" xfId="0" applyFont="1" applyFill="1" applyBorder="1" applyAlignment="1" applyProtection="1">
      <alignment horizontal="center"/>
    </xf>
    <xf numFmtId="6" fontId="8" fillId="2" borderId="1" xfId="2" applyNumberFormat="1" applyFont="1" applyFill="1" applyBorder="1" applyAlignment="1" applyProtection="1">
      <alignment horizontal="center" vertical="center" wrapText="1"/>
      <protection locked="0"/>
    </xf>
    <xf numFmtId="0" fontId="8" fillId="2" borderId="8"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164" fontId="2" fillId="2" borderId="1" xfId="2" applyNumberFormat="1"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top" wrapText="1"/>
      <protection locked="0"/>
    </xf>
    <xf numFmtId="0" fontId="2" fillId="2" borderId="9" xfId="0" applyFont="1" applyFill="1" applyBorder="1" applyAlignment="1" applyProtection="1">
      <alignment horizontal="center" vertical="top" wrapText="1"/>
      <protection locked="0"/>
    </xf>
    <xf numFmtId="0" fontId="2" fillId="2" borderId="10" xfId="0" applyFont="1" applyFill="1" applyBorder="1" applyAlignment="1" applyProtection="1">
      <alignment horizontal="center" vertical="top" wrapText="1"/>
      <protection locked="0"/>
    </xf>
    <xf numFmtId="164" fontId="2" fillId="10" borderId="8" xfId="2" applyNumberFormat="1" applyFont="1" applyFill="1" applyBorder="1" applyAlignment="1" applyProtection="1">
      <alignment horizontal="center" vertical="center" wrapText="1"/>
      <protection locked="0"/>
    </xf>
    <xf numFmtId="164" fontId="2" fillId="10" borderId="10" xfId="2" applyNumberFormat="1" applyFont="1" applyFill="1" applyBorder="1" applyAlignment="1" applyProtection="1">
      <alignment horizontal="center" vertical="center" wrapText="1"/>
      <protection locked="0"/>
    </xf>
    <xf numFmtId="0" fontId="2" fillId="10" borderId="8" xfId="0" applyFont="1" applyFill="1" applyBorder="1" applyAlignment="1" applyProtection="1">
      <alignment horizontal="center" vertical="top" wrapText="1"/>
      <protection locked="0"/>
    </xf>
    <xf numFmtId="0" fontId="2" fillId="10" borderId="9" xfId="0" applyFont="1" applyFill="1" applyBorder="1" applyAlignment="1" applyProtection="1">
      <alignment horizontal="center" vertical="top" wrapText="1"/>
      <protection locked="0"/>
    </xf>
    <xf numFmtId="0" fontId="2" fillId="10" borderId="10" xfId="0" applyFont="1" applyFill="1" applyBorder="1" applyAlignment="1" applyProtection="1">
      <alignment horizontal="center" vertical="top" wrapText="1"/>
      <protection locked="0"/>
    </xf>
    <xf numFmtId="164" fontId="33" fillId="2" borderId="8" xfId="0" applyNumberFormat="1"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6" fillId="2" borderId="45" xfId="0" applyFont="1" applyFill="1" applyBorder="1" applyAlignment="1" applyProtection="1">
      <alignment horizontal="left"/>
    </xf>
    <xf numFmtId="0" fontId="40" fillId="11" borderId="24" xfId="0" applyFont="1" applyFill="1" applyBorder="1" applyAlignment="1" applyProtection="1">
      <alignment horizontal="left" vertical="center"/>
    </xf>
    <xf numFmtId="0" fontId="40" fillId="11" borderId="9" xfId="0" applyFont="1" applyFill="1" applyBorder="1" applyAlignment="1" applyProtection="1">
      <alignment horizontal="left" vertical="center"/>
    </xf>
    <xf numFmtId="0" fontId="40" fillId="11" borderId="25" xfId="0" applyFont="1" applyFill="1" applyBorder="1" applyAlignment="1" applyProtection="1">
      <alignment horizontal="left" vertical="center"/>
    </xf>
    <xf numFmtId="6" fontId="4" fillId="2" borderId="1" xfId="2" applyNumberFormat="1" applyFont="1" applyFill="1" applyBorder="1" applyAlignment="1" applyProtection="1">
      <alignment horizontal="center" vertical="center" wrapText="1"/>
      <protection locked="0"/>
    </xf>
    <xf numFmtId="0" fontId="4" fillId="2" borderId="8" xfId="0" applyFont="1" applyFill="1" applyBorder="1" applyAlignment="1" applyProtection="1">
      <alignment horizontal="left" vertical="top" wrapText="1"/>
      <protection locked="0"/>
    </xf>
    <xf numFmtId="0" fontId="4" fillId="2" borderId="9"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cellXfs>
  <cellStyles count="4">
    <cellStyle name="Comma" xfId="3" builtinId="3"/>
    <cellStyle name="Currency" xfId="2" builtinId="4"/>
    <cellStyle name="Normal" xfId="0" builtinId="0"/>
    <cellStyle name="Percent" xfId="1" builtinId="5"/>
  </cellStyles>
  <dxfs count="0"/>
  <tableStyles count="0" defaultTableStyle="TableStyleMedium2" defaultPivotStyle="PivotStyleLight16"/>
  <colors>
    <mruColors>
      <color rgb="FFFFFF99"/>
      <color rgb="FFCCFFFF"/>
      <color rgb="FF99FF66"/>
      <color rgb="FFFFCCFF"/>
      <color rgb="FFFFFFCC"/>
      <color rgb="FFFFFFDD"/>
      <color rgb="FF89D9DD"/>
      <color rgb="FF00FFCC"/>
      <color rgb="FFFF66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835269</xdr:colOff>
      <xdr:row>9</xdr:row>
      <xdr:rowOff>43961</xdr:rowOff>
    </xdr:from>
    <xdr:to>
      <xdr:col>1</xdr:col>
      <xdr:colOff>842596</xdr:colOff>
      <xdr:row>12</xdr:row>
      <xdr:rowOff>175846</xdr:rowOff>
    </xdr:to>
    <xdr:cxnSp macro="">
      <xdr:nvCxnSpPr>
        <xdr:cNvPr id="2" name="Straight Arrow Connector 1">
          <a:extLst>
            <a:ext uri="{FF2B5EF4-FFF2-40B4-BE49-F238E27FC236}">
              <a16:creationId xmlns:a16="http://schemas.microsoft.com/office/drawing/2014/main" xmlns="" id="{7DF3D5FF-AA33-4D3D-A64A-19EB94785AFD}"/>
            </a:ext>
          </a:extLst>
        </xdr:cNvPr>
        <xdr:cNvCxnSpPr/>
      </xdr:nvCxnSpPr>
      <xdr:spPr>
        <a:xfrm>
          <a:off x="1444869" y="2044211"/>
          <a:ext cx="7327" cy="8462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183173</xdr:colOff>
      <xdr:row>9</xdr:row>
      <xdr:rowOff>109904</xdr:rowOff>
    </xdr:from>
    <xdr:to>
      <xdr:col>7</xdr:col>
      <xdr:colOff>205154</xdr:colOff>
      <xdr:row>12</xdr:row>
      <xdr:rowOff>87924</xdr:rowOff>
    </xdr:to>
    <xdr:cxnSp macro="">
      <xdr:nvCxnSpPr>
        <xdr:cNvPr id="3" name="Straight Arrow Connector 2">
          <a:extLst>
            <a:ext uri="{FF2B5EF4-FFF2-40B4-BE49-F238E27FC236}">
              <a16:creationId xmlns:a16="http://schemas.microsoft.com/office/drawing/2014/main" xmlns="" id="{72985DBC-2987-4C4D-A40C-6F1D8D59C4AF}"/>
            </a:ext>
          </a:extLst>
        </xdr:cNvPr>
        <xdr:cNvCxnSpPr/>
      </xdr:nvCxnSpPr>
      <xdr:spPr>
        <a:xfrm flipV="1">
          <a:off x="3164498" y="2110154"/>
          <a:ext cx="1907931" cy="6923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227136</xdr:colOff>
      <xdr:row>9</xdr:row>
      <xdr:rowOff>117230</xdr:rowOff>
    </xdr:from>
    <xdr:to>
      <xdr:col>7</xdr:col>
      <xdr:colOff>241789</xdr:colOff>
      <xdr:row>12</xdr:row>
      <xdr:rowOff>131885</xdr:rowOff>
    </xdr:to>
    <xdr:cxnSp macro="">
      <xdr:nvCxnSpPr>
        <xdr:cNvPr id="4" name="Straight Arrow Connector 3">
          <a:extLst>
            <a:ext uri="{FF2B5EF4-FFF2-40B4-BE49-F238E27FC236}">
              <a16:creationId xmlns:a16="http://schemas.microsoft.com/office/drawing/2014/main" xmlns="" id="{2EB45562-F214-4737-902D-31E2BF4CD163}"/>
            </a:ext>
          </a:extLst>
        </xdr:cNvPr>
        <xdr:cNvCxnSpPr/>
      </xdr:nvCxnSpPr>
      <xdr:spPr>
        <a:xfrm>
          <a:off x="5094411" y="2117480"/>
          <a:ext cx="14653" cy="7290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395653</xdr:colOff>
      <xdr:row>11</xdr:row>
      <xdr:rowOff>65942</xdr:rowOff>
    </xdr:from>
    <xdr:to>
      <xdr:col>9</xdr:col>
      <xdr:colOff>659423</xdr:colOff>
      <xdr:row>19</xdr:row>
      <xdr:rowOff>87923</xdr:rowOff>
    </xdr:to>
    <xdr:sp macro="" textlink="">
      <xdr:nvSpPr>
        <xdr:cNvPr id="2" name="Right Brace 1">
          <a:extLst>
            <a:ext uri="{FF2B5EF4-FFF2-40B4-BE49-F238E27FC236}">
              <a16:creationId xmlns:a16="http://schemas.microsoft.com/office/drawing/2014/main" xmlns="" id="{8C6E4819-AB22-48F1-B9B7-85FF46D55578}"/>
            </a:ext>
          </a:extLst>
        </xdr:cNvPr>
        <xdr:cNvSpPr/>
      </xdr:nvSpPr>
      <xdr:spPr>
        <a:xfrm>
          <a:off x="5517172" y="2813538"/>
          <a:ext cx="263770" cy="1780443"/>
        </a:xfrm>
        <a:prstGeom prst="rightBrace">
          <a:avLst>
            <a:gd name="adj1" fmla="val 8333"/>
            <a:gd name="adj2" fmla="val 52858"/>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157370</xdr:colOff>
      <xdr:row>40</xdr:row>
      <xdr:rowOff>140804</xdr:rowOff>
    </xdr:from>
    <xdr:to>
      <xdr:col>14</xdr:col>
      <xdr:colOff>165652</xdr:colOff>
      <xdr:row>51</xdr:row>
      <xdr:rowOff>149087</xdr:rowOff>
    </xdr:to>
    <xdr:cxnSp macro="">
      <xdr:nvCxnSpPr>
        <xdr:cNvPr id="17" name="Straight Connector 16">
          <a:extLst>
            <a:ext uri="{FF2B5EF4-FFF2-40B4-BE49-F238E27FC236}">
              <a16:creationId xmlns:a16="http://schemas.microsoft.com/office/drawing/2014/main" xmlns="" id="{4324F574-C36E-45B9-B013-BD36EA45BAB5}"/>
            </a:ext>
          </a:extLst>
        </xdr:cNvPr>
        <xdr:cNvCxnSpPr/>
      </xdr:nvCxnSpPr>
      <xdr:spPr>
        <a:xfrm>
          <a:off x="7760805" y="7305261"/>
          <a:ext cx="8282" cy="21617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165652</xdr:colOff>
      <xdr:row>40</xdr:row>
      <xdr:rowOff>149086</xdr:rowOff>
    </xdr:from>
    <xdr:to>
      <xdr:col>15</xdr:col>
      <xdr:colOff>57978</xdr:colOff>
      <xdr:row>40</xdr:row>
      <xdr:rowOff>149086</xdr:rowOff>
    </xdr:to>
    <xdr:cxnSp macro="">
      <xdr:nvCxnSpPr>
        <xdr:cNvPr id="19" name="Straight Arrow Connector 18">
          <a:extLst>
            <a:ext uri="{FF2B5EF4-FFF2-40B4-BE49-F238E27FC236}">
              <a16:creationId xmlns:a16="http://schemas.microsoft.com/office/drawing/2014/main" xmlns="" id="{576ADD5E-8C6D-4AEA-907C-E74C7D56927F}"/>
            </a:ext>
          </a:extLst>
        </xdr:cNvPr>
        <xdr:cNvCxnSpPr/>
      </xdr:nvCxnSpPr>
      <xdr:spPr>
        <a:xfrm>
          <a:off x="7769087" y="7313543"/>
          <a:ext cx="22363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827943</xdr:colOff>
      <xdr:row>51</xdr:row>
      <xdr:rowOff>165652</xdr:rowOff>
    </xdr:from>
    <xdr:to>
      <xdr:col>14</xdr:col>
      <xdr:colOff>165652</xdr:colOff>
      <xdr:row>51</xdr:row>
      <xdr:rowOff>175846</xdr:rowOff>
    </xdr:to>
    <xdr:cxnSp macro="">
      <xdr:nvCxnSpPr>
        <xdr:cNvPr id="22" name="Straight Arrow Connector 21">
          <a:extLst>
            <a:ext uri="{FF2B5EF4-FFF2-40B4-BE49-F238E27FC236}">
              <a16:creationId xmlns:a16="http://schemas.microsoft.com/office/drawing/2014/main" xmlns="" id="{A08E995F-F0F1-4F8A-9B1D-C63CBF4DA577}"/>
            </a:ext>
          </a:extLst>
        </xdr:cNvPr>
        <xdr:cNvCxnSpPr/>
      </xdr:nvCxnSpPr>
      <xdr:spPr>
        <a:xfrm flipH="1">
          <a:off x="7847135" y="9961748"/>
          <a:ext cx="246248" cy="10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397565</xdr:colOff>
      <xdr:row>49</xdr:row>
      <xdr:rowOff>107674</xdr:rowOff>
    </xdr:from>
    <xdr:to>
      <xdr:col>15</xdr:col>
      <xdr:colOff>397565</xdr:colOff>
      <xdr:row>52</xdr:row>
      <xdr:rowOff>91109</xdr:rowOff>
    </xdr:to>
    <xdr:cxnSp macro="">
      <xdr:nvCxnSpPr>
        <xdr:cNvPr id="26" name="Straight Arrow Connector 25">
          <a:extLst>
            <a:ext uri="{FF2B5EF4-FFF2-40B4-BE49-F238E27FC236}">
              <a16:creationId xmlns:a16="http://schemas.microsoft.com/office/drawing/2014/main" xmlns="" id="{C2D3A447-3715-4329-B742-284CD16F0CF7}"/>
            </a:ext>
          </a:extLst>
        </xdr:cNvPr>
        <xdr:cNvCxnSpPr/>
      </xdr:nvCxnSpPr>
      <xdr:spPr>
        <a:xfrm flipV="1">
          <a:off x="8332304" y="8920370"/>
          <a:ext cx="0" cy="7371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842596</xdr:colOff>
      <xdr:row>52</xdr:row>
      <xdr:rowOff>109903</xdr:rowOff>
    </xdr:from>
    <xdr:to>
      <xdr:col>15</xdr:col>
      <xdr:colOff>397566</xdr:colOff>
      <xdr:row>52</xdr:row>
      <xdr:rowOff>115957</xdr:rowOff>
    </xdr:to>
    <xdr:cxnSp macro="">
      <xdr:nvCxnSpPr>
        <xdr:cNvPr id="31" name="Straight Arrow Connector 30">
          <a:extLst>
            <a:ext uri="{FF2B5EF4-FFF2-40B4-BE49-F238E27FC236}">
              <a16:creationId xmlns:a16="http://schemas.microsoft.com/office/drawing/2014/main" xmlns="" id="{FFFA4466-DBA0-45BA-A34B-7CB4E81D5E8A}"/>
            </a:ext>
          </a:extLst>
        </xdr:cNvPr>
        <xdr:cNvCxnSpPr/>
      </xdr:nvCxnSpPr>
      <xdr:spPr>
        <a:xfrm flipH="1" flipV="1">
          <a:off x="7861788" y="10155115"/>
          <a:ext cx="800547" cy="605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207065</xdr:colOff>
      <xdr:row>39</xdr:row>
      <xdr:rowOff>124239</xdr:rowOff>
    </xdr:from>
    <xdr:to>
      <xdr:col>15</xdr:col>
      <xdr:colOff>66261</xdr:colOff>
      <xdr:row>39</xdr:row>
      <xdr:rowOff>132522</xdr:rowOff>
    </xdr:to>
    <xdr:cxnSp macro="">
      <xdr:nvCxnSpPr>
        <xdr:cNvPr id="6" name="Straight Arrow Connector 5">
          <a:extLst>
            <a:ext uri="{FF2B5EF4-FFF2-40B4-BE49-F238E27FC236}">
              <a16:creationId xmlns:a16="http://schemas.microsoft.com/office/drawing/2014/main" xmlns="" id="{9D8652F0-569A-456E-B03D-F8960E9D3ECD}"/>
            </a:ext>
          </a:extLst>
        </xdr:cNvPr>
        <xdr:cNvCxnSpPr/>
      </xdr:nvCxnSpPr>
      <xdr:spPr>
        <a:xfrm>
          <a:off x="7810500" y="6891130"/>
          <a:ext cx="190500" cy="8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165652</xdr:colOff>
      <xdr:row>39</xdr:row>
      <xdr:rowOff>132522</xdr:rowOff>
    </xdr:from>
    <xdr:to>
      <xdr:col>14</xdr:col>
      <xdr:colOff>173935</xdr:colOff>
      <xdr:row>50</xdr:row>
      <xdr:rowOff>132521</xdr:rowOff>
    </xdr:to>
    <xdr:cxnSp macro="">
      <xdr:nvCxnSpPr>
        <xdr:cNvPr id="8" name="Straight Connector 7">
          <a:extLst>
            <a:ext uri="{FF2B5EF4-FFF2-40B4-BE49-F238E27FC236}">
              <a16:creationId xmlns:a16="http://schemas.microsoft.com/office/drawing/2014/main" xmlns="" id="{566F229B-E3F3-4492-8134-3B1FA44C5E94}"/>
            </a:ext>
          </a:extLst>
        </xdr:cNvPr>
        <xdr:cNvCxnSpPr/>
      </xdr:nvCxnSpPr>
      <xdr:spPr>
        <a:xfrm flipH="1">
          <a:off x="7769087" y="6899413"/>
          <a:ext cx="8283" cy="21534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50</xdr:row>
      <xdr:rowOff>157369</xdr:rowOff>
    </xdr:from>
    <xdr:to>
      <xdr:col>14</xdr:col>
      <xdr:colOff>182218</xdr:colOff>
      <xdr:row>50</xdr:row>
      <xdr:rowOff>157370</xdr:rowOff>
    </xdr:to>
    <xdr:cxnSp macro="">
      <xdr:nvCxnSpPr>
        <xdr:cNvPr id="10" name="Straight Arrow Connector 9">
          <a:extLst>
            <a:ext uri="{FF2B5EF4-FFF2-40B4-BE49-F238E27FC236}">
              <a16:creationId xmlns:a16="http://schemas.microsoft.com/office/drawing/2014/main" xmlns="" id="{02FAE0CF-F495-4910-BC19-B05CCCE7506C}"/>
            </a:ext>
          </a:extLst>
        </xdr:cNvPr>
        <xdr:cNvCxnSpPr/>
      </xdr:nvCxnSpPr>
      <xdr:spPr>
        <a:xfrm flipH="1">
          <a:off x="7818783" y="9259956"/>
          <a:ext cx="240196"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828260</xdr:colOff>
      <xdr:row>51</xdr:row>
      <xdr:rowOff>115958</xdr:rowOff>
    </xdr:from>
    <xdr:to>
      <xdr:col>15</xdr:col>
      <xdr:colOff>472109</xdr:colOff>
      <xdr:row>51</xdr:row>
      <xdr:rowOff>124239</xdr:rowOff>
    </xdr:to>
    <xdr:cxnSp macro="">
      <xdr:nvCxnSpPr>
        <xdr:cNvPr id="12" name="Straight Arrow Connector 11">
          <a:extLst>
            <a:ext uri="{FF2B5EF4-FFF2-40B4-BE49-F238E27FC236}">
              <a16:creationId xmlns:a16="http://schemas.microsoft.com/office/drawing/2014/main" xmlns="" id="{2F0B4427-8F80-41DF-8DD0-CFF1EA6F8A2F}"/>
            </a:ext>
          </a:extLst>
        </xdr:cNvPr>
        <xdr:cNvCxnSpPr/>
      </xdr:nvCxnSpPr>
      <xdr:spPr>
        <a:xfrm flipH="1">
          <a:off x="7802217" y="9467023"/>
          <a:ext cx="877957" cy="82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496958</xdr:colOff>
      <xdr:row>48</xdr:row>
      <xdr:rowOff>107674</xdr:rowOff>
    </xdr:from>
    <xdr:to>
      <xdr:col>15</xdr:col>
      <xdr:colOff>505239</xdr:colOff>
      <xdr:row>51</xdr:row>
      <xdr:rowOff>124239</xdr:rowOff>
    </xdr:to>
    <xdr:cxnSp macro="">
      <xdr:nvCxnSpPr>
        <xdr:cNvPr id="15" name="Straight Arrow Connector 14">
          <a:extLst>
            <a:ext uri="{FF2B5EF4-FFF2-40B4-BE49-F238E27FC236}">
              <a16:creationId xmlns:a16="http://schemas.microsoft.com/office/drawing/2014/main" xmlns="" id="{C5A94764-B3C0-476E-AD8F-B5B5D427FA5F}"/>
            </a:ext>
          </a:extLst>
        </xdr:cNvPr>
        <xdr:cNvCxnSpPr/>
      </xdr:nvCxnSpPr>
      <xdr:spPr>
        <a:xfrm flipV="1">
          <a:off x="8431697" y="8522804"/>
          <a:ext cx="8281" cy="770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5"/>
  <sheetViews>
    <sheetView tabSelected="1" zoomScaleNormal="100" workbookViewId="0">
      <selection activeCell="E7" sqref="E7:J7"/>
    </sheetView>
  </sheetViews>
  <sheetFormatPr defaultColWidth="9.140625" defaultRowHeight="15.75" x14ac:dyDescent="0.25"/>
  <cols>
    <col min="1" max="1" width="9.140625" style="100"/>
    <col min="2" max="2" width="18.140625" style="127" customWidth="1"/>
    <col min="3" max="10" width="9.42578125" style="128" customWidth="1"/>
    <col min="11" max="11" width="11.140625" style="128" customWidth="1"/>
    <col min="12" max="16384" width="9.140625" style="103"/>
  </cols>
  <sheetData>
    <row r="1" spans="1:12" s="100" customFormat="1" ht="26.25" customHeight="1" x14ac:dyDescent="0.25">
      <c r="A1" s="98"/>
      <c r="B1" s="98"/>
      <c r="C1" s="99"/>
      <c r="D1" s="99"/>
      <c r="E1" s="99"/>
      <c r="F1" s="99"/>
      <c r="G1" s="99"/>
      <c r="H1" s="99"/>
      <c r="I1" s="99"/>
      <c r="J1" s="99"/>
      <c r="K1" s="99"/>
      <c r="L1" s="99"/>
    </row>
    <row r="2" spans="1:12" s="102" customFormat="1" ht="17.25" customHeight="1" x14ac:dyDescent="0.25">
      <c r="A2" s="98"/>
      <c r="B2" s="101"/>
      <c r="C2" s="101"/>
      <c r="D2" s="101"/>
      <c r="E2" s="101"/>
      <c r="F2" s="101"/>
      <c r="G2" s="101"/>
      <c r="H2" s="101"/>
      <c r="I2" s="101"/>
      <c r="J2" s="101"/>
      <c r="K2" s="101"/>
      <c r="L2" s="99"/>
    </row>
    <row r="3" spans="1:12" ht="15.75" customHeight="1" x14ac:dyDescent="0.25">
      <c r="A3" s="98"/>
      <c r="B3" s="436" t="s">
        <v>357</v>
      </c>
      <c r="C3" s="436"/>
      <c r="D3" s="436"/>
      <c r="E3" s="436"/>
      <c r="F3" s="436"/>
      <c r="G3" s="436"/>
      <c r="H3" s="436"/>
      <c r="I3" s="436"/>
      <c r="J3" s="436"/>
      <c r="K3" s="436"/>
      <c r="L3" s="99"/>
    </row>
    <row r="4" spans="1:12" x14ac:dyDescent="0.25">
      <c r="A4" s="98"/>
      <c r="B4" s="104"/>
      <c r="C4" s="105"/>
      <c r="D4" s="105"/>
      <c r="E4" s="105"/>
      <c r="F4" s="105"/>
      <c r="G4" s="105"/>
      <c r="H4" s="105"/>
      <c r="I4" s="105"/>
      <c r="J4" s="105"/>
      <c r="K4" s="105"/>
      <c r="L4" s="99"/>
    </row>
    <row r="5" spans="1:12" ht="15.75" customHeight="1" x14ac:dyDescent="0.25">
      <c r="A5" s="98"/>
      <c r="B5" s="437" t="s">
        <v>0</v>
      </c>
      <c r="C5" s="437"/>
      <c r="D5" s="437"/>
      <c r="E5" s="437"/>
      <c r="F5" s="437"/>
      <c r="G5" s="437"/>
      <c r="H5" s="437"/>
      <c r="I5" s="437"/>
      <c r="J5" s="437"/>
      <c r="K5" s="437"/>
      <c r="L5" s="99"/>
    </row>
    <row r="6" spans="1:12" ht="9" customHeight="1" x14ac:dyDescent="0.25">
      <c r="A6" s="98"/>
      <c r="B6" s="74"/>
      <c r="C6" s="74"/>
      <c r="D6" s="74"/>
      <c r="E6" s="74"/>
      <c r="F6" s="74"/>
      <c r="G6" s="74"/>
      <c r="H6" s="74"/>
      <c r="I6" s="74"/>
      <c r="J6" s="74"/>
      <c r="K6" s="70"/>
      <c r="L6" s="99"/>
    </row>
    <row r="7" spans="1:12" ht="19.5" customHeight="1" x14ac:dyDescent="0.25">
      <c r="A7" s="98"/>
      <c r="B7" s="439" t="s">
        <v>1</v>
      </c>
      <c r="C7" s="439"/>
      <c r="D7" s="439"/>
      <c r="E7" s="440"/>
      <c r="F7" s="441"/>
      <c r="G7" s="441"/>
      <c r="H7" s="441"/>
      <c r="I7" s="441"/>
      <c r="J7" s="442"/>
      <c r="K7" s="70"/>
      <c r="L7" s="99"/>
    </row>
    <row r="8" spans="1:12" ht="7.5" customHeight="1" x14ac:dyDescent="0.25">
      <c r="A8" s="98"/>
      <c r="B8" s="91"/>
      <c r="C8" s="70"/>
      <c r="D8" s="70"/>
      <c r="E8" s="70"/>
      <c r="F8" s="70"/>
      <c r="G8" s="70"/>
      <c r="H8" s="70"/>
      <c r="I8" s="70"/>
      <c r="J8" s="70"/>
      <c r="K8" s="70"/>
      <c r="L8" s="99"/>
    </row>
    <row r="9" spans="1:12" ht="34.5" customHeight="1" x14ac:dyDescent="0.25">
      <c r="A9" s="98"/>
      <c r="B9" s="438" t="s">
        <v>2</v>
      </c>
      <c r="C9" s="438"/>
      <c r="D9" s="438"/>
      <c r="E9" s="438"/>
      <c r="F9" s="438"/>
      <c r="G9" s="438"/>
      <c r="H9" s="438"/>
      <c r="I9" s="438"/>
      <c r="J9" s="438"/>
      <c r="K9" s="438"/>
      <c r="L9" s="99"/>
    </row>
    <row r="10" spans="1:12" s="108" customFormat="1" ht="18.75" customHeight="1" x14ac:dyDescent="0.25">
      <c r="A10" s="106"/>
      <c r="B10" s="92">
        <v>1</v>
      </c>
      <c r="C10" s="435" t="s">
        <v>347</v>
      </c>
      <c r="D10" s="435"/>
      <c r="E10" s="85"/>
      <c r="F10" s="85"/>
      <c r="G10" s="85"/>
      <c r="H10" s="86">
        <v>5</v>
      </c>
      <c r="I10" s="435" t="s">
        <v>347</v>
      </c>
      <c r="J10" s="435"/>
      <c r="K10" s="93"/>
      <c r="L10" s="107"/>
    </row>
    <row r="11" spans="1:12" s="108" customFormat="1" ht="18.75" customHeight="1" x14ac:dyDescent="0.25">
      <c r="A11" s="106"/>
      <c r="B11" s="92">
        <v>2</v>
      </c>
      <c r="C11" s="435" t="s">
        <v>347</v>
      </c>
      <c r="D11" s="435"/>
      <c r="E11" s="85"/>
      <c r="F11" s="85"/>
      <c r="G11" s="85"/>
      <c r="H11" s="86">
        <v>6</v>
      </c>
      <c r="I11" s="435" t="s">
        <v>347</v>
      </c>
      <c r="J11" s="435"/>
      <c r="K11" s="93"/>
      <c r="L11" s="107"/>
    </row>
    <row r="12" spans="1:12" s="108" customFormat="1" ht="18.75" customHeight="1" x14ac:dyDescent="0.25">
      <c r="A12" s="106"/>
      <c r="B12" s="92">
        <v>3</v>
      </c>
      <c r="C12" s="435" t="s">
        <v>347</v>
      </c>
      <c r="D12" s="435"/>
      <c r="E12" s="109"/>
      <c r="F12" s="109"/>
      <c r="G12" s="109"/>
      <c r="H12" s="86">
        <v>7</v>
      </c>
      <c r="I12" s="435" t="s">
        <v>347</v>
      </c>
      <c r="J12" s="435"/>
      <c r="K12" s="93"/>
      <c r="L12" s="107"/>
    </row>
    <row r="13" spans="1:12" s="108" customFormat="1" ht="18.75" customHeight="1" x14ac:dyDescent="0.25">
      <c r="A13" s="106"/>
      <c r="B13" s="92">
        <v>4</v>
      </c>
      <c r="C13" s="435" t="s">
        <v>347</v>
      </c>
      <c r="D13" s="435"/>
      <c r="E13" s="109"/>
      <c r="F13" s="109"/>
      <c r="G13" s="85"/>
      <c r="H13" s="86">
        <v>8</v>
      </c>
      <c r="I13" s="435" t="s">
        <v>347</v>
      </c>
      <c r="J13" s="435"/>
      <c r="K13" s="93"/>
      <c r="L13" s="107"/>
    </row>
    <row r="14" spans="1:12" s="111" customFormat="1" ht="7.5" customHeight="1" x14ac:dyDescent="0.25">
      <c r="A14" s="98"/>
      <c r="B14" s="94"/>
      <c r="C14" s="110"/>
      <c r="D14" s="110"/>
      <c r="E14" s="110"/>
      <c r="F14" s="110"/>
      <c r="G14" s="73"/>
      <c r="H14" s="73"/>
      <c r="I14" s="73"/>
      <c r="J14" s="73"/>
      <c r="K14" s="95"/>
      <c r="L14" s="99"/>
    </row>
    <row r="15" spans="1:12" s="112" customFormat="1" ht="24" customHeight="1" x14ac:dyDescent="0.25">
      <c r="A15" s="106"/>
      <c r="B15" s="447" t="s">
        <v>3</v>
      </c>
      <c r="C15" s="447"/>
      <c r="D15" s="447"/>
      <c r="E15" s="447"/>
      <c r="F15" s="447"/>
      <c r="G15" s="447"/>
      <c r="H15" s="447"/>
      <c r="I15" s="447"/>
      <c r="J15" s="447"/>
      <c r="K15" s="447"/>
      <c r="L15" s="107"/>
    </row>
    <row r="16" spans="1:12" x14ac:dyDescent="0.25">
      <c r="A16" s="98"/>
      <c r="B16" s="448" t="s">
        <v>333</v>
      </c>
      <c r="C16" s="449"/>
      <c r="D16" s="449"/>
      <c r="E16" s="449"/>
      <c r="F16" s="449"/>
      <c r="G16" s="449"/>
      <c r="H16" s="449"/>
      <c r="I16" s="449"/>
      <c r="J16" s="449"/>
      <c r="K16" s="450"/>
      <c r="L16" s="99"/>
    </row>
    <row r="17" spans="1:12" ht="30" customHeight="1" x14ac:dyDescent="0.25">
      <c r="A17" s="98"/>
      <c r="B17" s="451"/>
      <c r="C17" s="452"/>
      <c r="D17" s="452"/>
      <c r="E17" s="452"/>
      <c r="F17" s="452"/>
      <c r="G17" s="452"/>
      <c r="H17" s="452"/>
      <c r="I17" s="452"/>
      <c r="J17" s="452"/>
      <c r="K17" s="453"/>
      <c r="L17" s="99"/>
    </row>
    <row r="18" spans="1:12" ht="48.75" customHeight="1" x14ac:dyDescent="0.25">
      <c r="A18" s="98"/>
      <c r="B18" s="454" t="s">
        <v>348</v>
      </c>
      <c r="C18" s="455"/>
      <c r="D18" s="455"/>
      <c r="E18" s="455"/>
      <c r="F18" s="455"/>
      <c r="G18" s="455"/>
      <c r="H18" s="455"/>
      <c r="I18" s="455"/>
      <c r="J18" s="455"/>
      <c r="K18" s="456"/>
      <c r="L18" s="99"/>
    </row>
    <row r="19" spans="1:12" s="116" customFormat="1" ht="21" customHeight="1" x14ac:dyDescent="0.25">
      <c r="A19" s="106"/>
      <c r="B19" s="113" t="s">
        <v>4</v>
      </c>
      <c r="C19" s="114" t="str">
        <f>+C10</f>
        <v>NA</v>
      </c>
      <c r="D19" s="114" t="str">
        <f>+C11</f>
        <v>NA</v>
      </c>
      <c r="E19" s="114" t="str">
        <f>+C12</f>
        <v>NA</v>
      </c>
      <c r="F19" s="114" t="str">
        <f>+C13</f>
        <v>NA</v>
      </c>
      <c r="G19" s="114" t="str">
        <f>+I10</f>
        <v>NA</v>
      </c>
      <c r="H19" s="114" t="str">
        <f>+I11</f>
        <v>NA</v>
      </c>
      <c r="I19" s="114" t="str">
        <f>+I12</f>
        <v>NA</v>
      </c>
      <c r="J19" s="114" t="str">
        <f>+I13</f>
        <v>NA</v>
      </c>
      <c r="K19" s="115" t="s">
        <v>5</v>
      </c>
      <c r="L19" s="107"/>
    </row>
    <row r="20" spans="1:12" s="119" customFormat="1" ht="33" customHeight="1" x14ac:dyDescent="0.25">
      <c r="A20" s="98"/>
      <c r="B20" s="117" t="s">
        <v>6</v>
      </c>
      <c r="C20" s="68">
        <v>0</v>
      </c>
      <c r="D20" s="68">
        <v>0</v>
      </c>
      <c r="E20" s="68">
        <v>0</v>
      </c>
      <c r="F20" s="68">
        <v>0</v>
      </c>
      <c r="G20" s="68">
        <v>0</v>
      </c>
      <c r="H20" s="68">
        <v>0</v>
      </c>
      <c r="I20" s="68">
        <v>0</v>
      </c>
      <c r="J20" s="68">
        <v>0</v>
      </c>
      <c r="K20" s="118">
        <f>SUM(C20:J20)</f>
        <v>0</v>
      </c>
      <c r="L20" s="99"/>
    </row>
    <row r="21" spans="1:12" s="119" customFormat="1" ht="43.5" customHeight="1" x14ac:dyDescent="0.25">
      <c r="A21" s="120"/>
      <c r="B21" s="117" t="s">
        <v>7</v>
      </c>
      <c r="C21" s="68">
        <v>0</v>
      </c>
      <c r="D21" s="68">
        <v>0</v>
      </c>
      <c r="E21" s="68">
        <v>0</v>
      </c>
      <c r="F21" s="68">
        <v>0</v>
      </c>
      <c r="G21" s="68">
        <v>0</v>
      </c>
      <c r="H21" s="68">
        <v>0</v>
      </c>
      <c r="I21" s="68">
        <v>0</v>
      </c>
      <c r="J21" s="68">
        <v>0</v>
      </c>
      <c r="K21" s="118">
        <f>SUM(C21:J21)</f>
        <v>0</v>
      </c>
      <c r="L21" s="99"/>
    </row>
    <row r="22" spans="1:12" s="119" customFormat="1" ht="33" customHeight="1" x14ac:dyDescent="0.25">
      <c r="A22" s="98"/>
      <c r="B22" s="117" t="s">
        <v>8</v>
      </c>
      <c r="C22" s="68">
        <v>0</v>
      </c>
      <c r="D22" s="68">
        <v>0</v>
      </c>
      <c r="E22" s="68">
        <v>0</v>
      </c>
      <c r="F22" s="68">
        <v>0</v>
      </c>
      <c r="G22" s="68">
        <v>0</v>
      </c>
      <c r="H22" s="68">
        <v>0</v>
      </c>
      <c r="I22" s="68">
        <v>0</v>
      </c>
      <c r="J22" s="68">
        <v>0</v>
      </c>
      <c r="K22" s="118">
        <f>SUM(C22:J22)</f>
        <v>0</v>
      </c>
      <c r="L22" s="99"/>
    </row>
    <row r="23" spans="1:12" s="119" customFormat="1" ht="33" customHeight="1" x14ac:dyDescent="0.25">
      <c r="A23" s="120"/>
      <c r="B23" s="117" t="s">
        <v>9</v>
      </c>
      <c r="C23" s="68">
        <v>0</v>
      </c>
      <c r="D23" s="68">
        <v>0</v>
      </c>
      <c r="E23" s="68">
        <v>0</v>
      </c>
      <c r="F23" s="68">
        <v>0</v>
      </c>
      <c r="G23" s="68">
        <v>0</v>
      </c>
      <c r="H23" s="68">
        <v>0</v>
      </c>
      <c r="I23" s="68">
        <v>0</v>
      </c>
      <c r="J23" s="68">
        <v>0</v>
      </c>
      <c r="K23" s="118">
        <f>SUM(C23:J23)</f>
        <v>0</v>
      </c>
      <c r="L23" s="99"/>
    </row>
    <row r="24" spans="1:12" s="116" customFormat="1" ht="21.75" customHeight="1" x14ac:dyDescent="0.25">
      <c r="A24" s="106"/>
      <c r="B24" s="393" t="s">
        <v>330</v>
      </c>
      <c r="C24" s="394">
        <f t="shared" ref="C24:K24" si="0">SUM(C20:C23)</f>
        <v>0</v>
      </c>
      <c r="D24" s="394">
        <f t="shared" si="0"/>
        <v>0</v>
      </c>
      <c r="E24" s="394">
        <f t="shared" si="0"/>
        <v>0</v>
      </c>
      <c r="F24" s="394">
        <f t="shared" si="0"/>
        <v>0</v>
      </c>
      <c r="G24" s="394">
        <f t="shared" si="0"/>
        <v>0</v>
      </c>
      <c r="H24" s="394">
        <f t="shared" si="0"/>
        <v>0</v>
      </c>
      <c r="I24" s="394">
        <f t="shared" si="0"/>
        <v>0</v>
      </c>
      <c r="J24" s="394">
        <f t="shared" si="0"/>
        <v>0</v>
      </c>
      <c r="K24" s="395">
        <f t="shared" si="0"/>
        <v>0</v>
      </c>
      <c r="L24" s="107"/>
    </row>
    <row r="25" spans="1:12" s="434" customFormat="1" ht="44.25" customHeight="1" x14ac:dyDescent="0.25">
      <c r="A25" s="406"/>
      <c r="B25" s="457" t="s">
        <v>10</v>
      </c>
      <c r="C25" s="457"/>
      <c r="D25" s="457"/>
      <c r="E25" s="457"/>
      <c r="F25" s="457"/>
      <c r="G25" s="457"/>
      <c r="H25" s="457"/>
      <c r="I25" s="457"/>
      <c r="J25" s="457"/>
      <c r="K25" s="457"/>
      <c r="L25" s="408"/>
    </row>
    <row r="26" spans="1:12" x14ac:dyDescent="0.25">
      <c r="A26" s="98"/>
      <c r="B26" s="458" t="s">
        <v>358</v>
      </c>
      <c r="C26" s="459"/>
      <c r="D26" s="459"/>
      <c r="E26" s="459"/>
      <c r="F26" s="459"/>
      <c r="G26" s="459"/>
      <c r="H26" s="459"/>
      <c r="I26" s="459"/>
      <c r="J26" s="459"/>
      <c r="K26" s="460"/>
      <c r="L26" s="99"/>
    </row>
    <row r="27" spans="1:12" ht="24.75" customHeight="1" x14ac:dyDescent="0.25">
      <c r="A27" s="98"/>
      <c r="B27" s="461"/>
      <c r="C27" s="462"/>
      <c r="D27" s="462"/>
      <c r="E27" s="462"/>
      <c r="F27" s="462"/>
      <c r="G27" s="462"/>
      <c r="H27" s="462"/>
      <c r="I27" s="462"/>
      <c r="J27" s="462"/>
      <c r="K27" s="463"/>
      <c r="L27" s="99"/>
    </row>
    <row r="28" spans="1:12" ht="36.75" customHeight="1" x14ac:dyDescent="0.25">
      <c r="A28" s="98"/>
      <c r="B28" s="443" t="s">
        <v>349</v>
      </c>
      <c r="C28" s="444"/>
      <c r="D28" s="444"/>
      <c r="E28" s="444"/>
      <c r="F28" s="444"/>
      <c r="G28" s="444"/>
      <c r="H28" s="444"/>
      <c r="I28" s="444"/>
      <c r="J28" s="444"/>
      <c r="K28" s="445"/>
      <c r="L28" s="99"/>
    </row>
    <row r="29" spans="1:12" s="116" customFormat="1" ht="21" customHeight="1" x14ac:dyDescent="0.25">
      <c r="A29" s="106"/>
      <c r="B29" s="121" t="s">
        <v>11</v>
      </c>
      <c r="C29" s="122" t="str">
        <f t="shared" ref="C29:J29" si="1">+C19</f>
        <v>NA</v>
      </c>
      <c r="D29" s="122" t="str">
        <f t="shared" si="1"/>
        <v>NA</v>
      </c>
      <c r="E29" s="122" t="str">
        <f t="shared" si="1"/>
        <v>NA</v>
      </c>
      <c r="F29" s="122" t="str">
        <f t="shared" si="1"/>
        <v>NA</v>
      </c>
      <c r="G29" s="122" t="str">
        <f t="shared" si="1"/>
        <v>NA</v>
      </c>
      <c r="H29" s="122" t="str">
        <f t="shared" si="1"/>
        <v>NA</v>
      </c>
      <c r="I29" s="122" t="str">
        <f t="shared" si="1"/>
        <v>NA</v>
      </c>
      <c r="J29" s="122" t="str">
        <f t="shared" si="1"/>
        <v>NA</v>
      </c>
      <c r="K29" s="115" t="s">
        <v>5</v>
      </c>
      <c r="L29" s="107"/>
    </row>
    <row r="30" spans="1:12" s="116" customFormat="1" ht="48" customHeight="1" x14ac:dyDescent="0.25">
      <c r="A30" s="98"/>
      <c r="B30" s="117" t="s">
        <v>12</v>
      </c>
      <c r="C30" s="69">
        <v>0</v>
      </c>
      <c r="D30" s="69">
        <v>0</v>
      </c>
      <c r="E30" s="69">
        <v>0</v>
      </c>
      <c r="F30" s="69">
        <v>0</v>
      </c>
      <c r="G30" s="69">
        <v>0</v>
      </c>
      <c r="H30" s="69">
        <v>0</v>
      </c>
      <c r="I30" s="69">
        <v>0</v>
      </c>
      <c r="J30" s="69">
        <v>0</v>
      </c>
      <c r="K30" s="123">
        <f>SUM(C30:J30)</f>
        <v>0</v>
      </c>
      <c r="L30" s="99"/>
    </row>
    <row r="31" spans="1:12" s="116" customFormat="1" ht="33" customHeight="1" x14ac:dyDescent="0.25">
      <c r="A31" s="98"/>
      <c r="B31" s="117" t="s">
        <v>6</v>
      </c>
      <c r="C31" s="69">
        <v>0</v>
      </c>
      <c r="D31" s="69">
        <v>0</v>
      </c>
      <c r="E31" s="69">
        <v>0</v>
      </c>
      <c r="F31" s="69">
        <v>0</v>
      </c>
      <c r="G31" s="69">
        <v>0</v>
      </c>
      <c r="H31" s="69">
        <v>0</v>
      </c>
      <c r="I31" s="69">
        <v>0</v>
      </c>
      <c r="J31" s="69">
        <v>0</v>
      </c>
      <c r="K31" s="123">
        <f>SUM(C31:J31)</f>
        <v>0</v>
      </c>
      <c r="L31" s="99"/>
    </row>
    <row r="32" spans="1:12" s="116" customFormat="1" ht="46.5" customHeight="1" x14ac:dyDescent="0.25">
      <c r="A32" s="98"/>
      <c r="B32" s="117" t="s">
        <v>13</v>
      </c>
      <c r="C32" s="69">
        <v>0</v>
      </c>
      <c r="D32" s="69">
        <v>0</v>
      </c>
      <c r="E32" s="69">
        <v>0</v>
      </c>
      <c r="F32" s="69">
        <v>0</v>
      </c>
      <c r="G32" s="69">
        <v>0</v>
      </c>
      <c r="H32" s="69">
        <v>0</v>
      </c>
      <c r="I32" s="69">
        <v>0</v>
      </c>
      <c r="J32" s="69">
        <v>0</v>
      </c>
      <c r="K32" s="123">
        <f>SUM(C32:J32)</f>
        <v>0</v>
      </c>
      <c r="L32" s="99"/>
    </row>
    <row r="33" spans="1:12" s="116" customFormat="1" ht="21.75" customHeight="1" x14ac:dyDescent="0.25">
      <c r="A33" s="106"/>
      <c r="B33" s="396" t="s">
        <v>329</v>
      </c>
      <c r="C33" s="394">
        <f t="shared" ref="C33:K33" si="2">SUM(C30:C32)</f>
        <v>0</v>
      </c>
      <c r="D33" s="394">
        <f t="shared" si="2"/>
        <v>0</v>
      </c>
      <c r="E33" s="394">
        <f t="shared" si="2"/>
        <v>0</v>
      </c>
      <c r="F33" s="394">
        <f t="shared" si="2"/>
        <v>0</v>
      </c>
      <c r="G33" s="394">
        <f t="shared" si="2"/>
        <v>0</v>
      </c>
      <c r="H33" s="394">
        <f t="shared" si="2"/>
        <v>0</v>
      </c>
      <c r="I33" s="394">
        <f t="shared" si="2"/>
        <v>0</v>
      </c>
      <c r="J33" s="394">
        <f t="shared" si="2"/>
        <v>0</v>
      </c>
      <c r="K33" s="395">
        <f t="shared" si="2"/>
        <v>0</v>
      </c>
      <c r="L33" s="107"/>
    </row>
    <row r="34" spans="1:12" ht="21.75" customHeight="1" x14ac:dyDescent="0.25">
      <c r="A34" s="98"/>
      <c r="B34" s="446" t="s">
        <v>363</v>
      </c>
      <c r="C34" s="446"/>
      <c r="D34" s="446"/>
      <c r="E34" s="446"/>
      <c r="F34" s="446"/>
      <c r="G34" s="446"/>
      <c r="H34" s="446"/>
      <c r="I34" s="446"/>
      <c r="J34" s="446"/>
      <c r="K34" s="124" t="s">
        <v>328</v>
      </c>
      <c r="L34" s="99"/>
    </row>
    <row r="35" spans="1:12" x14ac:dyDescent="0.25">
      <c r="A35" s="99"/>
      <c r="B35" s="99"/>
      <c r="C35" s="99"/>
      <c r="D35" s="99"/>
      <c r="E35" s="99"/>
      <c r="F35" s="99"/>
      <c r="G35" s="99"/>
      <c r="H35" s="99"/>
      <c r="I35" s="99"/>
      <c r="J35" s="99"/>
      <c r="K35" s="99"/>
      <c r="L35" s="99"/>
    </row>
  </sheetData>
  <sheetProtection algorithmName="SHA-512" hashValue="+kTBAvAby8SIhWqBc82ekXDWXivdBTkCXdrM6vi/LhV6wEP+FV3wd+A0Ya2bYdcY1Jl/KZZAgfjNFwlI0NUJAg==" saltValue="jsP0dP8eVBVoHoioX1537g==" spinCount="100000" sheet="1" objects="1" scenarios="1"/>
  <mergeCells count="20">
    <mergeCell ref="B28:K28"/>
    <mergeCell ref="B34:J34"/>
    <mergeCell ref="B15:K15"/>
    <mergeCell ref="B16:K17"/>
    <mergeCell ref="B18:K18"/>
    <mergeCell ref="B25:K25"/>
    <mergeCell ref="B26:K27"/>
    <mergeCell ref="C11:D11"/>
    <mergeCell ref="I11:J11"/>
    <mergeCell ref="C12:D12"/>
    <mergeCell ref="I12:J12"/>
    <mergeCell ref="C13:D13"/>
    <mergeCell ref="I13:J13"/>
    <mergeCell ref="C10:D10"/>
    <mergeCell ref="I10:J10"/>
    <mergeCell ref="B3:K3"/>
    <mergeCell ref="B5:K5"/>
    <mergeCell ref="B9:K9"/>
    <mergeCell ref="B7:D7"/>
    <mergeCell ref="E7:J7"/>
  </mergeCells>
  <printOptions horizontalCentered="1"/>
  <pageMargins left="0.25" right="0.25" top="0.5" bottom="0.5" header="0.3" footer="0.3"/>
  <pageSetup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1"/>
  <sheetViews>
    <sheetView topLeftCell="A19" zoomScale="145" zoomScaleNormal="145" workbookViewId="0">
      <selection activeCell="C39" sqref="C39:K43"/>
    </sheetView>
  </sheetViews>
  <sheetFormatPr defaultRowHeight="15" x14ac:dyDescent="0.25"/>
  <cols>
    <col min="2" max="2" width="7.140625" customWidth="1"/>
    <col min="3" max="3" width="11.140625" customWidth="1"/>
  </cols>
  <sheetData>
    <row r="1" spans="1:12" x14ac:dyDescent="0.25">
      <c r="A1" s="16"/>
      <c r="B1" s="16"/>
      <c r="C1" s="16"/>
      <c r="D1" s="16"/>
      <c r="E1" s="16"/>
      <c r="F1" s="16"/>
      <c r="G1" s="16"/>
      <c r="H1" s="16"/>
      <c r="I1" s="16"/>
      <c r="J1" s="16"/>
      <c r="K1" s="16"/>
      <c r="L1" s="16"/>
    </row>
    <row r="2" spans="1:12" s="36" customFormat="1" x14ac:dyDescent="0.25">
      <c r="A2" s="34"/>
      <c r="B2" s="11" t="str">
        <f>+Bidder!G13</f>
        <v>The Family Place</v>
      </c>
      <c r="C2" s="11"/>
      <c r="D2" s="11"/>
      <c r="E2" s="11"/>
      <c r="F2" s="11"/>
      <c r="G2" s="11"/>
      <c r="H2" s="11"/>
      <c r="I2" s="11"/>
      <c r="J2" s="11"/>
      <c r="K2" s="35" t="str">
        <f>+Bidder!K46</f>
        <v>ACFS-20-2004 CAPP Local Service Contracts</v>
      </c>
      <c r="L2" s="16"/>
    </row>
    <row r="3" spans="1:12" x14ac:dyDescent="0.25">
      <c r="A3" s="16"/>
      <c r="B3" s="4"/>
      <c r="C3" s="4"/>
      <c r="D3" s="4"/>
      <c r="E3" s="4"/>
      <c r="F3" s="4"/>
      <c r="G3" s="4"/>
      <c r="H3" s="4"/>
      <c r="I3" s="4"/>
      <c r="J3" s="4"/>
      <c r="K3" s="65" t="s">
        <v>245</v>
      </c>
      <c r="L3" s="16"/>
    </row>
    <row r="4" spans="1:12" x14ac:dyDescent="0.25">
      <c r="A4" s="16"/>
      <c r="B4" s="4"/>
      <c r="C4" s="4"/>
      <c r="D4" s="4"/>
      <c r="E4" s="4"/>
      <c r="F4" s="4"/>
      <c r="G4" s="4"/>
      <c r="H4" s="4"/>
      <c r="I4" s="4"/>
      <c r="J4" s="4"/>
      <c r="K4" s="4"/>
      <c r="L4" s="16"/>
    </row>
    <row r="5" spans="1:12" ht="15.75" x14ac:dyDescent="0.25">
      <c r="A5" s="16"/>
      <c r="B5" s="40" t="s">
        <v>191</v>
      </c>
      <c r="C5" s="9"/>
      <c r="D5" s="9"/>
      <c r="E5" s="9"/>
      <c r="F5" s="9"/>
      <c r="G5" s="9"/>
      <c r="H5" s="9"/>
      <c r="I5" s="9"/>
      <c r="J5" s="9"/>
      <c r="K5" s="38"/>
      <c r="L5" s="16"/>
    </row>
    <row r="6" spans="1:12" ht="31.5" customHeight="1" x14ac:dyDescent="0.25">
      <c r="A6" s="16"/>
      <c r="B6" s="660" t="s">
        <v>192</v>
      </c>
      <c r="C6" s="660"/>
      <c r="D6" s="660"/>
      <c r="E6" s="660"/>
      <c r="F6" s="660"/>
      <c r="G6" s="660"/>
      <c r="H6" s="660"/>
      <c r="I6" s="660"/>
      <c r="J6" s="660"/>
      <c r="K6" s="660"/>
      <c r="L6" s="16"/>
    </row>
    <row r="7" spans="1:12" s="10" customFormat="1" ht="15" customHeight="1" x14ac:dyDescent="0.25">
      <c r="A7" s="16"/>
      <c r="B7" s="41" t="s">
        <v>28</v>
      </c>
      <c r="C7" s="643" t="s">
        <v>193</v>
      </c>
      <c r="D7" s="643"/>
      <c r="E7" s="643"/>
      <c r="F7" s="643"/>
      <c r="G7" s="643"/>
      <c r="H7" s="643"/>
      <c r="I7" s="643"/>
      <c r="J7" s="643"/>
      <c r="K7" s="643"/>
      <c r="L7" s="16"/>
    </row>
    <row r="8" spans="1:12" s="10" customFormat="1" ht="15" customHeight="1" x14ac:dyDescent="0.25">
      <c r="A8" s="16"/>
      <c r="B8" s="41"/>
      <c r="C8" s="643"/>
      <c r="D8" s="643"/>
      <c r="E8" s="643"/>
      <c r="F8" s="643"/>
      <c r="G8" s="643"/>
      <c r="H8" s="643"/>
      <c r="I8" s="643"/>
      <c r="J8" s="643"/>
      <c r="K8" s="643"/>
      <c r="L8" s="16"/>
    </row>
    <row r="9" spans="1:12" s="10" customFormat="1" ht="15" customHeight="1" x14ac:dyDescent="0.25">
      <c r="A9" s="16"/>
      <c r="B9" s="41"/>
      <c r="C9" s="643"/>
      <c r="D9" s="643"/>
      <c r="E9" s="643"/>
      <c r="F9" s="643"/>
      <c r="G9" s="643"/>
      <c r="H9" s="643"/>
      <c r="I9" s="643"/>
      <c r="J9" s="643"/>
      <c r="K9" s="643"/>
      <c r="L9" s="16"/>
    </row>
    <row r="10" spans="1:12" s="10" customFormat="1" ht="15" customHeight="1" x14ac:dyDescent="0.25">
      <c r="A10" s="16"/>
      <c r="B10" s="41" t="s">
        <v>29</v>
      </c>
      <c r="C10" s="643" t="s">
        <v>194</v>
      </c>
      <c r="D10" s="643"/>
      <c r="E10" s="643"/>
      <c r="F10" s="643"/>
      <c r="G10" s="643"/>
      <c r="H10" s="643"/>
      <c r="I10" s="643"/>
      <c r="J10" s="643"/>
      <c r="K10" s="643"/>
      <c r="L10" s="16"/>
    </row>
    <row r="11" spans="1:12" s="10" customFormat="1" ht="15" customHeight="1" x14ac:dyDescent="0.25">
      <c r="A11" s="16"/>
      <c r="B11" s="41"/>
      <c r="C11" s="643"/>
      <c r="D11" s="643"/>
      <c r="E11" s="643"/>
      <c r="F11" s="643"/>
      <c r="G11" s="643"/>
      <c r="H11" s="643"/>
      <c r="I11" s="643"/>
      <c r="J11" s="643"/>
      <c r="K11" s="643"/>
      <c r="L11" s="16"/>
    </row>
    <row r="12" spans="1:12" s="10" customFormat="1" ht="15" customHeight="1" x14ac:dyDescent="0.25">
      <c r="A12" s="16"/>
      <c r="B12" s="41" t="s">
        <v>195</v>
      </c>
      <c r="C12" s="643" t="s">
        <v>196</v>
      </c>
      <c r="D12" s="643"/>
      <c r="E12" s="643"/>
      <c r="F12" s="643"/>
      <c r="G12" s="643"/>
      <c r="H12" s="643"/>
      <c r="I12" s="643"/>
      <c r="J12" s="643"/>
      <c r="K12" s="643"/>
      <c r="L12" s="16"/>
    </row>
    <row r="13" spans="1:12" s="10" customFormat="1" ht="15" customHeight="1" x14ac:dyDescent="0.25">
      <c r="A13" s="16"/>
      <c r="B13" s="41"/>
      <c r="C13" s="643"/>
      <c r="D13" s="643"/>
      <c r="E13" s="643"/>
      <c r="F13" s="643"/>
      <c r="G13" s="643"/>
      <c r="H13" s="643"/>
      <c r="I13" s="643"/>
      <c r="J13" s="643"/>
      <c r="K13" s="643"/>
      <c r="L13" s="16"/>
    </row>
    <row r="14" spans="1:12" s="10" customFormat="1" ht="15" customHeight="1" x14ac:dyDescent="0.25">
      <c r="A14" s="16"/>
      <c r="B14" s="41"/>
      <c r="C14" s="643"/>
      <c r="D14" s="643"/>
      <c r="E14" s="643"/>
      <c r="F14" s="643"/>
      <c r="G14" s="643"/>
      <c r="H14" s="643"/>
      <c r="I14" s="643"/>
      <c r="J14" s="643"/>
      <c r="K14" s="643"/>
      <c r="L14" s="16"/>
    </row>
    <row r="15" spans="1:12" s="10" customFormat="1" ht="15" customHeight="1" x14ac:dyDescent="0.25">
      <c r="A15" s="16"/>
      <c r="B15" s="41" t="s">
        <v>41</v>
      </c>
      <c r="C15" s="643" t="s">
        <v>197</v>
      </c>
      <c r="D15" s="643"/>
      <c r="E15" s="643"/>
      <c r="F15" s="643"/>
      <c r="G15" s="643"/>
      <c r="H15" s="643"/>
      <c r="I15" s="643"/>
      <c r="J15" s="643"/>
      <c r="K15" s="643"/>
      <c r="L15" s="16"/>
    </row>
    <row r="16" spans="1:12" s="10" customFormat="1" ht="15" customHeight="1" x14ac:dyDescent="0.25">
      <c r="A16" s="16"/>
      <c r="B16" s="41"/>
      <c r="C16" s="643"/>
      <c r="D16" s="643"/>
      <c r="E16" s="643"/>
      <c r="F16" s="643"/>
      <c r="G16" s="643"/>
      <c r="H16" s="643"/>
      <c r="I16" s="643"/>
      <c r="J16" s="643"/>
      <c r="K16" s="643"/>
      <c r="L16" s="16"/>
    </row>
    <row r="17" spans="1:12" s="10" customFormat="1" ht="15" customHeight="1" x14ac:dyDescent="0.25">
      <c r="A17" s="16"/>
      <c r="B17" s="41" t="s">
        <v>43</v>
      </c>
      <c r="C17" s="643" t="s">
        <v>198</v>
      </c>
      <c r="D17" s="643"/>
      <c r="E17" s="643"/>
      <c r="F17" s="643"/>
      <c r="G17" s="643"/>
      <c r="H17" s="643"/>
      <c r="I17" s="643"/>
      <c r="J17" s="643"/>
      <c r="K17" s="643"/>
      <c r="L17" s="16"/>
    </row>
    <row r="18" spans="1:12" s="10" customFormat="1" ht="15" customHeight="1" x14ac:dyDescent="0.25">
      <c r="A18" s="16"/>
      <c r="B18" s="41"/>
      <c r="C18" s="643"/>
      <c r="D18" s="643"/>
      <c r="E18" s="643"/>
      <c r="F18" s="643"/>
      <c r="G18" s="643"/>
      <c r="H18" s="643"/>
      <c r="I18" s="643"/>
      <c r="J18" s="643"/>
      <c r="K18" s="643"/>
      <c r="L18" s="16"/>
    </row>
    <row r="19" spans="1:12" s="10" customFormat="1" ht="15" customHeight="1" x14ac:dyDescent="0.25">
      <c r="A19" s="16"/>
      <c r="B19" s="41" t="s">
        <v>44</v>
      </c>
      <c r="C19" s="643" t="s">
        <v>199</v>
      </c>
      <c r="D19" s="643"/>
      <c r="E19" s="643"/>
      <c r="F19" s="643"/>
      <c r="G19" s="643"/>
      <c r="H19" s="643"/>
      <c r="I19" s="643"/>
      <c r="J19" s="643"/>
      <c r="K19" s="643"/>
      <c r="L19" s="16"/>
    </row>
    <row r="20" spans="1:12" s="10" customFormat="1" ht="15" customHeight="1" x14ac:dyDescent="0.25">
      <c r="A20" s="16"/>
      <c r="B20" s="41"/>
      <c r="C20" s="643"/>
      <c r="D20" s="643"/>
      <c r="E20" s="643"/>
      <c r="F20" s="643"/>
      <c r="G20" s="643"/>
      <c r="H20" s="643"/>
      <c r="I20" s="643"/>
      <c r="J20" s="643"/>
      <c r="K20" s="643"/>
      <c r="L20" s="16"/>
    </row>
    <row r="21" spans="1:12" s="10" customFormat="1" ht="15" customHeight="1" x14ac:dyDescent="0.25">
      <c r="A21" s="16"/>
      <c r="B21" s="42"/>
      <c r="C21" s="9"/>
      <c r="D21" s="9"/>
      <c r="E21" s="9"/>
      <c r="F21" s="9"/>
      <c r="G21" s="9"/>
      <c r="H21" s="9"/>
      <c r="I21" s="9"/>
      <c r="J21" s="9"/>
      <c r="K21" s="9"/>
      <c r="L21" s="16"/>
    </row>
    <row r="22" spans="1:12" ht="33.75" customHeight="1" x14ac:dyDescent="0.25">
      <c r="A22" s="16"/>
      <c r="B22" s="674" t="s">
        <v>200</v>
      </c>
      <c r="C22" s="674"/>
      <c r="D22" s="674"/>
      <c r="E22" s="674"/>
      <c r="F22" s="674"/>
      <c r="G22" s="674"/>
      <c r="H22" s="674"/>
      <c r="I22" s="674"/>
      <c r="J22" s="674"/>
      <c r="K22" s="674"/>
      <c r="L22" s="16"/>
    </row>
    <row r="23" spans="1:12" x14ac:dyDescent="0.25">
      <c r="A23" s="16"/>
      <c r="B23" s="6"/>
      <c r="C23" s="9"/>
      <c r="D23" s="9"/>
      <c r="E23" s="9"/>
      <c r="F23" s="9"/>
      <c r="G23" s="9"/>
      <c r="H23" s="9"/>
      <c r="I23" s="9"/>
      <c r="J23" s="9"/>
      <c r="K23" s="4"/>
      <c r="L23" s="16"/>
    </row>
    <row r="24" spans="1:12" ht="15" customHeight="1" x14ac:dyDescent="0.25">
      <c r="A24" s="16"/>
      <c r="B24" s="43" t="s">
        <v>201</v>
      </c>
      <c r="C24" s="9"/>
      <c r="D24" s="9"/>
      <c r="E24" s="9"/>
      <c r="F24" s="9"/>
      <c r="G24" s="9"/>
      <c r="H24" s="9"/>
      <c r="I24" s="9"/>
      <c r="J24" s="9"/>
      <c r="K24" s="4"/>
      <c r="L24" s="16"/>
    </row>
    <row r="25" spans="1:12" ht="15" customHeight="1" x14ac:dyDescent="0.25">
      <c r="A25" s="16"/>
      <c r="B25" s="44"/>
      <c r="C25" s="9"/>
      <c r="D25" s="9"/>
      <c r="E25" s="9"/>
      <c r="F25" s="9"/>
      <c r="G25" s="9"/>
      <c r="H25" s="9"/>
      <c r="I25" s="9"/>
      <c r="J25" s="9"/>
      <c r="K25" s="4"/>
      <c r="L25" s="16"/>
    </row>
    <row r="26" spans="1:12" ht="15" customHeight="1" x14ac:dyDescent="0.25">
      <c r="A26" s="16"/>
      <c r="B26" s="45" t="s">
        <v>28</v>
      </c>
      <c r="C26" s="643" t="s">
        <v>202</v>
      </c>
      <c r="D26" s="643"/>
      <c r="E26" s="643"/>
      <c r="F26" s="643"/>
      <c r="G26" s="643"/>
      <c r="H26" s="643"/>
      <c r="I26" s="643"/>
      <c r="J26" s="643"/>
      <c r="K26" s="643"/>
      <c r="L26" s="16"/>
    </row>
    <row r="27" spans="1:12" ht="15" customHeight="1" x14ac:dyDescent="0.25">
      <c r="A27" s="16"/>
      <c r="B27" s="45"/>
      <c r="C27" s="643"/>
      <c r="D27" s="643"/>
      <c r="E27" s="643"/>
      <c r="F27" s="643"/>
      <c r="G27" s="643"/>
      <c r="H27" s="643"/>
      <c r="I27" s="643"/>
      <c r="J27" s="643"/>
      <c r="K27" s="643"/>
      <c r="L27" s="16"/>
    </row>
    <row r="28" spans="1:12" ht="15" customHeight="1" x14ac:dyDescent="0.25">
      <c r="A28" s="16"/>
      <c r="B28" s="45"/>
      <c r="C28" s="643"/>
      <c r="D28" s="643"/>
      <c r="E28" s="643"/>
      <c r="F28" s="643"/>
      <c r="G28" s="643"/>
      <c r="H28" s="643"/>
      <c r="I28" s="643"/>
      <c r="J28" s="643"/>
      <c r="K28" s="643"/>
      <c r="L28" s="16"/>
    </row>
    <row r="29" spans="1:12" ht="15" customHeight="1" x14ac:dyDescent="0.25">
      <c r="A29" s="16"/>
      <c r="B29" s="45"/>
      <c r="C29" s="643"/>
      <c r="D29" s="643"/>
      <c r="E29" s="643"/>
      <c r="F29" s="643"/>
      <c r="G29" s="643"/>
      <c r="H29" s="643"/>
      <c r="I29" s="643"/>
      <c r="J29" s="643"/>
      <c r="K29" s="643"/>
      <c r="L29" s="16"/>
    </row>
    <row r="30" spans="1:12" ht="15" customHeight="1" x14ac:dyDescent="0.25">
      <c r="A30" s="16"/>
      <c r="B30" s="45"/>
      <c r="C30" s="643"/>
      <c r="D30" s="643"/>
      <c r="E30" s="643"/>
      <c r="F30" s="643"/>
      <c r="G30" s="643"/>
      <c r="H30" s="643"/>
      <c r="I30" s="643"/>
      <c r="J30" s="643"/>
      <c r="K30" s="643"/>
      <c r="L30" s="16"/>
    </row>
    <row r="31" spans="1:12" ht="15" customHeight="1" x14ac:dyDescent="0.25">
      <c r="A31" s="16"/>
      <c r="B31" s="45" t="s">
        <v>29</v>
      </c>
      <c r="C31" s="643" t="s">
        <v>203</v>
      </c>
      <c r="D31" s="643"/>
      <c r="E31" s="643"/>
      <c r="F31" s="643"/>
      <c r="G31" s="643"/>
      <c r="H31" s="643"/>
      <c r="I31" s="643"/>
      <c r="J31" s="643"/>
      <c r="K31" s="643"/>
      <c r="L31" s="16"/>
    </row>
    <row r="32" spans="1:12" ht="15" customHeight="1" x14ac:dyDescent="0.25">
      <c r="A32" s="16"/>
      <c r="B32" s="45"/>
      <c r="C32" s="643"/>
      <c r="D32" s="643"/>
      <c r="E32" s="643"/>
      <c r="F32" s="643"/>
      <c r="G32" s="643"/>
      <c r="H32" s="643"/>
      <c r="I32" s="643"/>
      <c r="J32" s="643"/>
      <c r="K32" s="643"/>
      <c r="L32" s="16"/>
    </row>
    <row r="33" spans="1:12" ht="15" customHeight="1" x14ac:dyDescent="0.25">
      <c r="A33" s="16"/>
      <c r="B33" s="45"/>
      <c r="C33" s="643"/>
      <c r="D33" s="643"/>
      <c r="E33" s="643"/>
      <c r="F33" s="643"/>
      <c r="G33" s="643"/>
      <c r="H33" s="643"/>
      <c r="I33" s="643"/>
      <c r="J33" s="643"/>
      <c r="K33" s="643"/>
      <c r="L33" s="16"/>
    </row>
    <row r="34" spans="1:12" ht="15" customHeight="1" x14ac:dyDescent="0.25">
      <c r="A34" s="16"/>
      <c r="B34" s="45" t="s">
        <v>195</v>
      </c>
      <c r="C34" s="643" t="s">
        <v>204</v>
      </c>
      <c r="D34" s="643"/>
      <c r="E34" s="643"/>
      <c r="F34" s="643"/>
      <c r="G34" s="643"/>
      <c r="H34" s="643"/>
      <c r="I34" s="643"/>
      <c r="J34" s="643"/>
      <c r="K34" s="643"/>
      <c r="L34" s="16"/>
    </row>
    <row r="35" spans="1:12" ht="15" customHeight="1" x14ac:dyDescent="0.25">
      <c r="A35" s="16"/>
      <c r="B35" s="45"/>
      <c r="C35" s="643"/>
      <c r="D35" s="643"/>
      <c r="E35" s="643"/>
      <c r="F35" s="643"/>
      <c r="G35" s="643"/>
      <c r="H35" s="643"/>
      <c r="I35" s="643"/>
      <c r="J35" s="643"/>
      <c r="K35" s="643"/>
      <c r="L35" s="16"/>
    </row>
    <row r="36" spans="1:12" ht="15" customHeight="1" x14ac:dyDescent="0.25">
      <c r="A36" s="16"/>
      <c r="B36" s="45"/>
      <c r="C36" s="643"/>
      <c r="D36" s="643"/>
      <c r="E36" s="643"/>
      <c r="F36" s="643"/>
      <c r="G36" s="643"/>
      <c r="H36" s="643"/>
      <c r="I36" s="643"/>
      <c r="J36" s="643"/>
      <c r="K36" s="643"/>
      <c r="L36" s="16"/>
    </row>
    <row r="37" spans="1:12" ht="15" customHeight="1" x14ac:dyDescent="0.25">
      <c r="A37" s="16"/>
      <c r="B37" s="45"/>
      <c r="C37" s="643"/>
      <c r="D37" s="643"/>
      <c r="E37" s="643"/>
      <c r="F37" s="643"/>
      <c r="G37" s="643"/>
      <c r="H37" s="643"/>
      <c r="I37" s="643"/>
      <c r="J37" s="643"/>
      <c r="K37" s="643"/>
      <c r="L37" s="16"/>
    </row>
    <row r="38" spans="1:12" ht="15" customHeight="1" x14ac:dyDescent="0.25">
      <c r="A38" s="16"/>
      <c r="B38" s="45"/>
      <c r="C38" s="643"/>
      <c r="D38" s="643"/>
      <c r="E38" s="643"/>
      <c r="F38" s="643"/>
      <c r="G38" s="643"/>
      <c r="H38" s="643"/>
      <c r="I38" s="643"/>
      <c r="J38" s="643"/>
      <c r="K38" s="643"/>
      <c r="L38" s="16"/>
    </row>
    <row r="39" spans="1:12" ht="15" customHeight="1" x14ac:dyDescent="0.25">
      <c r="A39" s="16"/>
      <c r="B39" s="45" t="s">
        <v>41</v>
      </c>
      <c r="C39" s="643" t="s">
        <v>205</v>
      </c>
      <c r="D39" s="643"/>
      <c r="E39" s="643"/>
      <c r="F39" s="643"/>
      <c r="G39" s="643"/>
      <c r="H39" s="643"/>
      <c r="I39" s="643"/>
      <c r="J39" s="643"/>
      <c r="K39" s="643"/>
      <c r="L39" s="16"/>
    </row>
    <row r="40" spans="1:12" ht="15" customHeight="1" x14ac:dyDescent="0.25">
      <c r="A40" s="16"/>
      <c r="B40" s="45"/>
      <c r="C40" s="643"/>
      <c r="D40" s="643"/>
      <c r="E40" s="643"/>
      <c r="F40" s="643"/>
      <c r="G40" s="643"/>
      <c r="H40" s="643"/>
      <c r="I40" s="643"/>
      <c r="J40" s="643"/>
      <c r="K40" s="643"/>
      <c r="L40" s="16"/>
    </row>
    <row r="41" spans="1:12" ht="15" customHeight="1" x14ac:dyDescent="0.25">
      <c r="A41" s="16"/>
      <c r="B41" s="45"/>
      <c r="C41" s="643"/>
      <c r="D41" s="643"/>
      <c r="E41" s="643"/>
      <c r="F41" s="643"/>
      <c r="G41" s="643"/>
      <c r="H41" s="643"/>
      <c r="I41" s="643"/>
      <c r="J41" s="643"/>
      <c r="K41" s="643"/>
      <c r="L41" s="16"/>
    </row>
    <row r="42" spans="1:12" ht="15" customHeight="1" x14ac:dyDescent="0.25">
      <c r="A42" s="16"/>
      <c r="B42" s="45"/>
      <c r="C42" s="643"/>
      <c r="D42" s="643"/>
      <c r="E42" s="643"/>
      <c r="F42" s="643"/>
      <c r="G42" s="643"/>
      <c r="H42" s="643"/>
      <c r="I42" s="643"/>
      <c r="J42" s="643"/>
      <c r="K42" s="643"/>
      <c r="L42" s="16"/>
    </row>
    <row r="43" spans="1:12" ht="15" customHeight="1" x14ac:dyDescent="0.25">
      <c r="A43" s="16"/>
      <c r="B43" s="45"/>
      <c r="C43" s="643"/>
      <c r="D43" s="643"/>
      <c r="E43" s="643"/>
      <c r="F43" s="643"/>
      <c r="G43" s="643"/>
      <c r="H43" s="643"/>
      <c r="I43" s="643"/>
      <c r="J43" s="643"/>
      <c r="K43" s="643"/>
      <c r="L43" s="16"/>
    </row>
    <row r="44" spans="1:12" ht="15" customHeight="1" x14ac:dyDescent="0.25">
      <c r="A44" s="16"/>
      <c r="B44" s="45" t="s">
        <v>43</v>
      </c>
      <c r="C44" s="643" t="s">
        <v>206</v>
      </c>
      <c r="D44" s="643"/>
      <c r="E44" s="643"/>
      <c r="F44" s="643"/>
      <c r="G44" s="643"/>
      <c r="H44" s="643"/>
      <c r="I44" s="643"/>
      <c r="J44" s="643"/>
      <c r="K44" s="643"/>
      <c r="L44" s="16"/>
    </row>
    <row r="45" spans="1:12" ht="15" customHeight="1" x14ac:dyDescent="0.25">
      <c r="A45" s="16"/>
      <c r="B45" s="45"/>
      <c r="C45" s="643"/>
      <c r="D45" s="643"/>
      <c r="E45" s="643"/>
      <c r="F45" s="643"/>
      <c r="G45" s="643"/>
      <c r="H45" s="643"/>
      <c r="I45" s="643"/>
      <c r="J45" s="643"/>
      <c r="K45" s="643"/>
      <c r="L45" s="16"/>
    </row>
    <row r="46" spans="1:12" ht="15" customHeight="1" x14ac:dyDescent="0.25">
      <c r="A46" s="16"/>
      <c r="B46" s="44"/>
      <c r="C46" s="643"/>
      <c r="D46" s="643"/>
      <c r="E46" s="643"/>
      <c r="F46" s="643"/>
      <c r="G46" s="643"/>
      <c r="H46" s="643"/>
      <c r="I46" s="643"/>
      <c r="J46" s="643"/>
      <c r="K46" s="643"/>
      <c r="L46" s="16"/>
    </row>
    <row r="47" spans="1:12" ht="15" customHeight="1" x14ac:dyDescent="0.25">
      <c r="A47" s="16"/>
      <c r="B47" s="44"/>
      <c r="C47" s="643"/>
      <c r="D47" s="643"/>
      <c r="E47" s="643"/>
      <c r="F47" s="643"/>
      <c r="G47" s="643"/>
      <c r="H47" s="643"/>
      <c r="I47" s="643"/>
      <c r="J47" s="643"/>
      <c r="K47" s="643"/>
      <c r="L47" s="16"/>
    </row>
    <row r="48" spans="1:12" s="36" customFormat="1" x14ac:dyDescent="0.25">
      <c r="A48" s="34"/>
      <c r="B48" s="13" t="str">
        <f>+Bidder!G13</f>
        <v>The Family Place</v>
      </c>
      <c r="C48" s="11"/>
      <c r="D48" s="11"/>
      <c r="E48" s="11"/>
      <c r="F48" s="11"/>
      <c r="G48" s="11"/>
      <c r="H48" s="11"/>
      <c r="I48" s="11"/>
      <c r="J48" s="11"/>
      <c r="K48" s="35" t="str">
        <f>+Bidder!K46</f>
        <v>ACFS-20-2004 CAPP Local Service Contracts</v>
      </c>
      <c r="L48" s="16"/>
    </row>
    <row r="49" spans="1:12" s="36" customFormat="1" x14ac:dyDescent="0.25">
      <c r="A49" s="34"/>
      <c r="B49" s="14"/>
      <c r="C49" s="39"/>
      <c r="D49" s="39"/>
      <c r="E49" s="39"/>
      <c r="F49" s="39"/>
      <c r="G49" s="39"/>
      <c r="H49" s="39"/>
      <c r="I49" s="39"/>
      <c r="J49" s="39"/>
      <c r="K49" s="65" t="s">
        <v>207</v>
      </c>
      <c r="L49" s="16"/>
    </row>
    <row r="50" spans="1:12" ht="15" customHeight="1" x14ac:dyDescent="0.25">
      <c r="A50" s="16"/>
      <c r="B50" s="45" t="s">
        <v>44</v>
      </c>
      <c r="C50" s="643" t="s">
        <v>208</v>
      </c>
      <c r="D50" s="643"/>
      <c r="E50" s="643"/>
      <c r="F50" s="643"/>
      <c r="G50" s="643"/>
      <c r="H50" s="643"/>
      <c r="I50" s="643"/>
      <c r="J50" s="643"/>
      <c r="K50" s="643"/>
      <c r="L50" s="16"/>
    </row>
    <row r="51" spans="1:12" ht="15" customHeight="1" x14ac:dyDescent="0.25">
      <c r="A51" s="16"/>
      <c r="B51" s="45"/>
      <c r="C51" s="643"/>
      <c r="D51" s="643"/>
      <c r="E51" s="643"/>
      <c r="F51" s="643"/>
      <c r="G51" s="643"/>
      <c r="H51" s="643"/>
      <c r="I51" s="643"/>
      <c r="J51" s="643"/>
      <c r="K51" s="643"/>
      <c r="L51" s="16"/>
    </row>
    <row r="52" spans="1:12" ht="15" customHeight="1" x14ac:dyDescent="0.25">
      <c r="A52" s="16"/>
      <c r="B52" s="45"/>
      <c r="C52" s="643"/>
      <c r="D52" s="643"/>
      <c r="E52" s="643"/>
      <c r="F52" s="643"/>
      <c r="G52" s="643"/>
      <c r="H52" s="643"/>
      <c r="I52" s="643"/>
      <c r="J52" s="643"/>
      <c r="K52" s="643"/>
      <c r="L52" s="16"/>
    </row>
    <row r="53" spans="1:12" ht="15" customHeight="1" x14ac:dyDescent="0.25">
      <c r="A53" s="16"/>
      <c r="B53" s="45"/>
      <c r="C53" s="643"/>
      <c r="D53" s="643"/>
      <c r="E53" s="643"/>
      <c r="F53" s="643"/>
      <c r="G53" s="643"/>
      <c r="H53" s="643"/>
      <c r="I53" s="643"/>
      <c r="J53" s="643"/>
      <c r="K53" s="643"/>
      <c r="L53" s="16"/>
    </row>
    <row r="54" spans="1:12" ht="15" customHeight="1" x14ac:dyDescent="0.25">
      <c r="A54" s="16"/>
      <c r="B54" s="45"/>
      <c r="C54" s="643"/>
      <c r="D54" s="643"/>
      <c r="E54" s="643"/>
      <c r="F54" s="643"/>
      <c r="G54" s="643"/>
      <c r="H54" s="643"/>
      <c r="I54" s="643"/>
      <c r="J54" s="643"/>
      <c r="K54" s="643"/>
      <c r="L54" s="16"/>
    </row>
    <row r="55" spans="1:12" ht="15" customHeight="1" x14ac:dyDescent="0.25">
      <c r="A55" s="16"/>
      <c r="B55" s="45"/>
      <c r="C55" s="643"/>
      <c r="D55" s="643"/>
      <c r="E55" s="643"/>
      <c r="F55" s="643"/>
      <c r="G55" s="643"/>
      <c r="H55" s="643"/>
      <c r="I55" s="643"/>
      <c r="J55" s="643"/>
      <c r="K55" s="643"/>
      <c r="L55" s="16"/>
    </row>
    <row r="56" spans="1:12" ht="15" customHeight="1" x14ac:dyDescent="0.25">
      <c r="A56" s="16"/>
      <c r="B56" s="45" t="s">
        <v>45</v>
      </c>
      <c r="C56" s="643" t="s">
        <v>209</v>
      </c>
      <c r="D56" s="643"/>
      <c r="E56" s="643"/>
      <c r="F56" s="643"/>
      <c r="G56" s="643"/>
      <c r="H56" s="643"/>
      <c r="I56" s="643"/>
      <c r="J56" s="643"/>
      <c r="K56" s="643"/>
      <c r="L56" s="16"/>
    </row>
    <row r="57" spans="1:12" ht="15" customHeight="1" x14ac:dyDescent="0.25">
      <c r="A57" s="16"/>
      <c r="B57" s="45"/>
      <c r="C57" s="643"/>
      <c r="D57" s="643"/>
      <c r="E57" s="643"/>
      <c r="F57" s="643"/>
      <c r="G57" s="643"/>
      <c r="H57" s="643"/>
      <c r="I57" s="643"/>
      <c r="J57" s="643"/>
      <c r="K57" s="643"/>
      <c r="L57" s="16"/>
    </row>
    <row r="58" spans="1:12" ht="15" customHeight="1" x14ac:dyDescent="0.25">
      <c r="A58" s="16"/>
      <c r="B58" s="45"/>
      <c r="C58" s="643"/>
      <c r="D58" s="643"/>
      <c r="E58" s="643"/>
      <c r="F58" s="643"/>
      <c r="G58" s="643"/>
      <c r="H58" s="643"/>
      <c r="I58" s="643"/>
      <c r="J58" s="643"/>
      <c r="K58" s="643"/>
      <c r="L58" s="16"/>
    </row>
    <row r="59" spans="1:12" ht="15" customHeight="1" x14ac:dyDescent="0.25">
      <c r="A59" s="16"/>
      <c r="B59" s="45"/>
      <c r="C59" s="643"/>
      <c r="D59" s="643"/>
      <c r="E59" s="643"/>
      <c r="F59" s="643"/>
      <c r="G59" s="643"/>
      <c r="H59" s="643"/>
      <c r="I59" s="643"/>
      <c r="J59" s="643"/>
      <c r="K59" s="643"/>
      <c r="L59" s="16"/>
    </row>
    <row r="60" spans="1:12" ht="15" customHeight="1" x14ac:dyDescent="0.25">
      <c r="A60" s="16"/>
      <c r="B60" s="45" t="s">
        <v>210</v>
      </c>
      <c r="C60" s="643" t="s">
        <v>211</v>
      </c>
      <c r="D60" s="643"/>
      <c r="E60" s="643"/>
      <c r="F60" s="643"/>
      <c r="G60" s="643"/>
      <c r="H60" s="643"/>
      <c r="I60" s="643"/>
      <c r="J60" s="643"/>
      <c r="K60" s="643"/>
      <c r="L60" s="16"/>
    </row>
    <row r="61" spans="1:12" ht="15" customHeight="1" x14ac:dyDescent="0.25">
      <c r="A61" s="16"/>
      <c r="B61" s="45"/>
      <c r="C61" s="643"/>
      <c r="D61" s="643"/>
      <c r="E61" s="643"/>
      <c r="F61" s="643"/>
      <c r="G61" s="643"/>
      <c r="H61" s="643"/>
      <c r="I61" s="643"/>
      <c r="J61" s="643"/>
      <c r="K61" s="643"/>
      <c r="L61" s="16"/>
    </row>
    <row r="62" spans="1:12" ht="15" customHeight="1" x14ac:dyDescent="0.25">
      <c r="A62" s="16"/>
      <c r="B62" s="45"/>
      <c r="C62" s="643"/>
      <c r="D62" s="643"/>
      <c r="E62" s="643"/>
      <c r="F62" s="643"/>
      <c r="G62" s="643"/>
      <c r="H62" s="643"/>
      <c r="I62" s="643"/>
      <c r="J62" s="643"/>
      <c r="K62" s="643"/>
      <c r="L62" s="16"/>
    </row>
    <row r="63" spans="1:12" ht="15" customHeight="1" x14ac:dyDescent="0.25">
      <c r="A63" s="16"/>
      <c r="B63" s="44"/>
      <c r="C63" s="643"/>
      <c r="D63" s="643"/>
      <c r="E63" s="643"/>
      <c r="F63" s="643"/>
      <c r="G63" s="643"/>
      <c r="H63" s="643"/>
      <c r="I63" s="643"/>
      <c r="J63" s="643"/>
      <c r="K63" s="643"/>
      <c r="L63" s="16"/>
    </row>
    <row r="64" spans="1:12" ht="15" customHeight="1" x14ac:dyDescent="0.25">
      <c r="A64" s="16"/>
      <c r="B64" s="44"/>
      <c r="C64" s="643"/>
      <c r="D64" s="643"/>
      <c r="E64" s="643"/>
      <c r="F64" s="643"/>
      <c r="G64" s="643"/>
      <c r="H64" s="643"/>
      <c r="I64" s="643"/>
      <c r="J64" s="643"/>
      <c r="K64" s="643"/>
      <c r="L64" s="16"/>
    </row>
    <row r="65" spans="1:12" ht="15" customHeight="1" x14ac:dyDescent="0.25">
      <c r="A65" s="16"/>
      <c r="B65" s="44"/>
      <c r="C65" s="643"/>
      <c r="D65" s="643"/>
      <c r="E65" s="643"/>
      <c r="F65" s="643"/>
      <c r="G65" s="643"/>
      <c r="H65" s="643"/>
      <c r="I65" s="643"/>
      <c r="J65" s="643"/>
      <c r="K65" s="643"/>
      <c r="L65" s="16"/>
    </row>
    <row r="66" spans="1:12" ht="15" customHeight="1" x14ac:dyDescent="0.25">
      <c r="A66" s="16"/>
      <c r="B66" s="44"/>
      <c r="C66" s="9"/>
      <c r="D66" s="9"/>
      <c r="E66" s="9"/>
      <c r="F66" s="9"/>
      <c r="G66" s="9"/>
      <c r="H66" s="9"/>
      <c r="I66" s="9"/>
      <c r="J66" s="9"/>
      <c r="K66" s="4"/>
      <c r="L66" s="16"/>
    </row>
    <row r="67" spans="1:12" ht="15" customHeight="1" x14ac:dyDescent="0.25">
      <c r="A67" s="16"/>
      <c r="B67" s="673" t="s">
        <v>212</v>
      </c>
      <c r="C67" s="673"/>
      <c r="D67" s="673"/>
      <c r="E67" s="673"/>
      <c r="F67" s="673"/>
      <c r="G67" s="673"/>
      <c r="H67" s="673"/>
      <c r="I67" s="673"/>
      <c r="J67" s="673"/>
      <c r="K67" s="673"/>
      <c r="L67" s="16"/>
    </row>
    <row r="68" spans="1:12" ht="15" customHeight="1" x14ac:dyDescent="0.25">
      <c r="A68" s="16"/>
      <c r="B68" s="673"/>
      <c r="C68" s="673"/>
      <c r="D68" s="673"/>
      <c r="E68" s="673"/>
      <c r="F68" s="673"/>
      <c r="G68" s="673"/>
      <c r="H68" s="673"/>
      <c r="I68" s="673"/>
      <c r="J68" s="673"/>
      <c r="K68" s="673"/>
      <c r="L68" s="16"/>
    </row>
    <row r="69" spans="1:12" ht="15" customHeight="1" x14ac:dyDescent="0.25">
      <c r="A69" s="16"/>
      <c r="B69" s="83"/>
      <c r="C69" s="83"/>
      <c r="D69" s="83"/>
      <c r="E69" s="83"/>
      <c r="F69" s="83"/>
      <c r="G69" s="83"/>
      <c r="H69" s="83"/>
      <c r="I69" s="83"/>
      <c r="J69" s="83"/>
      <c r="K69" s="83"/>
      <c r="L69" s="16"/>
    </row>
    <row r="70" spans="1:12" ht="15" customHeight="1" x14ac:dyDescent="0.25">
      <c r="A70" s="16"/>
      <c r="B70" s="45" t="s">
        <v>28</v>
      </c>
      <c r="C70" s="643" t="s">
        <v>213</v>
      </c>
      <c r="D70" s="643"/>
      <c r="E70" s="643"/>
      <c r="F70" s="643"/>
      <c r="G70" s="643"/>
      <c r="H70" s="643"/>
      <c r="I70" s="643"/>
      <c r="J70" s="643"/>
      <c r="K70" s="643"/>
      <c r="L70" s="16"/>
    </row>
    <row r="71" spans="1:12" ht="15" customHeight="1" x14ac:dyDescent="0.25">
      <c r="A71" s="16"/>
      <c r="B71" s="45"/>
      <c r="C71" s="643"/>
      <c r="D71" s="643"/>
      <c r="E71" s="643"/>
      <c r="F71" s="643"/>
      <c r="G71" s="643"/>
      <c r="H71" s="643"/>
      <c r="I71" s="643"/>
      <c r="J71" s="643"/>
      <c r="K71" s="643"/>
      <c r="L71" s="16"/>
    </row>
    <row r="72" spans="1:12" ht="15" customHeight="1" x14ac:dyDescent="0.25">
      <c r="A72" s="16"/>
      <c r="B72" s="45"/>
      <c r="C72" s="643"/>
      <c r="D72" s="643"/>
      <c r="E72" s="643"/>
      <c r="F72" s="643"/>
      <c r="G72" s="643"/>
      <c r="H72" s="643"/>
      <c r="I72" s="643"/>
      <c r="J72" s="643"/>
      <c r="K72" s="643"/>
      <c r="L72" s="16"/>
    </row>
    <row r="73" spans="1:12" ht="15" customHeight="1" x14ac:dyDescent="0.25">
      <c r="A73" s="16"/>
      <c r="B73" s="45" t="s">
        <v>29</v>
      </c>
      <c r="C73" s="643" t="s">
        <v>214</v>
      </c>
      <c r="D73" s="643"/>
      <c r="E73" s="643"/>
      <c r="F73" s="643"/>
      <c r="G73" s="643"/>
      <c r="H73" s="643"/>
      <c r="I73" s="643"/>
      <c r="J73" s="643"/>
      <c r="K73" s="643"/>
      <c r="L73" s="16"/>
    </row>
    <row r="74" spans="1:12" ht="15" customHeight="1" x14ac:dyDescent="0.25">
      <c r="A74" s="16"/>
      <c r="B74" s="44"/>
      <c r="C74" s="643"/>
      <c r="D74" s="643"/>
      <c r="E74" s="643"/>
      <c r="F74" s="643"/>
      <c r="G74" s="643"/>
      <c r="H74" s="643"/>
      <c r="I74" s="643"/>
      <c r="J74" s="643"/>
      <c r="K74" s="643"/>
      <c r="L74" s="16"/>
    </row>
    <row r="75" spans="1:12" ht="15" customHeight="1" x14ac:dyDescent="0.25">
      <c r="A75" s="16"/>
      <c r="B75" s="44"/>
      <c r="C75" s="9"/>
      <c r="D75" s="9"/>
      <c r="E75" s="9"/>
      <c r="F75" s="9"/>
      <c r="G75" s="9"/>
      <c r="H75" s="9"/>
      <c r="I75" s="9"/>
      <c r="J75" s="9"/>
      <c r="K75" s="4"/>
      <c r="L75" s="16"/>
    </row>
    <row r="76" spans="1:12" ht="15" customHeight="1" x14ac:dyDescent="0.25">
      <c r="A76" s="16"/>
      <c r="B76" s="40" t="s">
        <v>215</v>
      </c>
      <c r="C76" s="24"/>
      <c r="D76" s="24"/>
      <c r="E76" s="24"/>
      <c r="F76" s="24"/>
      <c r="G76" s="24"/>
      <c r="H76" s="9"/>
      <c r="I76" s="9"/>
      <c r="J76" s="9"/>
      <c r="K76" s="4"/>
      <c r="L76" s="16"/>
    </row>
    <row r="77" spans="1:12" ht="15" customHeight="1" x14ac:dyDescent="0.25">
      <c r="A77" s="16"/>
      <c r="B77" s="4"/>
      <c r="C77" s="9"/>
      <c r="D77" s="9"/>
      <c r="E77" s="9"/>
      <c r="F77" s="9"/>
      <c r="G77" s="9"/>
      <c r="H77" s="9"/>
      <c r="I77" s="9"/>
      <c r="J77" s="9"/>
      <c r="K77" s="4"/>
      <c r="L77" s="16"/>
    </row>
    <row r="78" spans="1:12" ht="15" customHeight="1" x14ac:dyDescent="0.25">
      <c r="A78" s="16"/>
      <c r="B78" s="671" t="s">
        <v>216</v>
      </c>
      <c r="C78" s="671"/>
      <c r="D78" s="671"/>
      <c r="E78" s="671"/>
      <c r="F78" s="671"/>
      <c r="G78" s="671"/>
      <c r="H78" s="671"/>
      <c r="I78" s="671"/>
      <c r="J78" s="671"/>
      <c r="K78" s="671"/>
      <c r="L78" s="16"/>
    </row>
    <row r="79" spans="1:12" ht="15" customHeight="1" x14ac:dyDescent="0.25">
      <c r="A79" s="16"/>
      <c r="B79" s="671"/>
      <c r="C79" s="671"/>
      <c r="D79" s="671"/>
      <c r="E79" s="671"/>
      <c r="F79" s="671"/>
      <c r="G79" s="671"/>
      <c r="H79" s="671"/>
      <c r="I79" s="671"/>
      <c r="J79" s="671"/>
      <c r="K79" s="671"/>
      <c r="L79" s="16"/>
    </row>
    <row r="80" spans="1:12" ht="15" customHeight="1" x14ac:dyDescent="0.25">
      <c r="A80" s="16"/>
      <c r="B80" s="671"/>
      <c r="C80" s="671"/>
      <c r="D80" s="671"/>
      <c r="E80" s="671"/>
      <c r="F80" s="671"/>
      <c r="G80" s="671"/>
      <c r="H80" s="671"/>
      <c r="I80" s="671"/>
      <c r="J80" s="671"/>
      <c r="K80" s="671"/>
      <c r="L80" s="16"/>
    </row>
    <row r="81" spans="1:14" ht="15" customHeight="1" x14ac:dyDescent="0.25">
      <c r="A81" s="16"/>
      <c r="B81" s="671"/>
      <c r="C81" s="671"/>
      <c r="D81" s="671"/>
      <c r="E81" s="671"/>
      <c r="F81" s="671"/>
      <c r="G81" s="671"/>
      <c r="H81" s="671"/>
      <c r="I81" s="671"/>
      <c r="J81" s="671"/>
      <c r="K81" s="671"/>
      <c r="L81" s="16"/>
    </row>
    <row r="82" spans="1:14" ht="15" customHeight="1" x14ac:dyDescent="0.25">
      <c r="A82" s="16"/>
      <c r="B82" s="671"/>
      <c r="C82" s="671"/>
      <c r="D82" s="671"/>
      <c r="E82" s="671"/>
      <c r="F82" s="671"/>
      <c r="G82" s="671"/>
      <c r="H82" s="671"/>
      <c r="I82" s="671"/>
      <c r="J82" s="671"/>
      <c r="K82" s="671"/>
      <c r="L82" s="16"/>
    </row>
    <row r="83" spans="1:14" ht="15" customHeight="1" x14ac:dyDescent="0.25">
      <c r="A83" s="16"/>
      <c r="B83" s="671"/>
      <c r="C83" s="671"/>
      <c r="D83" s="671"/>
      <c r="E83" s="671"/>
      <c r="F83" s="671"/>
      <c r="G83" s="671"/>
      <c r="H83" s="671"/>
      <c r="I83" s="671"/>
      <c r="J83" s="671"/>
      <c r="K83" s="671"/>
      <c r="L83" s="16"/>
    </row>
    <row r="84" spans="1:14" ht="15" customHeight="1" x14ac:dyDescent="0.25">
      <c r="A84" s="16"/>
      <c r="B84" s="671"/>
      <c r="C84" s="671"/>
      <c r="D84" s="671"/>
      <c r="E84" s="671"/>
      <c r="F84" s="671"/>
      <c r="G84" s="671"/>
      <c r="H84" s="671"/>
      <c r="I84" s="671"/>
      <c r="J84" s="671"/>
      <c r="K84" s="671"/>
      <c r="L84" s="16"/>
    </row>
    <row r="85" spans="1:14" ht="15" customHeight="1" x14ac:dyDescent="0.25">
      <c r="A85" s="16"/>
      <c r="B85" s="671"/>
      <c r="C85" s="671"/>
      <c r="D85" s="671"/>
      <c r="E85" s="671"/>
      <c r="F85" s="671"/>
      <c r="G85" s="671"/>
      <c r="H85" s="671"/>
      <c r="I85" s="671"/>
      <c r="J85" s="671"/>
      <c r="K85" s="671"/>
      <c r="L85" s="16"/>
    </row>
    <row r="86" spans="1:14" ht="15" customHeight="1" x14ac:dyDescent="0.25">
      <c r="A86" s="16"/>
      <c r="B86" s="671"/>
      <c r="C86" s="671"/>
      <c r="D86" s="671"/>
      <c r="E86" s="671"/>
      <c r="F86" s="671"/>
      <c r="G86" s="671"/>
      <c r="H86" s="671"/>
      <c r="I86" s="671"/>
      <c r="J86" s="671"/>
      <c r="K86" s="671"/>
      <c r="L86" s="16"/>
    </row>
    <row r="87" spans="1:14" ht="15" customHeight="1" x14ac:dyDescent="0.25">
      <c r="A87" s="16"/>
      <c r="B87" s="671"/>
      <c r="C87" s="671"/>
      <c r="D87" s="671"/>
      <c r="E87" s="671"/>
      <c r="F87" s="671"/>
      <c r="G87" s="671"/>
      <c r="H87" s="671"/>
      <c r="I87" s="671"/>
      <c r="J87" s="671"/>
      <c r="K87" s="671"/>
      <c r="L87" s="16"/>
    </row>
    <row r="88" spans="1:14" ht="15" customHeight="1" x14ac:dyDescent="0.25">
      <c r="A88" s="16"/>
      <c r="B88" s="671"/>
      <c r="C88" s="671"/>
      <c r="D88" s="671"/>
      <c r="E88" s="671"/>
      <c r="F88" s="671"/>
      <c r="G88" s="671"/>
      <c r="H88" s="671"/>
      <c r="I88" s="671"/>
      <c r="J88" s="671"/>
      <c r="K88" s="671"/>
      <c r="L88" s="16"/>
    </row>
    <row r="89" spans="1:14" ht="15" customHeight="1" x14ac:dyDescent="0.25">
      <c r="A89" s="16"/>
      <c r="B89" s="671" t="s">
        <v>217</v>
      </c>
      <c r="C89" s="671"/>
      <c r="D89" s="671"/>
      <c r="E89" s="671"/>
      <c r="F89" s="671"/>
      <c r="G89" s="671"/>
      <c r="H89" s="671"/>
      <c r="I89" s="671"/>
      <c r="J89" s="671"/>
      <c r="K89" s="671"/>
      <c r="L89" s="16"/>
    </row>
    <row r="90" spans="1:14" ht="15" customHeight="1" x14ac:dyDescent="0.25">
      <c r="A90" s="16"/>
      <c r="B90" s="671"/>
      <c r="C90" s="671"/>
      <c r="D90" s="671"/>
      <c r="E90" s="671"/>
      <c r="F90" s="671"/>
      <c r="G90" s="671"/>
      <c r="H90" s="671"/>
      <c r="I90" s="671"/>
      <c r="J90" s="671"/>
      <c r="K90" s="671"/>
      <c r="L90" s="16"/>
    </row>
    <row r="91" spans="1:14" ht="15" customHeight="1" x14ac:dyDescent="0.25">
      <c r="A91" s="16"/>
      <c r="B91" s="671"/>
      <c r="C91" s="671"/>
      <c r="D91" s="671"/>
      <c r="E91" s="671"/>
      <c r="F91" s="671"/>
      <c r="G91" s="671"/>
      <c r="H91" s="671"/>
      <c r="I91" s="671"/>
      <c r="J91" s="671"/>
      <c r="K91" s="671"/>
      <c r="L91" s="16"/>
    </row>
    <row r="92" spans="1:14" ht="15" customHeight="1" x14ac:dyDescent="0.25">
      <c r="A92" s="16"/>
      <c r="B92" s="44"/>
      <c r="C92" s="9"/>
      <c r="D92" s="9"/>
      <c r="E92" s="9"/>
      <c r="F92" s="9"/>
      <c r="G92" s="9"/>
      <c r="H92" s="9"/>
      <c r="I92" s="9"/>
      <c r="J92" s="9"/>
      <c r="K92" s="4"/>
      <c r="L92" s="16"/>
    </row>
    <row r="93" spans="1:14" ht="15" customHeight="1" x14ac:dyDescent="0.25">
      <c r="A93" s="16"/>
      <c r="B93" s="46" t="s">
        <v>218</v>
      </c>
      <c r="C93" s="9"/>
      <c r="D93" s="9"/>
      <c r="E93" s="9"/>
      <c r="F93" s="9"/>
      <c r="G93" s="9"/>
      <c r="H93" s="9"/>
      <c r="I93" s="9"/>
      <c r="J93" s="9"/>
      <c r="K93" s="4"/>
      <c r="L93" s="16"/>
    </row>
    <row r="94" spans="1:14" ht="15" customHeight="1" x14ac:dyDescent="0.25">
      <c r="A94" s="16"/>
      <c r="B94" s="47"/>
      <c r="C94" s="9"/>
      <c r="D94" s="9"/>
      <c r="E94" s="9"/>
      <c r="F94" s="9"/>
      <c r="G94" s="9"/>
      <c r="H94" s="9"/>
      <c r="I94" s="9"/>
      <c r="J94" s="9"/>
      <c r="K94" s="4"/>
      <c r="L94" s="16"/>
    </row>
    <row r="95" spans="1:14" ht="15" customHeight="1" x14ac:dyDescent="0.25">
      <c r="A95" s="16"/>
      <c r="B95" s="672" t="s">
        <v>219</v>
      </c>
      <c r="C95" s="672"/>
      <c r="D95" s="672"/>
      <c r="E95" s="672"/>
      <c r="F95" s="672"/>
      <c r="G95" s="672"/>
      <c r="H95" s="672"/>
      <c r="I95" s="672"/>
      <c r="J95" s="672"/>
      <c r="K95" s="672"/>
      <c r="L95" s="16"/>
    </row>
    <row r="96" spans="1:14" ht="15" customHeight="1" x14ac:dyDescent="0.25">
      <c r="A96" s="16"/>
      <c r="B96" s="672"/>
      <c r="C96" s="672"/>
      <c r="D96" s="672"/>
      <c r="E96" s="672"/>
      <c r="F96" s="672"/>
      <c r="G96" s="672"/>
      <c r="H96" s="672"/>
      <c r="I96" s="672"/>
      <c r="J96" s="672"/>
      <c r="K96" s="672"/>
      <c r="L96" s="16"/>
      <c r="N96" t="s">
        <v>25</v>
      </c>
    </row>
    <row r="97" spans="1:12" s="36" customFormat="1" x14ac:dyDescent="0.25">
      <c r="A97" s="34"/>
      <c r="B97" s="13" t="str">
        <f>+Bidder!G13</f>
        <v>The Family Place</v>
      </c>
      <c r="C97" s="11"/>
      <c r="D97" s="11"/>
      <c r="E97" s="11"/>
      <c r="F97" s="11"/>
      <c r="G97" s="11"/>
      <c r="H97" s="11"/>
      <c r="I97" s="11"/>
      <c r="J97" s="11"/>
      <c r="K97" s="35" t="str">
        <f>+Bidder!K46</f>
        <v>ACFS-20-2004 CAPP Local Service Contracts</v>
      </c>
      <c r="L97" s="16"/>
    </row>
    <row r="98" spans="1:12" s="36" customFormat="1" x14ac:dyDescent="0.25">
      <c r="A98" s="34"/>
      <c r="B98" s="14"/>
      <c r="C98" s="39"/>
      <c r="D98" s="39"/>
      <c r="E98" s="39"/>
      <c r="F98" s="39"/>
      <c r="G98" s="39"/>
      <c r="H98" s="39"/>
      <c r="I98" s="39"/>
      <c r="J98" s="39"/>
      <c r="K98" s="65" t="s">
        <v>220</v>
      </c>
      <c r="L98" s="16"/>
    </row>
    <row r="99" spans="1:12" ht="15" customHeight="1" x14ac:dyDescent="0.25">
      <c r="A99" s="16"/>
      <c r="B99" s="45" t="s">
        <v>221</v>
      </c>
      <c r="C99" s="643" t="s">
        <v>222</v>
      </c>
      <c r="D99" s="643"/>
      <c r="E99" s="643"/>
      <c r="F99" s="643"/>
      <c r="G99" s="643"/>
      <c r="H99" s="643"/>
      <c r="I99" s="643"/>
      <c r="J99" s="643"/>
      <c r="K99" s="643"/>
      <c r="L99" s="16"/>
    </row>
    <row r="100" spans="1:12" ht="15" customHeight="1" x14ac:dyDescent="0.25">
      <c r="A100" s="16"/>
      <c r="B100" s="45"/>
      <c r="C100" s="643"/>
      <c r="D100" s="643"/>
      <c r="E100" s="643"/>
      <c r="F100" s="643"/>
      <c r="G100" s="643"/>
      <c r="H100" s="643"/>
      <c r="I100" s="643"/>
      <c r="J100" s="643"/>
      <c r="K100" s="643"/>
      <c r="L100" s="16"/>
    </row>
    <row r="101" spans="1:12" ht="15" customHeight="1" x14ac:dyDescent="0.25">
      <c r="A101" s="16"/>
      <c r="B101" s="45"/>
      <c r="C101" s="643"/>
      <c r="D101" s="643"/>
      <c r="E101" s="643"/>
      <c r="F101" s="643"/>
      <c r="G101" s="643"/>
      <c r="H101" s="643"/>
      <c r="I101" s="643"/>
      <c r="J101" s="643"/>
      <c r="K101" s="643"/>
      <c r="L101" s="16"/>
    </row>
    <row r="102" spans="1:12" ht="15" customHeight="1" x14ac:dyDescent="0.25">
      <c r="A102" s="16"/>
      <c r="B102" s="45" t="s">
        <v>223</v>
      </c>
      <c r="C102" s="24" t="s">
        <v>224</v>
      </c>
      <c r="D102" s="9"/>
      <c r="E102" s="9"/>
      <c r="F102" s="9"/>
      <c r="G102" s="9"/>
      <c r="H102" s="9"/>
      <c r="I102" s="9"/>
      <c r="J102" s="9"/>
      <c r="K102" s="4"/>
      <c r="L102" s="16"/>
    </row>
    <row r="103" spans="1:12" ht="15" customHeight="1" x14ac:dyDescent="0.25">
      <c r="A103" s="16"/>
      <c r="B103" s="45"/>
      <c r="C103" s="24" t="s">
        <v>225</v>
      </c>
      <c r="D103" s="9"/>
      <c r="E103" s="9"/>
      <c r="F103" s="9"/>
      <c r="G103" s="9"/>
      <c r="H103" s="9"/>
      <c r="I103" s="9"/>
      <c r="J103" s="9"/>
      <c r="K103" s="4"/>
      <c r="L103" s="16"/>
    </row>
    <row r="104" spans="1:12" ht="15" customHeight="1" x14ac:dyDescent="0.25">
      <c r="A104" s="16"/>
      <c r="B104" s="45"/>
      <c r="C104" s="24" t="s">
        <v>226</v>
      </c>
      <c r="D104" s="9"/>
      <c r="E104" s="9"/>
      <c r="F104" s="9"/>
      <c r="G104" s="9"/>
      <c r="H104" s="9"/>
      <c r="I104" s="9"/>
      <c r="J104" s="9"/>
      <c r="K104" s="4"/>
      <c r="L104" s="16"/>
    </row>
    <row r="105" spans="1:12" ht="15" customHeight="1" x14ac:dyDescent="0.25">
      <c r="A105" s="16"/>
      <c r="B105" s="45"/>
      <c r="C105" s="24" t="s">
        <v>227</v>
      </c>
      <c r="D105" s="9"/>
      <c r="E105" s="9"/>
      <c r="F105" s="9"/>
      <c r="G105" s="9"/>
      <c r="H105" s="9"/>
      <c r="I105" s="9"/>
      <c r="J105" s="9"/>
      <c r="K105" s="4"/>
      <c r="L105" s="16"/>
    </row>
    <row r="106" spans="1:12" ht="15" customHeight="1" x14ac:dyDescent="0.25">
      <c r="A106" s="16"/>
      <c r="B106" s="45"/>
      <c r="C106" s="24" t="s">
        <v>228</v>
      </c>
      <c r="D106" s="9"/>
      <c r="E106" s="9"/>
      <c r="F106" s="9"/>
      <c r="G106" s="9"/>
      <c r="H106" s="9"/>
      <c r="I106" s="9"/>
      <c r="J106" s="9"/>
      <c r="K106" s="4"/>
      <c r="L106" s="16"/>
    </row>
    <row r="107" spans="1:12" ht="15" customHeight="1" x14ac:dyDescent="0.25">
      <c r="A107" s="16"/>
      <c r="B107" s="45" t="s">
        <v>229</v>
      </c>
      <c r="C107" s="643" t="s">
        <v>230</v>
      </c>
      <c r="D107" s="643"/>
      <c r="E107" s="643"/>
      <c r="F107" s="643"/>
      <c r="G107" s="643"/>
      <c r="H107" s="643"/>
      <c r="I107" s="643"/>
      <c r="J107" s="643"/>
      <c r="K107" s="643"/>
      <c r="L107" s="16"/>
    </row>
    <row r="108" spans="1:12" ht="15" customHeight="1" x14ac:dyDescent="0.25">
      <c r="A108" s="16"/>
      <c r="B108" s="45"/>
      <c r="C108" s="643"/>
      <c r="D108" s="643"/>
      <c r="E108" s="643"/>
      <c r="F108" s="643"/>
      <c r="G108" s="643"/>
      <c r="H108" s="643"/>
      <c r="I108" s="643"/>
      <c r="J108" s="643"/>
      <c r="K108" s="643"/>
      <c r="L108" s="16"/>
    </row>
    <row r="109" spans="1:12" ht="15" customHeight="1" x14ac:dyDescent="0.25">
      <c r="A109" s="16"/>
      <c r="B109" s="45" t="s">
        <v>231</v>
      </c>
      <c r="C109" s="643" t="s">
        <v>232</v>
      </c>
      <c r="D109" s="643"/>
      <c r="E109" s="643"/>
      <c r="F109" s="643"/>
      <c r="G109" s="643"/>
      <c r="H109" s="643"/>
      <c r="I109" s="643"/>
      <c r="J109" s="643"/>
      <c r="K109" s="643"/>
      <c r="L109" s="16"/>
    </row>
    <row r="110" spans="1:12" ht="15" customHeight="1" x14ac:dyDescent="0.25">
      <c r="A110" s="16"/>
      <c r="B110" s="45" t="s">
        <v>25</v>
      </c>
      <c r="C110" s="643"/>
      <c r="D110" s="643"/>
      <c r="E110" s="643"/>
      <c r="F110" s="643"/>
      <c r="G110" s="643"/>
      <c r="H110" s="643"/>
      <c r="I110" s="643"/>
      <c r="J110" s="643"/>
      <c r="K110" s="643"/>
      <c r="L110" s="16"/>
    </row>
    <row r="111" spans="1:12" ht="15" customHeight="1" x14ac:dyDescent="0.25">
      <c r="A111" s="16"/>
      <c r="B111" s="45"/>
      <c r="C111" s="24" t="s">
        <v>233</v>
      </c>
      <c r="D111" s="9"/>
      <c r="E111" s="9"/>
      <c r="F111" s="9"/>
      <c r="G111" s="9"/>
      <c r="H111" s="9"/>
      <c r="I111" s="9"/>
      <c r="J111" s="9"/>
      <c r="K111" s="4"/>
      <c r="L111" s="16"/>
    </row>
    <row r="112" spans="1:12" ht="15" customHeight="1" x14ac:dyDescent="0.25">
      <c r="A112" s="16"/>
      <c r="B112" s="45"/>
      <c r="C112" s="643" t="s">
        <v>234</v>
      </c>
      <c r="D112" s="643"/>
      <c r="E112" s="643"/>
      <c r="F112" s="643"/>
      <c r="G112" s="643"/>
      <c r="H112" s="643"/>
      <c r="I112" s="643"/>
      <c r="J112" s="643"/>
      <c r="K112" s="643"/>
      <c r="L112" s="16"/>
    </row>
    <row r="113" spans="1:12" ht="15" customHeight="1" x14ac:dyDescent="0.25">
      <c r="A113" s="16"/>
      <c r="B113" s="44"/>
      <c r="C113" s="643"/>
      <c r="D113" s="643"/>
      <c r="E113" s="643"/>
      <c r="F113" s="643"/>
      <c r="G113" s="643"/>
      <c r="H113" s="643"/>
      <c r="I113" s="643"/>
      <c r="J113" s="643"/>
      <c r="K113" s="643"/>
      <c r="L113" s="16"/>
    </row>
    <row r="114" spans="1:12" ht="15" customHeight="1" x14ac:dyDescent="0.25">
      <c r="A114" s="16"/>
      <c r="B114" s="45" t="s">
        <v>235</v>
      </c>
      <c r="C114" s="643" t="s">
        <v>236</v>
      </c>
      <c r="D114" s="643"/>
      <c r="E114" s="643"/>
      <c r="F114" s="643"/>
      <c r="G114" s="643"/>
      <c r="H114" s="643"/>
      <c r="I114" s="643"/>
      <c r="J114" s="643"/>
      <c r="K114" s="643"/>
      <c r="L114" s="16"/>
    </row>
    <row r="115" spans="1:12" ht="15" customHeight="1" x14ac:dyDescent="0.25">
      <c r="A115" s="16"/>
      <c r="B115" s="45"/>
      <c r="C115" s="643"/>
      <c r="D115" s="643"/>
      <c r="E115" s="643"/>
      <c r="F115" s="643"/>
      <c r="G115" s="643"/>
      <c r="H115" s="643"/>
      <c r="I115" s="643"/>
      <c r="J115" s="643"/>
      <c r="K115" s="643"/>
      <c r="L115" s="16"/>
    </row>
    <row r="116" spans="1:12" ht="15" customHeight="1" x14ac:dyDescent="0.25">
      <c r="A116" s="16"/>
      <c r="B116" s="45" t="s">
        <v>237</v>
      </c>
      <c r="C116" s="643" t="s">
        <v>238</v>
      </c>
      <c r="D116" s="643"/>
      <c r="E116" s="643"/>
      <c r="F116" s="643"/>
      <c r="G116" s="643"/>
      <c r="H116" s="643"/>
      <c r="I116" s="643"/>
      <c r="J116" s="643"/>
      <c r="K116" s="643"/>
      <c r="L116" s="16"/>
    </row>
    <row r="117" spans="1:12" ht="15" customHeight="1" x14ac:dyDescent="0.25">
      <c r="A117" s="16"/>
      <c r="B117" s="45"/>
      <c r="C117" s="643"/>
      <c r="D117" s="643"/>
      <c r="E117" s="643"/>
      <c r="F117" s="643"/>
      <c r="G117" s="643"/>
      <c r="H117" s="643"/>
      <c r="I117" s="643"/>
      <c r="J117" s="643"/>
      <c r="K117" s="643"/>
      <c r="L117" s="16"/>
    </row>
    <row r="118" spans="1:12" ht="15" customHeight="1" x14ac:dyDescent="0.25">
      <c r="A118" s="16"/>
      <c r="B118" s="45" t="s">
        <v>239</v>
      </c>
      <c r="C118" s="643" t="s">
        <v>240</v>
      </c>
      <c r="D118" s="643"/>
      <c r="E118" s="643"/>
      <c r="F118" s="643"/>
      <c r="G118" s="643"/>
      <c r="H118" s="643"/>
      <c r="I118" s="643"/>
      <c r="J118" s="643"/>
      <c r="K118" s="643"/>
      <c r="L118" s="16"/>
    </row>
    <row r="119" spans="1:12" ht="15" customHeight="1" x14ac:dyDescent="0.25">
      <c r="A119" s="16"/>
      <c r="B119" s="44"/>
      <c r="C119" s="643"/>
      <c r="D119" s="643"/>
      <c r="E119" s="643"/>
      <c r="F119" s="643"/>
      <c r="G119" s="643"/>
      <c r="H119" s="643"/>
      <c r="I119" s="643"/>
      <c r="J119" s="643"/>
      <c r="K119" s="643"/>
      <c r="L119" s="16"/>
    </row>
    <row r="120" spans="1:12" ht="15" customHeight="1" x14ac:dyDescent="0.25">
      <c r="A120" s="16"/>
      <c r="B120" s="643" t="s">
        <v>241</v>
      </c>
      <c r="C120" s="643"/>
      <c r="D120" s="643"/>
      <c r="E120" s="643"/>
      <c r="F120" s="643"/>
      <c r="G120" s="643"/>
      <c r="H120" s="643"/>
      <c r="I120" s="643"/>
      <c r="J120" s="643"/>
      <c r="K120" s="643"/>
      <c r="L120" s="16"/>
    </row>
    <row r="121" spans="1:12" ht="15" customHeight="1" x14ac:dyDescent="0.25">
      <c r="A121" s="16"/>
      <c r="B121" s="643"/>
      <c r="C121" s="643"/>
      <c r="D121" s="643"/>
      <c r="E121" s="643"/>
      <c r="F121" s="643"/>
      <c r="G121" s="643"/>
      <c r="H121" s="643"/>
      <c r="I121" s="643"/>
      <c r="J121" s="643"/>
      <c r="K121" s="643"/>
      <c r="L121" s="16"/>
    </row>
    <row r="122" spans="1:12" ht="15" customHeight="1" x14ac:dyDescent="0.25">
      <c r="A122" s="16"/>
      <c r="B122" s="643"/>
      <c r="C122" s="643"/>
      <c r="D122" s="643"/>
      <c r="E122" s="643"/>
      <c r="F122" s="643"/>
      <c r="G122" s="643"/>
      <c r="H122" s="643"/>
      <c r="I122" s="643"/>
      <c r="J122" s="643"/>
      <c r="K122" s="643"/>
      <c r="L122" s="16"/>
    </row>
    <row r="123" spans="1:12" ht="15" customHeight="1" x14ac:dyDescent="0.25">
      <c r="A123" s="16"/>
      <c r="B123" s="643" t="s">
        <v>242</v>
      </c>
      <c r="C123" s="643"/>
      <c r="D123" s="643"/>
      <c r="E123" s="643"/>
      <c r="F123" s="643"/>
      <c r="G123" s="643"/>
      <c r="H123" s="643"/>
      <c r="I123" s="643"/>
      <c r="J123" s="643"/>
      <c r="K123" s="643"/>
      <c r="L123" s="16"/>
    </row>
    <row r="124" spans="1:12" ht="15" customHeight="1" x14ac:dyDescent="0.25">
      <c r="A124" s="16"/>
      <c r="B124" s="643"/>
      <c r="C124" s="643"/>
      <c r="D124" s="643"/>
      <c r="E124" s="643"/>
      <c r="F124" s="643"/>
      <c r="G124" s="643"/>
      <c r="H124" s="643"/>
      <c r="I124" s="643"/>
      <c r="J124" s="643"/>
      <c r="K124" s="643"/>
      <c r="L124" s="16"/>
    </row>
    <row r="125" spans="1:12" ht="15" customHeight="1" x14ac:dyDescent="0.25">
      <c r="A125" s="16"/>
      <c r="B125" s="643"/>
      <c r="C125" s="643"/>
      <c r="D125" s="643"/>
      <c r="E125" s="643"/>
      <c r="F125" s="643"/>
      <c r="G125" s="643"/>
      <c r="H125" s="643"/>
      <c r="I125" s="643"/>
      <c r="J125" s="643"/>
      <c r="K125" s="643"/>
      <c r="L125" s="16"/>
    </row>
    <row r="126" spans="1:12" ht="15" customHeight="1" x14ac:dyDescent="0.25">
      <c r="A126" s="16"/>
      <c r="B126" s="84" t="s">
        <v>243</v>
      </c>
      <c r="C126" s="79"/>
      <c r="D126" s="79"/>
      <c r="E126" s="79"/>
      <c r="F126" s="79"/>
      <c r="G126" s="79"/>
      <c r="H126" s="79"/>
      <c r="I126" s="79"/>
      <c r="J126" s="79"/>
      <c r="K126" s="79"/>
      <c r="L126" s="16"/>
    </row>
    <row r="127" spans="1:12" ht="15" customHeight="1" x14ac:dyDescent="0.25">
      <c r="A127" s="16"/>
      <c r="B127" s="18"/>
      <c r="C127" s="79"/>
      <c r="D127" s="79"/>
      <c r="E127" s="79"/>
      <c r="F127" s="79"/>
      <c r="G127" s="79"/>
      <c r="H127" s="79"/>
      <c r="I127" s="79"/>
      <c r="J127" s="79"/>
      <c r="K127" s="79"/>
      <c r="L127" s="16"/>
    </row>
    <row r="128" spans="1:12" ht="15" customHeight="1" x14ac:dyDescent="0.25">
      <c r="A128" s="16"/>
      <c r="B128" s="643" t="s">
        <v>244</v>
      </c>
      <c r="C128" s="643"/>
      <c r="D128" s="643"/>
      <c r="E128" s="643"/>
      <c r="F128" s="643"/>
      <c r="G128" s="643"/>
      <c r="H128" s="643"/>
      <c r="I128" s="643"/>
      <c r="J128" s="643"/>
      <c r="K128" s="643"/>
      <c r="L128" s="16"/>
    </row>
    <row r="129" spans="1:12" ht="15" customHeight="1" x14ac:dyDescent="0.25">
      <c r="A129" s="16"/>
      <c r="B129" s="643"/>
      <c r="C129" s="643"/>
      <c r="D129" s="643"/>
      <c r="E129" s="643"/>
      <c r="F129" s="643"/>
      <c r="G129" s="643"/>
      <c r="H129" s="643"/>
      <c r="I129" s="643"/>
      <c r="J129" s="643"/>
      <c r="K129" s="643"/>
      <c r="L129" s="16"/>
    </row>
    <row r="130" spans="1:12" ht="15" customHeight="1" x14ac:dyDescent="0.25">
      <c r="A130" s="16"/>
      <c r="B130" s="79"/>
      <c r="C130" s="79"/>
      <c r="D130" s="79"/>
      <c r="E130" s="79"/>
      <c r="F130" s="79"/>
      <c r="G130" s="79"/>
      <c r="H130" s="79"/>
      <c r="I130" s="79"/>
      <c r="J130" s="79"/>
      <c r="K130" s="79"/>
      <c r="L130" s="16"/>
    </row>
    <row r="131" spans="1:12" x14ac:dyDescent="0.25">
      <c r="A131" s="16"/>
      <c r="B131" s="16"/>
      <c r="C131" s="16"/>
      <c r="D131" s="16"/>
      <c r="E131" s="16"/>
      <c r="F131" s="16"/>
      <c r="G131" s="16"/>
      <c r="H131" s="16"/>
      <c r="I131" s="16"/>
      <c r="J131" s="16"/>
      <c r="K131" s="16"/>
      <c r="L131" s="16"/>
    </row>
  </sheetData>
  <mergeCells count="32">
    <mergeCell ref="C116:K117"/>
    <mergeCell ref="C118:K119"/>
    <mergeCell ref="B120:K122"/>
    <mergeCell ref="B123:K125"/>
    <mergeCell ref="B128:K129"/>
    <mergeCell ref="C99:K101"/>
    <mergeCell ref="C107:K108"/>
    <mergeCell ref="C109:K110"/>
    <mergeCell ref="C112:K113"/>
    <mergeCell ref="C114:K115"/>
    <mergeCell ref="B95:K96"/>
    <mergeCell ref="C34:K38"/>
    <mergeCell ref="C39:K43"/>
    <mergeCell ref="C44:K47"/>
    <mergeCell ref="C50:K55"/>
    <mergeCell ref="C56:K59"/>
    <mergeCell ref="C60:K65"/>
    <mergeCell ref="B67:K68"/>
    <mergeCell ref="C70:K72"/>
    <mergeCell ref="C73:K74"/>
    <mergeCell ref="B78:K88"/>
    <mergeCell ref="B89:K91"/>
    <mergeCell ref="C26:K30"/>
    <mergeCell ref="C31:K33"/>
    <mergeCell ref="B22:K22"/>
    <mergeCell ref="B6:K6"/>
    <mergeCell ref="C19:K20"/>
    <mergeCell ref="C7:K9"/>
    <mergeCell ref="C10:K11"/>
    <mergeCell ref="C12:K14"/>
    <mergeCell ref="C15:K16"/>
    <mergeCell ref="C17:K18"/>
  </mergeCells>
  <pageMargins left="0.75" right="0.25" top="0.2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AB82"/>
  <sheetViews>
    <sheetView zoomScaleNormal="100" workbookViewId="0">
      <selection activeCell="E11" sqref="E11"/>
    </sheetView>
  </sheetViews>
  <sheetFormatPr defaultColWidth="9.140625" defaultRowHeight="15" x14ac:dyDescent="0.25"/>
  <cols>
    <col min="1" max="1" width="3.42578125" style="102" customWidth="1"/>
    <col min="2" max="2" width="1" style="102" customWidth="1"/>
    <col min="3" max="3" width="13.5703125" style="102" customWidth="1"/>
    <col min="4" max="4" width="1.140625" style="102" customWidth="1"/>
    <col min="5" max="6" width="10.7109375" style="102" customWidth="1"/>
    <col min="7" max="7" width="10.7109375" style="379" customWidth="1"/>
    <col min="8" max="12" width="10.7109375" style="102" customWidth="1"/>
    <col min="13" max="13" width="12.7109375" style="380" customWidth="1"/>
    <col min="14" max="14" width="0.85546875" style="102" customWidth="1"/>
    <col min="15" max="15" width="5" style="102" customWidth="1"/>
    <col min="16" max="16" width="11" style="102" customWidth="1"/>
    <col min="17" max="16384" width="9.140625" style="102"/>
  </cols>
  <sheetData>
    <row r="1" spans="1:28" s="176" customFormat="1" x14ac:dyDescent="0.25">
      <c r="A1" s="98"/>
      <c r="B1" s="98"/>
      <c r="C1" s="98"/>
      <c r="D1" s="98"/>
      <c r="E1" s="98"/>
      <c r="F1" s="98"/>
      <c r="G1" s="277"/>
      <c r="H1" s="98"/>
      <c r="I1" s="98"/>
      <c r="J1" s="98"/>
      <c r="K1" s="98"/>
      <c r="L1" s="98"/>
      <c r="M1" s="98"/>
      <c r="N1" s="98"/>
      <c r="O1" s="98"/>
    </row>
    <row r="2" spans="1:28" s="103" customFormat="1" ht="28.5" customHeight="1" x14ac:dyDescent="0.25">
      <c r="A2" s="98"/>
      <c r="B2" s="699" t="s">
        <v>364</v>
      </c>
      <c r="C2" s="699"/>
      <c r="D2" s="699"/>
      <c r="E2" s="699"/>
      <c r="F2" s="699"/>
      <c r="G2" s="699"/>
      <c r="H2" s="699"/>
      <c r="I2" s="699"/>
      <c r="J2" s="699"/>
      <c r="K2" s="699"/>
      <c r="L2" s="699"/>
      <c r="M2" s="699"/>
      <c r="N2" s="699"/>
      <c r="O2" s="98"/>
    </row>
    <row r="3" spans="1:28" s="103" customFormat="1" ht="17.25" customHeight="1" x14ac:dyDescent="0.25">
      <c r="A3" s="98"/>
      <c r="B3" s="111"/>
      <c r="C3" s="278"/>
      <c r="D3" s="278"/>
      <c r="E3" s="278"/>
      <c r="F3" s="278"/>
      <c r="G3" s="278"/>
      <c r="H3" s="278"/>
      <c r="I3" s="278"/>
      <c r="J3" s="278"/>
      <c r="K3" s="278"/>
      <c r="L3" s="278"/>
      <c r="M3" s="279">
        <f>+'2020 Activities 1 &amp; 2'!E7</f>
        <v>0</v>
      </c>
      <c r="N3" s="111"/>
      <c r="O3" s="98"/>
    </row>
    <row r="4" spans="1:28" s="103" customFormat="1" ht="17.25" customHeight="1" x14ac:dyDescent="0.25">
      <c r="A4" s="98"/>
      <c r="B4" s="111"/>
      <c r="C4" s="278"/>
      <c r="D4" s="278"/>
      <c r="E4" s="278"/>
      <c r="F4" s="278"/>
      <c r="G4" s="278"/>
      <c r="H4" s="278"/>
      <c r="I4" s="278"/>
      <c r="J4" s="278"/>
      <c r="K4" s="278"/>
      <c r="L4" s="278"/>
      <c r="M4" s="279"/>
      <c r="N4" s="111"/>
      <c r="O4" s="98"/>
    </row>
    <row r="5" spans="1:28" s="103" customFormat="1" ht="17.25" customHeight="1" x14ac:dyDescent="0.3">
      <c r="A5" s="98"/>
      <c r="B5" s="111"/>
      <c r="C5" s="710" t="s">
        <v>288</v>
      </c>
      <c r="D5" s="711"/>
      <c r="E5" s="711"/>
      <c r="F5" s="711"/>
      <c r="G5" s="711"/>
      <c r="H5" s="711"/>
      <c r="I5" s="711"/>
      <c r="J5" s="711"/>
      <c r="K5" s="711"/>
      <c r="L5" s="711"/>
      <c r="M5" s="712"/>
      <c r="N5" s="111"/>
      <c r="O5" s="98"/>
    </row>
    <row r="6" spans="1:28" s="103" customFormat="1" ht="17.25" customHeight="1" x14ac:dyDescent="0.3">
      <c r="A6" s="98"/>
      <c r="B6" s="111"/>
      <c r="C6" s="280"/>
      <c r="D6" s="280"/>
      <c r="E6" s="280"/>
      <c r="F6" s="280"/>
      <c r="G6" s="280"/>
      <c r="H6" s="280"/>
      <c r="I6" s="280"/>
      <c r="J6" s="280"/>
      <c r="K6" s="280"/>
      <c r="L6" s="280"/>
      <c r="M6" s="280"/>
      <c r="N6" s="111"/>
      <c r="O6" s="98"/>
    </row>
    <row r="7" spans="1:28" s="103" customFormat="1" ht="14.25" customHeight="1" x14ac:dyDescent="0.25">
      <c r="A7" s="98"/>
      <c r="B7" s="111"/>
      <c r="C7" s="111"/>
      <c r="D7" s="111"/>
      <c r="E7" s="111"/>
      <c r="F7" s="281"/>
      <c r="G7" s="281"/>
      <c r="H7" s="281"/>
      <c r="I7" s="281"/>
      <c r="J7" s="281"/>
      <c r="K7" s="278"/>
      <c r="L7" s="278"/>
      <c r="M7" s="111"/>
      <c r="N7" s="111"/>
      <c r="O7" s="98"/>
    </row>
    <row r="8" spans="1:28" s="103" customFormat="1" ht="19.5" customHeight="1" x14ac:dyDescent="0.25">
      <c r="A8" s="98"/>
      <c r="B8" s="111"/>
      <c r="C8" s="282" t="s">
        <v>287</v>
      </c>
      <c r="D8" s="111"/>
      <c r="E8" s="111"/>
      <c r="F8" s="111"/>
      <c r="G8" s="111"/>
      <c r="H8" s="111"/>
      <c r="I8" s="111"/>
      <c r="J8" s="111"/>
      <c r="K8" s="111"/>
      <c r="L8" s="111"/>
      <c r="M8" s="111"/>
      <c r="N8" s="111"/>
      <c r="O8" s="98"/>
      <c r="Q8" s="176"/>
      <c r="R8" s="176"/>
      <c r="S8" s="176"/>
      <c r="T8" s="176"/>
      <c r="U8" s="176"/>
      <c r="V8" s="176"/>
      <c r="W8" s="176"/>
      <c r="X8" s="176"/>
      <c r="Y8" s="176"/>
      <c r="Z8" s="176"/>
      <c r="AA8" s="176"/>
      <c r="AB8" s="176"/>
    </row>
    <row r="9" spans="1:28" s="103" customFormat="1" ht="19.5" customHeight="1" thickBot="1" x14ac:dyDescent="0.3">
      <c r="A9" s="98"/>
      <c r="B9" s="111"/>
      <c r="C9" s="283" t="s">
        <v>246</v>
      </c>
      <c r="D9" s="278"/>
      <c r="E9" s="278"/>
      <c r="F9" s="278"/>
      <c r="G9" s="278"/>
      <c r="H9" s="278"/>
      <c r="I9" s="278"/>
      <c r="J9" s="278"/>
      <c r="K9" s="278"/>
      <c r="L9" s="278"/>
      <c r="M9" s="279"/>
      <c r="N9" s="111"/>
      <c r="O9" s="98"/>
    </row>
    <row r="10" spans="1:28" s="125" customFormat="1" ht="18" customHeight="1" x14ac:dyDescent="0.25">
      <c r="A10" s="284"/>
      <c r="B10" s="282"/>
      <c r="C10" s="704" t="s">
        <v>25</v>
      </c>
      <c r="D10" s="705"/>
      <c r="E10" s="285" t="str">
        <f>+'2020 Activities 1 &amp; 2'!C19</f>
        <v>NA</v>
      </c>
      <c r="F10" s="286" t="str">
        <f>+'2020 Activities 1 &amp; 2'!D19</f>
        <v>NA</v>
      </c>
      <c r="G10" s="286" t="str">
        <f>+'2020 Activities 1 &amp; 2'!E19</f>
        <v>NA</v>
      </c>
      <c r="H10" s="286" t="str">
        <f>+'2020 Activities 1 &amp; 2'!F19</f>
        <v>NA</v>
      </c>
      <c r="I10" s="286" t="str">
        <f>+'2020 Activities 1 &amp; 2'!G19</f>
        <v>NA</v>
      </c>
      <c r="J10" s="287" t="str">
        <f>+'2020 Activities 1 &amp; 2'!H19</f>
        <v>NA</v>
      </c>
      <c r="K10" s="286" t="str">
        <f>+'2020 Activities 1 &amp; 2'!I19</f>
        <v>NA</v>
      </c>
      <c r="L10" s="287" t="str">
        <f>+'2020 Activities 1 &amp; 2'!J19</f>
        <v>NA</v>
      </c>
      <c r="M10" s="288" t="s">
        <v>5</v>
      </c>
      <c r="N10" s="282"/>
      <c r="O10" s="284"/>
    </row>
    <row r="11" spans="1:28" s="294" customFormat="1" ht="20.25" customHeight="1" x14ac:dyDescent="0.25">
      <c r="A11" s="289"/>
      <c r="B11" s="290"/>
      <c r="C11" s="708" t="s">
        <v>330</v>
      </c>
      <c r="D11" s="709"/>
      <c r="E11" s="291">
        <f>+'2020 Activities 1 &amp; 2'!C24</f>
        <v>0</v>
      </c>
      <c r="F11" s="291">
        <f>+'2020 Activities 1 &amp; 2'!D24</f>
        <v>0</v>
      </c>
      <c r="G11" s="291">
        <f>+'2020 Activities 1 &amp; 2'!E24</f>
        <v>0</v>
      </c>
      <c r="H11" s="291">
        <f>+'2020 Activities 1 &amp; 2'!F24</f>
        <v>0</v>
      </c>
      <c r="I11" s="291">
        <f>+'2020 Activities 1 &amp; 2'!G24</f>
        <v>0</v>
      </c>
      <c r="J11" s="291">
        <f>+'2020 Activities 1 &amp; 2'!H24</f>
        <v>0</v>
      </c>
      <c r="K11" s="291">
        <f>+'2020 Activities 1 &amp; 2'!I24</f>
        <v>0</v>
      </c>
      <c r="L11" s="291">
        <f>+'2020 Activities 1 &amp; 2'!J24</f>
        <v>0</v>
      </c>
      <c r="M11" s="292">
        <f>SUM(E11:L11)</f>
        <v>0</v>
      </c>
      <c r="N11" s="293"/>
      <c r="O11" s="289"/>
      <c r="Q11" s="295"/>
      <c r="R11" s="295"/>
      <c r="S11" s="295"/>
      <c r="T11" s="295"/>
      <c r="U11" s="295"/>
      <c r="V11" s="295"/>
      <c r="W11" s="295"/>
      <c r="X11" s="295"/>
      <c r="Y11" s="295"/>
      <c r="Z11" s="295"/>
      <c r="AA11" s="295"/>
      <c r="AB11" s="295"/>
    </row>
    <row r="12" spans="1:28" s="294" customFormat="1" ht="4.5" customHeight="1" x14ac:dyDescent="0.25">
      <c r="A12" s="289"/>
      <c r="B12" s="290"/>
      <c r="C12" s="702"/>
      <c r="D12" s="703"/>
      <c r="E12" s="296"/>
      <c r="F12" s="297"/>
      <c r="G12" s="297"/>
      <c r="H12" s="298"/>
      <c r="I12" s="298"/>
      <c r="J12" s="299"/>
      <c r="K12" s="297"/>
      <c r="L12" s="300"/>
      <c r="M12" s="301"/>
      <c r="N12" s="293"/>
      <c r="O12" s="289"/>
      <c r="Q12" s="295"/>
      <c r="R12" s="295"/>
      <c r="S12" s="295"/>
      <c r="T12" s="295"/>
      <c r="U12" s="295"/>
      <c r="V12" s="295"/>
      <c r="W12" s="295"/>
      <c r="X12" s="295"/>
      <c r="Y12" s="295"/>
      <c r="Z12" s="295"/>
      <c r="AA12" s="295"/>
      <c r="AB12" s="295"/>
    </row>
    <row r="13" spans="1:28" s="295" customFormat="1" ht="20.25" customHeight="1" x14ac:dyDescent="0.25">
      <c r="A13" s="289"/>
      <c r="B13" s="290"/>
      <c r="C13" s="708" t="s">
        <v>340</v>
      </c>
      <c r="D13" s="709"/>
      <c r="E13" s="302">
        <f>+'2020 Activities 1 &amp; 2'!C33</f>
        <v>0</v>
      </c>
      <c r="F13" s="302">
        <f>+'2020 Activities 1 &amp; 2'!D33</f>
        <v>0</v>
      </c>
      <c r="G13" s="302">
        <f>+'2020 Activities 1 &amp; 2'!E33</f>
        <v>0</v>
      </c>
      <c r="H13" s="302">
        <f>+'2020 Activities 1 &amp; 2'!F33</f>
        <v>0</v>
      </c>
      <c r="I13" s="302">
        <f>+'2020 Activities 1 &amp; 2'!G33</f>
        <v>0</v>
      </c>
      <c r="J13" s="302">
        <f>+'2020 Activities 1 &amp; 2'!H33</f>
        <v>0</v>
      </c>
      <c r="K13" s="302">
        <f>+'2020 Activities 1 &amp; 2'!I33</f>
        <v>0</v>
      </c>
      <c r="L13" s="302">
        <f>+'2020 Activities 1 &amp; 2'!J33</f>
        <v>0</v>
      </c>
      <c r="M13" s="303">
        <f>SUM(E13:L13)</f>
        <v>0</v>
      </c>
      <c r="N13" s="290"/>
      <c r="O13" s="289"/>
    </row>
    <row r="14" spans="1:28" s="294" customFormat="1" ht="4.5" customHeight="1" x14ac:dyDescent="0.25">
      <c r="A14" s="289"/>
      <c r="B14" s="290"/>
      <c r="C14" s="702"/>
      <c r="D14" s="703"/>
      <c r="E14" s="296"/>
      <c r="F14" s="297"/>
      <c r="G14" s="297"/>
      <c r="H14" s="298"/>
      <c r="I14" s="298"/>
      <c r="J14" s="299"/>
      <c r="K14" s="297"/>
      <c r="L14" s="300"/>
      <c r="M14" s="301"/>
      <c r="N14" s="293"/>
      <c r="O14" s="289"/>
      <c r="Q14" s="295"/>
      <c r="R14" s="295"/>
      <c r="S14" s="295"/>
      <c r="T14" s="295"/>
      <c r="U14" s="295"/>
      <c r="V14" s="295"/>
      <c r="W14" s="295"/>
      <c r="X14" s="295"/>
      <c r="Y14" s="295"/>
      <c r="Z14" s="295"/>
      <c r="AA14" s="295"/>
      <c r="AB14" s="295"/>
    </row>
    <row r="15" spans="1:28" s="308" customFormat="1" ht="20.25" customHeight="1" x14ac:dyDescent="0.25">
      <c r="A15" s="289"/>
      <c r="B15" s="290"/>
      <c r="C15" s="708" t="s">
        <v>247</v>
      </c>
      <c r="D15" s="709"/>
      <c r="E15" s="305">
        <f>+'Activity 3'!C23</f>
        <v>0</v>
      </c>
      <c r="F15" s="305">
        <f>+'Activity 3'!D23</f>
        <v>0</v>
      </c>
      <c r="G15" s="305">
        <f>+'Activity 3'!E23</f>
        <v>0</v>
      </c>
      <c r="H15" s="305">
        <f>+'Activity 3'!F23</f>
        <v>0</v>
      </c>
      <c r="I15" s="305">
        <f>+'Activity 3'!G23</f>
        <v>0</v>
      </c>
      <c r="J15" s="305">
        <f>+'Activity 3'!H23</f>
        <v>0</v>
      </c>
      <c r="K15" s="305">
        <f>+'Activity 3'!I23</f>
        <v>0</v>
      </c>
      <c r="L15" s="305">
        <f>+'Activity 3'!J23</f>
        <v>0</v>
      </c>
      <c r="M15" s="306">
        <f>SUM(E15:L15)</f>
        <v>0</v>
      </c>
      <c r="N15" s="307"/>
      <c r="O15" s="289"/>
      <c r="P15" s="308" t="s">
        <v>25</v>
      </c>
      <c r="Q15" s="294"/>
      <c r="R15" s="294"/>
      <c r="S15" s="294"/>
      <c r="T15" s="294"/>
      <c r="U15" s="294"/>
      <c r="V15" s="294"/>
      <c r="W15" s="294"/>
      <c r="X15" s="294"/>
      <c r="Y15" s="294"/>
      <c r="Z15" s="294"/>
      <c r="AA15" s="294"/>
      <c r="AB15" s="294"/>
    </row>
    <row r="16" spans="1:28" s="294" customFormat="1" ht="4.5" customHeight="1" x14ac:dyDescent="0.25">
      <c r="A16" s="289"/>
      <c r="B16" s="290"/>
      <c r="C16" s="702"/>
      <c r="D16" s="703"/>
      <c r="E16" s="296"/>
      <c r="F16" s="297"/>
      <c r="G16" s="297"/>
      <c r="H16" s="298"/>
      <c r="I16" s="298"/>
      <c r="J16" s="299"/>
      <c r="K16" s="297"/>
      <c r="L16" s="300"/>
      <c r="M16" s="301"/>
      <c r="N16" s="293"/>
      <c r="O16" s="289"/>
      <c r="Q16" s="295"/>
      <c r="R16" s="295"/>
      <c r="S16" s="295"/>
      <c r="T16" s="295"/>
      <c r="U16" s="295"/>
      <c r="V16" s="295"/>
      <c r="W16" s="295"/>
      <c r="X16" s="295"/>
      <c r="Y16" s="295"/>
      <c r="Z16" s="295"/>
      <c r="AA16" s="295"/>
      <c r="AB16" s="295"/>
    </row>
    <row r="17" spans="1:28" s="308" customFormat="1" ht="20.25" customHeight="1" x14ac:dyDescent="0.25">
      <c r="A17" s="289"/>
      <c r="B17" s="290"/>
      <c r="C17" s="708" t="s">
        <v>26</v>
      </c>
      <c r="D17" s="709"/>
      <c r="E17" s="305">
        <f>+'Activity 4'!K9</f>
        <v>0</v>
      </c>
      <c r="F17" s="305">
        <f>+'Activity 4'!K10</f>
        <v>0</v>
      </c>
      <c r="G17" s="305">
        <f>+'Activity 4'!K11</f>
        <v>0</v>
      </c>
      <c r="H17" s="305">
        <f>+'Activity 4'!K12</f>
        <v>0</v>
      </c>
      <c r="I17" s="305">
        <f>+'Activity 4'!K15</f>
        <v>0</v>
      </c>
      <c r="J17" s="305">
        <f>+'Activity 4'!K16</f>
        <v>0</v>
      </c>
      <c r="K17" s="305">
        <f>+'Activity 4'!K17</f>
        <v>0</v>
      </c>
      <c r="L17" s="305">
        <f>+'Activity 4'!K18</f>
        <v>0</v>
      </c>
      <c r="M17" s="306">
        <f>SUM(E17:L17)</f>
        <v>0</v>
      </c>
      <c r="N17" s="307"/>
      <c r="O17" s="289"/>
      <c r="Q17" s="294"/>
      <c r="R17" s="294"/>
      <c r="S17" s="294"/>
      <c r="T17" s="294"/>
      <c r="U17" s="294"/>
      <c r="V17" s="294"/>
      <c r="W17" s="294"/>
      <c r="X17" s="294"/>
      <c r="Y17" s="294"/>
      <c r="Z17" s="294"/>
      <c r="AA17" s="294"/>
      <c r="AB17" s="294"/>
    </row>
    <row r="18" spans="1:28" s="294" customFormat="1" ht="4.5" customHeight="1" x14ac:dyDescent="0.25">
      <c r="A18" s="289"/>
      <c r="B18" s="290"/>
      <c r="C18" s="702"/>
      <c r="D18" s="703"/>
      <c r="E18" s="296"/>
      <c r="F18" s="297"/>
      <c r="G18" s="297"/>
      <c r="H18" s="298"/>
      <c r="I18" s="298"/>
      <c r="J18" s="299"/>
      <c r="K18" s="297"/>
      <c r="L18" s="300"/>
      <c r="M18" s="301"/>
      <c r="N18" s="293"/>
      <c r="O18" s="289"/>
      <c r="Q18" s="295"/>
      <c r="R18" s="295"/>
      <c r="S18" s="295"/>
      <c r="T18" s="295"/>
      <c r="U18" s="295"/>
      <c r="V18" s="295"/>
      <c r="W18" s="295"/>
      <c r="X18" s="295"/>
      <c r="Y18" s="295"/>
      <c r="Z18" s="295"/>
      <c r="AA18" s="295"/>
      <c r="AB18" s="295"/>
    </row>
    <row r="19" spans="1:28" s="308" customFormat="1" ht="20.25" customHeight="1" x14ac:dyDescent="0.25">
      <c r="A19" s="289"/>
      <c r="B19" s="290"/>
      <c r="C19" s="708" t="s">
        <v>264</v>
      </c>
      <c r="D19" s="709"/>
      <c r="E19" s="305">
        <f>+'Activity 4'!C28</f>
        <v>0</v>
      </c>
      <c r="F19" s="305">
        <f>+'Activity 4'!D28</f>
        <v>0</v>
      </c>
      <c r="G19" s="305">
        <f>+'Activity 4'!E28</f>
        <v>0</v>
      </c>
      <c r="H19" s="305">
        <f>+'Activity 4'!F28</f>
        <v>0</v>
      </c>
      <c r="I19" s="305">
        <f>+'Activity 4'!G28</f>
        <v>0</v>
      </c>
      <c r="J19" s="305">
        <f>+'Activity 4'!H28</f>
        <v>0</v>
      </c>
      <c r="K19" s="305">
        <f>+'Activity 4'!I28</f>
        <v>0</v>
      </c>
      <c r="L19" s="305">
        <f>+'Activity 4'!J28</f>
        <v>0</v>
      </c>
      <c r="M19" s="306">
        <f>SUM(E19:L19)</f>
        <v>0</v>
      </c>
      <c r="N19" s="307"/>
      <c r="O19" s="289"/>
      <c r="Q19" s="295"/>
      <c r="R19" s="295"/>
      <c r="S19" s="295"/>
      <c r="T19" s="295"/>
      <c r="U19" s="295"/>
      <c r="V19" s="295"/>
      <c r="W19" s="295"/>
      <c r="X19" s="295"/>
      <c r="Y19" s="295"/>
      <c r="Z19" s="295"/>
      <c r="AA19" s="295"/>
      <c r="AB19" s="295"/>
    </row>
    <row r="20" spans="1:28" s="294" customFormat="1" ht="4.5" customHeight="1" x14ac:dyDescent="0.25">
      <c r="A20" s="289"/>
      <c r="B20" s="290"/>
      <c r="C20" s="702"/>
      <c r="D20" s="703"/>
      <c r="E20" s="296"/>
      <c r="F20" s="297"/>
      <c r="G20" s="297"/>
      <c r="H20" s="298"/>
      <c r="I20" s="298"/>
      <c r="J20" s="299"/>
      <c r="K20" s="297"/>
      <c r="L20" s="300"/>
      <c r="M20" s="301"/>
      <c r="N20" s="293"/>
      <c r="O20" s="289"/>
      <c r="Q20" s="295"/>
      <c r="R20" s="295"/>
      <c r="S20" s="295"/>
      <c r="T20" s="295"/>
      <c r="U20" s="295"/>
      <c r="V20" s="295"/>
      <c r="W20" s="295"/>
      <c r="X20" s="295"/>
      <c r="Y20" s="295"/>
      <c r="Z20" s="295"/>
      <c r="AA20" s="295"/>
      <c r="AB20" s="295"/>
    </row>
    <row r="21" spans="1:28" s="308" customFormat="1" ht="20.25" customHeight="1" x14ac:dyDescent="0.25">
      <c r="A21" s="289"/>
      <c r="B21" s="290"/>
      <c r="C21" s="708" t="s">
        <v>342</v>
      </c>
      <c r="D21" s="709"/>
      <c r="E21" s="305">
        <f>+'Activity 5'!C14</f>
        <v>0</v>
      </c>
      <c r="F21" s="305">
        <f>+'Activity 5'!D14</f>
        <v>0</v>
      </c>
      <c r="G21" s="305">
        <f>+'Activity 5'!E14</f>
        <v>0</v>
      </c>
      <c r="H21" s="305">
        <f>+'Activity 5'!F14</f>
        <v>0</v>
      </c>
      <c r="I21" s="305">
        <f>+'Activity 5'!G14</f>
        <v>0</v>
      </c>
      <c r="J21" s="305">
        <f>+'Activity 5'!H14</f>
        <v>0</v>
      </c>
      <c r="K21" s="305">
        <f>+'Activity 5'!I14</f>
        <v>0</v>
      </c>
      <c r="L21" s="305">
        <f>+'Activity 5'!J14</f>
        <v>0</v>
      </c>
      <c r="M21" s="306">
        <f>SUM(E21:L21)</f>
        <v>0</v>
      </c>
      <c r="N21" s="307"/>
      <c r="O21" s="289"/>
      <c r="Q21" s="295"/>
      <c r="R21" s="295"/>
      <c r="S21" s="295"/>
      <c r="T21" s="295"/>
      <c r="U21" s="295"/>
      <c r="V21" s="295"/>
      <c r="W21" s="295"/>
      <c r="X21" s="295"/>
      <c r="Y21" s="295"/>
      <c r="Z21" s="295"/>
      <c r="AA21" s="295"/>
      <c r="AB21" s="295"/>
    </row>
    <row r="22" spans="1:28" s="294" customFormat="1" ht="4.5" customHeight="1" x14ac:dyDescent="0.25">
      <c r="A22" s="289"/>
      <c r="B22" s="290"/>
      <c r="C22" s="702"/>
      <c r="D22" s="703"/>
      <c r="E22" s="296"/>
      <c r="F22" s="297"/>
      <c r="G22" s="297"/>
      <c r="H22" s="298"/>
      <c r="I22" s="298"/>
      <c r="J22" s="299"/>
      <c r="K22" s="297"/>
      <c r="L22" s="300"/>
      <c r="M22" s="301"/>
      <c r="N22" s="293"/>
      <c r="O22" s="289"/>
      <c r="Q22" s="295"/>
      <c r="R22" s="295"/>
      <c r="S22" s="295"/>
      <c r="T22" s="295"/>
      <c r="U22" s="295"/>
      <c r="V22" s="295"/>
      <c r="W22" s="295"/>
      <c r="X22" s="295"/>
      <c r="Y22" s="295"/>
      <c r="Z22" s="295"/>
      <c r="AA22" s="295"/>
      <c r="AB22" s="295"/>
    </row>
    <row r="23" spans="1:28" s="308" customFormat="1" ht="20.25" customHeight="1" x14ac:dyDescent="0.25">
      <c r="A23" s="289"/>
      <c r="B23" s="290"/>
      <c r="C23" s="708" t="s">
        <v>343</v>
      </c>
      <c r="D23" s="709"/>
      <c r="E23" s="305">
        <f>+'Activity 5'!C37</f>
        <v>0</v>
      </c>
      <c r="F23" s="305">
        <f>+'Activity 5'!D37</f>
        <v>0</v>
      </c>
      <c r="G23" s="305">
        <f>+'Activity 5'!E37</f>
        <v>0</v>
      </c>
      <c r="H23" s="305">
        <f>+'Activity 5'!F37</f>
        <v>0</v>
      </c>
      <c r="I23" s="305">
        <f>+'Activity 5'!G37</f>
        <v>0</v>
      </c>
      <c r="J23" s="305">
        <f>+'Activity 5'!H37</f>
        <v>0</v>
      </c>
      <c r="K23" s="305">
        <f>+'Activity 5'!I37</f>
        <v>0</v>
      </c>
      <c r="L23" s="305">
        <f>+'Activity 5'!J37</f>
        <v>0</v>
      </c>
      <c r="M23" s="306">
        <f>SUM(E23:L23)</f>
        <v>0</v>
      </c>
      <c r="N23" s="307"/>
      <c r="O23" s="289"/>
      <c r="Q23" s="295"/>
      <c r="R23" s="295"/>
      <c r="S23" s="295"/>
      <c r="T23" s="295"/>
      <c r="U23" s="295"/>
      <c r="V23" s="295"/>
      <c r="W23" s="295"/>
      <c r="X23" s="295"/>
      <c r="Y23" s="295"/>
      <c r="Z23" s="295"/>
      <c r="AA23" s="295"/>
      <c r="AB23" s="295"/>
    </row>
    <row r="24" spans="1:28" s="294" customFormat="1" ht="4.5" customHeight="1" x14ac:dyDescent="0.25">
      <c r="A24" s="289"/>
      <c r="B24" s="290"/>
      <c r="C24" s="702"/>
      <c r="D24" s="703"/>
      <c r="E24" s="296"/>
      <c r="F24" s="297"/>
      <c r="G24" s="297"/>
      <c r="H24" s="298"/>
      <c r="I24" s="298"/>
      <c r="J24" s="299"/>
      <c r="K24" s="297"/>
      <c r="L24" s="300"/>
      <c r="M24" s="301"/>
      <c r="N24" s="293"/>
      <c r="O24" s="289"/>
      <c r="Q24" s="295"/>
      <c r="R24" s="295"/>
      <c r="S24" s="295"/>
      <c r="T24" s="295"/>
      <c r="U24" s="295"/>
      <c r="V24" s="295"/>
      <c r="W24" s="295"/>
      <c r="X24" s="295"/>
      <c r="Y24" s="295"/>
      <c r="Z24" s="295"/>
      <c r="AA24" s="295"/>
      <c r="AB24" s="295"/>
    </row>
    <row r="25" spans="1:28" s="295" customFormat="1" ht="20.25" customHeight="1" x14ac:dyDescent="0.25">
      <c r="A25" s="289"/>
      <c r="B25" s="304"/>
      <c r="C25" s="708" t="s">
        <v>337</v>
      </c>
      <c r="D25" s="709"/>
      <c r="E25" s="305">
        <f>+'Activity 6'!C21</f>
        <v>0</v>
      </c>
      <c r="F25" s="305">
        <f>+'Activity 6'!D21</f>
        <v>0</v>
      </c>
      <c r="G25" s="305">
        <f>+'Activity 6'!E21</f>
        <v>0</v>
      </c>
      <c r="H25" s="305">
        <f>+'Activity 6'!F21</f>
        <v>0</v>
      </c>
      <c r="I25" s="305">
        <f>+'Activity 6'!G21</f>
        <v>0</v>
      </c>
      <c r="J25" s="305">
        <f>+'Activity 6'!H21</f>
        <v>0</v>
      </c>
      <c r="K25" s="305">
        <f>+'Activity 6'!I21</f>
        <v>0</v>
      </c>
      <c r="L25" s="305">
        <f>+'Activity 6'!J21</f>
        <v>0</v>
      </c>
      <c r="M25" s="306">
        <f>SUM(E25:L25)</f>
        <v>0</v>
      </c>
      <c r="N25" s="290"/>
      <c r="O25" s="289"/>
    </row>
    <row r="26" spans="1:28" s="294" customFormat="1" ht="4.5" customHeight="1" x14ac:dyDescent="0.25">
      <c r="A26" s="289"/>
      <c r="B26" s="290"/>
      <c r="C26" s="702"/>
      <c r="D26" s="703"/>
      <c r="E26" s="309"/>
      <c r="F26" s="301"/>
      <c r="G26" s="301"/>
      <c r="H26" s="310"/>
      <c r="I26" s="310"/>
      <c r="J26" s="311"/>
      <c r="K26" s="301"/>
      <c r="L26" s="312"/>
      <c r="M26" s="301"/>
      <c r="N26" s="293"/>
      <c r="O26" s="289"/>
      <c r="Q26" s="295"/>
      <c r="R26" s="295"/>
      <c r="S26" s="295"/>
      <c r="T26" s="295"/>
      <c r="U26" s="295"/>
      <c r="V26" s="295"/>
      <c r="W26" s="295"/>
      <c r="X26" s="295"/>
      <c r="Y26" s="295"/>
      <c r="Z26" s="295"/>
      <c r="AA26" s="295"/>
      <c r="AB26" s="295"/>
    </row>
    <row r="27" spans="1:28" ht="18" customHeight="1" thickBot="1" x14ac:dyDescent="0.3">
      <c r="A27" s="98"/>
      <c r="B27" s="111"/>
      <c r="C27" s="706" t="s">
        <v>5</v>
      </c>
      <c r="D27" s="707"/>
      <c r="E27" s="313">
        <f t="shared" ref="E27:M27" si="0">+E11+E13+E25+E15+E17+E19+E21+E23</f>
        <v>0</v>
      </c>
      <c r="F27" s="313">
        <f t="shared" si="0"/>
        <v>0</v>
      </c>
      <c r="G27" s="313">
        <f t="shared" si="0"/>
        <v>0</v>
      </c>
      <c r="H27" s="313">
        <f t="shared" si="0"/>
        <v>0</v>
      </c>
      <c r="I27" s="313">
        <f t="shared" si="0"/>
        <v>0</v>
      </c>
      <c r="J27" s="313">
        <f t="shared" si="0"/>
        <v>0</v>
      </c>
      <c r="K27" s="313">
        <f t="shared" si="0"/>
        <v>0</v>
      </c>
      <c r="L27" s="313">
        <f t="shared" si="0"/>
        <v>0</v>
      </c>
      <c r="M27" s="313">
        <f t="shared" si="0"/>
        <v>0</v>
      </c>
      <c r="N27" s="314"/>
      <c r="O27" s="98"/>
      <c r="P27" s="315"/>
      <c r="Q27" s="103"/>
      <c r="R27" s="103"/>
      <c r="S27" s="103"/>
      <c r="T27" s="103"/>
      <c r="U27" s="103"/>
      <c r="V27" s="103"/>
      <c r="W27" s="103"/>
      <c r="X27" s="103"/>
      <c r="Y27" s="103"/>
      <c r="Z27" s="103"/>
      <c r="AA27" s="103"/>
      <c r="AB27" s="103"/>
    </row>
    <row r="28" spans="1:28" ht="15.75" customHeight="1" x14ac:dyDescent="0.25">
      <c r="A28" s="98"/>
      <c r="B28" s="316"/>
      <c r="C28" s="111"/>
      <c r="D28" s="317"/>
      <c r="E28" s="318" t="e">
        <f>+E27/$M$27</f>
        <v>#DIV/0!</v>
      </c>
      <c r="F28" s="318" t="e">
        <f t="shared" ref="F28:L28" si="1">+F27/$M$27</f>
        <v>#DIV/0!</v>
      </c>
      <c r="G28" s="318" t="e">
        <f t="shared" si="1"/>
        <v>#DIV/0!</v>
      </c>
      <c r="H28" s="318" t="e">
        <f t="shared" si="1"/>
        <v>#DIV/0!</v>
      </c>
      <c r="I28" s="318" t="e">
        <f t="shared" si="1"/>
        <v>#DIV/0!</v>
      </c>
      <c r="J28" s="318" t="e">
        <f t="shared" si="1"/>
        <v>#DIV/0!</v>
      </c>
      <c r="K28" s="318" t="e">
        <f t="shared" si="1"/>
        <v>#DIV/0!</v>
      </c>
      <c r="L28" s="318" t="e">
        <f t="shared" si="1"/>
        <v>#DIV/0!</v>
      </c>
      <c r="M28" s="318">
        <v>1</v>
      </c>
      <c r="N28" s="111"/>
      <c r="O28" s="98"/>
      <c r="Q28" s="103"/>
      <c r="R28" s="103"/>
      <c r="S28" s="103"/>
      <c r="T28" s="103"/>
      <c r="U28" s="103"/>
      <c r="V28" s="103"/>
      <c r="W28" s="103"/>
      <c r="X28" s="103"/>
      <c r="Y28" s="103"/>
      <c r="Z28" s="103"/>
      <c r="AA28" s="103"/>
      <c r="AB28" s="103"/>
    </row>
    <row r="29" spans="1:28" ht="10.5" customHeight="1" x14ac:dyDescent="0.25">
      <c r="A29" s="98"/>
      <c r="B29" s="316"/>
      <c r="C29" s="319"/>
      <c r="D29" s="319"/>
      <c r="E29" s="319"/>
      <c r="F29" s="319"/>
      <c r="G29" s="319"/>
      <c r="H29" s="319"/>
      <c r="I29" s="319"/>
      <c r="J29" s="319"/>
      <c r="K29" s="319"/>
      <c r="L29" s="319"/>
      <c r="M29" s="319"/>
      <c r="N29" s="111"/>
      <c r="O29" s="98"/>
      <c r="Q29" s="176"/>
      <c r="R29" s="176"/>
      <c r="S29" s="176"/>
      <c r="T29" s="176"/>
      <c r="U29" s="176"/>
      <c r="V29" s="176"/>
      <c r="W29" s="176"/>
      <c r="X29" s="176"/>
      <c r="Y29" s="176"/>
      <c r="Z29" s="176"/>
      <c r="AA29" s="176"/>
      <c r="AB29" s="176"/>
    </row>
    <row r="30" spans="1:28" ht="18.75" customHeight="1" x14ac:dyDescent="0.25">
      <c r="A30" s="98"/>
      <c r="B30" s="316"/>
      <c r="C30" s="282" t="s">
        <v>318</v>
      </c>
      <c r="D30" s="111"/>
      <c r="E30" s="111"/>
      <c r="F30" s="111"/>
      <c r="G30" s="111"/>
      <c r="H30" s="320"/>
      <c r="I30" s="321"/>
      <c r="J30" s="111"/>
      <c r="K30" s="111"/>
      <c r="L30" s="316"/>
      <c r="M30" s="322"/>
      <c r="N30" s="111"/>
      <c r="O30" s="98"/>
    </row>
    <row r="31" spans="1:28" s="103" customFormat="1" ht="18.75" customHeight="1" thickBot="1" x14ac:dyDescent="0.3">
      <c r="A31" s="98"/>
      <c r="B31" s="111"/>
      <c r="C31" s="323" t="s">
        <v>316</v>
      </c>
      <c r="D31" s="324"/>
      <c r="E31" s="324"/>
      <c r="F31" s="324"/>
      <c r="G31" s="324"/>
      <c r="H31" s="325"/>
      <c r="I31" s="325"/>
      <c r="J31" s="325"/>
      <c r="K31" s="324"/>
      <c r="L31" s="111"/>
      <c r="M31" s="111"/>
      <c r="N31" s="111"/>
      <c r="O31" s="98"/>
      <c r="Q31" s="176"/>
      <c r="R31" s="176"/>
      <c r="S31" s="176"/>
      <c r="T31" s="176"/>
      <c r="U31" s="176"/>
      <c r="V31" s="176"/>
      <c r="W31" s="176"/>
      <c r="X31" s="176"/>
      <c r="Y31" s="176"/>
      <c r="Z31" s="176"/>
      <c r="AA31" s="176"/>
      <c r="AB31" s="176"/>
    </row>
    <row r="32" spans="1:28" s="103" customFormat="1" ht="18" customHeight="1" x14ac:dyDescent="0.25">
      <c r="A32" s="98"/>
      <c r="B32" s="111"/>
      <c r="C32" s="700" t="s">
        <v>265</v>
      </c>
      <c r="D32" s="701"/>
      <c r="E32" s="326" t="str">
        <f>+'2020 Activities 1 &amp; 2'!C19</f>
        <v>NA</v>
      </c>
      <c r="F32" s="326" t="str">
        <f>+'2020 Activities 1 &amp; 2'!D19</f>
        <v>NA</v>
      </c>
      <c r="G32" s="326" t="str">
        <f>+'2020 Activities 1 &amp; 2'!E19</f>
        <v>NA</v>
      </c>
      <c r="H32" s="326" t="str">
        <f>+'2020 Activities 1 &amp; 2'!F19</f>
        <v>NA</v>
      </c>
      <c r="I32" s="326" t="str">
        <f>+'2020 Activities 1 &amp; 2'!G19</f>
        <v>NA</v>
      </c>
      <c r="J32" s="326" t="str">
        <f>+'2020 Activities 1 &amp; 2'!H19</f>
        <v>NA</v>
      </c>
      <c r="K32" s="326" t="str">
        <f>+'2020 Activities 1 &amp; 2'!I19</f>
        <v>NA</v>
      </c>
      <c r="L32" s="326" t="str">
        <f>+'2020 Activities 1 &amp; 2'!J19</f>
        <v>NA</v>
      </c>
      <c r="M32" s="288" t="s">
        <v>5</v>
      </c>
      <c r="N32" s="111"/>
      <c r="O32" s="98"/>
    </row>
    <row r="33" spans="1:28" s="294" customFormat="1" ht="20.25" customHeight="1" x14ac:dyDescent="0.25">
      <c r="A33" s="289"/>
      <c r="B33" s="290"/>
      <c r="C33" s="688" t="s">
        <v>267</v>
      </c>
      <c r="D33" s="689"/>
      <c r="E33" s="327">
        <f>+'Budget Worksheet'!H15</f>
        <v>0</v>
      </c>
      <c r="F33" s="327">
        <f>+'Budget Worksheet'!I15</f>
        <v>0</v>
      </c>
      <c r="G33" s="327">
        <f>+'Budget Worksheet'!J15</f>
        <v>0</v>
      </c>
      <c r="H33" s="327">
        <f>+'Budget Worksheet'!K15</f>
        <v>0</v>
      </c>
      <c r="I33" s="327">
        <f>+'Budget Worksheet'!L15</f>
        <v>0</v>
      </c>
      <c r="J33" s="327">
        <f>+'Budget Worksheet'!M15</f>
        <v>0</v>
      </c>
      <c r="K33" s="327">
        <f>+'Budget Worksheet'!N15</f>
        <v>0</v>
      </c>
      <c r="L33" s="327">
        <f>+'Budget Worksheet'!O15</f>
        <v>0</v>
      </c>
      <c r="M33" s="328">
        <f>SUM(E33:L33)</f>
        <v>0</v>
      </c>
      <c r="N33" s="293"/>
      <c r="O33" s="289"/>
      <c r="Q33" s="295"/>
      <c r="R33" s="295"/>
      <c r="S33" s="295"/>
      <c r="T33" s="295"/>
      <c r="U33" s="295"/>
      <c r="V33" s="295"/>
      <c r="W33" s="295"/>
      <c r="X33" s="295"/>
      <c r="Y33" s="295"/>
      <c r="Z33" s="295"/>
      <c r="AA33" s="295"/>
      <c r="AB33" s="295"/>
    </row>
    <row r="34" spans="1:28" s="294" customFormat="1" ht="4.5" customHeight="1" x14ac:dyDescent="0.25">
      <c r="A34" s="289"/>
      <c r="B34" s="290"/>
      <c r="C34" s="686"/>
      <c r="D34" s="687"/>
      <c r="E34" s="301"/>
      <c r="F34" s="301"/>
      <c r="G34" s="301"/>
      <c r="H34" s="310"/>
      <c r="I34" s="310"/>
      <c r="J34" s="311"/>
      <c r="K34" s="301"/>
      <c r="L34" s="312"/>
      <c r="M34" s="329"/>
      <c r="N34" s="293"/>
      <c r="O34" s="289"/>
      <c r="Q34" s="295"/>
      <c r="R34" s="295"/>
      <c r="S34" s="295"/>
      <c r="T34" s="295"/>
      <c r="U34" s="295"/>
      <c r="V34" s="295"/>
      <c r="W34" s="295"/>
      <c r="X34" s="295"/>
      <c r="Y34" s="295"/>
      <c r="Z34" s="295"/>
      <c r="AA34" s="295"/>
      <c r="AB34" s="295"/>
    </row>
    <row r="35" spans="1:28" s="295" customFormat="1" ht="20.25" customHeight="1" x14ac:dyDescent="0.25">
      <c r="A35" s="289"/>
      <c r="B35" s="290"/>
      <c r="C35" s="688" t="s">
        <v>62</v>
      </c>
      <c r="D35" s="689"/>
      <c r="E35" s="330">
        <f>+'Budget Worksheet'!H28</f>
        <v>0</v>
      </c>
      <c r="F35" s="330">
        <f>+'Budget Worksheet'!I28</f>
        <v>0</v>
      </c>
      <c r="G35" s="330">
        <f>+'Budget Worksheet'!J28</f>
        <v>0</v>
      </c>
      <c r="H35" s="330">
        <f>+'Budget Worksheet'!K28</f>
        <v>0</v>
      </c>
      <c r="I35" s="330">
        <f>+'Budget Worksheet'!L28</f>
        <v>0</v>
      </c>
      <c r="J35" s="330">
        <f>+'Budget Worksheet'!M28</f>
        <v>0</v>
      </c>
      <c r="K35" s="330">
        <f>+'Budget Worksheet'!N28</f>
        <v>0</v>
      </c>
      <c r="L35" s="330">
        <f>+'Budget Worksheet'!O28</f>
        <v>0</v>
      </c>
      <c r="M35" s="331">
        <f>SUM(E35:L35)</f>
        <v>0</v>
      </c>
      <c r="N35" s="290"/>
      <c r="O35" s="289"/>
      <c r="P35" s="332" t="s">
        <v>291</v>
      </c>
    </row>
    <row r="36" spans="1:28" s="294" customFormat="1" ht="4.5" customHeight="1" x14ac:dyDescent="0.25">
      <c r="A36" s="289"/>
      <c r="B36" s="290"/>
      <c r="C36" s="686"/>
      <c r="D36" s="687"/>
      <c r="E36" s="301"/>
      <c r="F36" s="301"/>
      <c r="G36" s="301"/>
      <c r="H36" s="310"/>
      <c r="I36" s="310"/>
      <c r="J36" s="311"/>
      <c r="K36" s="301"/>
      <c r="L36" s="312"/>
      <c r="M36" s="329"/>
      <c r="N36" s="293"/>
      <c r="O36" s="289"/>
      <c r="Q36" s="295"/>
      <c r="R36" s="295"/>
      <c r="S36" s="295"/>
      <c r="T36" s="295"/>
      <c r="U36" s="295"/>
      <c r="V36" s="295"/>
      <c r="W36" s="295"/>
      <c r="X36" s="295"/>
      <c r="Y36" s="295"/>
      <c r="Z36" s="295"/>
      <c r="AA36" s="295"/>
      <c r="AB36" s="295"/>
    </row>
    <row r="37" spans="1:28" s="295" customFormat="1" ht="20.25" customHeight="1" x14ac:dyDescent="0.25">
      <c r="A37" s="289"/>
      <c r="B37" s="304"/>
      <c r="C37" s="688" t="s">
        <v>262</v>
      </c>
      <c r="D37" s="689"/>
      <c r="E37" s="333">
        <f>+'Budget Worksheet'!H81</f>
        <v>0</v>
      </c>
      <c r="F37" s="333">
        <f>+'Budget Worksheet'!I81</f>
        <v>0</v>
      </c>
      <c r="G37" s="333">
        <f>+'Budget Worksheet'!J81</f>
        <v>0</v>
      </c>
      <c r="H37" s="333">
        <f>+'Budget Worksheet'!K81</f>
        <v>0</v>
      </c>
      <c r="I37" s="333">
        <f>+'Budget Worksheet'!L81</f>
        <v>0</v>
      </c>
      <c r="J37" s="333">
        <f>+'Budget Worksheet'!M81</f>
        <v>0</v>
      </c>
      <c r="K37" s="333">
        <f>+'Budget Worksheet'!N81</f>
        <v>0</v>
      </c>
      <c r="L37" s="333">
        <f>+'Budget Worksheet'!O81</f>
        <v>0</v>
      </c>
      <c r="M37" s="334">
        <f>SUM(E37:L37)</f>
        <v>0</v>
      </c>
      <c r="N37" s="290"/>
      <c r="O37" s="289"/>
      <c r="P37" s="335">
        <f>+M45</f>
        <v>0</v>
      </c>
      <c r="Q37" s="336" t="s">
        <v>251</v>
      </c>
      <c r="R37" s="337"/>
    </row>
    <row r="38" spans="1:28" s="294" customFormat="1" ht="4.5" customHeight="1" x14ac:dyDescent="0.25">
      <c r="A38" s="289"/>
      <c r="B38" s="290"/>
      <c r="C38" s="686"/>
      <c r="D38" s="687"/>
      <c r="E38" s="297"/>
      <c r="F38" s="297"/>
      <c r="G38" s="297"/>
      <c r="H38" s="297"/>
      <c r="I38" s="297"/>
      <c r="J38" s="297"/>
      <c r="K38" s="297"/>
      <c r="L38" s="297"/>
      <c r="M38" s="329"/>
      <c r="N38" s="293"/>
      <c r="O38" s="289"/>
      <c r="P38" s="338"/>
      <c r="Q38" s="339"/>
      <c r="R38" s="339"/>
      <c r="S38" s="295"/>
      <c r="T38" s="295"/>
      <c r="U38" s="295"/>
      <c r="V38" s="295"/>
      <c r="W38" s="295"/>
      <c r="X38" s="295"/>
      <c r="Y38" s="295"/>
      <c r="Z38" s="295"/>
      <c r="AA38" s="295"/>
      <c r="AB38" s="295"/>
    </row>
    <row r="39" spans="1:28" s="308" customFormat="1" ht="20.25" customHeight="1" x14ac:dyDescent="0.25">
      <c r="A39" s="289"/>
      <c r="B39" s="290"/>
      <c r="C39" s="693" t="s">
        <v>269</v>
      </c>
      <c r="D39" s="694"/>
      <c r="E39" s="333">
        <f>+'Budget Worksheet'!H97</f>
        <v>0</v>
      </c>
      <c r="F39" s="333">
        <f>+'Budget Worksheet'!I97</f>
        <v>0</v>
      </c>
      <c r="G39" s="333">
        <f>+'Budget Worksheet'!J97</f>
        <v>0</v>
      </c>
      <c r="H39" s="333">
        <f>+'Budget Worksheet'!K97</f>
        <v>0</v>
      </c>
      <c r="I39" s="333">
        <f>+'Budget Worksheet'!L97</f>
        <v>0</v>
      </c>
      <c r="J39" s="333">
        <f>+'Budget Worksheet'!M97</f>
        <v>0</v>
      </c>
      <c r="K39" s="333">
        <f>+'Budget Worksheet'!N97</f>
        <v>0</v>
      </c>
      <c r="L39" s="333">
        <f>+'Budget Worksheet'!O97</f>
        <v>0</v>
      </c>
      <c r="M39" s="334">
        <f>SUM(E39:L39)</f>
        <v>0</v>
      </c>
      <c r="N39" s="307"/>
      <c r="O39" s="289"/>
      <c r="P39" s="335">
        <f>+M43</f>
        <v>0</v>
      </c>
      <c r="Q39" s="336" t="s">
        <v>275</v>
      </c>
      <c r="R39" s="338"/>
      <c r="S39" s="294"/>
      <c r="T39" s="294"/>
      <c r="U39" s="294"/>
      <c r="V39" s="294"/>
      <c r="W39" s="294"/>
      <c r="X39" s="294"/>
      <c r="Y39" s="294"/>
      <c r="Z39" s="294"/>
      <c r="AA39" s="294"/>
      <c r="AB39" s="294"/>
    </row>
    <row r="40" spans="1:28" s="294" customFormat="1" ht="4.5" customHeight="1" x14ac:dyDescent="0.25">
      <c r="A40" s="289"/>
      <c r="B40" s="290"/>
      <c r="C40" s="686"/>
      <c r="D40" s="687"/>
      <c r="E40" s="297"/>
      <c r="F40" s="297"/>
      <c r="G40" s="297"/>
      <c r="H40" s="297"/>
      <c r="I40" s="297"/>
      <c r="J40" s="297"/>
      <c r="K40" s="297"/>
      <c r="L40" s="297"/>
      <c r="M40" s="329"/>
      <c r="N40" s="293"/>
      <c r="O40" s="289"/>
      <c r="P40" s="338"/>
      <c r="Q40" s="339"/>
      <c r="R40" s="339"/>
      <c r="S40" s="295"/>
      <c r="T40" s="295"/>
      <c r="U40" s="295"/>
      <c r="V40" s="295"/>
      <c r="W40" s="295"/>
      <c r="X40" s="295"/>
      <c r="Y40" s="295"/>
      <c r="Z40" s="295"/>
      <c r="AA40" s="295"/>
      <c r="AB40" s="295"/>
    </row>
    <row r="41" spans="1:28" s="308" customFormat="1" ht="20.25" customHeight="1" x14ac:dyDescent="0.25">
      <c r="A41" s="289"/>
      <c r="B41" s="290"/>
      <c r="C41" s="693" t="s">
        <v>268</v>
      </c>
      <c r="D41" s="694"/>
      <c r="E41" s="333">
        <f>+'Budget Worksheet'!H110</f>
        <v>0</v>
      </c>
      <c r="F41" s="333">
        <f>+'Budget Worksheet'!I110</f>
        <v>0</v>
      </c>
      <c r="G41" s="333">
        <f>+'Budget Worksheet'!J110</f>
        <v>0</v>
      </c>
      <c r="H41" s="333">
        <f>+'Budget Worksheet'!K110</f>
        <v>0</v>
      </c>
      <c r="I41" s="333">
        <f>+'Budget Worksheet'!L110</f>
        <v>0</v>
      </c>
      <c r="J41" s="333">
        <f>+'Budget Worksheet'!M110</f>
        <v>0</v>
      </c>
      <c r="K41" s="333">
        <f>+'Budget Worksheet'!N110</f>
        <v>0</v>
      </c>
      <c r="L41" s="333">
        <f>+'Budget Worksheet'!O110</f>
        <v>0</v>
      </c>
      <c r="M41" s="334">
        <f>SUM(E41:L41)</f>
        <v>0</v>
      </c>
      <c r="N41" s="307"/>
      <c r="O41" s="289"/>
      <c r="P41" s="340" t="e">
        <f>+P39/P37</f>
        <v>#DIV/0!</v>
      </c>
      <c r="Q41" s="336" t="s">
        <v>252</v>
      </c>
      <c r="R41" s="337"/>
      <c r="T41" s="294"/>
      <c r="U41" s="294"/>
      <c r="V41" s="294"/>
      <c r="W41" s="294"/>
      <c r="X41" s="294"/>
      <c r="Y41" s="294"/>
      <c r="Z41" s="294"/>
      <c r="AA41" s="294"/>
      <c r="AB41" s="294"/>
    </row>
    <row r="42" spans="1:28" s="294" customFormat="1" ht="4.5" customHeight="1" x14ac:dyDescent="0.25">
      <c r="A42" s="289"/>
      <c r="B42" s="290"/>
      <c r="C42" s="697"/>
      <c r="D42" s="698"/>
      <c r="E42" s="301"/>
      <c r="F42" s="301"/>
      <c r="G42" s="301"/>
      <c r="H42" s="310"/>
      <c r="I42" s="310"/>
      <c r="J42" s="311"/>
      <c r="K42" s="301"/>
      <c r="L42" s="312"/>
      <c r="M42" s="329"/>
      <c r="N42" s="293"/>
      <c r="O42" s="289"/>
      <c r="Q42" s="295"/>
      <c r="R42" s="295"/>
      <c r="S42" s="295"/>
      <c r="T42" s="295"/>
      <c r="U42" s="295"/>
      <c r="V42" s="295"/>
      <c r="W42" s="295"/>
      <c r="X42" s="295"/>
      <c r="Y42" s="295"/>
      <c r="Z42" s="295"/>
      <c r="AA42" s="295"/>
      <c r="AB42" s="295"/>
    </row>
    <row r="43" spans="1:28" s="308" customFormat="1" ht="20.25" customHeight="1" x14ac:dyDescent="0.25">
      <c r="A43" s="289"/>
      <c r="B43" s="290"/>
      <c r="C43" s="341" t="s">
        <v>77</v>
      </c>
      <c r="D43" s="342"/>
      <c r="E43" s="333">
        <f>+'Budget Worksheet'!H116</f>
        <v>0</v>
      </c>
      <c r="F43" s="333">
        <f>+'Budget Worksheet'!I116</f>
        <v>0</v>
      </c>
      <c r="G43" s="333">
        <f>+'Budget Worksheet'!J116</f>
        <v>0</v>
      </c>
      <c r="H43" s="333">
        <f>+'Budget Worksheet'!K116</f>
        <v>0</v>
      </c>
      <c r="I43" s="333">
        <f>+'Budget Worksheet'!L116</f>
        <v>0</v>
      </c>
      <c r="J43" s="333">
        <f>+'Budget Worksheet'!M116</f>
        <v>0</v>
      </c>
      <c r="K43" s="333">
        <f>+'Budget Worksheet'!N116</f>
        <v>0</v>
      </c>
      <c r="L43" s="333">
        <f>+'Budget Worksheet'!O116</f>
        <v>0</v>
      </c>
      <c r="M43" s="334">
        <f>SUM(E43:L43)</f>
        <v>0</v>
      </c>
      <c r="N43" s="307"/>
      <c r="O43" s="289"/>
      <c r="Q43" s="343"/>
      <c r="R43" s="294"/>
      <c r="S43" s="294"/>
      <c r="T43" s="294"/>
      <c r="U43" s="294"/>
      <c r="V43" s="294"/>
      <c r="W43" s="294"/>
      <c r="X43" s="294"/>
      <c r="Y43" s="294"/>
      <c r="Z43" s="294"/>
      <c r="AA43" s="294"/>
      <c r="AB43" s="294"/>
    </row>
    <row r="44" spans="1:28" s="294" customFormat="1" ht="4.5" customHeight="1" x14ac:dyDescent="0.25">
      <c r="A44" s="289"/>
      <c r="B44" s="290"/>
      <c r="C44" s="697"/>
      <c r="D44" s="698"/>
      <c r="E44" s="301"/>
      <c r="F44" s="301"/>
      <c r="G44" s="301"/>
      <c r="H44" s="310"/>
      <c r="I44" s="310"/>
      <c r="J44" s="311"/>
      <c r="K44" s="301"/>
      <c r="L44" s="312"/>
      <c r="M44" s="329"/>
      <c r="N44" s="293"/>
      <c r="O44" s="289"/>
      <c r="Q44" s="295"/>
      <c r="R44" s="295"/>
      <c r="S44" s="295"/>
      <c r="T44" s="295"/>
      <c r="U44" s="295"/>
      <c r="V44" s="295"/>
      <c r="W44" s="295"/>
      <c r="X44" s="295"/>
      <c r="Y44" s="295"/>
      <c r="Z44" s="295"/>
      <c r="AA44" s="295"/>
      <c r="AB44" s="295"/>
    </row>
    <row r="45" spans="1:28" s="308" customFormat="1" ht="20.25" customHeight="1" x14ac:dyDescent="0.25">
      <c r="A45" s="289"/>
      <c r="B45" s="290"/>
      <c r="C45" s="686" t="s">
        <v>255</v>
      </c>
      <c r="D45" s="687"/>
      <c r="E45" s="329">
        <f>SUM(E33:E43)</f>
        <v>0</v>
      </c>
      <c r="F45" s="329">
        <f t="shared" ref="F45:L45" si="2">SUM(F33:F43)</f>
        <v>0</v>
      </c>
      <c r="G45" s="329">
        <f t="shared" si="2"/>
        <v>0</v>
      </c>
      <c r="H45" s="329">
        <f t="shared" si="2"/>
        <v>0</v>
      </c>
      <c r="I45" s="329">
        <f t="shared" si="2"/>
        <v>0</v>
      </c>
      <c r="J45" s="329">
        <f t="shared" si="2"/>
        <v>0</v>
      </c>
      <c r="K45" s="329">
        <f t="shared" si="2"/>
        <v>0</v>
      </c>
      <c r="L45" s="329">
        <f t="shared" si="2"/>
        <v>0</v>
      </c>
      <c r="M45" s="329">
        <f>SUM(E45:L45)</f>
        <v>0</v>
      </c>
      <c r="N45" s="307"/>
      <c r="O45" s="289"/>
      <c r="P45" s="332" t="s">
        <v>253</v>
      </c>
      <c r="Q45" s="344"/>
      <c r="R45" s="295"/>
      <c r="S45" s="295"/>
      <c r="T45" s="295"/>
      <c r="U45" s="295"/>
      <c r="V45" s="295"/>
      <c r="W45" s="295"/>
      <c r="X45" s="295"/>
      <c r="Y45" s="295"/>
      <c r="Z45" s="295"/>
      <c r="AA45" s="295"/>
      <c r="AB45" s="295"/>
    </row>
    <row r="46" spans="1:28" s="308" customFormat="1" ht="20.25" customHeight="1" x14ac:dyDescent="0.25">
      <c r="A46" s="289"/>
      <c r="B46" s="290"/>
      <c r="C46" s="345" t="s">
        <v>279</v>
      </c>
      <c r="D46" s="346"/>
      <c r="E46" s="347" t="e">
        <f>+E45/$M$45</f>
        <v>#DIV/0!</v>
      </c>
      <c r="F46" s="347" t="e">
        <f t="shared" ref="F46:L46" si="3">+F45/$M$45</f>
        <v>#DIV/0!</v>
      </c>
      <c r="G46" s="347" t="e">
        <f t="shared" si="3"/>
        <v>#DIV/0!</v>
      </c>
      <c r="H46" s="347" t="e">
        <f t="shared" si="3"/>
        <v>#DIV/0!</v>
      </c>
      <c r="I46" s="347" t="e">
        <f t="shared" si="3"/>
        <v>#DIV/0!</v>
      </c>
      <c r="J46" s="347" t="e">
        <f t="shared" si="3"/>
        <v>#DIV/0!</v>
      </c>
      <c r="K46" s="347" t="e">
        <f t="shared" si="3"/>
        <v>#DIV/0!</v>
      </c>
      <c r="L46" s="347" t="e">
        <f t="shared" si="3"/>
        <v>#DIV/0!</v>
      </c>
      <c r="M46" s="348">
        <v>1</v>
      </c>
      <c r="N46" s="307"/>
      <c r="O46" s="289"/>
      <c r="P46" s="335">
        <f>+M45</f>
        <v>0</v>
      </c>
      <c r="Q46" s="336" t="s">
        <v>251</v>
      </c>
      <c r="R46" s="295"/>
      <c r="S46" s="295"/>
      <c r="T46" s="295"/>
      <c r="U46" s="295"/>
      <c r="V46" s="295"/>
      <c r="W46" s="295"/>
      <c r="X46" s="295"/>
      <c r="Y46" s="295"/>
      <c r="Z46" s="295"/>
      <c r="AA46" s="295"/>
      <c r="AB46" s="295"/>
    </row>
    <row r="47" spans="1:28" s="294" customFormat="1" ht="4.5" customHeight="1" x14ac:dyDescent="0.25">
      <c r="A47" s="289"/>
      <c r="B47" s="290"/>
      <c r="C47" s="686"/>
      <c r="D47" s="687"/>
      <c r="E47" s="329"/>
      <c r="F47" s="329"/>
      <c r="G47" s="329"/>
      <c r="H47" s="349"/>
      <c r="I47" s="349"/>
      <c r="J47" s="350"/>
      <c r="K47" s="329"/>
      <c r="L47" s="351"/>
      <c r="M47" s="329"/>
      <c r="N47" s="293"/>
      <c r="O47" s="289"/>
      <c r="P47" s="338"/>
      <c r="Q47" s="338"/>
      <c r="R47" s="295"/>
      <c r="S47" s="295"/>
      <c r="T47" s="295"/>
      <c r="U47" s="295"/>
      <c r="V47" s="295"/>
      <c r="W47" s="295"/>
      <c r="X47" s="295"/>
      <c r="Y47" s="295"/>
      <c r="Z47" s="295"/>
      <c r="AA47" s="295"/>
      <c r="AB47" s="295"/>
    </row>
    <row r="48" spans="1:28" s="308" customFormat="1" ht="20.25" customHeight="1" x14ac:dyDescent="0.25">
      <c r="A48" s="289"/>
      <c r="B48" s="290"/>
      <c r="C48" s="695" t="s">
        <v>285</v>
      </c>
      <c r="D48" s="696"/>
      <c r="E48" s="381">
        <v>0</v>
      </c>
      <c r="F48" s="381">
        <v>0</v>
      </c>
      <c r="G48" s="381">
        <v>0</v>
      </c>
      <c r="H48" s="381">
        <v>0</v>
      </c>
      <c r="I48" s="381">
        <v>0</v>
      </c>
      <c r="J48" s="381">
        <v>0</v>
      </c>
      <c r="K48" s="381">
        <v>0</v>
      </c>
      <c r="L48" s="381">
        <v>0</v>
      </c>
      <c r="M48" s="334">
        <f>SUM(E48:L48)</f>
        <v>0</v>
      </c>
      <c r="N48" s="307"/>
      <c r="O48" s="289"/>
      <c r="P48" s="335">
        <f>+M48</f>
        <v>0</v>
      </c>
      <c r="Q48" s="336" t="s">
        <v>254</v>
      </c>
      <c r="R48" s="295"/>
      <c r="S48" s="295"/>
      <c r="T48" s="295"/>
      <c r="U48" s="295"/>
      <c r="V48" s="295"/>
      <c r="W48" s="295"/>
      <c r="X48" s="295"/>
      <c r="Y48" s="295"/>
      <c r="Z48" s="295"/>
      <c r="AA48" s="295"/>
      <c r="AB48" s="295"/>
    </row>
    <row r="49" spans="1:28" s="294" customFormat="1" ht="15" customHeight="1" x14ac:dyDescent="0.25">
      <c r="A49" s="289"/>
      <c r="B49" s="290"/>
      <c r="C49" s="690" t="s">
        <v>315</v>
      </c>
      <c r="D49" s="691"/>
      <c r="E49" s="691"/>
      <c r="F49" s="691"/>
      <c r="G49" s="691"/>
      <c r="H49" s="691"/>
      <c r="I49" s="691"/>
      <c r="J49" s="691"/>
      <c r="K49" s="691"/>
      <c r="L49" s="691"/>
      <c r="M49" s="692"/>
      <c r="N49" s="293"/>
      <c r="O49" s="289"/>
      <c r="P49" s="340" t="e">
        <f>+P48/P46</f>
        <v>#DIV/0!</v>
      </c>
      <c r="Q49" s="336" t="s">
        <v>256</v>
      </c>
      <c r="R49" s="295"/>
      <c r="S49" s="295"/>
      <c r="T49" s="295"/>
      <c r="U49" s="295"/>
      <c r="V49" s="295"/>
      <c r="W49" s="295"/>
      <c r="X49" s="295"/>
      <c r="Y49" s="295"/>
      <c r="Z49" s="295"/>
      <c r="AA49" s="295"/>
      <c r="AB49" s="295"/>
    </row>
    <row r="50" spans="1:28" s="308" customFormat="1" ht="20.25" customHeight="1" x14ac:dyDescent="0.25">
      <c r="A50" s="289"/>
      <c r="B50" s="290"/>
      <c r="C50" s="688" t="s">
        <v>266</v>
      </c>
      <c r="D50" s="689"/>
      <c r="E50" s="334">
        <f>+E45+E48</f>
        <v>0</v>
      </c>
      <c r="F50" s="334">
        <f t="shared" ref="F50:L50" si="4">+F45+F48</f>
        <v>0</v>
      </c>
      <c r="G50" s="334">
        <f t="shared" si="4"/>
        <v>0</v>
      </c>
      <c r="H50" s="334">
        <f t="shared" si="4"/>
        <v>0</v>
      </c>
      <c r="I50" s="334">
        <f t="shared" si="4"/>
        <v>0</v>
      </c>
      <c r="J50" s="334">
        <f t="shared" si="4"/>
        <v>0</v>
      </c>
      <c r="K50" s="334">
        <f t="shared" si="4"/>
        <v>0</v>
      </c>
      <c r="L50" s="334">
        <f t="shared" si="4"/>
        <v>0</v>
      </c>
      <c r="M50" s="334">
        <f>SUM(E50:L50)</f>
        <v>0</v>
      </c>
      <c r="N50" s="307"/>
      <c r="O50" s="289"/>
      <c r="Q50" s="295"/>
      <c r="R50" s="295"/>
      <c r="S50" s="295"/>
      <c r="T50" s="295"/>
      <c r="U50" s="295"/>
      <c r="V50" s="295"/>
      <c r="W50" s="295"/>
      <c r="X50" s="295"/>
      <c r="Y50" s="295"/>
      <c r="Z50" s="295"/>
      <c r="AA50" s="295"/>
      <c r="AB50" s="295"/>
    </row>
    <row r="51" spans="1:28" ht="19.5" customHeight="1" x14ac:dyDescent="0.25">
      <c r="A51" s="98"/>
      <c r="B51" s="316"/>
      <c r="C51" s="352"/>
      <c r="D51" s="352"/>
      <c r="E51" s="352"/>
      <c r="F51" s="352"/>
      <c r="G51" s="353"/>
      <c r="H51" s="352"/>
      <c r="I51" s="352"/>
      <c r="J51" s="352"/>
      <c r="K51" s="352"/>
      <c r="L51" s="352"/>
      <c r="M51" s="352"/>
      <c r="N51" s="316"/>
      <c r="O51" s="98"/>
      <c r="P51" s="354"/>
      <c r="Q51" s="343"/>
    </row>
    <row r="52" spans="1:28" s="362" customFormat="1" ht="19.5" x14ac:dyDescent="0.35">
      <c r="A52" s="137"/>
      <c r="B52" s="324"/>
      <c r="C52" s="355"/>
      <c r="D52" s="355"/>
      <c r="E52" s="356"/>
      <c r="F52" s="357"/>
      <c r="G52" s="357"/>
      <c r="H52" s="358" t="s">
        <v>276</v>
      </c>
      <c r="I52" s="357"/>
      <c r="J52" s="359"/>
      <c r="K52" s="360"/>
      <c r="L52" s="355"/>
      <c r="M52" s="361" t="e">
        <f>IF(P41&lt;0.15,"Good! Indirect Costs are less than 15% ","WARNING Indirect Costs are OVER 15%")</f>
        <v>#DIV/0!</v>
      </c>
      <c r="N52" s="324"/>
      <c r="O52" s="137"/>
    </row>
    <row r="53" spans="1:28" s="362" customFormat="1" ht="19.5" x14ac:dyDescent="0.35">
      <c r="A53" s="137"/>
      <c r="B53" s="324"/>
      <c r="C53" s="355"/>
      <c r="D53" s="355"/>
      <c r="E53" s="356"/>
      <c r="F53" s="357"/>
      <c r="G53" s="357"/>
      <c r="H53" s="358" t="s">
        <v>257</v>
      </c>
      <c r="I53" s="357"/>
      <c r="J53" s="359"/>
      <c r="K53" s="363"/>
      <c r="L53" s="355"/>
      <c r="M53" s="361" t="e">
        <f>IF(P49&gt;0.05,"Good! Match is greater than 5%","WARNING Match percentage is less than 5%")</f>
        <v>#DIV/0!</v>
      </c>
      <c r="N53" s="324"/>
      <c r="O53" s="137"/>
    </row>
    <row r="54" spans="1:28" ht="18.75" customHeight="1" x14ac:dyDescent="0.25">
      <c r="A54" s="98"/>
      <c r="B54" s="316"/>
      <c r="C54" s="685" t="s">
        <v>258</v>
      </c>
      <c r="D54" s="685"/>
      <c r="E54" s="685"/>
      <c r="F54" s="685"/>
      <c r="G54" s="685"/>
      <c r="H54" s="685"/>
      <c r="I54" s="685"/>
      <c r="J54" s="685"/>
      <c r="K54" s="685"/>
      <c r="L54" s="685"/>
      <c r="M54" s="685"/>
      <c r="N54" s="316"/>
      <c r="O54" s="98"/>
    </row>
    <row r="55" spans="1:28" ht="15.75" x14ac:dyDescent="0.25">
      <c r="A55" s="98"/>
      <c r="B55" s="364"/>
      <c r="C55" s="365" t="s">
        <v>259</v>
      </c>
      <c r="D55" s="364"/>
      <c r="E55" s="364"/>
      <c r="F55" s="364"/>
      <c r="G55" s="364"/>
      <c r="H55" s="364"/>
      <c r="I55" s="364"/>
      <c r="J55" s="364"/>
      <c r="K55" s="364"/>
      <c r="L55" s="364"/>
      <c r="M55" s="364"/>
      <c r="N55" s="316"/>
      <c r="O55" s="98"/>
    </row>
    <row r="56" spans="1:28" ht="30.75" customHeight="1" x14ac:dyDescent="0.25">
      <c r="A56" s="98"/>
      <c r="B56" s="364"/>
      <c r="C56" s="366"/>
      <c r="D56" s="364"/>
      <c r="E56" s="364"/>
      <c r="F56" s="364"/>
      <c r="G56" s="364"/>
      <c r="H56" s="364"/>
      <c r="I56" s="364"/>
      <c r="J56" s="364"/>
      <c r="K56" s="364"/>
      <c r="L56" s="367" t="str">
        <f>+'Budget Worksheet'!P121</f>
        <v>ACFS 20-004 ATTACHMENT I: Amendment 3 - CAPP Projected Service Delivery &amp; Budget Form</v>
      </c>
      <c r="M56" s="367" t="s">
        <v>277</v>
      </c>
      <c r="N56" s="316"/>
      <c r="O56" s="98"/>
    </row>
    <row r="57" spans="1:28" ht="39.75" customHeight="1" x14ac:dyDescent="0.25">
      <c r="A57" s="98"/>
      <c r="B57" s="316"/>
      <c r="C57" s="224"/>
      <c r="D57" s="224"/>
      <c r="E57" s="224"/>
      <c r="F57" s="224"/>
      <c r="G57" s="368"/>
      <c r="H57" s="224"/>
      <c r="I57" s="224"/>
      <c r="J57" s="224"/>
      <c r="K57" s="369"/>
      <c r="L57" s="370"/>
      <c r="M57" s="371">
        <f>+M3</f>
        <v>0</v>
      </c>
      <c r="N57" s="316"/>
      <c r="O57" s="98"/>
    </row>
    <row r="58" spans="1:28" ht="53.25" customHeight="1" x14ac:dyDescent="0.25">
      <c r="A58" s="98"/>
      <c r="B58" s="316"/>
      <c r="C58" s="444" t="s">
        <v>308</v>
      </c>
      <c r="D58" s="444"/>
      <c r="E58" s="444"/>
      <c r="F58" s="444"/>
      <c r="G58" s="444"/>
      <c r="H58" s="444"/>
      <c r="I58" s="444"/>
      <c r="J58" s="444"/>
      <c r="K58" s="444"/>
      <c r="L58" s="444"/>
      <c r="M58" s="444"/>
      <c r="N58" s="316"/>
      <c r="O58" s="98"/>
    </row>
    <row r="59" spans="1:28" ht="53.25" customHeight="1" x14ac:dyDescent="0.25">
      <c r="A59" s="98"/>
      <c r="B59" s="316"/>
      <c r="C59" s="372" t="s">
        <v>282</v>
      </c>
      <c r="D59" s="726">
        <f>+M48</f>
        <v>0</v>
      </c>
      <c r="E59" s="727"/>
      <c r="F59" s="728" t="s">
        <v>292</v>
      </c>
      <c r="G59" s="729"/>
      <c r="H59" s="729"/>
      <c r="I59" s="729"/>
      <c r="J59" s="729"/>
      <c r="K59" s="729"/>
      <c r="L59" s="729"/>
      <c r="M59" s="727"/>
      <c r="N59" s="316"/>
      <c r="O59" s="98"/>
    </row>
    <row r="60" spans="1:28" ht="65.25" customHeight="1" x14ac:dyDescent="0.25">
      <c r="A60" s="98"/>
      <c r="B60" s="373"/>
      <c r="C60" s="374" t="s">
        <v>260</v>
      </c>
      <c r="D60" s="721">
        <v>0</v>
      </c>
      <c r="E60" s="722"/>
      <c r="F60" s="723"/>
      <c r="G60" s="724"/>
      <c r="H60" s="724"/>
      <c r="I60" s="724"/>
      <c r="J60" s="724"/>
      <c r="K60" s="724"/>
      <c r="L60" s="724"/>
      <c r="M60" s="725"/>
      <c r="N60" s="316"/>
      <c r="O60" s="98"/>
    </row>
    <row r="61" spans="1:28" ht="65.25" customHeight="1" x14ac:dyDescent="0.25">
      <c r="A61" s="98"/>
      <c r="B61" s="373"/>
      <c r="C61" s="375" t="s">
        <v>261</v>
      </c>
      <c r="D61" s="721">
        <v>0</v>
      </c>
      <c r="E61" s="722"/>
      <c r="F61" s="723"/>
      <c r="G61" s="724"/>
      <c r="H61" s="724"/>
      <c r="I61" s="724"/>
      <c r="J61" s="724"/>
      <c r="K61" s="724"/>
      <c r="L61" s="724"/>
      <c r="M61" s="725"/>
      <c r="N61" s="316"/>
      <c r="O61" s="98"/>
    </row>
    <row r="62" spans="1:28" ht="65.25" customHeight="1" x14ac:dyDescent="0.25">
      <c r="A62" s="98"/>
      <c r="B62" s="373"/>
      <c r="C62" s="374" t="s">
        <v>262</v>
      </c>
      <c r="D62" s="721">
        <v>0</v>
      </c>
      <c r="E62" s="722"/>
      <c r="F62" s="723"/>
      <c r="G62" s="724"/>
      <c r="H62" s="724"/>
      <c r="I62" s="724"/>
      <c r="J62" s="724"/>
      <c r="K62" s="724"/>
      <c r="L62" s="724"/>
      <c r="M62" s="725"/>
      <c r="N62" s="316"/>
      <c r="O62" s="98"/>
    </row>
    <row r="63" spans="1:28" ht="65.25" customHeight="1" x14ac:dyDescent="0.25">
      <c r="A63" s="98"/>
      <c r="B63" s="373"/>
      <c r="C63" s="376" t="s">
        <v>249</v>
      </c>
      <c r="D63" s="721">
        <v>0</v>
      </c>
      <c r="E63" s="722"/>
      <c r="F63" s="723"/>
      <c r="G63" s="724"/>
      <c r="H63" s="724"/>
      <c r="I63" s="724"/>
      <c r="J63" s="724"/>
      <c r="K63" s="724"/>
      <c r="L63" s="724"/>
      <c r="M63" s="725"/>
      <c r="N63" s="316"/>
      <c r="O63" s="98"/>
    </row>
    <row r="64" spans="1:28" ht="65.25" customHeight="1" x14ac:dyDescent="0.25">
      <c r="A64" s="98"/>
      <c r="B64" s="373"/>
      <c r="C64" s="376" t="s">
        <v>250</v>
      </c>
      <c r="D64" s="721">
        <v>0</v>
      </c>
      <c r="E64" s="722"/>
      <c r="F64" s="723"/>
      <c r="G64" s="724"/>
      <c r="H64" s="724"/>
      <c r="I64" s="724"/>
      <c r="J64" s="724"/>
      <c r="K64" s="724"/>
      <c r="L64" s="724"/>
      <c r="M64" s="725"/>
      <c r="N64" s="316"/>
      <c r="O64" s="98"/>
    </row>
    <row r="65" spans="1:15" ht="65.25" customHeight="1" x14ac:dyDescent="0.25">
      <c r="A65" s="98"/>
      <c r="B65" s="373"/>
      <c r="C65" s="374" t="s">
        <v>263</v>
      </c>
      <c r="D65" s="721">
        <v>0</v>
      </c>
      <c r="E65" s="722"/>
      <c r="F65" s="723"/>
      <c r="G65" s="724"/>
      <c r="H65" s="724"/>
      <c r="I65" s="724"/>
      <c r="J65" s="724"/>
      <c r="K65" s="724"/>
      <c r="L65" s="724"/>
      <c r="M65" s="725"/>
      <c r="N65" s="316"/>
      <c r="O65" s="98"/>
    </row>
    <row r="66" spans="1:15" ht="65.25" customHeight="1" x14ac:dyDescent="0.25">
      <c r="A66" s="98"/>
      <c r="B66" s="373"/>
      <c r="C66" s="376" t="s">
        <v>77</v>
      </c>
      <c r="D66" s="721">
        <v>0</v>
      </c>
      <c r="E66" s="722"/>
      <c r="F66" s="723"/>
      <c r="G66" s="724"/>
      <c r="H66" s="724"/>
      <c r="I66" s="724"/>
      <c r="J66" s="724"/>
      <c r="K66" s="724"/>
      <c r="L66" s="724"/>
      <c r="M66" s="725"/>
      <c r="N66" s="316"/>
      <c r="O66" s="98"/>
    </row>
    <row r="67" spans="1:15" ht="18" customHeight="1" x14ac:dyDescent="0.25">
      <c r="A67" s="98"/>
      <c r="B67" s="373"/>
      <c r="C67" s="377" t="s">
        <v>280</v>
      </c>
      <c r="D67" s="717">
        <f>SUM(D60:E66)</f>
        <v>0</v>
      </c>
      <c r="E67" s="717"/>
      <c r="F67" s="718"/>
      <c r="G67" s="719"/>
      <c r="H67" s="719"/>
      <c r="I67" s="719"/>
      <c r="J67" s="719"/>
      <c r="K67" s="719"/>
      <c r="L67" s="719"/>
      <c r="M67" s="720"/>
      <c r="N67" s="316"/>
      <c r="O67" s="98"/>
    </row>
    <row r="68" spans="1:15" ht="34.5" customHeight="1" x14ac:dyDescent="0.25">
      <c r="A68" s="98"/>
      <c r="B68" s="373"/>
      <c r="C68" s="378" t="s">
        <v>60</v>
      </c>
      <c r="D68" s="713">
        <f>+D59-D67</f>
        <v>0</v>
      </c>
      <c r="E68" s="713"/>
      <c r="F68" s="714" t="s">
        <v>281</v>
      </c>
      <c r="G68" s="715"/>
      <c r="H68" s="715"/>
      <c r="I68" s="715"/>
      <c r="J68" s="715"/>
      <c r="K68" s="715"/>
      <c r="L68" s="715"/>
      <c r="M68" s="716"/>
      <c r="N68" s="316"/>
      <c r="O68" s="98"/>
    </row>
    <row r="69" spans="1:15" ht="108.75" customHeight="1" x14ac:dyDescent="0.25">
      <c r="A69" s="98"/>
      <c r="B69" s="364"/>
      <c r="C69" s="366"/>
      <c r="D69" s="364"/>
      <c r="E69" s="364"/>
      <c r="F69" s="364"/>
      <c r="G69" s="364"/>
      <c r="H69" s="364"/>
      <c r="I69" s="364"/>
      <c r="J69" s="364"/>
      <c r="K69" s="364"/>
      <c r="L69" s="367" t="str">
        <f>+L56</f>
        <v>ACFS 20-004 ATTACHMENT I: Amendment 3 - CAPP Projected Service Delivery &amp; Budget Form</v>
      </c>
      <c r="M69" s="367" t="s">
        <v>278</v>
      </c>
      <c r="N69" s="316"/>
      <c r="O69" s="98"/>
    </row>
    <row r="70" spans="1:15" x14ac:dyDescent="0.25">
      <c r="A70" s="98"/>
      <c r="B70" s="98"/>
      <c r="C70" s="98"/>
      <c r="D70" s="98"/>
      <c r="E70" s="98"/>
      <c r="F70" s="98"/>
      <c r="G70" s="277"/>
      <c r="H70" s="98"/>
      <c r="I70" s="98"/>
      <c r="J70" s="98"/>
      <c r="K70" s="98"/>
      <c r="L70" s="98"/>
      <c r="M70" s="98"/>
      <c r="N70" s="98"/>
      <c r="O70" s="98"/>
    </row>
    <row r="71" spans="1:15" x14ac:dyDescent="0.25">
      <c r="B71" s="316"/>
    </row>
    <row r="72" spans="1:15" x14ac:dyDescent="0.25">
      <c r="B72" s="316"/>
    </row>
    <row r="73" spans="1:15" x14ac:dyDescent="0.25">
      <c r="B73" s="316"/>
    </row>
    <row r="74" spans="1:15" x14ac:dyDescent="0.25">
      <c r="B74" s="316"/>
    </row>
    <row r="75" spans="1:15" x14ac:dyDescent="0.25">
      <c r="B75" s="316"/>
    </row>
    <row r="76" spans="1:15" x14ac:dyDescent="0.25">
      <c r="B76" s="316"/>
    </row>
    <row r="77" spans="1:15" x14ac:dyDescent="0.25">
      <c r="B77" s="316"/>
    </row>
    <row r="78" spans="1:15" x14ac:dyDescent="0.25">
      <c r="B78" s="316"/>
    </row>
    <row r="79" spans="1:15" x14ac:dyDescent="0.25">
      <c r="B79" s="316"/>
    </row>
    <row r="80" spans="1:15" x14ac:dyDescent="0.25">
      <c r="B80" s="316"/>
    </row>
    <row r="81" spans="2:2" x14ac:dyDescent="0.25">
      <c r="B81" s="316"/>
    </row>
    <row r="82" spans="2:2" x14ac:dyDescent="0.25">
      <c r="B82" s="316"/>
    </row>
  </sheetData>
  <sheetProtection algorithmName="SHA-512" hashValue="beYs0S5xxZ8pWbsHyRafP+nwkiW+hhK+8ygCwlmz+HlkXhLLvq6udJmOJOBxp7puxtyvi0FdGc6xkdSJPd5uyQ==" saltValue="WJRGcwwwIn7VXi7X1KBtzQ==" spinCount="100000" sheet="1" objects="1" scenarios="1" formatCells="0" formatRows="0" insertRows="0"/>
  <mergeCells count="59">
    <mergeCell ref="F66:M66"/>
    <mergeCell ref="D59:E59"/>
    <mergeCell ref="F59:M59"/>
    <mergeCell ref="D63:E63"/>
    <mergeCell ref="F63:M63"/>
    <mergeCell ref="D64:E64"/>
    <mergeCell ref="F64:M64"/>
    <mergeCell ref="D65:E65"/>
    <mergeCell ref="F65:M65"/>
    <mergeCell ref="F60:M60"/>
    <mergeCell ref="F61:M61"/>
    <mergeCell ref="D62:E62"/>
    <mergeCell ref="F62:M62"/>
    <mergeCell ref="D68:E68"/>
    <mergeCell ref="F68:M68"/>
    <mergeCell ref="D67:E67"/>
    <mergeCell ref="F67:M67"/>
    <mergeCell ref="C11:D11"/>
    <mergeCell ref="C12:D12"/>
    <mergeCell ref="C24:D24"/>
    <mergeCell ref="D60:E60"/>
    <mergeCell ref="D61:E61"/>
    <mergeCell ref="C17:D17"/>
    <mergeCell ref="C15:D15"/>
    <mergeCell ref="C25:D25"/>
    <mergeCell ref="C13:D13"/>
    <mergeCell ref="C58:M58"/>
    <mergeCell ref="C35:D35"/>
    <mergeCell ref="D66:E66"/>
    <mergeCell ref="B2:N2"/>
    <mergeCell ref="C32:D32"/>
    <mergeCell ref="C33:D33"/>
    <mergeCell ref="C34:D34"/>
    <mergeCell ref="C14:D14"/>
    <mergeCell ref="C16:D16"/>
    <mergeCell ref="C18:D18"/>
    <mergeCell ref="C20:D20"/>
    <mergeCell ref="C22:D22"/>
    <mergeCell ref="C26:D26"/>
    <mergeCell ref="C10:D10"/>
    <mergeCell ref="C27:D27"/>
    <mergeCell ref="C23:D23"/>
    <mergeCell ref="C21:D21"/>
    <mergeCell ref="C19:D19"/>
    <mergeCell ref="C5:M5"/>
    <mergeCell ref="C37:D37"/>
    <mergeCell ref="C36:D36"/>
    <mergeCell ref="C40:D40"/>
    <mergeCell ref="C42:D42"/>
    <mergeCell ref="C44:D44"/>
    <mergeCell ref="C54:M54"/>
    <mergeCell ref="C47:D47"/>
    <mergeCell ref="C50:D50"/>
    <mergeCell ref="C49:M49"/>
    <mergeCell ref="C38:D38"/>
    <mergeCell ref="C39:D39"/>
    <mergeCell ref="C45:D45"/>
    <mergeCell ref="C41:D41"/>
    <mergeCell ref="C48:D48"/>
  </mergeCells>
  <printOptions horizontalCentered="1"/>
  <pageMargins left="0.25" right="0.25" top="0.5" bottom="0.5" header="0.3" footer="0.3"/>
  <pageSetup scale="85"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AB81"/>
  <sheetViews>
    <sheetView zoomScaleNormal="100" workbookViewId="0">
      <selection activeCell="M6" sqref="M6"/>
    </sheetView>
  </sheetViews>
  <sheetFormatPr defaultColWidth="9.140625" defaultRowHeight="15" x14ac:dyDescent="0.25"/>
  <cols>
    <col min="1" max="1" width="3.42578125" style="102" customWidth="1"/>
    <col min="2" max="2" width="1" style="102" customWidth="1"/>
    <col min="3" max="3" width="13.5703125" style="102" customWidth="1"/>
    <col min="4" max="4" width="1.140625" style="102" customWidth="1"/>
    <col min="5" max="6" width="10.7109375" style="102" customWidth="1"/>
    <col min="7" max="7" width="10.7109375" style="379" customWidth="1"/>
    <col min="8" max="12" width="10.7109375" style="102" customWidth="1"/>
    <col min="13" max="13" width="12.7109375" style="380" customWidth="1"/>
    <col min="14" max="14" width="0.85546875" style="102" customWidth="1"/>
    <col min="15" max="15" width="5" style="102" customWidth="1"/>
    <col min="16" max="16" width="11" style="102" customWidth="1"/>
    <col min="17" max="16384" width="9.140625" style="102"/>
  </cols>
  <sheetData>
    <row r="1" spans="1:28" s="176" customFormat="1" x14ac:dyDescent="0.25">
      <c r="A1" s="98"/>
      <c r="B1" s="98"/>
      <c r="C1" s="98"/>
      <c r="D1" s="98"/>
      <c r="E1" s="98"/>
      <c r="F1" s="98"/>
      <c r="G1" s="277"/>
      <c r="H1" s="98"/>
      <c r="I1" s="98"/>
      <c r="J1" s="98"/>
      <c r="K1" s="98"/>
      <c r="L1" s="98"/>
      <c r="M1" s="98"/>
      <c r="N1" s="98"/>
      <c r="O1" s="98"/>
    </row>
    <row r="2" spans="1:28" s="116" customFormat="1" ht="28.5" customHeight="1" x14ac:dyDescent="0.25">
      <c r="A2" s="106"/>
      <c r="B2" s="699" t="s">
        <v>364</v>
      </c>
      <c r="C2" s="699"/>
      <c r="D2" s="699"/>
      <c r="E2" s="699"/>
      <c r="F2" s="699"/>
      <c r="G2" s="699"/>
      <c r="H2" s="699"/>
      <c r="I2" s="699"/>
      <c r="J2" s="699"/>
      <c r="K2" s="699"/>
      <c r="L2" s="699"/>
      <c r="M2" s="699"/>
      <c r="N2" s="699"/>
      <c r="O2" s="106"/>
    </row>
    <row r="3" spans="1:28" s="103" customFormat="1" ht="16.5" customHeight="1" x14ac:dyDescent="0.25">
      <c r="A3" s="98"/>
      <c r="B3" s="111"/>
      <c r="C3" s="278"/>
      <c r="D3" s="278"/>
      <c r="E3" s="278"/>
      <c r="F3" s="278"/>
      <c r="G3" s="278"/>
      <c r="H3" s="278"/>
      <c r="I3" s="278"/>
      <c r="J3" s="278"/>
      <c r="K3" s="278"/>
      <c r="L3" s="278"/>
      <c r="M3" s="279">
        <f>+'2020 Activities 1 &amp; 2'!E7</f>
        <v>0</v>
      </c>
      <c r="N3" s="111"/>
      <c r="O3" s="98"/>
    </row>
    <row r="4" spans="1:28" s="103" customFormat="1" ht="16.5" customHeight="1" x14ac:dyDescent="0.25">
      <c r="A4" s="98"/>
      <c r="B4" s="111"/>
      <c r="C4" s="278"/>
      <c r="D4" s="278"/>
      <c r="E4" s="278"/>
      <c r="F4" s="278"/>
      <c r="G4" s="278"/>
      <c r="H4" s="278"/>
      <c r="I4" s="278"/>
      <c r="J4" s="278"/>
      <c r="K4" s="278"/>
      <c r="L4" s="278"/>
      <c r="M4" s="279"/>
      <c r="N4" s="111"/>
      <c r="O4" s="98"/>
    </row>
    <row r="5" spans="1:28" s="103" customFormat="1" ht="16.5" customHeight="1" x14ac:dyDescent="0.3">
      <c r="A5" s="98"/>
      <c r="B5" s="111"/>
      <c r="C5" s="710" t="s">
        <v>289</v>
      </c>
      <c r="D5" s="711"/>
      <c r="E5" s="711"/>
      <c r="F5" s="711"/>
      <c r="G5" s="711"/>
      <c r="H5" s="711"/>
      <c r="I5" s="711"/>
      <c r="J5" s="711"/>
      <c r="K5" s="711"/>
      <c r="L5" s="711"/>
      <c r="M5" s="712"/>
      <c r="N5" s="111"/>
      <c r="O5" s="98"/>
    </row>
    <row r="6" spans="1:28" s="103" customFormat="1" ht="16.5" customHeight="1" x14ac:dyDescent="0.3">
      <c r="A6" s="98"/>
      <c r="B6" s="111"/>
      <c r="C6" s="280"/>
      <c r="D6" s="280"/>
      <c r="E6" s="280"/>
      <c r="F6" s="280"/>
      <c r="G6" s="280"/>
      <c r="H6" s="280"/>
      <c r="I6" s="280"/>
      <c r="J6" s="280"/>
      <c r="K6" s="280"/>
      <c r="L6" s="280"/>
      <c r="M6" s="280"/>
      <c r="N6" s="111"/>
      <c r="O6" s="98"/>
    </row>
    <row r="7" spans="1:28" s="103" customFormat="1" ht="16.5" customHeight="1" x14ac:dyDescent="0.3">
      <c r="A7" s="98"/>
      <c r="B7" s="111"/>
      <c r="C7" s="280"/>
      <c r="D7" s="280"/>
      <c r="E7" s="280"/>
      <c r="F7" s="280"/>
      <c r="G7" s="280"/>
      <c r="H7" s="280"/>
      <c r="I7" s="280"/>
      <c r="J7" s="280"/>
      <c r="K7" s="280"/>
      <c r="L7" s="280"/>
      <c r="M7" s="280"/>
      <c r="N7" s="111"/>
      <c r="O7" s="98"/>
    </row>
    <row r="8" spans="1:28" s="103" customFormat="1" ht="19.5" customHeight="1" x14ac:dyDescent="0.25">
      <c r="A8" s="98"/>
      <c r="B8" s="111"/>
      <c r="C8" s="282" t="s">
        <v>317</v>
      </c>
      <c r="D8" s="111"/>
      <c r="E8" s="111"/>
      <c r="F8" s="111"/>
      <c r="G8" s="111"/>
      <c r="H8" s="111"/>
      <c r="I8" s="111"/>
      <c r="J8" s="111"/>
      <c r="K8" s="111"/>
      <c r="L8" s="111"/>
      <c r="M8" s="111"/>
      <c r="N8" s="111"/>
      <c r="O8" s="98"/>
      <c r="Q8" s="176"/>
      <c r="R8" s="176"/>
      <c r="S8" s="176"/>
      <c r="T8" s="176"/>
      <c r="U8" s="176"/>
      <c r="V8" s="176"/>
      <c r="W8" s="176"/>
      <c r="X8" s="176"/>
      <c r="Y8" s="176"/>
      <c r="Z8" s="176"/>
      <c r="AA8" s="176"/>
      <c r="AB8" s="176"/>
    </row>
    <row r="9" spans="1:28" s="103" customFormat="1" ht="18" customHeight="1" thickBot="1" x14ac:dyDescent="0.3">
      <c r="A9" s="98"/>
      <c r="B9" s="111"/>
      <c r="C9" s="730" t="s">
        <v>303</v>
      </c>
      <c r="D9" s="730"/>
      <c r="E9" s="730"/>
      <c r="F9" s="730"/>
      <c r="G9" s="730"/>
      <c r="H9" s="730"/>
      <c r="I9" s="730"/>
      <c r="J9" s="730"/>
      <c r="K9" s="730"/>
      <c r="L9" s="730"/>
      <c r="M9" s="730"/>
      <c r="N9" s="111"/>
      <c r="O9" s="98"/>
    </row>
    <row r="10" spans="1:28" s="125" customFormat="1" ht="18" customHeight="1" x14ac:dyDescent="0.25">
      <c r="A10" s="284"/>
      <c r="B10" s="282"/>
      <c r="C10" s="704" t="s">
        <v>25</v>
      </c>
      <c r="D10" s="705"/>
      <c r="E10" s="285" t="str">
        <f>+'2020 Activities 1 &amp; 2'!C19</f>
        <v>NA</v>
      </c>
      <c r="F10" s="286" t="str">
        <f>+'2020 Activities 1 &amp; 2'!D19</f>
        <v>NA</v>
      </c>
      <c r="G10" s="286" t="str">
        <f>+'2020 Activities 1 &amp; 2'!E19</f>
        <v>NA</v>
      </c>
      <c r="H10" s="286" t="str">
        <f>+'2020 Activities 1 &amp; 2'!F19</f>
        <v>NA</v>
      </c>
      <c r="I10" s="286" t="str">
        <f>+'2020 Activities 1 &amp; 2'!G19</f>
        <v>NA</v>
      </c>
      <c r="J10" s="287" t="str">
        <f>+'2020 Activities 1 &amp; 2'!H19</f>
        <v>NA</v>
      </c>
      <c r="K10" s="286" t="str">
        <f>+'2020 Activities 1 &amp; 2'!I19</f>
        <v>NA</v>
      </c>
      <c r="L10" s="287" t="str">
        <f>+'2020 Activities 1 &amp; 2'!J19</f>
        <v>NA</v>
      </c>
      <c r="M10" s="288" t="s">
        <v>5</v>
      </c>
      <c r="N10" s="282"/>
      <c r="O10" s="284"/>
    </row>
    <row r="11" spans="1:28" s="294" customFormat="1" ht="20.25" customHeight="1" x14ac:dyDescent="0.25">
      <c r="A11" s="289"/>
      <c r="B11" s="290"/>
      <c r="C11" s="708" t="s">
        <v>330</v>
      </c>
      <c r="D11" s="709"/>
      <c r="E11" s="386">
        <f>+'2020 Activities 1 &amp; 2'!C24</f>
        <v>0</v>
      </c>
      <c r="F11" s="386">
        <f>+'2020 Activities 1 &amp; 2'!D24</f>
        <v>0</v>
      </c>
      <c r="G11" s="386">
        <f>+'2020 Activities 1 &amp; 2'!E24</f>
        <v>0</v>
      </c>
      <c r="H11" s="386">
        <f>+'2020 Activities 1 &amp; 2'!F24</f>
        <v>0</v>
      </c>
      <c r="I11" s="386">
        <f>+'2020 Activities 1 &amp; 2'!G24</f>
        <v>0</v>
      </c>
      <c r="J11" s="386">
        <f>+'2020 Activities 1 &amp; 2'!H24</f>
        <v>0</v>
      </c>
      <c r="K11" s="386">
        <f>+'2020 Activities 1 &amp; 2'!I24</f>
        <v>0</v>
      </c>
      <c r="L11" s="386">
        <f>+'2020 Activities 1 &amp; 2'!J24</f>
        <v>0</v>
      </c>
      <c r="M11" s="416">
        <f>SUM(E11:L11)</f>
        <v>0</v>
      </c>
      <c r="N11" s="293"/>
      <c r="O11" s="289"/>
      <c r="Q11" s="295"/>
      <c r="R11" s="295"/>
      <c r="S11" s="295"/>
      <c r="T11" s="295"/>
      <c r="U11" s="295"/>
      <c r="V11" s="295"/>
      <c r="W11" s="295"/>
      <c r="X11" s="295"/>
      <c r="Y11" s="295"/>
      <c r="Z11" s="295"/>
      <c r="AA11" s="295"/>
      <c r="AB11" s="295"/>
    </row>
    <row r="12" spans="1:28" s="294" customFormat="1" ht="4.5" customHeight="1" x14ac:dyDescent="0.25">
      <c r="A12" s="289"/>
      <c r="B12" s="290"/>
      <c r="C12" s="702"/>
      <c r="D12" s="703"/>
      <c r="E12" s="417"/>
      <c r="F12" s="418"/>
      <c r="G12" s="418"/>
      <c r="H12" s="419"/>
      <c r="I12" s="419"/>
      <c r="J12" s="420"/>
      <c r="K12" s="418"/>
      <c r="L12" s="421"/>
      <c r="M12" s="422"/>
      <c r="N12" s="293"/>
      <c r="O12" s="289"/>
      <c r="Q12" s="295"/>
      <c r="R12" s="295"/>
      <c r="S12" s="295"/>
      <c r="T12" s="295"/>
      <c r="U12" s="295"/>
      <c r="V12" s="295"/>
      <c r="W12" s="295"/>
      <c r="X12" s="295"/>
      <c r="Y12" s="295"/>
      <c r="Z12" s="295"/>
      <c r="AA12" s="295"/>
      <c r="AB12" s="295"/>
    </row>
    <row r="13" spans="1:28" s="295" customFormat="1" ht="20.25" customHeight="1" x14ac:dyDescent="0.25">
      <c r="A13" s="289"/>
      <c r="B13" s="290"/>
      <c r="C13" s="708" t="s">
        <v>340</v>
      </c>
      <c r="D13" s="709"/>
      <c r="E13" s="387">
        <f>+'2020 Activities 1 &amp; 2'!C33</f>
        <v>0</v>
      </c>
      <c r="F13" s="387">
        <f>+'2020 Activities 1 &amp; 2'!D33</f>
        <v>0</v>
      </c>
      <c r="G13" s="387">
        <f>+'2020 Activities 1 &amp; 2'!E33</f>
        <v>0</v>
      </c>
      <c r="H13" s="387">
        <f>+'2020 Activities 1 &amp; 2'!F33</f>
        <v>0</v>
      </c>
      <c r="I13" s="387">
        <f>+'2020 Activities 1 &amp; 2'!G33</f>
        <v>0</v>
      </c>
      <c r="J13" s="387">
        <f>+'2020 Activities 1 &amp; 2'!H33</f>
        <v>0</v>
      </c>
      <c r="K13" s="387">
        <f>+'2020 Activities 1 &amp; 2'!I33</f>
        <v>0</v>
      </c>
      <c r="L13" s="387">
        <f>+'2020 Activities 1 &amp; 2'!J33</f>
        <v>0</v>
      </c>
      <c r="M13" s="423">
        <f>SUM(E13:L13)</f>
        <v>0</v>
      </c>
      <c r="N13" s="290"/>
      <c r="O13" s="289"/>
    </row>
    <row r="14" spans="1:28" s="294" customFormat="1" ht="4.5" customHeight="1" x14ac:dyDescent="0.25">
      <c r="A14" s="289"/>
      <c r="B14" s="290"/>
      <c r="C14" s="702"/>
      <c r="D14" s="703"/>
      <c r="E14" s="417"/>
      <c r="F14" s="418"/>
      <c r="G14" s="418"/>
      <c r="H14" s="419"/>
      <c r="I14" s="419"/>
      <c r="J14" s="420"/>
      <c r="K14" s="418"/>
      <c r="L14" s="421"/>
      <c r="M14" s="422"/>
      <c r="N14" s="293"/>
      <c r="O14" s="289"/>
      <c r="Q14" s="295"/>
      <c r="R14" s="295"/>
      <c r="S14" s="295"/>
      <c r="T14" s="295"/>
      <c r="U14" s="295"/>
      <c r="V14" s="295"/>
      <c r="W14" s="295"/>
      <c r="X14" s="295"/>
      <c r="Y14" s="295"/>
      <c r="Z14" s="295"/>
      <c r="AA14" s="295"/>
      <c r="AB14" s="295"/>
    </row>
    <row r="15" spans="1:28" s="308" customFormat="1" ht="20.25" customHeight="1" x14ac:dyDescent="0.25">
      <c r="A15" s="289"/>
      <c r="B15" s="290"/>
      <c r="C15" s="708" t="s">
        <v>247</v>
      </c>
      <c r="D15" s="709"/>
      <c r="E15" s="388">
        <f>+'Activity 3'!C23</f>
        <v>0</v>
      </c>
      <c r="F15" s="388">
        <f>+'Activity 3'!D23</f>
        <v>0</v>
      </c>
      <c r="G15" s="388">
        <f>+'Activity 3'!E23</f>
        <v>0</v>
      </c>
      <c r="H15" s="388">
        <f>+'Activity 3'!F23</f>
        <v>0</v>
      </c>
      <c r="I15" s="388">
        <f>+'Activity 3'!G23</f>
        <v>0</v>
      </c>
      <c r="J15" s="388">
        <f>+'Activity 3'!H23</f>
        <v>0</v>
      </c>
      <c r="K15" s="388">
        <f>+'Activity 3'!I23</f>
        <v>0</v>
      </c>
      <c r="L15" s="388">
        <f>+'Activity 3'!J23</f>
        <v>0</v>
      </c>
      <c r="M15" s="424">
        <f>SUM(E15:L15)</f>
        <v>0</v>
      </c>
      <c r="N15" s="307"/>
      <c r="O15" s="289"/>
      <c r="P15" s="308" t="s">
        <v>25</v>
      </c>
      <c r="Q15" s="294"/>
      <c r="R15" s="294"/>
      <c r="S15" s="294"/>
      <c r="T15" s="294"/>
      <c r="U15" s="294"/>
      <c r="V15" s="294"/>
      <c r="W15" s="294"/>
      <c r="X15" s="294"/>
      <c r="Y15" s="294"/>
      <c r="Z15" s="294"/>
      <c r="AA15" s="294"/>
      <c r="AB15" s="294"/>
    </row>
    <row r="16" spans="1:28" s="294" customFormat="1" ht="4.5" customHeight="1" x14ac:dyDescent="0.25">
      <c r="A16" s="289"/>
      <c r="B16" s="290"/>
      <c r="C16" s="702"/>
      <c r="D16" s="703"/>
      <c r="E16" s="417"/>
      <c r="F16" s="418"/>
      <c r="G16" s="418"/>
      <c r="H16" s="419"/>
      <c r="I16" s="419"/>
      <c r="J16" s="420"/>
      <c r="K16" s="418"/>
      <c r="L16" s="421"/>
      <c r="M16" s="422"/>
      <c r="N16" s="293"/>
      <c r="O16" s="289"/>
      <c r="Q16" s="295"/>
      <c r="R16" s="295"/>
      <c r="S16" s="295"/>
      <c r="T16" s="295"/>
      <c r="U16" s="295"/>
      <c r="V16" s="295"/>
      <c r="W16" s="295"/>
      <c r="X16" s="295"/>
      <c r="Y16" s="295"/>
      <c r="Z16" s="295"/>
      <c r="AA16" s="295"/>
      <c r="AB16" s="295"/>
    </row>
    <row r="17" spans="1:28" s="308" customFormat="1" ht="20.25" customHeight="1" x14ac:dyDescent="0.25">
      <c r="A17" s="289"/>
      <c r="B17" s="290"/>
      <c r="C17" s="708" t="s">
        <v>26</v>
      </c>
      <c r="D17" s="709"/>
      <c r="E17" s="388">
        <f>+'Activity 4'!K9</f>
        <v>0</v>
      </c>
      <c r="F17" s="388">
        <f>+'Activity 4'!K10</f>
        <v>0</v>
      </c>
      <c r="G17" s="388">
        <f>+'Activity 4'!K11</f>
        <v>0</v>
      </c>
      <c r="H17" s="388">
        <f>+'Activity 4'!K12</f>
        <v>0</v>
      </c>
      <c r="I17" s="388">
        <f>+'Activity 4'!K15</f>
        <v>0</v>
      </c>
      <c r="J17" s="388">
        <f>+'Activity 4'!K16</f>
        <v>0</v>
      </c>
      <c r="K17" s="388">
        <f>+'Activity 4'!K17</f>
        <v>0</v>
      </c>
      <c r="L17" s="388">
        <f>+'Activity 4'!K18</f>
        <v>0</v>
      </c>
      <c r="M17" s="424">
        <f>SUM(E17:L17)</f>
        <v>0</v>
      </c>
      <c r="N17" s="307"/>
      <c r="O17" s="289"/>
      <c r="Q17" s="294"/>
      <c r="R17" s="294"/>
      <c r="S17" s="294"/>
      <c r="T17" s="294"/>
      <c r="U17" s="294"/>
      <c r="V17" s="294"/>
      <c r="W17" s="294"/>
      <c r="X17" s="294"/>
      <c r="Y17" s="294"/>
      <c r="Z17" s="294"/>
      <c r="AA17" s="294"/>
      <c r="AB17" s="294"/>
    </row>
    <row r="18" spans="1:28" s="294" customFormat="1" ht="4.5" customHeight="1" x14ac:dyDescent="0.25">
      <c r="A18" s="289"/>
      <c r="B18" s="290"/>
      <c r="C18" s="702"/>
      <c r="D18" s="703"/>
      <c r="E18" s="417"/>
      <c r="F18" s="418"/>
      <c r="G18" s="418"/>
      <c r="H18" s="419"/>
      <c r="I18" s="419"/>
      <c r="J18" s="420"/>
      <c r="K18" s="418"/>
      <c r="L18" s="421"/>
      <c r="M18" s="422"/>
      <c r="N18" s="293"/>
      <c r="O18" s="289"/>
      <c r="Q18" s="295"/>
      <c r="R18" s="295"/>
      <c r="S18" s="295"/>
      <c r="T18" s="295"/>
      <c r="U18" s="295"/>
      <c r="V18" s="295"/>
      <c r="W18" s="295"/>
      <c r="X18" s="295"/>
      <c r="Y18" s="295"/>
      <c r="Z18" s="295"/>
      <c r="AA18" s="295"/>
      <c r="AB18" s="295"/>
    </row>
    <row r="19" spans="1:28" s="308" customFormat="1" ht="20.25" customHeight="1" x14ac:dyDescent="0.25">
      <c r="A19" s="289"/>
      <c r="B19" s="290"/>
      <c r="C19" s="708" t="s">
        <v>264</v>
      </c>
      <c r="D19" s="709"/>
      <c r="E19" s="388">
        <f>+'Activity 4'!C28</f>
        <v>0</v>
      </c>
      <c r="F19" s="388">
        <f>+'Activity 4'!D28</f>
        <v>0</v>
      </c>
      <c r="G19" s="388">
        <f>+'Activity 4'!E28</f>
        <v>0</v>
      </c>
      <c r="H19" s="388">
        <f>+'Activity 4'!F28</f>
        <v>0</v>
      </c>
      <c r="I19" s="388">
        <f>+'Activity 4'!G28</f>
        <v>0</v>
      </c>
      <c r="J19" s="388">
        <f>+'Activity 4'!H28</f>
        <v>0</v>
      </c>
      <c r="K19" s="388">
        <f>+'Activity 4'!I28</f>
        <v>0</v>
      </c>
      <c r="L19" s="388">
        <f>+'Activity 4'!J28</f>
        <v>0</v>
      </c>
      <c r="M19" s="424">
        <f>SUM(E19:L19)</f>
        <v>0</v>
      </c>
      <c r="N19" s="307"/>
      <c r="O19" s="289"/>
      <c r="Q19" s="295"/>
      <c r="R19" s="295"/>
      <c r="S19" s="295"/>
      <c r="T19" s="295"/>
      <c r="U19" s="295"/>
      <c r="V19" s="295"/>
      <c r="W19" s="295"/>
      <c r="X19" s="295"/>
      <c r="Y19" s="295"/>
      <c r="Z19" s="295"/>
      <c r="AA19" s="295"/>
      <c r="AB19" s="295"/>
    </row>
    <row r="20" spans="1:28" s="294" customFormat="1" ht="4.5" customHeight="1" x14ac:dyDescent="0.25">
      <c r="A20" s="289"/>
      <c r="B20" s="290"/>
      <c r="C20" s="702"/>
      <c r="D20" s="703"/>
      <c r="E20" s="417"/>
      <c r="F20" s="418"/>
      <c r="G20" s="418"/>
      <c r="H20" s="419"/>
      <c r="I20" s="419"/>
      <c r="J20" s="420"/>
      <c r="K20" s="418"/>
      <c r="L20" s="421"/>
      <c r="M20" s="422"/>
      <c r="N20" s="293"/>
      <c r="O20" s="289"/>
      <c r="Q20" s="295"/>
      <c r="R20" s="295"/>
      <c r="S20" s="295"/>
      <c r="T20" s="295"/>
      <c r="U20" s="295"/>
      <c r="V20" s="295"/>
      <c r="W20" s="295"/>
      <c r="X20" s="295"/>
      <c r="Y20" s="295"/>
      <c r="Z20" s="295"/>
      <c r="AA20" s="295"/>
      <c r="AB20" s="295"/>
    </row>
    <row r="21" spans="1:28" s="308" customFormat="1" ht="20.25" customHeight="1" x14ac:dyDescent="0.25">
      <c r="A21" s="289"/>
      <c r="B21" s="290"/>
      <c r="C21" s="708" t="s">
        <v>342</v>
      </c>
      <c r="D21" s="709"/>
      <c r="E21" s="388">
        <f>+'Activity 5'!C14</f>
        <v>0</v>
      </c>
      <c r="F21" s="388">
        <f>+'Activity 5'!D14</f>
        <v>0</v>
      </c>
      <c r="G21" s="388">
        <f>+'Activity 5'!E14</f>
        <v>0</v>
      </c>
      <c r="H21" s="388">
        <f>+'Activity 5'!F14</f>
        <v>0</v>
      </c>
      <c r="I21" s="388">
        <f>+'Activity 5'!G14</f>
        <v>0</v>
      </c>
      <c r="J21" s="388">
        <f>+'Activity 5'!H14</f>
        <v>0</v>
      </c>
      <c r="K21" s="388">
        <f>+'Activity 5'!I14</f>
        <v>0</v>
      </c>
      <c r="L21" s="388">
        <f>+'Activity 5'!J14</f>
        <v>0</v>
      </c>
      <c r="M21" s="424">
        <f>SUM(E21:L21)</f>
        <v>0</v>
      </c>
      <c r="N21" s="307"/>
      <c r="O21" s="289"/>
      <c r="Q21" s="295"/>
      <c r="R21" s="295"/>
      <c r="S21" s="295"/>
      <c r="T21" s="295"/>
      <c r="U21" s="295"/>
      <c r="V21" s="295"/>
      <c r="W21" s="295"/>
      <c r="X21" s="295"/>
      <c r="Y21" s="295"/>
      <c r="Z21" s="295"/>
      <c r="AA21" s="295"/>
      <c r="AB21" s="295"/>
    </row>
    <row r="22" spans="1:28" s="294" customFormat="1" ht="4.5" customHeight="1" x14ac:dyDescent="0.25">
      <c r="A22" s="289"/>
      <c r="B22" s="290"/>
      <c r="C22" s="702"/>
      <c r="D22" s="703"/>
      <c r="E22" s="417"/>
      <c r="F22" s="418"/>
      <c r="G22" s="418"/>
      <c r="H22" s="419"/>
      <c r="I22" s="419"/>
      <c r="J22" s="420"/>
      <c r="K22" s="418"/>
      <c r="L22" s="421"/>
      <c r="M22" s="422"/>
      <c r="N22" s="293"/>
      <c r="O22" s="289"/>
      <c r="Q22" s="295"/>
      <c r="R22" s="295"/>
      <c r="S22" s="295"/>
      <c r="T22" s="295"/>
      <c r="U22" s="295"/>
      <c r="V22" s="295"/>
      <c r="W22" s="295"/>
      <c r="X22" s="295"/>
      <c r="Y22" s="295"/>
      <c r="Z22" s="295"/>
      <c r="AA22" s="295"/>
      <c r="AB22" s="295"/>
    </row>
    <row r="23" spans="1:28" s="308" customFormat="1" ht="20.25" customHeight="1" x14ac:dyDescent="0.25">
      <c r="A23" s="289"/>
      <c r="B23" s="290"/>
      <c r="C23" s="708" t="s">
        <v>343</v>
      </c>
      <c r="D23" s="709"/>
      <c r="E23" s="388">
        <f>+'Activity 5'!C37</f>
        <v>0</v>
      </c>
      <c r="F23" s="388">
        <f>+'Activity 5'!D37</f>
        <v>0</v>
      </c>
      <c r="G23" s="388">
        <f>+'Activity 5'!E37</f>
        <v>0</v>
      </c>
      <c r="H23" s="388">
        <f>+'Activity 5'!F37</f>
        <v>0</v>
      </c>
      <c r="I23" s="388">
        <f>+'Activity 5'!G37</f>
        <v>0</v>
      </c>
      <c r="J23" s="388">
        <f>+'Activity 5'!H37</f>
        <v>0</v>
      </c>
      <c r="K23" s="388">
        <f>+'Activity 5'!I37</f>
        <v>0</v>
      </c>
      <c r="L23" s="388">
        <f>+'Activity 5'!J37</f>
        <v>0</v>
      </c>
      <c r="M23" s="424">
        <f>SUM(E23:L23)</f>
        <v>0</v>
      </c>
      <c r="N23" s="307"/>
      <c r="O23" s="289"/>
      <c r="Q23" s="295"/>
      <c r="R23" s="295"/>
      <c r="S23" s="295"/>
      <c r="T23" s="295"/>
      <c r="U23" s="295"/>
      <c r="V23" s="295"/>
      <c r="W23" s="295"/>
      <c r="X23" s="295"/>
      <c r="Y23" s="295"/>
      <c r="Z23" s="295"/>
      <c r="AA23" s="295"/>
      <c r="AB23" s="295"/>
    </row>
    <row r="24" spans="1:28" s="294" customFormat="1" ht="4.5" customHeight="1" x14ac:dyDescent="0.25">
      <c r="A24" s="289"/>
      <c r="B24" s="290"/>
      <c r="C24" s="702"/>
      <c r="D24" s="703"/>
      <c r="E24" s="417"/>
      <c r="F24" s="418"/>
      <c r="G24" s="418"/>
      <c r="H24" s="419"/>
      <c r="I24" s="419"/>
      <c r="J24" s="420"/>
      <c r="K24" s="418"/>
      <c r="L24" s="421"/>
      <c r="M24" s="422"/>
      <c r="N24" s="293"/>
      <c r="O24" s="289"/>
      <c r="Q24" s="295"/>
      <c r="R24" s="295"/>
      <c r="S24" s="295"/>
      <c r="T24" s="295"/>
      <c r="U24" s="295"/>
      <c r="V24" s="295"/>
      <c r="W24" s="295"/>
      <c r="X24" s="295"/>
      <c r="Y24" s="295"/>
      <c r="Z24" s="295"/>
      <c r="AA24" s="295"/>
      <c r="AB24" s="295"/>
    </row>
    <row r="25" spans="1:28" s="295" customFormat="1" ht="20.25" customHeight="1" x14ac:dyDescent="0.25">
      <c r="A25" s="289"/>
      <c r="B25" s="304"/>
      <c r="C25" s="708" t="s">
        <v>337</v>
      </c>
      <c r="D25" s="709"/>
      <c r="E25" s="388">
        <f>+'Activity 6'!C21</f>
        <v>0</v>
      </c>
      <c r="F25" s="388">
        <f>+'Activity 6'!D21</f>
        <v>0</v>
      </c>
      <c r="G25" s="388">
        <f>+'Activity 6'!E21</f>
        <v>0</v>
      </c>
      <c r="H25" s="388">
        <f>+'Activity 6'!F21</f>
        <v>0</v>
      </c>
      <c r="I25" s="388">
        <f>+'Activity 6'!G21</f>
        <v>0</v>
      </c>
      <c r="J25" s="388">
        <f>+'Activity 6'!H21</f>
        <v>0</v>
      </c>
      <c r="K25" s="388">
        <f>+'Activity 6'!I21</f>
        <v>0</v>
      </c>
      <c r="L25" s="388">
        <f>+'Activity 6'!J21</f>
        <v>0</v>
      </c>
      <c r="M25" s="424">
        <f>SUM(E25:L25)</f>
        <v>0</v>
      </c>
      <c r="N25" s="290"/>
      <c r="O25" s="289"/>
    </row>
    <row r="26" spans="1:28" s="294" customFormat="1" ht="4.5" customHeight="1" x14ac:dyDescent="0.25">
      <c r="A26" s="289"/>
      <c r="B26" s="290"/>
      <c r="C26" s="702"/>
      <c r="D26" s="703"/>
      <c r="E26" s="309"/>
      <c r="F26" s="301"/>
      <c r="G26" s="301"/>
      <c r="H26" s="310"/>
      <c r="I26" s="310"/>
      <c r="J26" s="311"/>
      <c r="K26" s="301"/>
      <c r="L26" s="312"/>
      <c r="M26" s="301"/>
      <c r="N26" s="293"/>
      <c r="O26" s="289"/>
      <c r="Q26" s="295"/>
      <c r="R26" s="295"/>
      <c r="S26" s="295"/>
      <c r="T26" s="295"/>
      <c r="U26" s="295"/>
      <c r="V26" s="295"/>
      <c r="W26" s="295"/>
      <c r="X26" s="295"/>
      <c r="Y26" s="295"/>
      <c r="Z26" s="295"/>
      <c r="AA26" s="295"/>
      <c r="AB26" s="295"/>
    </row>
    <row r="27" spans="1:28" ht="18" customHeight="1" thickBot="1" x14ac:dyDescent="0.3">
      <c r="A27" s="98"/>
      <c r="B27" s="111"/>
      <c r="C27" s="706" t="s">
        <v>5</v>
      </c>
      <c r="D27" s="707"/>
      <c r="E27" s="313">
        <f t="shared" ref="E27:M27" si="0">+E11+E13+E25+E15+E17+E19+E21+E23</f>
        <v>0</v>
      </c>
      <c r="F27" s="313">
        <f t="shared" si="0"/>
        <v>0</v>
      </c>
      <c r="G27" s="313">
        <f t="shared" si="0"/>
        <v>0</v>
      </c>
      <c r="H27" s="313">
        <f t="shared" si="0"/>
        <v>0</v>
      </c>
      <c r="I27" s="313">
        <f t="shared" si="0"/>
        <v>0</v>
      </c>
      <c r="J27" s="313">
        <f t="shared" si="0"/>
        <v>0</v>
      </c>
      <c r="K27" s="313">
        <f t="shared" si="0"/>
        <v>0</v>
      </c>
      <c r="L27" s="313">
        <f t="shared" si="0"/>
        <v>0</v>
      </c>
      <c r="M27" s="313">
        <f t="shared" si="0"/>
        <v>0</v>
      </c>
      <c r="N27" s="314"/>
      <c r="O27" s="98"/>
      <c r="P27" s="315"/>
      <c r="Q27" s="103"/>
      <c r="R27" s="103"/>
      <c r="S27" s="103"/>
      <c r="T27" s="103"/>
      <c r="U27" s="103"/>
      <c r="V27" s="103"/>
      <c r="W27" s="103"/>
      <c r="X27" s="103"/>
      <c r="Y27" s="103"/>
      <c r="Z27" s="103"/>
      <c r="AA27" s="103"/>
      <c r="AB27" s="103"/>
    </row>
    <row r="28" spans="1:28" ht="15.75" customHeight="1" x14ac:dyDescent="0.25">
      <c r="A28" s="98"/>
      <c r="B28" s="316"/>
      <c r="C28" s="111"/>
      <c r="D28" s="317"/>
      <c r="E28" s="318" t="e">
        <f>+E27/$M$27</f>
        <v>#DIV/0!</v>
      </c>
      <c r="F28" s="318" t="e">
        <f t="shared" ref="F28:L28" si="1">+F27/$M$27</f>
        <v>#DIV/0!</v>
      </c>
      <c r="G28" s="318" t="e">
        <f t="shared" si="1"/>
        <v>#DIV/0!</v>
      </c>
      <c r="H28" s="318" t="e">
        <f t="shared" si="1"/>
        <v>#DIV/0!</v>
      </c>
      <c r="I28" s="318" t="e">
        <f t="shared" si="1"/>
        <v>#DIV/0!</v>
      </c>
      <c r="J28" s="318" t="e">
        <f t="shared" si="1"/>
        <v>#DIV/0!</v>
      </c>
      <c r="K28" s="318" t="e">
        <f t="shared" si="1"/>
        <v>#DIV/0!</v>
      </c>
      <c r="L28" s="318" t="e">
        <f t="shared" si="1"/>
        <v>#DIV/0!</v>
      </c>
      <c r="M28" s="318">
        <v>1</v>
      </c>
      <c r="N28" s="111"/>
      <c r="O28" s="98"/>
      <c r="Q28" s="103"/>
      <c r="R28" s="103"/>
      <c r="S28" s="103"/>
      <c r="T28" s="103"/>
      <c r="U28" s="103"/>
      <c r="V28" s="103"/>
      <c r="W28" s="103"/>
      <c r="X28" s="103"/>
      <c r="Y28" s="103"/>
      <c r="Z28" s="103"/>
      <c r="AA28" s="103"/>
      <c r="AB28" s="103"/>
    </row>
    <row r="29" spans="1:28" ht="26.25" customHeight="1" x14ac:dyDescent="0.25">
      <c r="A29" s="98"/>
      <c r="B29" s="316"/>
      <c r="C29" s="282" t="s">
        <v>248</v>
      </c>
      <c r="D29" s="323"/>
      <c r="E29" s="319"/>
      <c r="F29" s="319"/>
      <c r="G29" s="319"/>
      <c r="H29" s="319"/>
      <c r="I29" s="319"/>
      <c r="J29" s="319"/>
      <c r="K29" s="319"/>
      <c r="L29" s="319"/>
      <c r="M29" s="319"/>
      <c r="N29" s="111"/>
      <c r="O29" s="98"/>
      <c r="Q29" s="176"/>
      <c r="R29" s="176"/>
      <c r="S29" s="176"/>
      <c r="T29" s="176"/>
      <c r="U29" s="176"/>
      <c r="V29" s="176"/>
      <c r="W29" s="176"/>
      <c r="X29" s="176"/>
      <c r="Y29" s="176"/>
      <c r="Z29" s="176"/>
      <c r="AA29" s="176"/>
      <c r="AB29" s="176"/>
    </row>
    <row r="30" spans="1:28" ht="20.25" customHeight="1" thickBot="1" x14ac:dyDescent="0.4">
      <c r="A30" s="98"/>
      <c r="B30" s="316"/>
      <c r="C30" s="382" t="s">
        <v>290</v>
      </c>
      <c r="D30" s="316"/>
      <c r="E30" s="316"/>
      <c r="F30" s="316"/>
      <c r="G30" s="383"/>
      <c r="H30" s="101"/>
      <c r="I30" s="101"/>
      <c r="J30" s="101"/>
      <c r="K30" s="316"/>
      <c r="L30" s="316"/>
      <c r="M30" s="322"/>
      <c r="N30" s="111"/>
      <c r="O30" s="98"/>
    </row>
    <row r="31" spans="1:28" s="103" customFormat="1" ht="18" customHeight="1" x14ac:dyDescent="0.25">
      <c r="A31" s="98"/>
      <c r="B31" s="111"/>
      <c r="C31" s="700" t="s">
        <v>265</v>
      </c>
      <c r="D31" s="701"/>
      <c r="E31" s="326" t="str">
        <f>+'2020 Activities 1 &amp; 2'!C19</f>
        <v>NA</v>
      </c>
      <c r="F31" s="326" t="str">
        <f>+'2020 Activities 1 &amp; 2'!D19</f>
        <v>NA</v>
      </c>
      <c r="G31" s="326" t="str">
        <f>+'2020 Activities 1 &amp; 2'!E19</f>
        <v>NA</v>
      </c>
      <c r="H31" s="326" t="str">
        <f>+'2020 Activities 1 &amp; 2'!F19</f>
        <v>NA</v>
      </c>
      <c r="I31" s="326" t="str">
        <f>+'2020 Activities 1 &amp; 2'!G19</f>
        <v>NA</v>
      </c>
      <c r="J31" s="326" t="str">
        <f>+'2020 Activities 1 &amp; 2'!H19</f>
        <v>NA</v>
      </c>
      <c r="K31" s="326" t="str">
        <f>+'2020 Activities 1 &amp; 2'!I19</f>
        <v>NA</v>
      </c>
      <c r="L31" s="326" t="str">
        <f>+'2020 Activities 1 &amp; 2'!J19</f>
        <v>NA</v>
      </c>
      <c r="M31" s="288" t="s">
        <v>5</v>
      </c>
      <c r="N31" s="111"/>
      <c r="O31" s="98"/>
    </row>
    <row r="32" spans="1:28" s="294" customFormat="1" ht="20.25" customHeight="1" x14ac:dyDescent="0.25">
      <c r="A32" s="289"/>
      <c r="B32" s="290"/>
      <c r="C32" s="688" t="s">
        <v>267</v>
      </c>
      <c r="D32" s="689"/>
      <c r="E32" s="389">
        <f>+'Budget Worksheet'!H15</f>
        <v>0</v>
      </c>
      <c r="F32" s="389">
        <f>+'Budget Worksheet'!I15</f>
        <v>0</v>
      </c>
      <c r="G32" s="389">
        <f>+'Budget Worksheet'!J15</f>
        <v>0</v>
      </c>
      <c r="H32" s="389">
        <f>+'Budget Worksheet'!K15</f>
        <v>0</v>
      </c>
      <c r="I32" s="389">
        <f>+'Budget Worksheet'!L15</f>
        <v>0</v>
      </c>
      <c r="J32" s="389">
        <f>+'Budget Worksheet'!M15</f>
        <v>0</v>
      </c>
      <c r="K32" s="389">
        <f>+'Budget Worksheet'!N15</f>
        <v>0</v>
      </c>
      <c r="L32" s="389">
        <f>+'Budget Worksheet'!O15</f>
        <v>0</v>
      </c>
      <c r="M32" s="425">
        <f>SUM(E32:L32)</f>
        <v>0</v>
      </c>
      <c r="N32" s="293"/>
      <c r="O32" s="289"/>
      <c r="Q32" s="295"/>
      <c r="R32" s="295"/>
      <c r="S32" s="295"/>
      <c r="T32" s="295"/>
      <c r="U32" s="295"/>
      <c r="V32" s="295"/>
      <c r="W32" s="295"/>
      <c r="X32" s="295"/>
      <c r="Y32" s="295"/>
      <c r="Z32" s="295"/>
      <c r="AA32" s="295"/>
      <c r="AB32" s="295"/>
    </row>
    <row r="33" spans="1:28" s="294" customFormat="1" ht="4.5" customHeight="1" x14ac:dyDescent="0.25">
      <c r="A33" s="289"/>
      <c r="B33" s="290"/>
      <c r="C33" s="686"/>
      <c r="D33" s="687"/>
      <c r="E33" s="422"/>
      <c r="F33" s="422"/>
      <c r="G33" s="422"/>
      <c r="H33" s="426"/>
      <c r="I33" s="426"/>
      <c r="J33" s="427"/>
      <c r="K33" s="422"/>
      <c r="L33" s="428"/>
      <c r="M33" s="429"/>
      <c r="N33" s="293"/>
      <c r="O33" s="289"/>
      <c r="Q33" s="295"/>
      <c r="R33" s="295"/>
      <c r="S33" s="295"/>
      <c r="T33" s="295"/>
      <c r="U33" s="295"/>
      <c r="V33" s="295"/>
      <c r="W33" s="295"/>
      <c r="X33" s="295"/>
      <c r="Y33" s="295"/>
      <c r="Z33" s="295"/>
      <c r="AA33" s="295"/>
      <c r="AB33" s="295"/>
    </row>
    <row r="34" spans="1:28" s="295" customFormat="1" ht="20.25" customHeight="1" x14ac:dyDescent="0.25">
      <c r="A34" s="289"/>
      <c r="B34" s="290"/>
      <c r="C34" s="688" t="s">
        <v>62</v>
      </c>
      <c r="D34" s="689"/>
      <c r="E34" s="390">
        <f>+'Budget Worksheet'!H28</f>
        <v>0</v>
      </c>
      <c r="F34" s="390">
        <f>+'Budget Worksheet'!I28</f>
        <v>0</v>
      </c>
      <c r="G34" s="390">
        <f>+'Budget Worksheet'!J28</f>
        <v>0</v>
      </c>
      <c r="H34" s="390">
        <f>+'Budget Worksheet'!K28</f>
        <v>0</v>
      </c>
      <c r="I34" s="390">
        <f>+'Budget Worksheet'!L28</f>
        <v>0</v>
      </c>
      <c r="J34" s="390">
        <f>+'Budget Worksheet'!M28</f>
        <v>0</v>
      </c>
      <c r="K34" s="390">
        <f>+'Budget Worksheet'!N28</f>
        <v>0</v>
      </c>
      <c r="L34" s="390">
        <f>+'Budget Worksheet'!O28</f>
        <v>0</v>
      </c>
      <c r="M34" s="430">
        <f>SUM(E34:L34)</f>
        <v>0</v>
      </c>
      <c r="N34" s="290"/>
      <c r="O34" s="289"/>
      <c r="P34" s="332" t="s">
        <v>291</v>
      </c>
      <c r="Q34" s="384"/>
    </row>
    <row r="35" spans="1:28" s="294" customFormat="1" ht="4.5" customHeight="1" x14ac:dyDescent="0.25">
      <c r="A35" s="289"/>
      <c r="B35" s="290"/>
      <c r="C35" s="686"/>
      <c r="D35" s="687"/>
      <c r="E35" s="422"/>
      <c r="F35" s="422"/>
      <c r="G35" s="422"/>
      <c r="H35" s="426"/>
      <c r="I35" s="426"/>
      <c r="J35" s="427"/>
      <c r="K35" s="422"/>
      <c r="L35" s="428"/>
      <c r="M35" s="429"/>
      <c r="N35" s="293"/>
      <c r="O35" s="289"/>
      <c r="P35" s="338"/>
      <c r="Q35" s="339"/>
      <c r="R35" s="295"/>
      <c r="S35" s="295"/>
      <c r="T35" s="295"/>
      <c r="U35" s="295"/>
      <c r="V35" s="295"/>
      <c r="W35" s="295"/>
      <c r="X35" s="295"/>
      <c r="Y35" s="295"/>
      <c r="Z35" s="295"/>
      <c r="AA35" s="295"/>
      <c r="AB35" s="295"/>
    </row>
    <row r="36" spans="1:28" s="295" customFormat="1" ht="20.25" customHeight="1" x14ac:dyDescent="0.25">
      <c r="A36" s="289"/>
      <c r="B36" s="304"/>
      <c r="C36" s="688" t="s">
        <v>262</v>
      </c>
      <c r="D36" s="689"/>
      <c r="E36" s="391">
        <f>+'Budget Worksheet'!H81</f>
        <v>0</v>
      </c>
      <c r="F36" s="391">
        <f>+'Budget Worksheet'!I81</f>
        <v>0</v>
      </c>
      <c r="G36" s="391">
        <f>+'Budget Worksheet'!J81</f>
        <v>0</v>
      </c>
      <c r="H36" s="391">
        <f>+'Budget Worksheet'!K81</f>
        <v>0</v>
      </c>
      <c r="I36" s="391">
        <f>+'Budget Worksheet'!L81</f>
        <v>0</v>
      </c>
      <c r="J36" s="391">
        <f>+'Budget Worksheet'!M81</f>
        <v>0</v>
      </c>
      <c r="K36" s="391">
        <f>+'Budget Worksheet'!N81</f>
        <v>0</v>
      </c>
      <c r="L36" s="391">
        <f>+'Budget Worksheet'!O81</f>
        <v>0</v>
      </c>
      <c r="M36" s="431">
        <f>SUM(E36:L36)</f>
        <v>0</v>
      </c>
      <c r="N36" s="290"/>
      <c r="O36" s="289"/>
      <c r="P36" s="335">
        <f>+M44</f>
        <v>0</v>
      </c>
      <c r="Q36" s="336" t="s">
        <v>251</v>
      </c>
      <c r="R36" s="385"/>
    </row>
    <row r="37" spans="1:28" s="294" customFormat="1" ht="4.5" customHeight="1" x14ac:dyDescent="0.25">
      <c r="A37" s="289"/>
      <c r="B37" s="290"/>
      <c r="C37" s="686"/>
      <c r="D37" s="687"/>
      <c r="E37" s="418"/>
      <c r="F37" s="418"/>
      <c r="G37" s="418"/>
      <c r="H37" s="418"/>
      <c r="I37" s="418"/>
      <c r="J37" s="418"/>
      <c r="K37" s="418"/>
      <c r="L37" s="418"/>
      <c r="M37" s="429"/>
      <c r="N37" s="293"/>
      <c r="O37" s="289"/>
      <c r="P37" s="338"/>
      <c r="Q37" s="339"/>
      <c r="R37" s="295"/>
      <c r="S37" s="295"/>
      <c r="T37" s="295"/>
      <c r="U37" s="295"/>
      <c r="V37" s="295"/>
      <c r="W37" s="295"/>
      <c r="X37" s="295"/>
      <c r="Y37" s="295"/>
      <c r="Z37" s="295"/>
      <c r="AA37" s="295"/>
      <c r="AB37" s="295"/>
    </row>
    <row r="38" spans="1:28" s="308" customFormat="1" ht="20.25" customHeight="1" x14ac:dyDescent="0.25">
      <c r="A38" s="289"/>
      <c r="B38" s="290"/>
      <c r="C38" s="693" t="s">
        <v>269</v>
      </c>
      <c r="D38" s="694"/>
      <c r="E38" s="391">
        <f>+'Budget Worksheet'!H97</f>
        <v>0</v>
      </c>
      <c r="F38" s="391">
        <f>+'Budget Worksheet'!I97</f>
        <v>0</v>
      </c>
      <c r="G38" s="391">
        <f>+'Budget Worksheet'!J97</f>
        <v>0</v>
      </c>
      <c r="H38" s="391">
        <f>+'Budget Worksheet'!K97</f>
        <v>0</v>
      </c>
      <c r="I38" s="391">
        <f>+'Budget Worksheet'!L97</f>
        <v>0</v>
      </c>
      <c r="J38" s="391">
        <f>+'Budget Worksheet'!M97</f>
        <v>0</v>
      </c>
      <c r="K38" s="391">
        <f>+'Budget Worksheet'!N97</f>
        <v>0</v>
      </c>
      <c r="L38" s="391">
        <f>+'Budget Worksheet'!O97</f>
        <v>0</v>
      </c>
      <c r="M38" s="431">
        <f>SUM(E38:L38)</f>
        <v>0</v>
      </c>
      <c r="N38" s="307"/>
      <c r="O38" s="289"/>
      <c r="P38" s="335">
        <f>+M42</f>
        <v>0</v>
      </c>
      <c r="Q38" s="336" t="s">
        <v>275</v>
      </c>
      <c r="R38" s="294"/>
      <c r="S38" s="294"/>
      <c r="T38" s="294"/>
      <c r="U38" s="294"/>
      <c r="V38" s="294"/>
      <c r="W38" s="294"/>
      <c r="X38" s="294"/>
      <c r="Y38" s="294"/>
      <c r="Z38" s="294"/>
      <c r="AA38" s="294"/>
      <c r="AB38" s="294"/>
    </row>
    <row r="39" spans="1:28" s="294" customFormat="1" ht="4.5" customHeight="1" x14ac:dyDescent="0.25">
      <c r="A39" s="289"/>
      <c r="B39" s="290"/>
      <c r="C39" s="686"/>
      <c r="D39" s="687"/>
      <c r="E39" s="418"/>
      <c r="F39" s="418"/>
      <c r="G39" s="418"/>
      <c r="H39" s="418"/>
      <c r="I39" s="418"/>
      <c r="J39" s="418"/>
      <c r="K39" s="418"/>
      <c r="L39" s="418"/>
      <c r="M39" s="429"/>
      <c r="N39" s="293"/>
      <c r="O39" s="289"/>
      <c r="P39" s="338"/>
      <c r="Q39" s="339"/>
      <c r="R39" s="295"/>
      <c r="S39" s="295"/>
      <c r="T39" s="295"/>
      <c r="U39" s="295"/>
      <c r="V39" s="295"/>
      <c r="W39" s="295"/>
      <c r="X39" s="295"/>
      <c r="Y39" s="295"/>
      <c r="Z39" s="295"/>
      <c r="AA39" s="295"/>
      <c r="AB39" s="295"/>
    </row>
    <row r="40" spans="1:28" s="308" customFormat="1" ht="20.25" customHeight="1" x14ac:dyDescent="0.25">
      <c r="A40" s="289"/>
      <c r="B40" s="290"/>
      <c r="C40" s="693" t="s">
        <v>268</v>
      </c>
      <c r="D40" s="694"/>
      <c r="E40" s="391">
        <f>+'Budget Worksheet'!H110</f>
        <v>0</v>
      </c>
      <c r="F40" s="391">
        <f>+'Budget Worksheet'!I110</f>
        <v>0</v>
      </c>
      <c r="G40" s="391">
        <f>+'Budget Worksheet'!J110</f>
        <v>0</v>
      </c>
      <c r="H40" s="391">
        <f>+'Budget Worksheet'!K110</f>
        <v>0</v>
      </c>
      <c r="I40" s="391">
        <f>+'Budget Worksheet'!L110</f>
        <v>0</v>
      </c>
      <c r="J40" s="391">
        <f>+'Budget Worksheet'!M110</f>
        <v>0</v>
      </c>
      <c r="K40" s="391">
        <f>+'Budget Worksheet'!N110</f>
        <v>0</v>
      </c>
      <c r="L40" s="391">
        <f>+'Budget Worksheet'!O110</f>
        <v>0</v>
      </c>
      <c r="M40" s="431">
        <f>SUM(E40:L40)</f>
        <v>0</v>
      </c>
      <c r="N40" s="307"/>
      <c r="O40" s="289"/>
      <c r="P40" s="340" t="e">
        <f>+P38/P36</f>
        <v>#DIV/0!</v>
      </c>
      <c r="Q40" s="336" t="s">
        <v>252</v>
      </c>
      <c r="R40" s="385"/>
      <c r="T40" s="294"/>
      <c r="U40" s="294"/>
      <c r="V40" s="294"/>
      <c r="W40" s="294"/>
      <c r="X40" s="294"/>
      <c r="Y40" s="294"/>
      <c r="Z40" s="294"/>
      <c r="AA40" s="294"/>
      <c r="AB40" s="294"/>
    </row>
    <row r="41" spans="1:28" s="294" customFormat="1" ht="4.5" customHeight="1" x14ac:dyDescent="0.25">
      <c r="A41" s="289"/>
      <c r="B41" s="290"/>
      <c r="C41" s="697"/>
      <c r="D41" s="698"/>
      <c r="E41" s="422"/>
      <c r="F41" s="422"/>
      <c r="G41" s="422"/>
      <c r="H41" s="426"/>
      <c r="I41" s="426"/>
      <c r="J41" s="427"/>
      <c r="K41" s="422"/>
      <c r="L41" s="428"/>
      <c r="M41" s="429"/>
      <c r="N41" s="293"/>
      <c r="O41" s="289"/>
      <c r="P41" s="338"/>
      <c r="Q41" s="339"/>
      <c r="R41" s="295"/>
      <c r="S41" s="295"/>
      <c r="T41" s="295"/>
      <c r="U41" s="295"/>
      <c r="V41" s="295"/>
      <c r="W41" s="295"/>
      <c r="X41" s="295"/>
      <c r="Y41" s="295"/>
      <c r="Z41" s="295"/>
      <c r="AA41" s="295"/>
      <c r="AB41" s="295"/>
    </row>
    <row r="42" spans="1:28" s="308" customFormat="1" ht="20.25" customHeight="1" x14ac:dyDescent="0.25">
      <c r="A42" s="289"/>
      <c r="B42" s="290"/>
      <c r="C42" s="341" t="s">
        <v>77</v>
      </c>
      <c r="D42" s="342"/>
      <c r="E42" s="391">
        <f>+'Budget Worksheet'!H116</f>
        <v>0</v>
      </c>
      <c r="F42" s="391">
        <f>+'Budget Worksheet'!I116</f>
        <v>0</v>
      </c>
      <c r="G42" s="391">
        <f>+'Budget Worksheet'!J116</f>
        <v>0</v>
      </c>
      <c r="H42" s="391">
        <f>+'Budget Worksheet'!K116</f>
        <v>0</v>
      </c>
      <c r="I42" s="391">
        <f>+'Budget Worksheet'!L116</f>
        <v>0</v>
      </c>
      <c r="J42" s="391">
        <f>+'Budget Worksheet'!M116</f>
        <v>0</v>
      </c>
      <c r="K42" s="391">
        <f>+'Budget Worksheet'!N116</f>
        <v>0</v>
      </c>
      <c r="L42" s="391">
        <f>+'Budget Worksheet'!O116</f>
        <v>0</v>
      </c>
      <c r="M42" s="431">
        <f>SUM(E42:L42)</f>
        <v>0</v>
      </c>
      <c r="N42" s="307"/>
      <c r="O42" s="289"/>
      <c r="P42" s="344"/>
      <c r="Q42" s="336"/>
      <c r="R42" s="294"/>
      <c r="S42" s="294"/>
      <c r="T42" s="294"/>
      <c r="U42" s="294"/>
      <c r="V42" s="294"/>
      <c r="W42" s="294"/>
      <c r="X42" s="294"/>
      <c r="Y42" s="294"/>
      <c r="Z42" s="294"/>
      <c r="AA42" s="294"/>
      <c r="AB42" s="294"/>
    </row>
    <row r="43" spans="1:28" s="294" customFormat="1" ht="4.5" customHeight="1" x14ac:dyDescent="0.25">
      <c r="A43" s="289"/>
      <c r="B43" s="290"/>
      <c r="C43" s="697"/>
      <c r="D43" s="698"/>
      <c r="E43" s="301"/>
      <c r="F43" s="301"/>
      <c r="G43" s="301"/>
      <c r="H43" s="310"/>
      <c r="I43" s="310"/>
      <c r="J43" s="311"/>
      <c r="K43" s="301"/>
      <c r="L43" s="312"/>
      <c r="M43" s="329"/>
      <c r="N43" s="293"/>
      <c r="O43" s="289"/>
      <c r="P43" s="338"/>
      <c r="Q43" s="339"/>
      <c r="R43" s="295"/>
      <c r="S43" s="295"/>
      <c r="T43" s="295"/>
      <c r="U43" s="295"/>
      <c r="V43" s="295"/>
      <c r="W43" s="295"/>
      <c r="X43" s="295"/>
      <c r="Y43" s="295"/>
      <c r="Z43" s="295"/>
      <c r="AA43" s="295"/>
      <c r="AB43" s="295"/>
    </row>
    <row r="44" spans="1:28" s="308" customFormat="1" ht="20.25" customHeight="1" x14ac:dyDescent="0.25">
      <c r="A44" s="289"/>
      <c r="B44" s="290"/>
      <c r="C44" s="686" t="s">
        <v>255</v>
      </c>
      <c r="D44" s="687"/>
      <c r="E44" s="329">
        <f>SUM(E32:E42)</f>
        <v>0</v>
      </c>
      <c r="F44" s="329">
        <f t="shared" ref="F44:L44" si="2">SUM(F32:F42)</f>
        <v>0</v>
      </c>
      <c r="G44" s="329">
        <f t="shared" si="2"/>
        <v>0</v>
      </c>
      <c r="H44" s="329">
        <f t="shared" si="2"/>
        <v>0</v>
      </c>
      <c r="I44" s="329">
        <f t="shared" si="2"/>
        <v>0</v>
      </c>
      <c r="J44" s="329">
        <f t="shared" si="2"/>
        <v>0</v>
      </c>
      <c r="K44" s="329">
        <f t="shared" si="2"/>
        <v>0</v>
      </c>
      <c r="L44" s="329">
        <f t="shared" si="2"/>
        <v>0</v>
      </c>
      <c r="M44" s="329">
        <f>SUM(E44:L44)</f>
        <v>0</v>
      </c>
      <c r="N44" s="307"/>
      <c r="O44" s="289"/>
      <c r="P44" s="332" t="s">
        <v>253</v>
      </c>
      <c r="Q44" s="344"/>
      <c r="S44" s="295"/>
      <c r="T44" s="295"/>
      <c r="U44" s="295"/>
      <c r="V44" s="295"/>
      <c r="W44" s="295"/>
      <c r="X44" s="295"/>
      <c r="Y44" s="295"/>
      <c r="Z44" s="295"/>
      <c r="AA44" s="295"/>
      <c r="AB44" s="295"/>
    </row>
    <row r="45" spans="1:28" s="308" customFormat="1" ht="20.25" customHeight="1" x14ac:dyDescent="0.25">
      <c r="A45" s="289"/>
      <c r="B45" s="290"/>
      <c r="C45" s="345" t="s">
        <v>279</v>
      </c>
      <c r="D45" s="346"/>
      <c r="E45" s="347" t="e">
        <f>+E44/$M$44</f>
        <v>#DIV/0!</v>
      </c>
      <c r="F45" s="347" t="e">
        <f t="shared" ref="F45:L45" si="3">+F44/$M$44</f>
        <v>#DIV/0!</v>
      </c>
      <c r="G45" s="347" t="e">
        <f t="shared" si="3"/>
        <v>#DIV/0!</v>
      </c>
      <c r="H45" s="347" t="e">
        <f t="shared" si="3"/>
        <v>#DIV/0!</v>
      </c>
      <c r="I45" s="347" t="e">
        <f t="shared" si="3"/>
        <v>#DIV/0!</v>
      </c>
      <c r="J45" s="347" t="e">
        <f t="shared" si="3"/>
        <v>#DIV/0!</v>
      </c>
      <c r="K45" s="347" t="e">
        <f t="shared" si="3"/>
        <v>#DIV/0!</v>
      </c>
      <c r="L45" s="347" t="e">
        <f t="shared" si="3"/>
        <v>#DIV/0!</v>
      </c>
      <c r="M45" s="348">
        <v>1</v>
      </c>
      <c r="N45" s="307"/>
      <c r="O45" s="289"/>
      <c r="P45" s="335">
        <f>+M44</f>
        <v>0</v>
      </c>
      <c r="Q45" s="336" t="s">
        <v>251</v>
      </c>
      <c r="R45" s="295"/>
      <c r="S45" s="295"/>
      <c r="T45" s="295"/>
      <c r="U45" s="295"/>
      <c r="V45" s="295"/>
      <c r="W45" s="295"/>
      <c r="X45" s="295"/>
      <c r="Y45" s="295"/>
      <c r="Z45" s="295"/>
      <c r="AA45" s="295"/>
      <c r="AB45" s="295"/>
    </row>
    <row r="46" spans="1:28" s="294" customFormat="1" ht="4.5" customHeight="1" x14ac:dyDescent="0.25">
      <c r="A46" s="289"/>
      <c r="B46" s="290"/>
      <c r="C46" s="686"/>
      <c r="D46" s="687"/>
      <c r="E46" s="329"/>
      <c r="F46" s="329"/>
      <c r="G46" s="329"/>
      <c r="H46" s="349"/>
      <c r="I46" s="349"/>
      <c r="J46" s="350"/>
      <c r="K46" s="329"/>
      <c r="L46" s="351"/>
      <c r="M46" s="329"/>
      <c r="N46" s="293"/>
      <c r="O46" s="289"/>
      <c r="P46" s="338"/>
      <c r="Q46" s="338"/>
      <c r="R46" s="295"/>
      <c r="S46" s="295"/>
      <c r="T46" s="295"/>
      <c r="U46" s="295"/>
      <c r="V46" s="295"/>
      <c r="W46" s="295"/>
      <c r="X46" s="295"/>
      <c r="Y46" s="295"/>
      <c r="Z46" s="295"/>
      <c r="AA46" s="295"/>
      <c r="AB46" s="295"/>
    </row>
    <row r="47" spans="1:28" s="308" customFormat="1" ht="20.25" customHeight="1" x14ac:dyDescent="0.25">
      <c r="A47" s="289"/>
      <c r="B47" s="290"/>
      <c r="C47" s="695" t="s">
        <v>286</v>
      </c>
      <c r="D47" s="696"/>
      <c r="E47" s="381">
        <v>0</v>
      </c>
      <c r="F47" s="381">
        <v>0</v>
      </c>
      <c r="G47" s="381">
        <v>0</v>
      </c>
      <c r="H47" s="381">
        <v>0</v>
      </c>
      <c r="I47" s="381">
        <v>0</v>
      </c>
      <c r="J47" s="381">
        <v>0</v>
      </c>
      <c r="K47" s="381">
        <v>0</v>
      </c>
      <c r="L47" s="381">
        <v>0</v>
      </c>
      <c r="M47" s="334">
        <f>SUM(E47:L47)</f>
        <v>0</v>
      </c>
      <c r="N47" s="307"/>
      <c r="O47" s="289"/>
      <c r="P47" s="335">
        <f>+M47</f>
        <v>0</v>
      </c>
      <c r="Q47" s="336" t="s">
        <v>254</v>
      </c>
      <c r="R47" s="295"/>
      <c r="S47" s="295"/>
      <c r="T47" s="295"/>
      <c r="U47" s="295"/>
      <c r="V47" s="295"/>
      <c r="W47" s="295"/>
      <c r="X47" s="295"/>
      <c r="Y47" s="295"/>
      <c r="Z47" s="295"/>
      <c r="AA47" s="295"/>
      <c r="AB47" s="295"/>
    </row>
    <row r="48" spans="1:28" s="294" customFormat="1" ht="15" customHeight="1" x14ac:dyDescent="0.25">
      <c r="A48" s="289"/>
      <c r="B48" s="290"/>
      <c r="C48" s="731" t="s">
        <v>274</v>
      </c>
      <c r="D48" s="732"/>
      <c r="E48" s="732"/>
      <c r="F48" s="732"/>
      <c r="G48" s="732"/>
      <c r="H48" s="732"/>
      <c r="I48" s="732"/>
      <c r="J48" s="732"/>
      <c r="K48" s="732"/>
      <c r="L48" s="732"/>
      <c r="M48" s="733"/>
      <c r="N48" s="293"/>
      <c r="O48" s="289"/>
      <c r="P48" s="340" t="e">
        <f>+P47/P45</f>
        <v>#DIV/0!</v>
      </c>
      <c r="Q48" s="336" t="s">
        <v>256</v>
      </c>
      <c r="R48" s="295"/>
      <c r="S48" s="295"/>
      <c r="T48" s="295"/>
      <c r="U48" s="295"/>
      <c r="V48" s="295"/>
      <c r="W48" s="295"/>
      <c r="X48" s="295"/>
      <c r="Y48" s="295"/>
      <c r="Z48" s="295"/>
      <c r="AA48" s="295"/>
      <c r="AB48" s="295"/>
    </row>
    <row r="49" spans="1:28" s="308" customFormat="1" ht="20.25" customHeight="1" x14ac:dyDescent="0.25">
      <c r="A49" s="289"/>
      <c r="B49" s="290"/>
      <c r="C49" s="688" t="s">
        <v>266</v>
      </c>
      <c r="D49" s="689"/>
      <c r="E49" s="334">
        <f>+E44+E47</f>
        <v>0</v>
      </c>
      <c r="F49" s="334">
        <f t="shared" ref="F49:L49" si="4">+F44+F47</f>
        <v>0</v>
      </c>
      <c r="G49" s="334">
        <f t="shared" si="4"/>
        <v>0</v>
      </c>
      <c r="H49" s="334">
        <f t="shared" si="4"/>
        <v>0</v>
      </c>
      <c r="I49" s="334">
        <f t="shared" si="4"/>
        <v>0</v>
      </c>
      <c r="J49" s="334">
        <f t="shared" si="4"/>
        <v>0</v>
      </c>
      <c r="K49" s="334">
        <f t="shared" si="4"/>
        <v>0</v>
      </c>
      <c r="L49" s="334">
        <f t="shared" si="4"/>
        <v>0</v>
      </c>
      <c r="M49" s="334">
        <f>SUM(E49:L49)</f>
        <v>0</v>
      </c>
      <c r="N49" s="307"/>
      <c r="O49" s="289"/>
      <c r="P49" s="344"/>
      <c r="Q49" s="339"/>
      <c r="R49" s="295"/>
      <c r="S49" s="295"/>
      <c r="T49" s="295"/>
      <c r="U49" s="295"/>
      <c r="V49" s="295"/>
      <c r="W49" s="295"/>
      <c r="X49" s="295"/>
      <c r="Y49" s="295"/>
      <c r="Z49" s="295"/>
      <c r="AA49" s="295"/>
      <c r="AB49" s="295"/>
    </row>
    <row r="50" spans="1:28" ht="19.5" customHeight="1" x14ac:dyDescent="0.25">
      <c r="A50" s="98"/>
      <c r="B50" s="316"/>
      <c r="C50" s="352"/>
      <c r="D50" s="352"/>
      <c r="E50" s="352"/>
      <c r="F50" s="352"/>
      <c r="G50" s="353"/>
      <c r="H50" s="352"/>
      <c r="I50" s="352"/>
      <c r="J50" s="352"/>
      <c r="K50" s="352"/>
      <c r="L50" s="352"/>
      <c r="M50" s="352"/>
      <c r="N50" s="316"/>
      <c r="O50" s="98"/>
      <c r="P50" s="354"/>
      <c r="Q50" s="343"/>
    </row>
    <row r="51" spans="1:28" s="362" customFormat="1" ht="19.5" x14ac:dyDescent="0.35">
      <c r="A51" s="137"/>
      <c r="B51" s="324"/>
      <c r="C51" s="355"/>
      <c r="D51" s="355"/>
      <c r="E51" s="356"/>
      <c r="F51" s="357"/>
      <c r="G51" s="357"/>
      <c r="H51" s="358" t="s">
        <v>276</v>
      </c>
      <c r="I51" s="357"/>
      <c r="J51" s="359"/>
      <c r="K51" s="360"/>
      <c r="L51" s="355"/>
      <c r="M51" s="361" t="e">
        <f>IF(P40&lt;0.15,"Good! Indirect Costs are less than 15% ","WARNING Indirect Costs are OVER 15%")</f>
        <v>#DIV/0!</v>
      </c>
      <c r="N51" s="324"/>
      <c r="O51" s="137"/>
    </row>
    <row r="52" spans="1:28" s="362" customFormat="1" ht="19.5" x14ac:dyDescent="0.35">
      <c r="A52" s="137"/>
      <c r="B52" s="324"/>
      <c r="C52" s="355"/>
      <c r="D52" s="355"/>
      <c r="E52" s="356"/>
      <c r="F52" s="357"/>
      <c r="G52" s="357"/>
      <c r="H52" s="358" t="s">
        <v>257</v>
      </c>
      <c r="I52" s="357"/>
      <c r="J52" s="359"/>
      <c r="K52" s="363"/>
      <c r="L52" s="355"/>
      <c r="M52" s="361" t="e">
        <f>IF(P48&gt;0.1,"Good! Match is greater than 10%","WARNING Match percentage is less than 10%")</f>
        <v>#DIV/0!</v>
      </c>
      <c r="N52" s="324"/>
      <c r="O52" s="137"/>
    </row>
    <row r="53" spans="1:28" ht="18.75" customHeight="1" x14ac:dyDescent="0.25">
      <c r="A53" s="98"/>
      <c r="B53" s="316"/>
      <c r="C53" s="685" t="s">
        <v>258</v>
      </c>
      <c r="D53" s="685"/>
      <c r="E53" s="685"/>
      <c r="F53" s="685"/>
      <c r="G53" s="685"/>
      <c r="H53" s="685"/>
      <c r="I53" s="685"/>
      <c r="J53" s="685"/>
      <c r="K53" s="685"/>
      <c r="L53" s="685"/>
      <c r="M53" s="685"/>
      <c r="N53" s="316"/>
      <c r="O53" s="98"/>
    </row>
    <row r="54" spans="1:28" x14ac:dyDescent="0.25">
      <c r="A54" s="98"/>
      <c r="B54" s="364"/>
      <c r="C54" s="366" t="s">
        <v>259</v>
      </c>
      <c r="D54" s="364"/>
      <c r="E54" s="364"/>
      <c r="F54" s="364"/>
      <c r="G54" s="364"/>
      <c r="H54" s="364"/>
      <c r="I54" s="364"/>
      <c r="J54" s="364"/>
      <c r="K54" s="364"/>
      <c r="L54" s="364"/>
      <c r="M54" s="364"/>
      <c r="N54" s="316"/>
      <c r="O54" s="98"/>
    </row>
    <row r="55" spans="1:28" ht="30.75" customHeight="1" x14ac:dyDescent="0.25">
      <c r="A55" s="98"/>
      <c r="B55" s="364"/>
      <c r="C55" s="366"/>
      <c r="D55" s="433"/>
      <c r="E55" s="433"/>
      <c r="F55" s="433"/>
      <c r="G55" s="433"/>
      <c r="H55" s="433"/>
      <c r="I55" s="433"/>
      <c r="J55" s="433"/>
      <c r="K55" s="433"/>
      <c r="L55" s="432" t="str">
        <f>+'Budget Worksheet'!P121</f>
        <v>ACFS 20-004 ATTACHMENT I: Amendment 3 - CAPP Projected Service Delivery &amp; Budget Form</v>
      </c>
      <c r="M55" s="432" t="s">
        <v>284</v>
      </c>
      <c r="N55" s="316"/>
      <c r="O55" s="98"/>
    </row>
    <row r="56" spans="1:28" ht="54" customHeight="1" x14ac:dyDescent="0.25">
      <c r="A56" s="98"/>
      <c r="B56" s="316"/>
      <c r="C56" s="224"/>
      <c r="D56" s="224"/>
      <c r="E56" s="224"/>
      <c r="F56" s="224"/>
      <c r="G56" s="368"/>
      <c r="H56" s="224"/>
      <c r="I56" s="224"/>
      <c r="J56" s="224"/>
      <c r="K56" s="369"/>
      <c r="L56" s="370"/>
      <c r="M56" s="371">
        <f>+'2020 Activities 1 &amp; 2'!E7</f>
        <v>0</v>
      </c>
      <c r="N56" s="316"/>
      <c r="O56" s="98"/>
    </row>
    <row r="57" spans="1:28" ht="53.25" customHeight="1" x14ac:dyDescent="0.25">
      <c r="A57" s="98"/>
      <c r="B57" s="316"/>
      <c r="C57" s="444" t="s">
        <v>293</v>
      </c>
      <c r="D57" s="444"/>
      <c r="E57" s="444"/>
      <c r="F57" s="444"/>
      <c r="G57" s="444"/>
      <c r="H57" s="444"/>
      <c r="I57" s="444"/>
      <c r="J57" s="444"/>
      <c r="K57" s="444"/>
      <c r="L57" s="444"/>
      <c r="M57" s="444"/>
      <c r="N57" s="316"/>
      <c r="O57" s="98"/>
    </row>
    <row r="58" spans="1:28" ht="53.25" customHeight="1" x14ac:dyDescent="0.25">
      <c r="A58" s="98"/>
      <c r="B58" s="316"/>
      <c r="C58" s="372" t="s">
        <v>282</v>
      </c>
      <c r="D58" s="726">
        <f>+M47</f>
        <v>0</v>
      </c>
      <c r="E58" s="727"/>
      <c r="F58" s="728" t="s">
        <v>292</v>
      </c>
      <c r="G58" s="729"/>
      <c r="H58" s="729"/>
      <c r="I58" s="729"/>
      <c r="J58" s="729"/>
      <c r="K58" s="729"/>
      <c r="L58" s="729"/>
      <c r="M58" s="727"/>
      <c r="N58" s="316"/>
      <c r="O58" s="98"/>
    </row>
    <row r="59" spans="1:28" ht="65.25" customHeight="1" x14ac:dyDescent="0.25">
      <c r="A59" s="98"/>
      <c r="B59" s="373"/>
      <c r="C59" s="374" t="s">
        <v>260</v>
      </c>
      <c r="D59" s="721">
        <v>0</v>
      </c>
      <c r="E59" s="722"/>
      <c r="F59" s="723"/>
      <c r="G59" s="724"/>
      <c r="H59" s="724"/>
      <c r="I59" s="724"/>
      <c r="J59" s="724"/>
      <c r="K59" s="724"/>
      <c r="L59" s="724"/>
      <c r="M59" s="725"/>
      <c r="N59" s="316"/>
      <c r="O59" s="98"/>
    </row>
    <row r="60" spans="1:28" ht="65.25" customHeight="1" x14ac:dyDescent="0.25">
      <c r="A60" s="98"/>
      <c r="B60" s="373"/>
      <c r="C60" s="375" t="s">
        <v>261</v>
      </c>
      <c r="D60" s="721">
        <v>0</v>
      </c>
      <c r="E60" s="722"/>
      <c r="F60" s="723"/>
      <c r="G60" s="724"/>
      <c r="H60" s="724"/>
      <c r="I60" s="724"/>
      <c r="J60" s="724"/>
      <c r="K60" s="724"/>
      <c r="L60" s="724"/>
      <c r="M60" s="725"/>
      <c r="N60" s="316"/>
      <c r="O60" s="98"/>
    </row>
    <row r="61" spans="1:28" ht="65.25" customHeight="1" x14ac:dyDescent="0.25">
      <c r="A61" s="98"/>
      <c r="B61" s="373"/>
      <c r="C61" s="374" t="s">
        <v>262</v>
      </c>
      <c r="D61" s="721">
        <v>0</v>
      </c>
      <c r="E61" s="722"/>
      <c r="F61" s="723"/>
      <c r="G61" s="724"/>
      <c r="H61" s="724"/>
      <c r="I61" s="724"/>
      <c r="J61" s="724"/>
      <c r="K61" s="724"/>
      <c r="L61" s="724"/>
      <c r="M61" s="725"/>
      <c r="N61" s="316"/>
      <c r="O61" s="98"/>
    </row>
    <row r="62" spans="1:28" ht="65.25" customHeight="1" x14ac:dyDescent="0.25">
      <c r="A62" s="98"/>
      <c r="B62" s="373"/>
      <c r="C62" s="376" t="s">
        <v>249</v>
      </c>
      <c r="D62" s="721">
        <v>0</v>
      </c>
      <c r="E62" s="722"/>
      <c r="F62" s="723"/>
      <c r="G62" s="724"/>
      <c r="H62" s="724"/>
      <c r="I62" s="724"/>
      <c r="J62" s="724"/>
      <c r="K62" s="724"/>
      <c r="L62" s="724"/>
      <c r="M62" s="725"/>
      <c r="N62" s="316"/>
      <c r="O62" s="98"/>
    </row>
    <row r="63" spans="1:28" ht="65.25" customHeight="1" x14ac:dyDescent="0.25">
      <c r="A63" s="98"/>
      <c r="B63" s="373"/>
      <c r="C63" s="376" t="s">
        <v>250</v>
      </c>
      <c r="D63" s="721">
        <v>0</v>
      </c>
      <c r="E63" s="722"/>
      <c r="F63" s="723"/>
      <c r="G63" s="724"/>
      <c r="H63" s="724"/>
      <c r="I63" s="724"/>
      <c r="J63" s="724"/>
      <c r="K63" s="724"/>
      <c r="L63" s="724"/>
      <c r="M63" s="725"/>
      <c r="N63" s="316"/>
      <c r="O63" s="98"/>
    </row>
    <row r="64" spans="1:28" ht="65.25" customHeight="1" x14ac:dyDescent="0.25">
      <c r="A64" s="98"/>
      <c r="B64" s="373"/>
      <c r="C64" s="374" t="s">
        <v>263</v>
      </c>
      <c r="D64" s="721">
        <v>0</v>
      </c>
      <c r="E64" s="722"/>
      <c r="F64" s="723"/>
      <c r="G64" s="724"/>
      <c r="H64" s="724"/>
      <c r="I64" s="724"/>
      <c r="J64" s="724"/>
      <c r="K64" s="724"/>
      <c r="L64" s="724"/>
      <c r="M64" s="725"/>
      <c r="N64" s="316"/>
      <c r="O64" s="98"/>
    </row>
    <row r="65" spans="1:15" ht="65.25" customHeight="1" x14ac:dyDescent="0.25">
      <c r="A65" s="98"/>
      <c r="B65" s="373"/>
      <c r="C65" s="376" t="s">
        <v>77</v>
      </c>
      <c r="D65" s="721">
        <v>0</v>
      </c>
      <c r="E65" s="722"/>
      <c r="F65" s="723"/>
      <c r="G65" s="724"/>
      <c r="H65" s="724"/>
      <c r="I65" s="724"/>
      <c r="J65" s="724"/>
      <c r="K65" s="724"/>
      <c r="L65" s="724"/>
      <c r="M65" s="725"/>
      <c r="N65" s="316"/>
      <c r="O65" s="98"/>
    </row>
    <row r="66" spans="1:15" ht="18" customHeight="1" x14ac:dyDescent="0.25">
      <c r="A66" s="98"/>
      <c r="B66" s="373"/>
      <c r="C66" s="377" t="s">
        <v>280</v>
      </c>
      <c r="D66" s="717">
        <f>SUM(D59:E65)</f>
        <v>0</v>
      </c>
      <c r="E66" s="717"/>
      <c r="F66" s="718"/>
      <c r="G66" s="719"/>
      <c r="H66" s="719"/>
      <c r="I66" s="719"/>
      <c r="J66" s="719"/>
      <c r="K66" s="719"/>
      <c r="L66" s="719"/>
      <c r="M66" s="720"/>
      <c r="N66" s="316"/>
      <c r="O66" s="98"/>
    </row>
    <row r="67" spans="1:15" ht="34.5" customHeight="1" x14ac:dyDescent="0.25">
      <c r="A67" s="98"/>
      <c r="B67" s="373"/>
      <c r="C67" s="378" t="s">
        <v>60</v>
      </c>
      <c r="D67" s="734">
        <f>+D58-D66</f>
        <v>0</v>
      </c>
      <c r="E67" s="734"/>
      <c r="F67" s="735" t="s">
        <v>281</v>
      </c>
      <c r="G67" s="736"/>
      <c r="H67" s="736"/>
      <c r="I67" s="736"/>
      <c r="J67" s="736"/>
      <c r="K67" s="736"/>
      <c r="L67" s="736"/>
      <c r="M67" s="737"/>
      <c r="N67" s="316"/>
      <c r="O67" s="98"/>
    </row>
    <row r="68" spans="1:15" ht="108.75" customHeight="1" x14ac:dyDescent="0.25">
      <c r="A68" s="98"/>
      <c r="B68" s="364"/>
      <c r="C68" s="366"/>
      <c r="D68" s="364"/>
      <c r="E68" s="433"/>
      <c r="F68" s="433"/>
      <c r="G68" s="433"/>
      <c r="H68" s="433"/>
      <c r="I68" s="433"/>
      <c r="J68" s="433"/>
      <c r="K68" s="433"/>
      <c r="L68" s="432" t="str">
        <f>+L55</f>
        <v>ACFS 20-004 ATTACHMENT I: Amendment 3 - CAPP Projected Service Delivery &amp; Budget Form</v>
      </c>
      <c r="M68" s="432" t="s">
        <v>283</v>
      </c>
      <c r="N68" s="316"/>
      <c r="O68" s="98"/>
    </row>
    <row r="69" spans="1:15" x14ac:dyDescent="0.25">
      <c r="A69" s="98"/>
      <c r="B69" s="98"/>
      <c r="C69" s="98"/>
      <c r="D69" s="98"/>
      <c r="E69" s="98"/>
      <c r="F69" s="98"/>
      <c r="G69" s="277"/>
      <c r="H69" s="98"/>
      <c r="I69" s="98"/>
      <c r="J69" s="98"/>
      <c r="K69" s="98"/>
      <c r="L69" s="98"/>
      <c r="M69" s="98"/>
      <c r="N69" s="98"/>
      <c r="O69" s="98"/>
    </row>
    <row r="70" spans="1:15" x14ac:dyDescent="0.25">
      <c r="B70" s="316"/>
    </row>
    <row r="71" spans="1:15" x14ac:dyDescent="0.25">
      <c r="B71" s="316"/>
    </row>
    <row r="72" spans="1:15" x14ac:dyDescent="0.25">
      <c r="B72" s="316"/>
    </row>
    <row r="73" spans="1:15" x14ac:dyDescent="0.25">
      <c r="B73" s="316"/>
    </row>
    <row r="74" spans="1:15" x14ac:dyDescent="0.25">
      <c r="B74" s="316"/>
    </row>
    <row r="75" spans="1:15" x14ac:dyDescent="0.25">
      <c r="B75" s="316"/>
    </row>
    <row r="76" spans="1:15" x14ac:dyDescent="0.25">
      <c r="B76" s="316"/>
    </row>
    <row r="77" spans="1:15" x14ac:dyDescent="0.25">
      <c r="B77" s="316"/>
    </row>
    <row r="78" spans="1:15" x14ac:dyDescent="0.25">
      <c r="B78" s="316"/>
    </row>
    <row r="79" spans="1:15" x14ac:dyDescent="0.25">
      <c r="B79" s="316"/>
    </row>
    <row r="80" spans="1:15" x14ac:dyDescent="0.25">
      <c r="B80" s="316"/>
    </row>
    <row r="81" spans="2:2" x14ac:dyDescent="0.25">
      <c r="B81" s="316"/>
    </row>
  </sheetData>
  <sheetProtection algorithmName="SHA-512" hashValue="FYGS4+YiBbQJKfu0VZh4hN59J/Kuha1vzQrhKtqobdXo1XDRREefyX77EzuBERgBpf38QYEbPY2Ta0wZv7FAdQ==" saltValue="LS6nhrLJ/1v4XsqYO009TA==" spinCount="100000" sheet="1" objects="1" scenarios="1" formatCells="0" formatRows="0" insertRows="0"/>
  <mergeCells count="60">
    <mergeCell ref="D65:E65"/>
    <mergeCell ref="F65:M65"/>
    <mergeCell ref="D66:E66"/>
    <mergeCell ref="F66:M66"/>
    <mergeCell ref="D67:E67"/>
    <mergeCell ref="F67:M67"/>
    <mergeCell ref="D62:E62"/>
    <mergeCell ref="F62:M62"/>
    <mergeCell ref="D63:E63"/>
    <mergeCell ref="F63:M63"/>
    <mergeCell ref="D64:E64"/>
    <mergeCell ref="F64:M64"/>
    <mergeCell ref="D59:E59"/>
    <mergeCell ref="F59:M59"/>
    <mergeCell ref="D60:E60"/>
    <mergeCell ref="F60:M60"/>
    <mergeCell ref="D61:E61"/>
    <mergeCell ref="F61:M61"/>
    <mergeCell ref="C48:M48"/>
    <mergeCell ref="C49:D49"/>
    <mergeCell ref="C53:M53"/>
    <mergeCell ref="C57:M57"/>
    <mergeCell ref="D58:E58"/>
    <mergeCell ref="F58:M58"/>
    <mergeCell ref="C47:D47"/>
    <mergeCell ref="C34:D34"/>
    <mergeCell ref="C35:D35"/>
    <mergeCell ref="C36:D36"/>
    <mergeCell ref="C37:D37"/>
    <mergeCell ref="C38:D38"/>
    <mergeCell ref="C39:D39"/>
    <mergeCell ref="C40:D40"/>
    <mergeCell ref="C41:D41"/>
    <mergeCell ref="C43:D43"/>
    <mergeCell ref="C44:D44"/>
    <mergeCell ref="C46:D46"/>
    <mergeCell ref="C18:D18"/>
    <mergeCell ref="C9:M9"/>
    <mergeCell ref="C33:D33"/>
    <mergeCell ref="C19:D19"/>
    <mergeCell ref="C20:D20"/>
    <mergeCell ref="C21:D21"/>
    <mergeCell ref="C22:D22"/>
    <mergeCell ref="C23:D23"/>
    <mergeCell ref="C24:D24"/>
    <mergeCell ref="C25:D25"/>
    <mergeCell ref="C26:D26"/>
    <mergeCell ref="C27:D27"/>
    <mergeCell ref="C31:D31"/>
    <mergeCell ref="C32:D32"/>
    <mergeCell ref="C14:D14"/>
    <mergeCell ref="C5:M5"/>
    <mergeCell ref="C15:D15"/>
    <mergeCell ref="C16:D16"/>
    <mergeCell ref="C17:D17"/>
    <mergeCell ref="B2:N2"/>
    <mergeCell ref="C10:D10"/>
    <mergeCell ref="C11:D11"/>
    <mergeCell ref="C12:D12"/>
    <mergeCell ref="C13:D13"/>
  </mergeCells>
  <printOptions horizontalCentered="1"/>
  <pageMargins left="0.25" right="0.25" top="0.5" bottom="0.5" header="0.3" footer="0.3"/>
  <pageSetup scale="85"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6"/>
  <sheetViews>
    <sheetView showGridLines="0" zoomScaleNormal="100" workbookViewId="0">
      <selection activeCell="C13" sqref="C13"/>
    </sheetView>
  </sheetViews>
  <sheetFormatPr defaultColWidth="9.140625" defaultRowHeight="15.75" x14ac:dyDescent="0.25"/>
  <cols>
    <col min="1" max="1" width="9.140625" style="100"/>
    <col min="2" max="2" width="16.7109375" style="134" customWidth="1"/>
    <col min="3" max="10" width="9.85546875" style="111" customWidth="1"/>
    <col min="11" max="11" width="11.140625" style="111" customWidth="1"/>
    <col min="12" max="16384" width="9.140625" style="111"/>
  </cols>
  <sheetData>
    <row r="1" spans="1:14" s="129" customFormat="1" ht="26.25" customHeight="1" x14ac:dyDescent="0.25">
      <c r="A1" s="98"/>
      <c r="B1" s="98"/>
      <c r="C1" s="98"/>
      <c r="D1" s="98"/>
      <c r="E1" s="98"/>
      <c r="F1" s="98"/>
      <c r="G1" s="98"/>
      <c r="H1" s="98"/>
      <c r="I1" s="98"/>
      <c r="J1" s="98"/>
      <c r="K1" s="98"/>
      <c r="L1" s="98"/>
      <c r="M1" s="111"/>
      <c r="N1" s="111"/>
    </row>
    <row r="2" spans="1:14" s="102" customFormat="1" ht="17.25" customHeight="1" x14ac:dyDescent="0.25">
      <c r="A2" s="98"/>
      <c r="B2" s="101"/>
      <c r="C2" s="101"/>
      <c r="D2" s="101"/>
      <c r="E2" s="101"/>
      <c r="F2" s="101"/>
      <c r="G2" s="101"/>
      <c r="H2" s="101"/>
      <c r="I2" s="101"/>
      <c r="J2" s="101"/>
      <c r="K2" s="101"/>
      <c r="L2" s="99"/>
    </row>
    <row r="3" spans="1:14" s="103" customFormat="1" ht="15.75" customHeight="1" x14ac:dyDescent="0.25">
      <c r="A3" s="98"/>
      <c r="B3" s="437" t="s">
        <v>0</v>
      </c>
      <c r="C3" s="437"/>
      <c r="D3" s="437"/>
      <c r="E3" s="437"/>
      <c r="F3" s="437"/>
      <c r="G3" s="437"/>
      <c r="H3" s="437"/>
      <c r="I3" s="437"/>
      <c r="J3" s="437"/>
      <c r="K3" s="437"/>
      <c r="L3" s="99"/>
    </row>
    <row r="4" spans="1:14" s="103" customFormat="1" x14ac:dyDescent="0.25">
      <c r="A4" s="98"/>
      <c r="B4" s="104"/>
      <c r="C4" s="105"/>
      <c r="D4" s="105"/>
      <c r="E4" s="105"/>
      <c r="F4" s="105"/>
      <c r="G4" s="105"/>
      <c r="H4" s="105"/>
      <c r="I4" s="105"/>
      <c r="J4" s="105"/>
      <c r="K4" s="105"/>
      <c r="L4" s="99"/>
    </row>
    <row r="5" spans="1:14" s="103" customFormat="1" ht="15.75" customHeight="1" x14ac:dyDescent="0.25">
      <c r="A5" s="98"/>
      <c r="B5" s="91"/>
      <c r="C5" s="91"/>
      <c r="D5" s="91"/>
      <c r="E5" s="91"/>
      <c r="F5" s="91"/>
      <c r="G5" s="465">
        <f>+'2020 Activities 1 &amp; 2'!E7</f>
        <v>0</v>
      </c>
      <c r="H5" s="465"/>
      <c r="I5" s="465"/>
      <c r="J5" s="465"/>
      <c r="K5" s="465"/>
      <c r="L5" s="99"/>
    </row>
    <row r="6" spans="1:14" s="103" customFormat="1" ht="15.75" customHeight="1" x14ac:dyDescent="0.25">
      <c r="A6" s="98"/>
      <c r="B6" s="74"/>
      <c r="C6" s="74"/>
      <c r="D6" s="74"/>
      <c r="E6" s="74"/>
      <c r="F6" s="74"/>
      <c r="G6" s="74"/>
      <c r="H6" s="74"/>
      <c r="I6" s="74"/>
      <c r="J6" s="74"/>
      <c r="K6" s="74"/>
      <c r="L6" s="99"/>
    </row>
    <row r="7" spans="1:14" s="103" customFormat="1" ht="15.75" customHeight="1" x14ac:dyDescent="0.25">
      <c r="A7" s="98"/>
      <c r="B7" s="96"/>
      <c r="C7" s="96"/>
      <c r="D7" s="96"/>
      <c r="E7" s="96"/>
      <c r="F7" s="96"/>
      <c r="G7" s="91"/>
      <c r="H7" s="91"/>
      <c r="I7" s="91"/>
      <c r="J7" s="91"/>
      <c r="K7" s="91"/>
      <c r="L7" s="99"/>
    </row>
    <row r="8" spans="1:14" s="103" customFormat="1" ht="15.75" customHeight="1" x14ac:dyDescent="0.25">
      <c r="A8" s="98"/>
      <c r="B8" s="96"/>
      <c r="C8" s="96"/>
      <c r="D8" s="96"/>
      <c r="E8" s="96"/>
      <c r="F8" s="96"/>
      <c r="G8" s="97"/>
      <c r="H8" s="97"/>
      <c r="I8" s="97"/>
      <c r="J8" s="97"/>
      <c r="K8" s="97"/>
      <c r="L8" s="99"/>
    </row>
    <row r="9" spans="1:14" s="112" customFormat="1" ht="40.5" customHeight="1" x14ac:dyDescent="0.25">
      <c r="A9" s="106"/>
      <c r="B9" s="464" t="s">
        <v>339</v>
      </c>
      <c r="C9" s="464"/>
      <c r="D9" s="464"/>
      <c r="E9" s="464"/>
      <c r="F9" s="464"/>
      <c r="G9" s="464"/>
      <c r="H9" s="464"/>
      <c r="I9" s="464"/>
      <c r="J9" s="464"/>
      <c r="K9" s="464"/>
      <c r="L9" s="107"/>
    </row>
    <row r="10" spans="1:14" s="103" customFormat="1" ht="36.75" customHeight="1" x14ac:dyDescent="0.25">
      <c r="A10" s="98"/>
      <c r="B10" s="466" t="s">
        <v>324</v>
      </c>
      <c r="C10" s="467"/>
      <c r="D10" s="467"/>
      <c r="E10" s="467"/>
      <c r="F10" s="467"/>
      <c r="G10" s="467"/>
      <c r="H10" s="467"/>
      <c r="I10" s="467"/>
      <c r="J10" s="467"/>
      <c r="K10" s="468"/>
      <c r="L10" s="99"/>
    </row>
    <row r="11" spans="1:14" s="116" customFormat="1" ht="36.75" customHeight="1" x14ac:dyDescent="0.25">
      <c r="A11" s="106"/>
      <c r="B11" s="443" t="s">
        <v>350</v>
      </c>
      <c r="C11" s="444"/>
      <c r="D11" s="444"/>
      <c r="E11" s="444"/>
      <c r="F11" s="444"/>
      <c r="G11" s="444"/>
      <c r="H11" s="444"/>
      <c r="I11" s="444"/>
      <c r="J11" s="444"/>
      <c r="K11" s="445"/>
      <c r="L11" s="107"/>
    </row>
    <row r="12" spans="1:14" s="108" customFormat="1" ht="19.5" customHeight="1" x14ac:dyDescent="0.25">
      <c r="A12" s="106"/>
      <c r="B12" s="130" t="s">
        <v>14</v>
      </c>
      <c r="C12" s="131" t="str">
        <f>'2020 Activities 1 &amp; 2'!C19</f>
        <v>NA</v>
      </c>
      <c r="D12" s="131" t="str">
        <f>'2020 Activities 1 &amp; 2'!D19</f>
        <v>NA</v>
      </c>
      <c r="E12" s="131" t="str">
        <f>'2020 Activities 1 &amp; 2'!E19</f>
        <v>NA</v>
      </c>
      <c r="F12" s="131" t="str">
        <f>'2020 Activities 1 &amp; 2'!F19</f>
        <v>NA</v>
      </c>
      <c r="G12" s="131" t="str">
        <f>'2020 Activities 1 &amp; 2'!G19</f>
        <v>NA</v>
      </c>
      <c r="H12" s="131" t="str">
        <f>'2020 Activities 1 &amp; 2'!H19</f>
        <v>NA</v>
      </c>
      <c r="I12" s="131" t="str">
        <f>'2020 Activities 1 &amp; 2'!I19</f>
        <v>NA</v>
      </c>
      <c r="J12" s="131" t="str">
        <f>'2020 Activities 1 &amp; 2'!J19</f>
        <v>NA</v>
      </c>
      <c r="K12" s="115" t="s">
        <v>5</v>
      </c>
      <c r="L12" s="106"/>
    </row>
    <row r="13" spans="1:14" ht="34.5" customHeight="1" x14ac:dyDescent="0.25">
      <c r="A13" s="98"/>
      <c r="B13" s="132" t="s">
        <v>15</v>
      </c>
      <c r="C13" s="69">
        <v>0</v>
      </c>
      <c r="D13" s="69">
        <v>0</v>
      </c>
      <c r="E13" s="69">
        <v>0</v>
      </c>
      <c r="F13" s="69">
        <v>0</v>
      </c>
      <c r="G13" s="69">
        <v>0</v>
      </c>
      <c r="H13" s="69">
        <v>0</v>
      </c>
      <c r="I13" s="69">
        <v>0</v>
      </c>
      <c r="J13" s="69">
        <v>0</v>
      </c>
      <c r="K13" s="71">
        <f t="shared" ref="K13:K21" si="0">SUM(C13:J13)</f>
        <v>0</v>
      </c>
      <c r="L13" s="98"/>
    </row>
    <row r="14" spans="1:14" ht="55.5" customHeight="1" x14ac:dyDescent="0.25">
      <c r="A14" s="98"/>
      <c r="B14" s="132" t="s">
        <v>16</v>
      </c>
      <c r="C14" s="69">
        <v>0</v>
      </c>
      <c r="D14" s="69">
        <v>0</v>
      </c>
      <c r="E14" s="69">
        <v>0</v>
      </c>
      <c r="F14" s="69">
        <v>0</v>
      </c>
      <c r="G14" s="69">
        <v>0</v>
      </c>
      <c r="H14" s="69">
        <v>0</v>
      </c>
      <c r="I14" s="69">
        <v>0</v>
      </c>
      <c r="J14" s="69">
        <v>0</v>
      </c>
      <c r="K14" s="71">
        <f t="shared" si="0"/>
        <v>0</v>
      </c>
      <c r="L14" s="98"/>
    </row>
    <row r="15" spans="1:14" ht="45" customHeight="1" x14ac:dyDescent="0.25">
      <c r="A15" s="98"/>
      <c r="B15" s="132" t="s">
        <v>17</v>
      </c>
      <c r="C15" s="69">
        <v>0</v>
      </c>
      <c r="D15" s="69">
        <v>0</v>
      </c>
      <c r="E15" s="69">
        <v>0</v>
      </c>
      <c r="F15" s="69">
        <v>0</v>
      </c>
      <c r="G15" s="69">
        <v>0</v>
      </c>
      <c r="H15" s="69">
        <v>0</v>
      </c>
      <c r="I15" s="69">
        <v>0</v>
      </c>
      <c r="J15" s="69">
        <v>0</v>
      </c>
      <c r="K15" s="71">
        <f t="shared" si="0"/>
        <v>0</v>
      </c>
      <c r="L15" s="98"/>
    </row>
    <row r="16" spans="1:14" ht="34.5" customHeight="1" x14ac:dyDescent="0.25">
      <c r="A16" s="98"/>
      <c r="B16" s="133" t="s">
        <v>18</v>
      </c>
      <c r="C16" s="69">
        <v>0</v>
      </c>
      <c r="D16" s="69">
        <v>0</v>
      </c>
      <c r="E16" s="69">
        <v>0</v>
      </c>
      <c r="F16" s="69">
        <v>0</v>
      </c>
      <c r="G16" s="69">
        <v>0</v>
      </c>
      <c r="H16" s="69">
        <v>0</v>
      </c>
      <c r="I16" s="69">
        <v>0</v>
      </c>
      <c r="J16" s="69">
        <v>0</v>
      </c>
      <c r="K16" s="72">
        <f t="shared" si="0"/>
        <v>0</v>
      </c>
      <c r="L16" s="98"/>
    </row>
    <row r="17" spans="1:12" ht="34.5" customHeight="1" x14ac:dyDescent="0.25">
      <c r="A17" s="98"/>
      <c r="B17" s="132" t="s">
        <v>19</v>
      </c>
      <c r="C17" s="69">
        <v>0</v>
      </c>
      <c r="D17" s="69">
        <v>0</v>
      </c>
      <c r="E17" s="69">
        <v>0</v>
      </c>
      <c r="F17" s="69">
        <v>0</v>
      </c>
      <c r="G17" s="69">
        <v>0</v>
      </c>
      <c r="H17" s="69">
        <v>0</v>
      </c>
      <c r="I17" s="69">
        <v>0</v>
      </c>
      <c r="J17" s="69">
        <v>0</v>
      </c>
      <c r="K17" s="71">
        <f t="shared" si="0"/>
        <v>0</v>
      </c>
      <c r="L17" s="98"/>
    </row>
    <row r="18" spans="1:12" ht="34.5" customHeight="1" x14ac:dyDescent="0.25">
      <c r="A18" s="98"/>
      <c r="B18" s="132" t="s">
        <v>20</v>
      </c>
      <c r="C18" s="69">
        <v>0</v>
      </c>
      <c r="D18" s="69">
        <v>0</v>
      </c>
      <c r="E18" s="69">
        <v>0</v>
      </c>
      <c r="F18" s="69">
        <v>0</v>
      </c>
      <c r="G18" s="69">
        <v>0</v>
      </c>
      <c r="H18" s="69">
        <v>0</v>
      </c>
      <c r="I18" s="69">
        <v>0</v>
      </c>
      <c r="J18" s="69">
        <v>0</v>
      </c>
      <c r="K18" s="71">
        <f t="shared" si="0"/>
        <v>0</v>
      </c>
      <c r="L18" s="98"/>
    </row>
    <row r="19" spans="1:12" ht="34.5" customHeight="1" x14ac:dyDescent="0.25">
      <c r="A19" s="120"/>
      <c r="B19" s="132" t="s">
        <v>21</v>
      </c>
      <c r="C19" s="69">
        <v>0</v>
      </c>
      <c r="D19" s="69">
        <v>0</v>
      </c>
      <c r="E19" s="69">
        <v>0</v>
      </c>
      <c r="F19" s="69">
        <v>0</v>
      </c>
      <c r="G19" s="69">
        <v>0</v>
      </c>
      <c r="H19" s="69">
        <v>0</v>
      </c>
      <c r="I19" s="69">
        <v>0</v>
      </c>
      <c r="J19" s="69">
        <v>0</v>
      </c>
      <c r="K19" s="71">
        <f t="shared" si="0"/>
        <v>0</v>
      </c>
      <c r="L19" s="98"/>
    </row>
    <row r="20" spans="1:12" ht="62.25" customHeight="1" x14ac:dyDescent="0.25">
      <c r="A20" s="120"/>
      <c r="B20" s="132" t="s">
        <v>22</v>
      </c>
      <c r="C20" s="69">
        <v>0</v>
      </c>
      <c r="D20" s="69">
        <v>0</v>
      </c>
      <c r="E20" s="69">
        <v>0</v>
      </c>
      <c r="F20" s="69">
        <v>0</v>
      </c>
      <c r="G20" s="69">
        <v>0</v>
      </c>
      <c r="H20" s="69">
        <v>0</v>
      </c>
      <c r="I20" s="69">
        <v>0</v>
      </c>
      <c r="J20" s="69">
        <v>0</v>
      </c>
      <c r="K20" s="71">
        <f t="shared" si="0"/>
        <v>0</v>
      </c>
      <c r="L20" s="98"/>
    </row>
    <row r="21" spans="1:12" ht="37.5" customHeight="1" x14ac:dyDescent="0.25">
      <c r="A21" s="98"/>
      <c r="B21" s="132" t="s">
        <v>23</v>
      </c>
      <c r="C21" s="69">
        <v>0</v>
      </c>
      <c r="D21" s="69">
        <v>0</v>
      </c>
      <c r="E21" s="69">
        <v>0</v>
      </c>
      <c r="F21" s="69">
        <v>0</v>
      </c>
      <c r="G21" s="69">
        <v>0</v>
      </c>
      <c r="H21" s="69">
        <v>0</v>
      </c>
      <c r="I21" s="69">
        <v>0</v>
      </c>
      <c r="J21" s="69">
        <v>0</v>
      </c>
      <c r="K21" s="71">
        <f t="shared" si="0"/>
        <v>0</v>
      </c>
      <c r="L21" s="98"/>
    </row>
    <row r="22" spans="1:12" ht="37.5" customHeight="1" x14ac:dyDescent="0.25">
      <c r="A22" s="98"/>
      <c r="B22" s="132" t="s">
        <v>359</v>
      </c>
      <c r="C22" s="69">
        <v>0</v>
      </c>
      <c r="D22" s="69">
        <v>0</v>
      </c>
      <c r="E22" s="69">
        <v>0</v>
      </c>
      <c r="F22" s="69">
        <v>0</v>
      </c>
      <c r="G22" s="69">
        <v>0</v>
      </c>
      <c r="H22" s="69">
        <v>0</v>
      </c>
      <c r="I22" s="69">
        <v>0</v>
      </c>
      <c r="J22" s="69">
        <v>0</v>
      </c>
      <c r="K22" s="71">
        <f t="shared" ref="K22" si="1">SUM(C22:J22)</f>
        <v>0</v>
      </c>
      <c r="L22" s="98"/>
    </row>
    <row r="23" spans="1:12" s="108" customFormat="1" ht="21.75" customHeight="1" x14ac:dyDescent="0.25">
      <c r="A23" s="106"/>
      <c r="B23" s="400" t="s">
        <v>247</v>
      </c>
      <c r="C23" s="401">
        <f>SUM(C13:C22)</f>
        <v>0</v>
      </c>
      <c r="D23" s="401">
        <f t="shared" ref="D23:K23" si="2">SUM(D13:D22)</f>
        <v>0</v>
      </c>
      <c r="E23" s="401">
        <f t="shared" si="2"/>
        <v>0</v>
      </c>
      <c r="F23" s="401">
        <f t="shared" si="2"/>
        <v>0</v>
      </c>
      <c r="G23" s="401">
        <f t="shared" si="2"/>
        <v>0</v>
      </c>
      <c r="H23" s="401">
        <f t="shared" si="2"/>
        <v>0</v>
      </c>
      <c r="I23" s="401">
        <f t="shared" si="2"/>
        <v>0</v>
      </c>
      <c r="J23" s="401">
        <f t="shared" si="2"/>
        <v>0</v>
      </c>
      <c r="K23" s="401">
        <f t="shared" si="2"/>
        <v>0</v>
      </c>
      <c r="L23" s="106"/>
    </row>
    <row r="24" spans="1:12" ht="21.75" customHeight="1" x14ac:dyDescent="0.25">
      <c r="A24" s="98"/>
      <c r="B24" s="397"/>
      <c r="C24" s="398"/>
      <c r="D24" s="398"/>
      <c r="E24" s="398"/>
      <c r="F24" s="398"/>
      <c r="G24" s="398"/>
      <c r="H24" s="398"/>
      <c r="I24" s="398"/>
      <c r="J24" s="398"/>
      <c r="K24" s="399"/>
      <c r="L24" s="98"/>
    </row>
    <row r="25" spans="1:12" s="103" customFormat="1" ht="117" customHeight="1" x14ac:dyDescent="0.25">
      <c r="A25" s="98"/>
      <c r="B25" s="446" t="s">
        <v>363</v>
      </c>
      <c r="C25" s="446"/>
      <c r="D25" s="446"/>
      <c r="E25" s="446"/>
      <c r="F25" s="446"/>
      <c r="G25" s="446"/>
      <c r="H25" s="446"/>
      <c r="I25" s="446"/>
      <c r="J25" s="446"/>
      <c r="K25" s="126" t="s">
        <v>331</v>
      </c>
      <c r="L25" s="99"/>
    </row>
    <row r="26" spans="1:12" ht="39.75" customHeight="1" x14ac:dyDescent="0.25">
      <c r="A26" s="98"/>
      <c r="B26" s="98"/>
      <c r="C26" s="98"/>
      <c r="D26" s="98"/>
      <c r="E26" s="98"/>
      <c r="F26" s="98"/>
      <c r="G26" s="98"/>
      <c r="H26" s="98"/>
      <c r="I26" s="98"/>
      <c r="J26" s="98"/>
      <c r="K26" s="98"/>
      <c r="L26" s="98"/>
    </row>
  </sheetData>
  <sheetProtection algorithmName="SHA-512" hashValue="1ngR5lyny68Iko4bNdsNRINxhbtA21seWNhfGNC4Qp75Y3ETvgfmY3sm2wB+FY+swvgh88q6ZzOtQ8d5zjmmGQ==" saltValue="XSszQpOCmIhOVqpG7+Bq8A==" spinCount="100000" sheet="1" objects="1" scenarios="1"/>
  <mergeCells count="6">
    <mergeCell ref="B25:J25"/>
    <mergeCell ref="B9:K9"/>
    <mergeCell ref="B3:K3"/>
    <mergeCell ref="G5:K5"/>
    <mergeCell ref="B10:K10"/>
    <mergeCell ref="B11:K11"/>
  </mergeCells>
  <printOptions horizontalCentered="1"/>
  <pageMargins left="0.25" right="0.25" top="0.5" bottom="0.5" header="0.3" footer="0.3"/>
  <pageSetup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30"/>
  <sheetViews>
    <sheetView showGridLines="0" zoomScaleNormal="100" workbookViewId="0">
      <selection activeCell="C9" sqref="C9:J9"/>
    </sheetView>
  </sheetViews>
  <sheetFormatPr defaultColWidth="9.140625" defaultRowHeight="15.75" x14ac:dyDescent="0.25"/>
  <cols>
    <col min="1" max="1" width="9.140625" style="100"/>
    <col min="2" max="2" width="11.28515625" style="134" customWidth="1"/>
    <col min="3" max="5" width="10.85546875" style="111" customWidth="1"/>
    <col min="6" max="6" width="13.140625" style="111" customWidth="1"/>
    <col min="7" max="10" width="10.85546875" style="111" customWidth="1"/>
    <col min="11" max="11" width="14" style="111" customWidth="1"/>
    <col min="12" max="16384" width="9.140625" style="111"/>
  </cols>
  <sheetData>
    <row r="1" spans="1:14" s="129" customFormat="1" ht="26.25" customHeight="1" x14ac:dyDescent="0.25">
      <c r="A1" s="98"/>
      <c r="B1" s="98"/>
      <c r="C1" s="98"/>
      <c r="D1" s="98"/>
      <c r="E1" s="98"/>
      <c r="F1" s="98"/>
      <c r="G1" s="98"/>
      <c r="H1" s="98"/>
      <c r="I1" s="98"/>
      <c r="J1" s="98"/>
      <c r="K1" s="98"/>
      <c r="L1" s="98"/>
      <c r="M1" s="111"/>
      <c r="N1" s="111"/>
    </row>
    <row r="2" spans="1:14" s="102" customFormat="1" ht="6.75" customHeight="1" x14ac:dyDescent="0.25">
      <c r="A2" s="98"/>
      <c r="B2" s="101"/>
      <c r="C2" s="101"/>
      <c r="D2" s="101"/>
      <c r="E2" s="101"/>
      <c r="F2" s="101"/>
      <c r="G2" s="101"/>
      <c r="H2" s="101"/>
      <c r="I2" s="101"/>
      <c r="J2" s="101"/>
      <c r="K2" s="101"/>
      <c r="L2" s="99"/>
    </row>
    <row r="3" spans="1:14" s="103" customFormat="1" ht="17.25" customHeight="1" x14ac:dyDescent="0.25">
      <c r="A3" s="98"/>
      <c r="B3" s="96"/>
      <c r="C3" s="96"/>
      <c r="D3" s="96"/>
      <c r="E3" s="96"/>
      <c r="F3" s="96"/>
      <c r="G3" s="465">
        <f>+'2020 Activities 1 &amp; 2'!E7</f>
        <v>0</v>
      </c>
      <c r="H3" s="465"/>
      <c r="I3" s="465"/>
      <c r="J3" s="465"/>
      <c r="K3" s="465"/>
      <c r="L3" s="99"/>
    </row>
    <row r="4" spans="1:14" s="112" customFormat="1" ht="36" customHeight="1" x14ac:dyDescent="0.25">
      <c r="A4" s="106"/>
      <c r="B4" s="464" t="s">
        <v>24</v>
      </c>
      <c r="C4" s="464"/>
      <c r="D4" s="464"/>
      <c r="E4" s="464"/>
      <c r="F4" s="464"/>
      <c r="G4" s="464"/>
      <c r="H4" s="464"/>
      <c r="I4" s="464"/>
      <c r="J4" s="464"/>
      <c r="K4" s="464"/>
      <c r="L4" s="107"/>
    </row>
    <row r="5" spans="1:14" s="103" customFormat="1" ht="72.75" customHeight="1" x14ac:dyDescent="0.25">
      <c r="A5" s="98"/>
      <c r="B5" s="448" t="s">
        <v>360</v>
      </c>
      <c r="C5" s="449"/>
      <c r="D5" s="449"/>
      <c r="E5" s="449"/>
      <c r="F5" s="449"/>
      <c r="G5" s="449"/>
      <c r="H5" s="449"/>
      <c r="I5" s="449"/>
      <c r="J5" s="449"/>
      <c r="K5" s="450"/>
      <c r="L5" s="99"/>
    </row>
    <row r="6" spans="1:14" s="116" customFormat="1" ht="118.5" customHeight="1" x14ac:dyDescent="0.25">
      <c r="A6" s="106"/>
      <c r="B6" s="487" t="s">
        <v>325</v>
      </c>
      <c r="C6" s="488"/>
      <c r="D6" s="488"/>
      <c r="E6" s="488"/>
      <c r="F6" s="488"/>
      <c r="G6" s="488"/>
      <c r="H6" s="488"/>
      <c r="I6" s="488"/>
      <c r="J6" s="488"/>
      <c r="K6" s="489"/>
      <c r="L6" s="107"/>
    </row>
    <row r="7" spans="1:14" s="116" customFormat="1" ht="54" customHeight="1" x14ac:dyDescent="0.25">
      <c r="A7" s="106"/>
      <c r="B7" s="469" t="s">
        <v>351</v>
      </c>
      <c r="C7" s="470"/>
      <c r="D7" s="470"/>
      <c r="E7" s="470"/>
      <c r="F7" s="470"/>
      <c r="G7" s="470"/>
      <c r="H7" s="470"/>
      <c r="I7" s="470"/>
      <c r="J7" s="470"/>
      <c r="K7" s="471"/>
      <c r="L7" s="107"/>
    </row>
    <row r="8" spans="1:14" s="116" customFormat="1" ht="16.899999999999999" customHeight="1" x14ac:dyDescent="0.25">
      <c r="A8" s="106"/>
      <c r="B8" s="135" t="s">
        <v>297</v>
      </c>
      <c r="C8" s="497" t="s">
        <v>298</v>
      </c>
      <c r="D8" s="497"/>
      <c r="E8" s="497"/>
      <c r="F8" s="497"/>
      <c r="G8" s="497"/>
      <c r="H8" s="497"/>
      <c r="I8" s="497"/>
      <c r="J8" s="497"/>
      <c r="K8" s="136" t="s">
        <v>299</v>
      </c>
      <c r="L8" s="107"/>
    </row>
    <row r="9" spans="1:14" ht="133.9" customHeight="1" x14ac:dyDescent="0.25">
      <c r="A9" s="137"/>
      <c r="B9" s="138" t="str">
        <f>'2020 Activities 1 &amp; 2'!C19</f>
        <v>NA</v>
      </c>
      <c r="C9" s="498"/>
      <c r="D9" s="474"/>
      <c r="E9" s="474"/>
      <c r="F9" s="474"/>
      <c r="G9" s="474"/>
      <c r="H9" s="474"/>
      <c r="I9" s="474"/>
      <c r="J9" s="475"/>
      <c r="K9" s="413">
        <v>0</v>
      </c>
      <c r="L9" s="137"/>
    </row>
    <row r="10" spans="1:14" ht="133.9" customHeight="1" x14ac:dyDescent="0.25">
      <c r="A10" s="137"/>
      <c r="B10" s="138" t="str">
        <f>'2020 Activities 1 &amp; 2'!D19</f>
        <v>NA</v>
      </c>
      <c r="C10" s="473"/>
      <c r="D10" s="474"/>
      <c r="E10" s="474"/>
      <c r="F10" s="474"/>
      <c r="G10" s="474"/>
      <c r="H10" s="474"/>
      <c r="I10" s="474"/>
      <c r="J10" s="475"/>
      <c r="K10" s="413">
        <v>0</v>
      </c>
      <c r="L10" s="137"/>
    </row>
    <row r="11" spans="1:14" ht="133.9" customHeight="1" x14ac:dyDescent="0.25">
      <c r="A11" s="137"/>
      <c r="B11" s="138" t="str">
        <f>'2020 Activities 1 &amp; 2'!E19</f>
        <v>NA</v>
      </c>
      <c r="C11" s="473"/>
      <c r="D11" s="474"/>
      <c r="E11" s="474"/>
      <c r="F11" s="474"/>
      <c r="G11" s="474"/>
      <c r="H11" s="474"/>
      <c r="I11" s="474"/>
      <c r="J11" s="475"/>
      <c r="K11" s="413">
        <v>0</v>
      </c>
      <c r="L11" s="137"/>
    </row>
    <row r="12" spans="1:14" ht="133.9" customHeight="1" x14ac:dyDescent="0.25">
      <c r="A12" s="137"/>
      <c r="B12" s="138" t="str">
        <f>'2020 Activities 1 &amp; 2'!F19</f>
        <v>NA</v>
      </c>
      <c r="C12" s="473"/>
      <c r="D12" s="474"/>
      <c r="E12" s="474"/>
      <c r="F12" s="474"/>
      <c r="G12" s="474"/>
      <c r="H12" s="474"/>
      <c r="I12" s="474"/>
      <c r="J12" s="475"/>
      <c r="K12" s="413">
        <v>0</v>
      </c>
      <c r="L12" s="137"/>
    </row>
    <row r="13" spans="1:14" s="116" customFormat="1" ht="29.25" customHeight="1" x14ac:dyDescent="0.25">
      <c r="A13" s="106"/>
      <c r="B13" s="404"/>
      <c r="C13" s="405"/>
      <c r="D13" s="405"/>
      <c r="E13" s="405"/>
      <c r="F13" s="405"/>
      <c r="G13" s="405"/>
      <c r="H13" s="405"/>
      <c r="I13" s="405"/>
      <c r="J13" s="124" t="str">
        <f>+'Activity 3'!B25</f>
        <v>ACFS 20-004 ATTACHMENT I: Amendment 3 - CAPP Projected Service Delivery &amp; Budget Form</v>
      </c>
      <c r="K13" s="126" t="s">
        <v>332</v>
      </c>
      <c r="L13" s="107"/>
    </row>
    <row r="14" spans="1:14" s="404" customFormat="1" ht="31.5" customHeight="1" x14ac:dyDescent="0.25">
      <c r="A14" s="406"/>
      <c r="B14" s="472" t="s">
        <v>301</v>
      </c>
      <c r="C14" s="472"/>
      <c r="D14" s="472"/>
      <c r="E14" s="472"/>
      <c r="F14" s="472"/>
      <c r="G14" s="493">
        <f>+G3</f>
        <v>0</v>
      </c>
      <c r="H14" s="493"/>
      <c r="I14" s="493"/>
      <c r="J14" s="493"/>
      <c r="K14" s="493"/>
      <c r="L14" s="408"/>
    </row>
    <row r="15" spans="1:14" ht="133.9" customHeight="1" x14ac:dyDescent="0.25">
      <c r="A15" s="137"/>
      <c r="B15" s="138" t="str">
        <f>'2020 Activities 1 &amp; 2'!G19</f>
        <v>NA</v>
      </c>
      <c r="C15" s="473"/>
      <c r="D15" s="474"/>
      <c r="E15" s="474"/>
      <c r="F15" s="474"/>
      <c r="G15" s="474"/>
      <c r="H15" s="474"/>
      <c r="I15" s="474"/>
      <c r="J15" s="475"/>
      <c r="K15" s="413">
        <v>0</v>
      </c>
      <c r="L15" s="137"/>
    </row>
    <row r="16" spans="1:14" ht="133.9" customHeight="1" x14ac:dyDescent="0.25">
      <c r="A16" s="137"/>
      <c r="B16" s="138" t="str">
        <f>'2020 Activities 1 &amp; 2'!H19</f>
        <v>NA</v>
      </c>
      <c r="C16" s="473"/>
      <c r="D16" s="474"/>
      <c r="E16" s="474"/>
      <c r="F16" s="474"/>
      <c r="G16" s="474"/>
      <c r="H16" s="474"/>
      <c r="I16" s="474"/>
      <c r="J16" s="475"/>
      <c r="K16" s="413">
        <v>0</v>
      </c>
      <c r="L16" s="137"/>
    </row>
    <row r="17" spans="1:15" ht="133.9" customHeight="1" x14ac:dyDescent="0.25">
      <c r="A17" s="139"/>
      <c r="B17" s="138" t="str">
        <f>'2020 Activities 1 &amp; 2'!I19</f>
        <v>NA</v>
      </c>
      <c r="C17" s="473"/>
      <c r="D17" s="474"/>
      <c r="E17" s="474"/>
      <c r="F17" s="474"/>
      <c r="G17" s="474"/>
      <c r="H17" s="474"/>
      <c r="I17" s="474"/>
      <c r="J17" s="475"/>
      <c r="K17" s="413">
        <v>0</v>
      </c>
      <c r="L17" s="137"/>
      <c r="O17" s="140"/>
    </row>
    <row r="18" spans="1:15" ht="133.9" customHeight="1" x14ac:dyDescent="0.25">
      <c r="A18" s="139"/>
      <c r="B18" s="138" t="str">
        <f>'2020 Activities 1 &amp; 2'!J19</f>
        <v>NA</v>
      </c>
      <c r="C18" s="473"/>
      <c r="D18" s="474"/>
      <c r="E18" s="474"/>
      <c r="F18" s="474"/>
      <c r="G18" s="474"/>
      <c r="H18" s="474"/>
      <c r="I18" s="474"/>
      <c r="J18" s="475"/>
      <c r="K18" s="143">
        <v>0</v>
      </c>
      <c r="L18" s="137"/>
    </row>
    <row r="19" spans="1:15" s="108" customFormat="1" ht="21" customHeight="1" x14ac:dyDescent="0.25">
      <c r="A19" s="106"/>
      <c r="B19" s="499" t="s">
        <v>26</v>
      </c>
      <c r="C19" s="500"/>
      <c r="D19" s="500"/>
      <c r="E19" s="500"/>
      <c r="F19" s="500"/>
      <c r="G19" s="500"/>
      <c r="H19" s="500"/>
      <c r="I19" s="500"/>
      <c r="J19" s="501"/>
      <c r="K19" s="402">
        <f>SUM(K9:K18)</f>
        <v>0</v>
      </c>
      <c r="L19" s="106"/>
    </row>
    <row r="20" spans="1:15" ht="31.15" customHeight="1" x14ac:dyDescent="0.25">
      <c r="A20" s="98"/>
      <c r="B20" s="494" t="s">
        <v>361</v>
      </c>
      <c r="C20" s="495"/>
      <c r="D20" s="495"/>
      <c r="E20" s="495"/>
      <c r="F20" s="495"/>
      <c r="G20" s="495"/>
      <c r="H20" s="495"/>
      <c r="I20" s="495"/>
      <c r="J20" s="495"/>
      <c r="K20" s="496"/>
      <c r="L20" s="98"/>
    </row>
    <row r="21" spans="1:15" s="108" customFormat="1" ht="33" customHeight="1" x14ac:dyDescent="0.25">
      <c r="A21" s="106"/>
      <c r="B21" s="490" t="s">
        <v>302</v>
      </c>
      <c r="C21" s="491"/>
      <c r="D21" s="491"/>
      <c r="E21" s="491"/>
      <c r="F21" s="491"/>
      <c r="G21" s="491"/>
      <c r="H21" s="491"/>
      <c r="I21" s="491"/>
      <c r="J21" s="491"/>
      <c r="K21" s="492"/>
      <c r="L21" s="106"/>
    </row>
    <row r="22" spans="1:15" ht="39" customHeight="1" x14ac:dyDescent="0.25">
      <c r="A22" s="98"/>
      <c r="B22" s="476"/>
      <c r="C22" s="477"/>
      <c r="D22" s="477"/>
      <c r="E22" s="477"/>
      <c r="F22" s="477"/>
      <c r="G22" s="477"/>
      <c r="H22" s="477"/>
      <c r="I22" s="477"/>
      <c r="J22" s="477"/>
      <c r="K22" s="478"/>
      <c r="L22" s="98"/>
    </row>
    <row r="23" spans="1:15" ht="47.25" customHeight="1" x14ac:dyDescent="0.25">
      <c r="A23" s="98"/>
      <c r="B23" s="479"/>
      <c r="C23" s="480"/>
      <c r="D23" s="480"/>
      <c r="E23" s="480"/>
      <c r="F23" s="480"/>
      <c r="G23" s="480"/>
      <c r="H23" s="480"/>
      <c r="I23" s="480"/>
      <c r="J23" s="480"/>
      <c r="K23" s="481"/>
      <c r="L23" s="98"/>
    </row>
    <row r="24" spans="1:15" ht="49.5" customHeight="1" x14ac:dyDescent="0.25">
      <c r="A24" s="98"/>
      <c r="B24" s="479"/>
      <c r="C24" s="480"/>
      <c r="D24" s="480"/>
      <c r="E24" s="480"/>
      <c r="F24" s="480"/>
      <c r="G24" s="480"/>
      <c r="H24" s="480"/>
      <c r="I24" s="480"/>
      <c r="J24" s="480"/>
      <c r="K24" s="481"/>
      <c r="L24" s="98"/>
    </row>
    <row r="25" spans="1:15" ht="36.75" customHeight="1" x14ac:dyDescent="0.25">
      <c r="A25" s="98"/>
      <c r="B25" s="482"/>
      <c r="C25" s="483"/>
      <c r="D25" s="483"/>
      <c r="E25" s="483"/>
      <c r="F25" s="483"/>
      <c r="G25" s="483"/>
      <c r="H25" s="483"/>
      <c r="I25" s="483"/>
      <c r="J25" s="483"/>
      <c r="K25" s="484"/>
      <c r="L25" s="98"/>
    </row>
    <row r="26" spans="1:15" ht="18.75" customHeight="1" x14ac:dyDescent="0.25">
      <c r="A26" s="98"/>
      <c r="B26" s="502" t="s">
        <v>345</v>
      </c>
      <c r="C26" s="503"/>
      <c r="D26" s="503"/>
      <c r="E26" s="503"/>
      <c r="F26" s="503"/>
      <c r="G26" s="503"/>
      <c r="H26" s="503"/>
      <c r="I26" s="503"/>
      <c r="J26" s="503"/>
      <c r="K26" s="504"/>
      <c r="L26" s="98"/>
    </row>
    <row r="27" spans="1:15" s="108" customFormat="1" ht="15.75" customHeight="1" x14ac:dyDescent="0.25">
      <c r="A27" s="106"/>
      <c r="B27" s="485" t="s">
        <v>264</v>
      </c>
      <c r="C27" s="131" t="str">
        <f>'2020 Activities 1 &amp; 2'!C19</f>
        <v>NA</v>
      </c>
      <c r="D27" s="131" t="str">
        <f>'2020 Activities 1 &amp; 2'!D19</f>
        <v>NA</v>
      </c>
      <c r="E27" s="131" t="str">
        <f>'2020 Activities 1 &amp; 2'!E19</f>
        <v>NA</v>
      </c>
      <c r="F27" s="131" t="str">
        <f>'2020 Activities 1 &amp; 2'!F19</f>
        <v>NA</v>
      </c>
      <c r="G27" s="131" t="str">
        <f>'2020 Activities 1 &amp; 2'!G19</f>
        <v>NA</v>
      </c>
      <c r="H27" s="131" t="str">
        <f>'2020 Activities 1 &amp; 2'!H19</f>
        <v>NA</v>
      </c>
      <c r="I27" s="131" t="str">
        <f>'2020 Activities 1 &amp; 2'!I19</f>
        <v>NA</v>
      </c>
      <c r="J27" s="131" t="str">
        <f>'2020 Activities 1 &amp; 2'!J19</f>
        <v>NA</v>
      </c>
      <c r="K27" s="115" t="s">
        <v>5</v>
      </c>
      <c r="L27" s="106"/>
    </row>
    <row r="28" spans="1:15" s="142" customFormat="1" ht="19.5" customHeight="1" x14ac:dyDescent="0.25">
      <c r="A28" s="141"/>
      <c r="B28" s="486"/>
      <c r="C28" s="414">
        <v>0</v>
      </c>
      <c r="D28" s="414">
        <v>0</v>
      </c>
      <c r="E28" s="414">
        <v>0</v>
      </c>
      <c r="F28" s="414">
        <v>0</v>
      </c>
      <c r="G28" s="414">
        <v>0</v>
      </c>
      <c r="H28" s="414">
        <v>0</v>
      </c>
      <c r="I28" s="414">
        <v>0</v>
      </c>
      <c r="J28" s="414">
        <v>0</v>
      </c>
      <c r="K28" s="403">
        <f>SUM(C28:J28)</f>
        <v>0</v>
      </c>
      <c r="L28" s="141"/>
    </row>
    <row r="29" spans="1:15" s="404" customFormat="1" ht="19.5" customHeight="1" x14ac:dyDescent="0.25">
      <c r="A29" s="406"/>
      <c r="B29" s="407"/>
      <c r="C29" s="405"/>
      <c r="D29" s="405"/>
      <c r="E29" s="405"/>
      <c r="F29" s="405"/>
      <c r="G29" s="405"/>
      <c r="H29" s="405"/>
      <c r="I29" s="405"/>
      <c r="J29" s="124" t="str">
        <f>+'Activity 3'!B25</f>
        <v>ACFS 20-004 ATTACHMENT I: Amendment 3 - CAPP Projected Service Delivery &amp; Budget Form</v>
      </c>
      <c r="K29" s="124" t="s">
        <v>300</v>
      </c>
      <c r="L29" s="408"/>
    </row>
    <row r="30" spans="1:15" ht="39.75" customHeight="1" x14ac:dyDescent="0.25">
      <c r="A30" s="98"/>
      <c r="B30" s="98"/>
      <c r="C30" s="98"/>
      <c r="D30" s="98"/>
      <c r="E30" s="98"/>
      <c r="F30" s="98"/>
      <c r="G30" s="98"/>
      <c r="H30" s="98"/>
      <c r="I30" s="98"/>
      <c r="J30" s="98"/>
      <c r="K30" s="98"/>
      <c r="L30" s="98"/>
    </row>
  </sheetData>
  <sheetProtection algorithmName="SHA-512" hashValue="n26G//csxyPXksuAxPW0EgOGN+RQa5wKNLYIf4r0+u3ysrUcyQxTm4twDUHOwXus54NcXJ8RKtCPvyRZpmj8ag==" saltValue="YXv6M1PDoxd+OYOEhGfwPg==" spinCount="100000" sheet="1" objects="1" scenarios="1"/>
  <mergeCells count="22">
    <mergeCell ref="B22:K25"/>
    <mergeCell ref="B27:B28"/>
    <mergeCell ref="B6:K6"/>
    <mergeCell ref="B21:K21"/>
    <mergeCell ref="G14:K14"/>
    <mergeCell ref="B20:K20"/>
    <mergeCell ref="C8:J8"/>
    <mergeCell ref="C9:J9"/>
    <mergeCell ref="C10:J10"/>
    <mergeCell ref="C18:J18"/>
    <mergeCell ref="B19:J19"/>
    <mergeCell ref="C15:J15"/>
    <mergeCell ref="C16:J16"/>
    <mergeCell ref="C17:J17"/>
    <mergeCell ref="B26:K26"/>
    <mergeCell ref="G3:K3"/>
    <mergeCell ref="B4:K4"/>
    <mergeCell ref="B5:K5"/>
    <mergeCell ref="B7:K7"/>
    <mergeCell ref="B14:F14"/>
    <mergeCell ref="C11:J11"/>
    <mergeCell ref="C12:J12"/>
  </mergeCells>
  <printOptions horizontalCentered="1"/>
  <pageMargins left="0.25" right="0.25" top="0.5" bottom="0.5" header="0.3" footer="0.3"/>
  <pageSetup scale="82"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39"/>
  <sheetViews>
    <sheetView showGridLines="0" topLeftCell="A12" zoomScaleNormal="100" workbookViewId="0">
      <selection activeCell="B6" sqref="B6:K11"/>
    </sheetView>
  </sheetViews>
  <sheetFormatPr defaultColWidth="9.140625" defaultRowHeight="15.75" x14ac:dyDescent="0.25"/>
  <cols>
    <col min="1" max="1" width="9.140625" style="100"/>
    <col min="2" max="2" width="19.85546875" style="145" customWidth="1"/>
    <col min="3" max="10" width="9.28515625" style="111" customWidth="1"/>
    <col min="11" max="11" width="10.85546875" style="111" customWidth="1"/>
    <col min="12" max="16384" width="9.140625" style="111"/>
  </cols>
  <sheetData>
    <row r="1" spans="1:14" s="129" customFormat="1" ht="26.25" customHeight="1" x14ac:dyDescent="0.25">
      <c r="A1" s="98"/>
      <c r="B1" s="144"/>
      <c r="C1" s="98"/>
      <c r="D1" s="98"/>
      <c r="E1" s="98"/>
      <c r="F1" s="98"/>
      <c r="G1" s="98"/>
      <c r="H1" s="98"/>
      <c r="I1" s="98"/>
      <c r="J1" s="98"/>
      <c r="K1" s="98"/>
      <c r="L1" s="98"/>
      <c r="M1" s="111"/>
      <c r="N1" s="111"/>
    </row>
    <row r="2" spans="1:14" s="103" customFormat="1" ht="22.5" customHeight="1" x14ac:dyDescent="0.25">
      <c r="A2" s="98"/>
      <c r="B2" s="96"/>
      <c r="C2" s="96"/>
      <c r="D2" s="96"/>
      <c r="E2" s="96"/>
      <c r="F2" s="96"/>
      <c r="G2" s="509">
        <f>+'2020 Activities 1 &amp; 2'!E7</f>
        <v>0</v>
      </c>
      <c r="H2" s="509"/>
      <c r="I2" s="509"/>
      <c r="J2" s="509"/>
      <c r="K2" s="509"/>
      <c r="L2" s="99"/>
    </row>
    <row r="3" spans="1:14" s="112" customFormat="1" ht="18" customHeight="1" x14ac:dyDescent="0.25">
      <c r="A3" s="106"/>
      <c r="B3" s="447" t="s">
        <v>326</v>
      </c>
      <c r="C3" s="447"/>
      <c r="D3" s="447"/>
      <c r="E3" s="447"/>
      <c r="F3" s="447"/>
      <c r="G3" s="447"/>
      <c r="H3" s="447"/>
      <c r="I3" s="447"/>
      <c r="J3" s="447"/>
      <c r="K3" s="447"/>
      <c r="L3" s="107"/>
    </row>
    <row r="4" spans="1:14" s="103" customFormat="1" ht="36.75" customHeight="1" x14ac:dyDescent="0.25">
      <c r="A4" s="98"/>
      <c r="B4" s="448" t="s">
        <v>362</v>
      </c>
      <c r="C4" s="449"/>
      <c r="D4" s="449"/>
      <c r="E4" s="449"/>
      <c r="F4" s="449"/>
      <c r="G4" s="449"/>
      <c r="H4" s="449"/>
      <c r="I4" s="449"/>
      <c r="J4" s="449"/>
      <c r="K4" s="450"/>
      <c r="L4" s="99"/>
    </row>
    <row r="5" spans="1:14" s="103" customFormat="1" ht="36.75" customHeight="1" x14ac:dyDescent="0.25">
      <c r="A5" s="98"/>
      <c r="B5" s="506" t="s">
        <v>352</v>
      </c>
      <c r="C5" s="507"/>
      <c r="D5" s="507"/>
      <c r="E5" s="507"/>
      <c r="F5" s="507"/>
      <c r="G5" s="507"/>
      <c r="H5" s="507"/>
      <c r="I5" s="507"/>
      <c r="J5" s="507"/>
      <c r="K5" s="508"/>
      <c r="L5" s="99"/>
    </row>
    <row r="6" spans="1:14" ht="24.75" customHeight="1" x14ac:dyDescent="0.25">
      <c r="A6" s="98"/>
      <c r="B6" s="511"/>
      <c r="C6" s="512"/>
      <c r="D6" s="512"/>
      <c r="E6" s="512"/>
      <c r="F6" s="512"/>
      <c r="G6" s="512"/>
      <c r="H6" s="512"/>
      <c r="I6" s="512"/>
      <c r="J6" s="512"/>
      <c r="K6" s="513"/>
      <c r="L6" s="98"/>
    </row>
    <row r="7" spans="1:14" ht="24.75" customHeight="1" x14ac:dyDescent="0.25">
      <c r="A7" s="98"/>
      <c r="B7" s="514"/>
      <c r="C7" s="515"/>
      <c r="D7" s="515"/>
      <c r="E7" s="515"/>
      <c r="F7" s="515"/>
      <c r="G7" s="515"/>
      <c r="H7" s="515"/>
      <c r="I7" s="515"/>
      <c r="J7" s="515"/>
      <c r="K7" s="516"/>
      <c r="L7" s="98"/>
    </row>
    <row r="8" spans="1:14" ht="24.75" customHeight="1" x14ac:dyDescent="0.25">
      <c r="A8" s="98"/>
      <c r="B8" s="514"/>
      <c r="C8" s="515"/>
      <c r="D8" s="515"/>
      <c r="E8" s="515"/>
      <c r="F8" s="515"/>
      <c r="G8" s="515"/>
      <c r="H8" s="515"/>
      <c r="I8" s="515"/>
      <c r="J8" s="515"/>
      <c r="K8" s="516"/>
      <c r="L8" s="98"/>
    </row>
    <row r="9" spans="1:14" ht="24.75" customHeight="1" x14ac:dyDescent="0.25">
      <c r="A9" s="98"/>
      <c r="B9" s="514"/>
      <c r="C9" s="515"/>
      <c r="D9" s="515"/>
      <c r="E9" s="515"/>
      <c r="F9" s="515"/>
      <c r="G9" s="515"/>
      <c r="H9" s="515"/>
      <c r="I9" s="515"/>
      <c r="J9" s="515"/>
      <c r="K9" s="516"/>
      <c r="L9" s="98"/>
    </row>
    <row r="10" spans="1:14" ht="24.75" customHeight="1" x14ac:dyDescent="0.25">
      <c r="A10" s="98"/>
      <c r="B10" s="514"/>
      <c r="C10" s="515"/>
      <c r="D10" s="515"/>
      <c r="E10" s="515"/>
      <c r="F10" s="515"/>
      <c r="G10" s="515"/>
      <c r="H10" s="515"/>
      <c r="I10" s="515"/>
      <c r="J10" s="515"/>
      <c r="K10" s="516"/>
      <c r="L10" s="98"/>
    </row>
    <row r="11" spans="1:14" ht="24.75" customHeight="1" x14ac:dyDescent="0.25">
      <c r="A11" s="98"/>
      <c r="B11" s="517"/>
      <c r="C11" s="518"/>
      <c r="D11" s="518"/>
      <c r="E11" s="518"/>
      <c r="F11" s="518"/>
      <c r="G11" s="518"/>
      <c r="H11" s="518"/>
      <c r="I11" s="518"/>
      <c r="J11" s="518"/>
      <c r="K11" s="519"/>
      <c r="L11" s="98"/>
    </row>
    <row r="12" spans="1:14" ht="33" customHeight="1" x14ac:dyDescent="0.25">
      <c r="A12" s="98"/>
      <c r="B12" s="522" t="s">
        <v>353</v>
      </c>
      <c r="C12" s="523"/>
      <c r="D12" s="523"/>
      <c r="E12" s="523"/>
      <c r="F12" s="523"/>
      <c r="G12" s="523"/>
      <c r="H12" s="523"/>
      <c r="I12" s="523"/>
      <c r="J12" s="523"/>
      <c r="K12" s="524"/>
      <c r="L12" s="98"/>
    </row>
    <row r="13" spans="1:14" s="108" customFormat="1" ht="18" customHeight="1" x14ac:dyDescent="0.25">
      <c r="A13" s="106"/>
      <c r="B13" s="520" t="s">
        <v>342</v>
      </c>
      <c r="C13" s="131" t="str">
        <f>'2020 Activities 1 &amp; 2'!C19</f>
        <v>NA</v>
      </c>
      <c r="D13" s="131" t="str">
        <f>'2020 Activities 1 &amp; 2'!D19</f>
        <v>NA</v>
      </c>
      <c r="E13" s="131" t="str">
        <f>'2020 Activities 1 &amp; 2'!E19</f>
        <v>NA</v>
      </c>
      <c r="F13" s="131" t="str">
        <f>'2020 Activities 1 &amp; 2'!F19</f>
        <v>NA</v>
      </c>
      <c r="G13" s="131" t="str">
        <f>'2020 Activities 1 &amp; 2'!G19</f>
        <v>NA</v>
      </c>
      <c r="H13" s="131" t="str">
        <f>'2020 Activities 1 &amp; 2'!H19</f>
        <v>NA</v>
      </c>
      <c r="I13" s="131" t="str">
        <f>'2020 Activities 1 &amp; 2'!I19</f>
        <v>NA</v>
      </c>
      <c r="J13" s="131" t="str">
        <f>'2020 Activities 1 &amp; 2'!J19</f>
        <v>NA</v>
      </c>
      <c r="K13" s="410" t="s">
        <v>5</v>
      </c>
      <c r="L13" s="106"/>
    </row>
    <row r="14" spans="1:14" s="142" customFormat="1" ht="18.75" customHeight="1" x14ac:dyDescent="0.25">
      <c r="A14" s="141"/>
      <c r="B14" s="521"/>
      <c r="C14" s="409">
        <v>0</v>
      </c>
      <c r="D14" s="409">
        <v>0</v>
      </c>
      <c r="E14" s="409">
        <v>0</v>
      </c>
      <c r="F14" s="409">
        <v>0</v>
      </c>
      <c r="G14" s="409">
        <v>0</v>
      </c>
      <c r="H14" s="409">
        <v>0</v>
      </c>
      <c r="I14" s="409">
        <v>0</v>
      </c>
      <c r="J14" s="409">
        <v>0</v>
      </c>
      <c r="K14" s="411">
        <f>SUM(C14:J14)</f>
        <v>0</v>
      </c>
      <c r="L14" s="141"/>
    </row>
    <row r="15" spans="1:14" s="116" customFormat="1" ht="40.5" customHeight="1" x14ac:dyDescent="0.25">
      <c r="A15" s="106"/>
      <c r="B15" s="525" t="s">
        <v>327</v>
      </c>
      <c r="C15" s="526"/>
      <c r="D15" s="526"/>
      <c r="E15" s="526"/>
      <c r="F15" s="526"/>
      <c r="G15" s="526"/>
      <c r="H15" s="526"/>
      <c r="I15" s="526"/>
      <c r="J15" s="526"/>
      <c r="K15" s="527"/>
      <c r="L15" s="107"/>
    </row>
    <row r="16" spans="1:14" ht="49.5" customHeight="1" x14ac:dyDescent="0.25">
      <c r="A16" s="98"/>
      <c r="B16" s="506" t="s">
        <v>354</v>
      </c>
      <c r="C16" s="507"/>
      <c r="D16" s="507"/>
      <c r="E16" s="507"/>
      <c r="F16" s="507"/>
      <c r="G16" s="507"/>
      <c r="H16" s="507"/>
      <c r="I16" s="507"/>
      <c r="J16" s="507"/>
      <c r="K16" s="508"/>
      <c r="L16" s="98"/>
    </row>
    <row r="17" spans="1:12" x14ac:dyDescent="0.25">
      <c r="A17" s="98"/>
      <c r="B17" s="511"/>
      <c r="C17" s="512"/>
      <c r="D17" s="512"/>
      <c r="E17" s="512"/>
      <c r="F17" s="512"/>
      <c r="G17" s="512"/>
      <c r="H17" s="512"/>
      <c r="I17" s="512"/>
      <c r="J17" s="512"/>
      <c r="K17" s="513"/>
      <c r="L17" s="98"/>
    </row>
    <row r="18" spans="1:12" x14ac:dyDescent="0.25">
      <c r="A18" s="98"/>
      <c r="B18" s="514"/>
      <c r="C18" s="515"/>
      <c r="D18" s="515"/>
      <c r="E18" s="515"/>
      <c r="F18" s="515"/>
      <c r="G18" s="515"/>
      <c r="H18" s="515"/>
      <c r="I18" s="515"/>
      <c r="J18" s="515"/>
      <c r="K18" s="516"/>
      <c r="L18" s="98"/>
    </row>
    <row r="19" spans="1:12" x14ac:dyDescent="0.25">
      <c r="A19" s="98"/>
      <c r="B19" s="514"/>
      <c r="C19" s="515"/>
      <c r="D19" s="515"/>
      <c r="E19" s="515"/>
      <c r="F19" s="515"/>
      <c r="G19" s="515"/>
      <c r="H19" s="515"/>
      <c r="I19" s="515"/>
      <c r="J19" s="515"/>
      <c r="K19" s="516"/>
      <c r="L19" s="98"/>
    </row>
    <row r="20" spans="1:12" x14ac:dyDescent="0.25">
      <c r="A20" s="98"/>
      <c r="B20" s="514"/>
      <c r="C20" s="515"/>
      <c r="D20" s="515"/>
      <c r="E20" s="515"/>
      <c r="F20" s="515"/>
      <c r="G20" s="515"/>
      <c r="H20" s="515"/>
      <c r="I20" s="515"/>
      <c r="J20" s="515"/>
      <c r="K20" s="516"/>
      <c r="L20" s="98"/>
    </row>
    <row r="21" spans="1:12" x14ac:dyDescent="0.25">
      <c r="A21" s="98"/>
      <c r="B21" s="514"/>
      <c r="C21" s="515"/>
      <c r="D21" s="515"/>
      <c r="E21" s="515"/>
      <c r="F21" s="515"/>
      <c r="G21" s="515"/>
      <c r="H21" s="515"/>
      <c r="I21" s="515"/>
      <c r="J21" s="515"/>
      <c r="K21" s="516"/>
      <c r="L21" s="98"/>
    </row>
    <row r="22" spans="1:12" x14ac:dyDescent="0.25">
      <c r="A22" s="98"/>
      <c r="B22" s="514"/>
      <c r="C22" s="515"/>
      <c r="D22" s="515"/>
      <c r="E22" s="515"/>
      <c r="F22" s="515"/>
      <c r="G22" s="515"/>
      <c r="H22" s="515"/>
      <c r="I22" s="515"/>
      <c r="J22" s="515"/>
      <c r="K22" s="516"/>
      <c r="L22" s="98"/>
    </row>
    <row r="23" spans="1:12" x14ac:dyDescent="0.25">
      <c r="A23" s="98"/>
      <c r="B23" s="514"/>
      <c r="C23" s="515"/>
      <c r="D23" s="515"/>
      <c r="E23" s="515"/>
      <c r="F23" s="515"/>
      <c r="G23" s="515"/>
      <c r="H23" s="515"/>
      <c r="I23" s="515"/>
      <c r="J23" s="515"/>
      <c r="K23" s="516"/>
      <c r="L23" s="98"/>
    </row>
    <row r="24" spans="1:12" x14ac:dyDescent="0.25">
      <c r="A24" s="98"/>
      <c r="B24" s="514"/>
      <c r="C24" s="515"/>
      <c r="D24" s="515"/>
      <c r="E24" s="515"/>
      <c r="F24" s="515"/>
      <c r="G24" s="515"/>
      <c r="H24" s="515"/>
      <c r="I24" s="515"/>
      <c r="J24" s="515"/>
      <c r="K24" s="516"/>
      <c r="L24" s="98"/>
    </row>
    <row r="25" spans="1:12" x14ac:dyDescent="0.25">
      <c r="A25" s="98"/>
      <c r="B25" s="514"/>
      <c r="C25" s="515"/>
      <c r="D25" s="515"/>
      <c r="E25" s="515"/>
      <c r="F25" s="515"/>
      <c r="G25" s="515"/>
      <c r="H25" s="515"/>
      <c r="I25" s="515"/>
      <c r="J25" s="515"/>
      <c r="K25" s="516"/>
      <c r="L25" s="98"/>
    </row>
    <row r="26" spans="1:12" x14ac:dyDescent="0.25">
      <c r="A26" s="98"/>
      <c r="B26" s="514"/>
      <c r="C26" s="515"/>
      <c r="D26" s="515"/>
      <c r="E26" s="515"/>
      <c r="F26" s="515"/>
      <c r="G26" s="515"/>
      <c r="H26" s="515"/>
      <c r="I26" s="515"/>
      <c r="J26" s="515"/>
      <c r="K26" s="516"/>
      <c r="L26" s="98"/>
    </row>
    <row r="27" spans="1:12" x14ac:dyDescent="0.25">
      <c r="A27" s="98"/>
      <c r="B27" s="514"/>
      <c r="C27" s="515"/>
      <c r="D27" s="515"/>
      <c r="E27" s="515"/>
      <c r="F27" s="515"/>
      <c r="G27" s="515"/>
      <c r="H27" s="515"/>
      <c r="I27" s="515"/>
      <c r="J27" s="515"/>
      <c r="K27" s="516"/>
      <c r="L27" s="98"/>
    </row>
    <row r="28" spans="1:12" x14ac:dyDescent="0.25">
      <c r="A28" s="98"/>
      <c r="B28" s="514"/>
      <c r="C28" s="515"/>
      <c r="D28" s="515"/>
      <c r="E28" s="515"/>
      <c r="F28" s="515"/>
      <c r="G28" s="515"/>
      <c r="H28" s="515"/>
      <c r="I28" s="515"/>
      <c r="J28" s="515"/>
      <c r="K28" s="516"/>
      <c r="L28" s="98"/>
    </row>
    <row r="29" spans="1:12" x14ac:dyDescent="0.25">
      <c r="A29" s="98"/>
      <c r="B29" s="514"/>
      <c r="C29" s="515"/>
      <c r="D29" s="515"/>
      <c r="E29" s="515"/>
      <c r="F29" s="515"/>
      <c r="G29" s="515"/>
      <c r="H29" s="515"/>
      <c r="I29" s="515"/>
      <c r="J29" s="515"/>
      <c r="K29" s="516"/>
      <c r="L29" s="98"/>
    </row>
    <row r="30" spans="1:12" x14ac:dyDescent="0.25">
      <c r="A30" s="98"/>
      <c r="B30" s="514"/>
      <c r="C30" s="515"/>
      <c r="D30" s="515"/>
      <c r="E30" s="515"/>
      <c r="F30" s="515"/>
      <c r="G30" s="515"/>
      <c r="H30" s="515"/>
      <c r="I30" s="515"/>
      <c r="J30" s="515"/>
      <c r="K30" s="516"/>
      <c r="L30" s="98"/>
    </row>
    <row r="31" spans="1:12" x14ac:dyDescent="0.25">
      <c r="A31" s="98"/>
      <c r="B31" s="514"/>
      <c r="C31" s="515"/>
      <c r="D31" s="515"/>
      <c r="E31" s="515"/>
      <c r="F31" s="515"/>
      <c r="G31" s="515"/>
      <c r="H31" s="515"/>
      <c r="I31" s="515"/>
      <c r="J31" s="515"/>
      <c r="K31" s="516"/>
      <c r="L31" s="98"/>
    </row>
    <row r="32" spans="1:12" x14ac:dyDescent="0.25">
      <c r="A32" s="98"/>
      <c r="B32" s="514"/>
      <c r="C32" s="515"/>
      <c r="D32" s="515"/>
      <c r="E32" s="515"/>
      <c r="F32" s="515"/>
      <c r="G32" s="515"/>
      <c r="H32" s="515"/>
      <c r="I32" s="515"/>
      <c r="J32" s="515"/>
      <c r="K32" s="516"/>
      <c r="L32" s="98"/>
    </row>
    <row r="33" spans="1:12" x14ac:dyDescent="0.25">
      <c r="A33" s="98"/>
      <c r="B33" s="514"/>
      <c r="C33" s="515"/>
      <c r="D33" s="515"/>
      <c r="E33" s="515"/>
      <c r="F33" s="515"/>
      <c r="G33" s="515"/>
      <c r="H33" s="515"/>
      <c r="I33" s="515"/>
      <c r="J33" s="515"/>
      <c r="K33" s="516"/>
      <c r="L33" s="98"/>
    </row>
    <row r="34" spans="1:12" x14ac:dyDescent="0.25">
      <c r="A34" s="98"/>
      <c r="B34" s="517"/>
      <c r="C34" s="518"/>
      <c r="D34" s="518"/>
      <c r="E34" s="518"/>
      <c r="F34" s="518"/>
      <c r="G34" s="518"/>
      <c r="H34" s="518"/>
      <c r="I34" s="518"/>
      <c r="J34" s="518"/>
      <c r="K34" s="519"/>
      <c r="L34" s="98"/>
    </row>
    <row r="35" spans="1:12" ht="33.75" customHeight="1" x14ac:dyDescent="0.25">
      <c r="A35" s="98"/>
      <c r="B35" s="522" t="s">
        <v>355</v>
      </c>
      <c r="C35" s="523"/>
      <c r="D35" s="523"/>
      <c r="E35" s="523"/>
      <c r="F35" s="523"/>
      <c r="G35" s="523"/>
      <c r="H35" s="523"/>
      <c r="I35" s="523"/>
      <c r="J35" s="523"/>
      <c r="K35" s="524"/>
      <c r="L35" s="98"/>
    </row>
    <row r="36" spans="1:12" s="108" customFormat="1" ht="18" customHeight="1" x14ac:dyDescent="0.25">
      <c r="A36" s="106"/>
      <c r="B36" s="510" t="s">
        <v>344</v>
      </c>
      <c r="C36" s="131" t="str">
        <f>'2020 Activities 1 &amp; 2'!C19</f>
        <v>NA</v>
      </c>
      <c r="D36" s="131" t="str">
        <f>'2020 Activities 1 &amp; 2'!D19</f>
        <v>NA</v>
      </c>
      <c r="E36" s="131" t="str">
        <f>'2020 Activities 1 &amp; 2'!E19</f>
        <v>NA</v>
      </c>
      <c r="F36" s="131" t="str">
        <f>'2020 Activities 1 &amp; 2'!F19</f>
        <v>NA</v>
      </c>
      <c r="G36" s="131" t="str">
        <f>'2020 Activities 1 &amp; 2'!G19</f>
        <v>NA</v>
      </c>
      <c r="H36" s="131" t="str">
        <f>'2020 Activities 1 &amp; 2'!H19</f>
        <v>NA</v>
      </c>
      <c r="I36" s="131" t="str">
        <f>'2020 Activities 1 &amp; 2'!I19</f>
        <v>NA</v>
      </c>
      <c r="J36" s="131" t="str">
        <f>'2020 Activities 1 &amp; 2'!J19</f>
        <v>NA</v>
      </c>
      <c r="K36" s="410" t="s">
        <v>5</v>
      </c>
      <c r="L36" s="106"/>
    </row>
    <row r="37" spans="1:12" s="142" customFormat="1" ht="18.75" customHeight="1" x14ac:dyDescent="0.25">
      <c r="A37" s="141"/>
      <c r="B37" s="510"/>
      <c r="C37" s="409">
        <v>0</v>
      </c>
      <c r="D37" s="409">
        <v>0</v>
      </c>
      <c r="E37" s="409">
        <v>0</v>
      </c>
      <c r="F37" s="409">
        <v>0</v>
      </c>
      <c r="G37" s="409">
        <v>0</v>
      </c>
      <c r="H37" s="409">
        <v>0</v>
      </c>
      <c r="I37" s="409">
        <v>0</v>
      </c>
      <c r="J37" s="409">
        <v>0</v>
      </c>
      <c r="K37" s="411">
        <f>SUM(C37:J37)</f>
        <v>0</v>
      </c>
      <c r="L37" s="141"/>
    </row>
    <row r="38" spans="1:12" s="103" customFormat="1" ht="18" customHeight="1" x14ac:dyDescent="0.25">
      <c r="A38" s="98"/>
      <c r="B38" s="505" t="str">
        <f>+'Activity 4'!J29</f>
        <v>ACFS 20-004 ATTACHMENT I: Amendment 3 - CAPP Projected Service Delivery &amp; Budget Form</v>
      </c>
      <c r="C38" s="505"/>
      <c r="D38" s="505"/>
      <c r="E38" s="505"/>
      <c r="F38" s="505"/>
      <c r="G38" s="505"/>
      <c r="H38" s="505"/>
      <c r="I38" s="505"/>
      <c r="J38" s="505"/>
      <c r="K38" s="124" t="s">
        <v>336</v>
      </c>
      <c r="L38" s="99"/>
    </row>
    <row r="39" spans="1:12" ht="18.75" customHeight="1" x14ac:dyDescent="0.25">
      <c r="A39" s="98"/>
      <c r="B39" s="144"/>
      <c r="C39" s="98"/>
      <c r="D39" s="98"/>
      <c r="E39" s="98"/>
      <c r="F39" s="98"/>
      <c r="G39" s="98"/>
      <c r="H39" s="98"/>
      <c r="I39" s="98"/>
      <c r="J39" s="98"/>
      <c r="K39" s="98"/>
      <c r="L39" s="98"/>
    </row>
  </sheetData>
  <sheetProtection algorithmName="SHA-512" hashValue="ZT1LE4Ey/4dMHxOPDb2GIoRUvHjUSS5YPlhuFicAnb/BRHzOXVefTekzhE9qJo3iPGSBgueC3dcr2X8gSb1HuA==" saltValue="aLFjuUCJA9oIWkq38N1JBA==" spinCount="100000" sheet="1" objects="1" scenarios="1"/>
  <mergeCells count="13">
    <mergeCell ref="B38:J38"/>
    <mergeCell ref="B4:K4"/>
    <mergeCell ref="B5:K5"/>
    <mergeCell ref="G2:K2"/>
    <mergeCell ref="B3:K3"/>
    <mergeCell ref="B36:B37"/>
    <mergeCell ref="B17:K34"/>
    <mergeCell ref="B13:B14"/>
    <mergeCell ref="B16:K16"/>
    <mergeCell ref="B6:K11"/>
    <mergeCell ref="B35:K35"/>
    <mergeCell ref="B15:K15"/>
    <mergeCell ref="B12:K12"/>
  </mergeCells>
  <printOptions horizontalCentered="1"/>
  <pageMargins left="0.25" right="0.25" top="0.5" bottom="0.5" header="0.3" footer="0.3"/>
  <pageSetup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3"/>
  <sheetViews>
    <sheetView zoomScaleNormal="100" workbookViewId="0">
      <selection activeCell="B6" sqref="B6:K9"/>
    </sheetView>
  </sheetViews>
  <sheetFormatPr defaultRowHeight="15" x14ac:dyDescent="0.25"/>
  <cols>
    <col min="2" max="11" width="11.140625" customWidth="1"/>
  </cols>
  <sheetData>
    <row r="1" spans="1:14" s="129" customFormat="1" ht="26.25" customHeight="1" x14ac:dyDescent="0.25">
      <c r="A1" s="98"/>
      <c r="B1" s="144"/>
      <c r="C1" s="98"/>
      <c r="D1" s="98"/>
      <c r="E1" s="98"/>
      <c r="F1" s="98"/>
      <c r="G1" s="98"/>
      <c r="H1" s="98"/>
      <c r="I1" s="98"/>
      <c r="J1" s="98"/>
      <c r="K1" s="98"/>
      <c r="L1" s="98"/>
      <c r="M1" s="111"/>
      <c r="N1" s="111"/>
    </row>
    <row r="2" spans="1:14" s="103" customFormat="1" ht="22.5" customHeight="1" x14ac:dyDescent="0.25">
      <c r="A2" s="98"/>
      <c r="B2" s="392"/>
      <c r="C2" s="392"/>
      <c r="D2" s="392"/>
      <c r="E2" s="392"/>
      <c r="F2" s="392"/>
      <c r="G2" s="509">
        <f>+'2020 Activities 1 &amp; 2'!E7</f>
        <v>0</v>
      </c>
      <c r="H2" s="509"/>
      <c r="I2" s="509"/>
      <c r="J2" s="509"/>
      <c r="K2" s="509"/>
      <c r="L2" s="99"/>
    </row>
    <row r="3" spans="1:14" s="112" customFormat="1" ht="18" customHeight="1" x14ac:dyDescent="0.25">
      <c r="A3" s="106"/>
      <c r="B3" s="447" t="s">
        <v>334</v>
      </c>
      <c r="C3" s="447"/>
      <c r="D3" s="447"/>
      <c r="E3" s="447"/>
      <c r="F3" s="447"/>
      <c r="G3" s="447"/>
      <c r="H3" s="447"/>
      <c r="I3" s="447"/>
      <c r="J3" s="447"/>
      <c r="K3" s="447"/>
      <c r="L3" s="107"/>
    </row>
    <row r="4" spans="1:14" s="103" customFormat="1" ht="60.75" customHeight="1" x14ac:dyDescent="0.25">
      <c r="A4" s="98"/>
      <c r="B4" s="529" t="s">
        <v>346</v>
      </c>
      <c r="C4" s="530"/>
      <c r="D4" s="530"/>
      <c r="E4" s="530"/>
      <c r="F4" s="530"/>
      <c r="G4" s="530"/>
      <c r="H4" s="530"/>
      <c r="I4" s="530"/>
      <c r="J4" s="530"/>
      <c r="K4" s="531"/>
      <c r="L4" s="99"/>
    </row>
    <row r="5" spans="1:14" s="103" customFormat="1" ht="51.75" customHeight="1" x14ac:dyDescent="0.25">
      <c r="A5" s="98"/>
      <c r="B5" s="469" t="s">
        <v>335</v>
      </c>
      <c r="C5" s="470"/>
      <c r="D5" s="470"/>
      <c r="E5" s="470"/>
      <c r="F5" s="470"/>
      <c r="G5" s="470"/>
      <c r="H5" s="470"/>
      <c r="I5" s="470"/>
      <c r="J5" s="470"/>
      <c r="K5" s="471"/>
      <c r="L5" s="99"/>
    </row>
    <row r="6" spans="1:14" s="103" customFormat="1" ht="26.25" customHeight="1" x14ac:dyDescent="0.25">
      <c r="A6" s="98"/>
      <c r="B6" s="542"/>
      <c r="C6" s="543"/>
      <c r="D6" s="543"/>
      <c r="E6" s="543"/>
      <c r="F6" s="543"/>
      <c r="G6" s="543"/>
      <c r="H6" s="543"/>
      <c r="I6" s="543"/>
      <c r="J6" s="543"/>
      <c r="K6" s="544"/>
      <c r="L6" s="99"/>
    </row>
    <row r="7" spans="1:14" s="103" customFormat="1" ht="26.25" customHeight="1" x14ac:dyDescent="0.25">
      <c r="A7" s="98"/>
      <c r="B7" s="545"/>
      <c r="C7" s="546"/>
      <c r="D7" s="546"/>
      <c r="E7" s="546"/>
      <c r="F7" s="546"/>
      <c r="G7" s="546"/>
      <c r="H7" s="546"/>
      <c r="I7" s="546"/>
      <c r="J7" s="546"/>
      <c r="K7" s="547"/>
      <c r="L7" s="99"/>
    </row>
    <row r="8" spans="1:14" s="103" customFormat="1" ht="26.25" customHeight="1" x14ac:dyDescent="0.25">
      <c r="A8" s="98"/>
      <c r="B8" s="545"/>
      <c r="C8" s="546"/>
      <c r="D8" s="546"/>
      <c r="E8" s="546"/>
      <c r="F8" s="546"/>
      <c r="G8" s="546"/>
      <c r="H8" s="546"/>
      <c r="I8" s="546"/>
      <c r="J8" s="546"/>
      <c r="K8" s="547"/>
      <c r="L8" s="99"/>
    </row>
    <row r="9" spans="1:14" s="103" customFormat="1" ht="26.25" customHeight="1" x14ac:dyDescent="0.25">
      <c r="A9" s="98"/>
      <c r="B9" s="548"/>
      <c r="C9" s="549"/>
      <c r="D9" s="549"/>
      <c r="E9" s="549"/>
      <c r="F9" s="549"/>
      <c r="G9" s="549"/>
      <c r="H9" s="549"/>
      <c r="I9" s="549"/>
      <c r="J9" s="549"/>
      <c r="K9" s="550"/>
      <c r="L9" s="99"/>
    </row>
    <row r="10" spans="1:14" s="103" customFormat="1" ht="57.75" customHeight="1" x14ac:dyDescent="0.25">
      <c r="A10" s="98"/>
      <c r="B10" s="469" t="s">
        <v>356</v>
      </c>
      <c r="C10" s="470"/>
      <c r="D10" s="470"/>
      <c r="E10" s="470"/>
      <c r="F10" s="470"/>
      <c r="G10" s="470"/>
      <c r="H10" s="470"/>
      <c r="I10" s="470"/>
      <c r="J10" s="470"/>
      <c r="K10" s="471"/>
      <c r="L10" s="99"/>
    </row>
    <row r="11" spans="1:14" s="116" customFormat="1" ht="56.25" customHeight="1" x14ac:dyDescent="0.25">
      <c r="A11" s="106"/>
      <c r="B11" s="532"/>
      <c r="C11" s="533"/>
      <c r="D11" s="533"/>
      <c r="E11" s="533"/>
      <c r="F11" s="533"/>
      <c r="G11" s="533"/>
      <c r="H11" s="533"/>
      <c r="I11" s="533"/>
      <c r="J11" s="533"/>
      <c r="K11" s="534"/>
      <c r="L11" s="107"/>
    </row>
    <row r="12" spans="1:14" s="119" customFormat="1" ht="56.25" customHeight="1" x14ac:dyDescent="0.25">
      <c r="A12" s="98"/>
      <c r="B12" s="535"/>
      <c r="C12" s="536"/>
      <c r="D12" s="536"/>
      <c r="E12" s="536"/>
      <c r="F12" s="536"/>
      <c r="G12" s="536"/>
      <c r="H12" s="536"/>
      <c r="I12" s="536"/>
      <c r="J12" s="536"/>
      <c r="K12" s="537"/>
      <c r="L12" s="99"/>
    </row>
    <row r="13" spans="1:14" s="119" customFormat="1" ht="56.25" customHeight="1" x14ac:dyDescent="0.25">
      <c r="A13" s="98"/>
      <c r="B13" s="535"/>
      <c r="C13" s="536"/>
      <c r="D13" s="536"/>
      <c r="E13" s="536"/>
      <c r="F13" s="536"/>
      <c r="G13" s="536"/>
      <c r="H13" s="536"/>
      <c r="I13" s="536"/>
      <c r="J13" s="536"/>
      <c r="K13" s="537"/>
      <c r="L13" s="99"/>
    </row>
    <row r="14" spans="1:14" s="119" customFormat="1" ht="56.25" customHeight="1" x14ac:dyDescent="0.25">
      <c r="A14" s="120"/>
      <c r="B14" s="535"/>
      <c r="C14" s="536"/>
      <c r="D14" s="536"/>
      <c r="E14" s="536"/>
      <c r="F14" s="536"/>
      <c r="G14" s="536"/>
      <c r="H14" s="536"/>
      <c r="I14" s="536"/>
      <c r="J14" s="536"/>
      <c r="K14" s="537"/>
      <c r="L14" s="99"/>
    </row>
    <row r="15" spans="1:14" s="119" customFormat="1" ht="56.25" customHeight="1" x14ac:dyDescent="0.25">
      <c r="A15" s="98"/>
      <c r="B15" s="535"/>
      <c r="C15" s="536"/>
      <c r="D15" s="536"/>
      <c r="E15" s="536"/>
      <c r="F15" s="536"/>
      <c r="G15" s="536"/>
      <c r="H15" s="536"/>
      <c r="I15" s="536"/>
      <c r="J15" s="536"/>
      <c r="K15" s="537"/>
      <c r="L15" s="99"/>
    </row>
    <row r="16" spans="1:14" s="119" customFormat="1" ht="74.25" customHeight="1" x14ac:dyDescent="0.25">
      <c r="A16" s="120"/>
      <c r="B16" s="535"/>
      <c r="C16" s="536"/>
      <c r="D16" s="536"/>
      <c r="E16" s="536"/>
      <c r="F16" s="536"/>
      <c r="G16" s="536"/>
      <c r="H16" s="536"/>
      <c r="I16" s="536"/>
      <c r="J16" s="536"/>
      <c r="K16" s="537"/>
      <c r="L16" s="99"/>
    </row>
    <row r="17" spans="1:12" s="116" customFormat="1" ht="56.25" customHeight="1" x14ac:dyDescent="0.25">
      <c r="A17" s="98"/>
      <c r="B17" s="535"/>
      <c r="C17" s="536"/>
      <c r="D17" s="536"/>
      <c r="E17" s="536"/>
      <c r="F17" s="536"/>
      <c r="G17" s="536"/>
      <c r="H17" s="536"/>
      <c r="I17" s="536"/>
      <c r="J17" s="536"/>
      <c r="K17" s="537"/>
      <c r="L17" s="99"/>
    </row>
    <row r="18" spans="1:12" s="116" customFormat="1" ht="56.25" customHeight="1" x14ac:dyDescent="0.25">
      <c r="A18" s="98"/>
      <c r="B18" s="538"/>
      <c r="C18" s="539"/>
      <c r="D18" s="539"/>
      <c r="E18" s="539"/>
      <c r="F18" s="539"/>
      <c r="G18" s="539"/>
      <c r="H18" s="539"/>
      <c r="I18" s="539"/>
      <c r="J18" s="539"/>
      <c r="K18" s="540"/>
      <c r="L18" s="99"/>
    </row>
    <row r="19" spans="1:12" s="111" customFormat="1" ht="20.25" customHeight="1" x14ac:dyDescent="0.25">
      <c r="A19" s="98"/>
      <c r="B19" s="522" t="s">
        <v>338</v>
      </c>
      <c r="C19" s="523"/>
      <c r="D19" s="523"/>
      <c r="E19" s="523"/>
      <c r="F19" s="523"/>
      <c r="G19" s="523"/>
      <c r="H19" s="523"/>
      <c r="I19" s="523"/>
      <c r="J19" s="523"/>
      <c r="K19" s="524"/>
      <c r="L19" s="98"/>
    </row>
    <row r="20" spans="1:12" s="108" customFormat="1" ht="18" customHeight="1" x14ac:dyDescent="0.25">
      <c r="A20" s="106"/>
      <c r="B20" s="541" t="s">
        <v>337</v>
      </c>
      <c r="C20" s="131" t="str">
        <f>+'2020 Activities 1 &amp; 2'!C10:D10</f>
        <v>NA</v>
      </c>
      <c r="D20" s="131" t="str">
        <f>+'2020 Activities 1 &amp; 2'!C11</f>
        <v>NA</v>
      </c>
      <c r="E20" s="412" t="str">
        <f>+'2020 Activities 1 &amp; 2'!C12</f>
        <v>NA</v>
      </c>
      <c r="F20" s="131" t="str">
        <f>+'2020 Activities 1 &amp; 2'!C13</f>
        <v>NA</v>
      </c>
      <c r="G20" s="131" t="str">
        <f>+'2020 Activities 1 &amp; 2'!I10</f>
        <v>NA</v>
      </c>
      <c r="H20" s="131" t="str">
        <f>+'2020 Activities 1 &amp; 2'!I11</f>
        <v>NA</v>
      </c>
      <c r="I20" s="131" t="str">
        <f>+'2020 Activities 1 &amp; 2'!I12:J12</f>
        <v>NA</v>
      </c>
      <c r="J20" s="131" t="str">
        <f>+'2020 Activities 1 &amp; 2'!I13</f>
        <v>NA</v>
      </c>
      <c r="K20" s="410" t="s">
        <v>5</v>
      </c>
      <c r="L20" s="106"/>
    </row>
    <row r="21" spans="1:12" s="142" customFormat="1" ht="18.75" customHeight="1" x14ac:dyDescent="0.25">
      <c r="A21" s="141"/>
      <c r="B21" s="541"/>
      <c r="C21" s="409">
        <v>0</v>
      </c>
      <c r="D21" s="409">
        <v>0</v>
      </c>
      <c r="E21" s="409">
        <v>0</v>
      </c>
      <c r="F21" s="409">
        <v>0</v>
      </c>
      <c r="G21" s="409">
        <v>0</v>
      </c>
      <c r="H21" s="409">
        <v>0</v>
      </c>
      <c r="I21" s="409">
        <v>0</v>
      </c>
      <c r="J21" s="409">
        <v>0</v>
      </c>
      <c r="K21" s="411">
        <f>SUM(C21:J21)</f>
        <v>0</v>
      </c>
      <c r="L21" s="141"/>
    </row>
    <row r="22" spans="1:12" s="103" customFormat="1" ht="19.5" customHeight="1" x14ac:dyDescent="0.25">
      <c r="A22" s="98"/>
      <c r="B22" s="528" t="str">
        <f>+'Activity 5'!B38:J38</f>
        <v>ACFS 20-004 ATTACHMENT I: Amendment 3 - CAPP Projected Service Delivery &amp; Budget Form</v>
      </c>
      <c r="C22" s="528"/>
      <c r="D22" s="528"/>
      <c r="E22" s="528"/>
      <c r="F22" s="528"/>
      <c r="G22" s="528"/>
      <c r="H22" s="528"/>
      <c r="I22" s="528"/>
      <c r="J22" s="528"/>
      <c r="K22" s="126" t="s">
        <v>341</v>
      </c>
      <c r="L22" s="99"/>
    </row>
    <row r="23" spans="1:12" s="103" customFormat="1" ht="15.75" x14ac:dyDescent="0.25">
      <c r="A23" s="99"/>
      <c r="B23" s="99"/>
      <c r="C23" s="99"/>
      <c r="D23" s="99"/>
      <c r="E23" s="99"/>
      <c r="F23" s="99"/>
      <c r="G23" s="99"/>
      <c r="H23" s="99"/>
      <c r="I23" s="99"/>
      <c r="J23" s="99"/>
      <c r="K23" s="99"/>
      <c r="L23" s="99"/>
    </row>
  </sheetData>
  <sheetProtection password="CC7B" sheet="1" objects="1" scenarios="1"/>
  <mergeCells count="10">
    <mergeCell ref="B22:J22"/>
    <mergeCell ref="G2:K2"/>
    <mergeCell ref="B3:K3"/>
    <mergeCell ref="B4:K4"/>
    <mergeCell ref="B11:K18"/>
    <mergeCell ref="B19:K19"/>
    <mergeCell ref="B20:B21"/>
    <mergeCell ref="B5:K5"/>
    <mergeCell ref="B6:K9"/>
    <mergeCell ref="B10:K10"/>
  </mergeCells>
  <pageMargins left="0.25" right="0.25" top="0.5" bottom="0.5" header="0.3" footer="0.3"/>
  <pageSetup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AK54"/>
  <sheetViews>
    <sheetView topLeftCell="D2" zoomScaleNormal="100" workbookViewId="0">
      <selection activeCell="E12" sqref="E12"/>
    </sheetView>
  </sheetViews>
  <sheetFormatPr defaultColWidth="9.140625" defaultRowHeight="15" x14ac:dyDescent="0.25"/>
  <cols>
    <col min="1" max="1" width="5.28515625" style="100" customWidth="1"/>
    <col min="2" max="2" width="3" style="173" customWidth="1"/>
    <col min="3" max="3" width="3.28515625" style="146" customWidth="1"/>
    <col min="4" max="4" width="10.85546875" style="146" customWidth="1"/>
    <col min="5" max="8" width="12.85546875" style="146" customWidth="1"/>
    <col min="9" max="10" width="10.85546875" style="146" customWidth="1"/>
    <col min="11" max="11" width="11.85546875" style="146" customWidth="1"/>
    <col min="12" max="12" width="0.7109375" style="146" customWidth="1"/>
    <col min="13" max="16384" width="9.140625" style="146"/>
  </cols>
  <sheetData>
    <row r="1" spans="1:13" ht="26.25" customHeight="1" x14ac:dyDescent="0.25">
      <c r="A1" s="98"/>
      <c r="B1" s="98"/>
      <c r="C1" s="98"/>
      <c r="D1" s="98"/>
      <c r="E1" s="98"/>
      <c r="F1" s="98"/>
      <c r="G1" s="98"/>
      <c r="H1" s="98"/>
      <c r="I1" s="98"/>
      <c r="J1" s="98"/>
      <c r="K1" s="98"/>
      <c r="L1" s="98"/>
      <c r="M1" s="98"/>
    </row>
    <row r="2" spans="1:13" s="103" customFormat="1" ht="15.75" customHeight="1" x14ac:dyDescent="0.25">
      <c r="A2" s="98"/>
      <c r="B2" s="436" t="s">
        <v>27</v>
      </c>
      <c r="C2" s="436"/>
      <c r="D2" s="436"/>
      <c r="E2" s="436"/>
      <c r="F2" s="436"/>
      <c r="G2" s="436"/>
      <c r="H2" s="436"/>
      <c r="I2" s="436"/>
      <c r="J2" s="436"/>
      <c r="K2" s="436"/>
      <c r="L2" s="147"/>
      <c r="M2" s="98"/>
    </row>
    <row r="3" spans="1:13" ht="18" customHeight="1" thickBot="1" x14ac:dyDescent="0.3">
      <c r="A3" s="98"/>
      <c r="B3" s="148" t="s">
        <v>28</v>
      </c>
      <c r="C3" s="578" t="s">
        <v>320</v>
      </c>
      <c r="D3" s="578"/>
      <c r="E3" s="578"/>
      <c r="F3" s="578"/>
      <c r="G3" s="578"/>
      <c r="H3" s="579">
        <f>+'2020 Activities 1 &amp; 2'!E7</f>
        <v>0</v>
      </c>
      <c r="I3" s="579"/>
      <c r="J3" s="579"/>
      <c r="K3" s="579"/>
      <c r="L3" s="147"/>
      <c r="M3" s="98"/>
    </row>
    <row r="4" spans="1:13" ht="32.25" customHeight="1" x14ac:dyDescent="0.25">
      <c r="A4" s="98"/>
      <c r="B4" s="148" t="s">
        <v>29</v>
      </c>
      <c r="C4" s="149">
        <v>1</v>
      </c>
      <c r="D4" s="567" t="s">
        <v>321</v>
      </c>
      <c r="E4" s="568"/>
      <c r="F4" s="568"/>
      <c r="G4" s="568"/>
      <c r="H4" s="568"/>
      <c r="I4" s="568"/>
      <c r="J4" s="568"/>
      <c r="K4" s="569"/>
      <c r="L4" s="147"/>
      <c r="M4" s="98"/>
    </row>
    <row r="5" spans="1:13" ht="18.75" customHeight="1" x14ac:dyDescent="0.25">
      <c r="A5" s="98"/>
      <c r="B5" s="150"/>
      <c r="C5" s="151">
        <v>2</v>
      </c>
      <c r="D5" s="573" t="s">
        <v>322</v>
      </c>
      <c r="E5" s="574"/>
      <c r="F5" s="574"/>
      <c r="G5" s="574"/>
      <c r="H5" s="574"/>
      <c r="I5" s="574"/>
      <c r="J5" s="574"/>
      <c r="K5" s="575"/>
      <c r="L5" s="152"/>
      <c r="M5" s="98"/>
    </row>
    <row r="6" spans="1:13" ht="18" customHeight="1" x14ac:dyDescent="0.25">
      <c r="A6" s="98"/>
      <c r="B6" s="150"/>
      <c r="C6" s="151">
        <v>3</v>
      </c>
      <c r="D6" s="570" t="s">
        <v>30</v>
      </c>
      <c r="E6" s="571"/>
      <c r="F6" s="571"/>
      <c r="G6" s="571"/>
      <c r="H6" s="571"/>
      <c r="I6" s="571"/>
      <c r="J6" s="571"/>
      <c r="K6" s="572"/>
      <c r="L6" s="152"/>
      <c r="M6" s="98"/>
    </row>
    <row r="7" spans="1:13" ht="18" customHeight="1" x14ac:dyDescent="0.25">
      <c r="A7" s="98"/>
      <c r="B7" s="150"/>
      <c r="C7" s="151">
        <v>4</v>
      </c>
      <c r="D7" s="153" t="s">
        <v>31</v>
      </c>
      <c r="E7" s="154"/>
      <c r="F7" s="154"/>
      <c r="G7" s="154"/>
      <c r="H7" s="154"/>
      <c r="I7" s="154"/>
      <c r="J7" s="154"/>
      <c r="K7" s="155"/>
      <c r="L7" s="152"/>
      <c r="M7" s="98"/>
    </row>
    <row r="8" spans="1:13" ht="17.25" customHeight="1" x14ac:dyDescent="0.25">
      <c r="A8" s="98"/>
      <c r="B8" s="150"/>
      <c r="C8" s="151">
        <v>5</v>
      </c>
      <c r="D8" s="570" t="s">
        <v>32</v>
      </c>
      <c r="E8" s="571"/>
      <c r="F8" s="571"/>
      <c r="G8" s="571"/>
      <c r="H8" s="571"/>
      <c r="I8" s="571"/>
      <c r="J8" s="571"/>
      <c r="K8" s="572"/>
      <c r="L8" s="152"/>
      <c r="M8" s="98"/>
    </row>
    <row r="9" spans="1:13" ht="17.25" customHeight="1" x14ac:dyDescent="0.25">
      <c r="A9" s="98"/>
      <c r="B9" s="150"/>
      <c r="C9" s="151">
        <v>6</v>
      </c>
      <c r="D9" s="153" t="s">
        <v>309</v>
      </c>
      <c r="E9" s="156"/>
      <c r="F9" s="156"/>
      <c r="G9" s="156"/>
      <c r="H9" s="156"/>
      <c r="I9" s="156"/>
      <c r="J9" s="156"/>
      <c r="K9" s="157"/>
      <c r="L9" s="152"/>
      <c r="M9" s="98"/>
    </row>
    <row r="10" spans="1:13" ht="17.25" customHeight="1" x14ac:dyDescent="0.25">
      <c r="A10" s="98"/>
      <c r="B10" s="150"/>
      <c r="C10" s="151">
        <v>7</v>
      </c>
      <c r="D10" s="153" t="s">
        <v>310</v>
      </c>
      <c r="E10" s="156"/>
      <c r="F10" s="156"/>
      <c r="G10" s="156"/>
      <c r="H10" s="156"/>
      <c r="I10" s="156"/>
      <c r="J10" s="156"/>
      <c r="K10" s="157"/>
      <c r="L10" s="152"/>
      <c r="M10" s="98"/>
    </row>
    <row r="11" spans="1:13" ht="17.25" customHeight="1" x14ac:dyDescent="0.25">
      <c r="A11" s="98"/>
      <c r="B11" s="150"/>
      <c r="C11" s="576" t="s">
        <v>33</v>
      </c>
      <c r="D11" s="577"/>
      <c r="E11" s="158" t="s">
        <v>34</v>
      </c>
      <c r="F11" s="158" t="s">
        <v>35</v>
      </c>
      <c r="G11" s="158" t="s">
        <v>36</v>
      </c>
      <c r="H11" s="158" t="s">
        <v>37</v>
      </c>
      <c r="I11" s="564" t="s">
        <v>38</v>
      </c>
      <c r="J11" s="565"/>
      <c r="K11" s="566"/>
      <c r="L11" s="152"/>
      <c r="M11" s="98"/>
    </row>
    <row r="12" spans="1:13" ht="17.25" customHeight="1" x14ac:dyDescent="0.25">
      <c r="A12" s="98"/>
      <c r="B12" s="150"/>
      <c r="C12" s="555" t="str">
        <f>+'2020 Activities 1 &amp; 2'!C10:D10</f>
        <v>NA</v>
      </c>
      <c r="D12" s="556"/>
      <c r="E12" s="75">
        <v>0</v>
      </c>
      <c r="F12" s="75">
        <v>0</v>
      </c>
      <c r="G12" s="75">
        <v>0</v>
      </c>
      <c r="H12" s="75">
        <v>0</v>
      </c>
      <c r="I12" s="557">
        <f>SUM(E12:G12)</f>
        <v>0</v>
      </c>
      <c r="J12" s="557"/>
      <c r="K12" s="559" t="s">
        <v>39</v>
      </c>
      <c r="L12" s="152"/>
      <c r="M12" s="98"/>
    </row>
    <row r="13" spans="1:13" ht="17.25" customHeight="1" x14ac:dyDescent="0.25">
      <c r="A13" s="98"/>
      <c r="B13" s="150"/>
      <c r="C13" s="555" t="str">
        <f>+'2020 Activities 1 &amp; 2'!C11:D11</f>
        <v>NA</v>
      </c>
      <c r="D13" s="556"/>
      <c r="E13" s="75">
        <v>0</v>
      </c>
      <c r="F13" s="75">
        <v>0</v>
      </c>
      <c r="G13" s="75">
        <v>0</v>
      </c>
      <c r="H13" s="75">
        <v>0</v>
      </c>
      <c r="I13" s="557">
        <f t="shared" ref="I13:I19" si="0">SUM(E13:G13)</f>
        <v>0</v>
      </c>
      <c r="J13" s="557"/>
      <c r="K13" s="560"/>
      <c r="L13" s="152"/>
      <c r="M13" s="98"/>
    </row>
    <row r="14" spans="1:13" ht="17.25" customHeight="1" x14ac:dyDescent="0.25">
      <c r="A14" s="98"/>
      <c r="B14" s="150"/>
      <c r="C14" s="555" t="str">
        <f>+'2020 Activities 1 &amp; 2'!C12:D12</f>
        <v>NA</v>
      </c>
      <c r="D14" s="556"/>
      <c r="E14" s="75">
        <v>0</v>
      </c>
      <c r="F14" s="75">
        <v>0</v>
      </c>
      <c r="G14" s="75">
        <v>0</v>
      </c>
      <c r="H14" s="75">
        <v>0</v>
      </c>
      <c r="I14" s="557">
        <f t="shared" si="0"/>
        <v>0</v>
      </c>
      <c r="J14" s="557"/>
      <c r="K14" s="560"/>
      <c r="L14" s="152"/>
      <c r="M14" s="98"/>
    </row>
    <row r="15" spans="1:13" ht="17.25" customHeight="1" x14ac:dyDescent="0.25">
      <c r="A15" s="98"/>
      <c r="B15" s="150"/>
      <c r="C15" s="555" t="str">
        <f>+'2020 Activities 1 &amp; 2'!C13:D13</f>
        <v>NA</v>
      </c>
      <c r="D15" s="556"/>
      <c r="E15" s="75">
        <v>0</v>
      </c>
      <c r="F15" s="75">
        <v>0</v>
      </c>
      <c r="G15" s="75">
        <v>0</v>
      </c>
      <c r="H15" s="75">
        <v>0</v>
      </c>
      <c r="I15" s="557">
        <f t="shared" si="0"/>
        <v>0</v>
      </c>
      <c r="J15" s="557"/>
      <c r="K15" s="560"/>
      <c r="L15" s="152"/>
      <c r="M15" s="98"/>
    </row>
    <row r="16" spans="1:13" ht="17.25" customHeight="1" x14ac:dyDescent="0.25">
      <c r="A16" s="98"/>
      <c r="B16" s="150"/>
      <c r="C16" s="555" t="str">
        <f>+'2020 Activities 1 &amp; 2'!I10</f>
        <v>NA</v>
      </c>
      <c r="D16" s="556"/>
      <c r="E16" s="75">
        <v>0</v>
      </c>
      <c r="F16" s="75">
        <v>0</v>
      </c>
      <c r="G16" s="75">
        <v>0</v>
      </c>
      <c r="H16" s="75">
        <v>0</v>
      </c>
      <c r="I16" s="557">
        <f t="shared" si="0"/>
        <v>0</v>
      </c>
      <c r="J16" s="557"/>
      <c r="K16" s="560"/>
      <c r="L16" s="152"/>
      <c r="M16" s="98"/>
    </row>
    <row r="17" spans="1:37" ht="17.25" customHeight="1" x14ac:dyDescent="0.25">
      <c r="A17" s="98"/>
      <c r="B17" s="150"/>
      <c r="C17" s="555" t="str">
        <f>+'2020 Activities 1 &amp; 2'!I11</f>
        <v>NA</v>
      </c>
      <c r="D17" s="556"/>
      <c r="E17" s="75">
        <v>0</v>
      </c>
      <c r="F17" s="75">
        <v>0</v>
      </c>
      <c r="G17" s="75">
        <v>0</v>
      </c>
      <c r="H17" s="75">
        <v>0</v>
      </c>
      <c r="I17" s="557">
        <f t="shared" si="0"/>
        <v>0</v>
      </c>
      <c r="J17" s="557"/>
      <c r="K17" s="560"/>
      <c r="L17" s="152"/>
      <c r="M17" s="98"/>
    </row>
    <row r="18" spans="1:37" ht="17.25" customHeight="1" x14ac:dyDescent="0.25">
      <c r="A18" s="98"/>
      <c r="B18" s="150"/>
      <c r="C18" s="555" t="str">
        <f>+'2020 Activities 1 &amp; 2'!I12</f>
        <v>NA</v>
      </c>
      <c r="D18" s="556"/>
      <c r="E18" s="75">
        <v>0</v>
      </c>
      <c r="F18" s="75">
        <v>0</v>
      </c>
      <c r="G18" s="75">
        <v>0</v>
      </c>
      <c r="H18" s="75">
        <v>0</v>
      </c>
      <c r="I18" s="557">
        <f t="shared" si="0"/>
        <v>0</v>
      </c>
      <c r="J18" s="557"/>
      <c r="K18" s="560"/>
      <c r="L18" s="152"/>
      <c r="M18" s="98"/>
    </row>
    <row r="19" spans="1:37" ht="17.25" customHeight="1" x14ac:dyDescent="0.25">
      <c r="A19" s="98"/>
      <c r="B19" s="150"/>
      <c r="C19" s="555" t="str">
        <f>+'2020 Activities 1 &amp; 2'!I13</f>
        <v>NA</v>
      </c>
      <c r="D19" s="556"/>
      <c r="E19" s="75">
        <v>0</v>
      </c>
      <c r="F19" s="75">
        <v>0</v>
      </c>
      <c r="G19" s="75">
        <v>0</v>
      </c>
      <c r="H19" s="75">
        <v>0</v>
      </c>
      <c r="I19" s="557">
        <f t="shared" si="0"/>
        <v>0</v>
      </c>
      <c r="J19" s="557"/>
      <c r="K19" s="560"/>
      <c r="L19" s="152"/>
      <c r="M19" s="98"/>
    </row>
    <row r="20" spans="1:37" ht="15.75" customHeight="1" thickBot="1" x14ac:dyDescent="0.3">
      <c r="A20" s="98"/>
      <c r="B20" s="159"/>
      <c r="C20" s="562" t="s">
        <v>5</v>
      </c>
      <c r="D20" s="563"/>
      <c r="E20" s="160">
        <f>SUM(E12:E19)</f>
        <v>0</v>
      </c>
      <c r="F20" s="160">
        <f>SUM(F12:F19)</f>
        <v>0</v>
      </c>
      <c r="G20" s="160">
        <f>SUM(G12:G19)</f>
        <v>0</v>
      </c>
      <c r="H20" s="160">
        <f>SUM(H12:H19)</f>
        <v>0</v>
      </c>
      <c r="I20" s="558">
        <f>SUM(I12:I19)</f>
        <v>0</v>
      </c>
      <c r="J20" s="558"/>
      <c r="K20" s="561"/>
      <c r="L20" s="152"/>
      <c r="M20" s="98"/>
    </row>
    <row r="21" spans="1:37" ht="11.25" customHeight="1" x14ac:dyDescent="0.25">
      <c r="A21" s="98"/>
      <c r="B21" s="150"/>
      <c r="C21" s="152"/>
      <c r="D21" s="152"/>
      <c r="E21" s="152"/>
      <c r="F21" s="152"/>
      <c r="G21" s="152"/>
      <c r="H21" s="152"/>
      <c r="I21" s="152"/>
      <c r="J21" s="152"/>
      <c r="K21" s="152"/>
      <c r="L21" s="152"/>
      <c r="M21" s="98"/>
    </row>
    <row r="22" spans="1:37" ht="30" customHeight="1" x14ac:dyDescent="0.25">
      <c r="A22" s="98"/>
      <c r="B22" s="148" t="s">
        <v>40</v>
      </c>
      <c r="C22" s="551" t="s">
        <v>304</v>
      </c>
      <c r="D22" s="551"/>
      <c r="E22" s="551"/>
      <c r="F22" s="551"/>
      <c r="G22" s="551"/>
      <c r="H22" s="551"/>
      <c r="I22" s="551"/>
      <c r="J22" s="551"/>
      <c r="K22" s="551"/>
      <c r="L22" s="147"/>
      <c r="M22" s="98"/>
    </row>
    <row r="23" spans="1:37" ht="17.25" customHeight="1" x14ac:dyDescent="0.25">
      <c r="A23" s="98"/>
      <c r="B23" s="150" t="s">
        <v>41</v>
      </c>
      <c r="C23" s="551" t="s">
        <v>294</v>
      </c>
      <c r="D23" s="551"/>
      <c r="E23" s="551"/>
      <c r="F23" s="551"/>
      <c r="G23" s="551"/>
      <c r="H23" s="551"/>
      <c r="I23" s="551"/>
      <c r="J23" s="551"/>
      <c r="K23" s="551"/>
      <c r="L23" s="152"/>
      <c r="M23" s="98"/>
    </row>
    <row r="24" spans="1:37" ht="15.75" customHeight="1" x14ac:dyDescent="0.25">
      <c r="A24" s="98"/>
      <c r="B24" s="150"/>
      <c r="C24" s="551"/>
      <c r="D24" s="551"/>
      <c r="E24" s="551"/>
      <c r="F24" s="551"/>
      <c r="G24" s="551"/>
      <c r="H24" s="551"/>
      <c r="I24" s="551"/>
      <c r="J24" s="551"/>
      <c r="K24" s="551"/>
      <c r="L24" s="152"/>
      <c r="M24" s="98"/>
    </row>
    <row r="25" spans="1:37" ht="30" customHeight="1" x14ac:dyDescent="0.25">
      <c r="A25" s="98"/>
      <c r="B25" s="553" t="s">
        <v>42</v>
      </c>
      <c r="C25" s="553"/>
      <c r="D25" s="553"/>
      <c r="E25" s="553"/>
      <c r="F25" s="553"/>
      <c r="G25" s="553"/>
      <c r="H25" s="553"/>
      <c r="I25" s="553"/>
      <c r="J25" s="553"/>
      <c r="K25" s="553"/>
      <c r="L25" s="152"/>
      <c r="M25" s="98"/>
    </row>
    <row r="26" spans="1:37" s="103" customFormat="1" ht="33.75" customHeight="1" x14ac:dyDescent="0.25">
      <c r="A26" s="98"/>
      <c r="B26" s="161" t="s">
        <v>43</v>
      </c>
      <c r="C26" s="554" t="s">
        <v>305</v>
      </c>
      <c r="D26" s="554"/>
      <c r="E26" s="554"/>
      <c r="F26" s="554"/>
      <c r="G26" s="554"/>
      <c r="H26" s="554"/>
      <c r="I26" s="554"/>
      <c r="J26" s="554"/>
      <c r="K26" s="554"/>
      <c r="L26" s="162"/>
      <c r="M26" s="98"/>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16"/>
    </row>
    <row r="27" spans="1:37" ht="32.25" customHeight="1" x14ac:dyDescent="0.25">
      <c r="A27" s="98"/>
      <c r="B27" s="164" t="s">
        <v>44</v>
      </c>
      <c r="C27" s="554" t="s">
        <v>306</v>
      </c>
      <c r="D27" s="554"/>
      <c r="E27" s="554"/>
      <c r="F27" s="554"/>
      <c r="G27" s="554"/>
      <c r="H27" s="554"/>
      <c r="I27" s="554"/>
      <c r="J27" s="554"/>
      <c r="K27" s="554"/>
      <c r="L27" s="165"/>
      <c r="M27" s="98"/>
    </row>
    <row r="28" spans="1:37" ht="17.25" customHeight="1" x14ac:dyDescent="0.25">
      <c r="A28" s="98"/>
      <c r="B28" s="164" t="s">
        <v>45</v>
      </c>
      <c r="C28" s="551" t="s">
        <v>323</v>
      </c>
      <c r="D28" s="551"/>
      <c r="E28" s="551"/>
      <c r="F28" s="551"/>
      <c r="G28" s="551"/>
      <c r="H28" s="551"/>
      <c r="I28" s="551"/>
      <c r="J28" s="551"/>
      <c r="K28" s="551"/>
      <c r="L28" s="166"/>
      <c r="M28" s="98"/>
    </row>
    <row r="29" spans="1:37" ht="17.25" customHeight="1" x14ac:dyDescent="0.25">
      <c r="A29" s="98"/>
      <c r="B29" s="164"/>
      <c r="C29" s="551"/>
      <c r="D29" s="551"/>
      <c r="E29" s="551"/>
      <c r="F29" s="551"/>
      <c r="G29" s="551"/>
      <c r="H29" s="551"/>
      <c r="I29" s="551"/>
      <c r="J29" s="551"/>
      <c r="K29" s="551"/>
      <c r="L29" s="166"/>
      <c r="M29" s="98"/>
    </row>
    <row r="30" spans="1:37" ht="13.5" customHeight="1" x14ac:dyDescent="0.25">
      <c r="A30" s="98"/>
      <c r="B30" s="164"/>
      <c r="C30" s="551"/>
      <c r="D30" s="551"/>
      <c r="E30" s="551"/>
      <c r="F30" s="551"/>
      <c r="G30" s="551"/>
      <c r="H30" s="551"/>
      <c r="I30" s="551"/>
      <c r="J30" s="551"/>
      <c r="K30" s="551"/>
      <c r="L30" s="167"/>
      <c r="M30" s="98"/>
    </row>
    <row r="31" spans="1:37" ht="17.25" customHeight="1" x14ac:dyDescent="0.25">
      <c r="A31" s="98"/>
      <c r="B31" s="164" t="s">
        <v>46</v>
      </c>
      <c r="C31" s="551" t="s">
        <v>307</v>
      </c>
      <c r="D31" s="551"/>
      <c r="E31" s="551"/>
      <c r="F31" s="551"/>
      <c r="G31" s="551"/>
      <c r="H31" s="551"/>
      <c r="I31" s="551"/>
      <c r="J31" s="551"/>
      <c r="K31" s="551"/>
      <c r="L31" s="167"/>
      <c r="M31" s="98"/>
    </row>
    <row r="32" spans="1:37" ht="13.5" customHeight="1" x14ac:dyDescent="0.25">
      <c r="A32" s="98"/>
      <c r="B32" s="164"/>
      <c r="C32" s="551"/>
      <c r="D32" s="551"/>
      <c r="E32" s="551"/>
      <c r="F32" s="551"/>
      <c r="G32" s="551"/>
      <c r="H32" s="551"/>
      <c r="I32" s="551"/>
      <c r="J32" s="551"/>
      <c r="K32" s="551"/>
      <c r="L32" s="166"/>
      <c r="M32" s="98"/>
    </row>
    <row r="33" spans="1:37" ht="17.25" customHeight="1" x14ac:dyDescent="0.25">
      <c r="A33" s="98"/>
      <c r="B33" s="164" t="s">
        <v>47</v>
      </c>
      <c r="C33" s="167" t="s">
        <v>48</v>
      </c>
      <c r="D33" s="152"/>
      <c r="E33" s="152"/>
      <c r="F33" s="152"/>
      <c r="G33" s="152"/>
      <c r="H33" s="152"/>
      <c r="I33" s="152"/>
      <c r="J33" s="152"/>
      <c r="K33" s="152"/>
      <c r="L33" s="152"/>
      <c r="M33" s="98"/>
    </row>
    <row r="34" spans="1:37" s="103" customFormat="1" ht="15" customHeight="1" x14ac:dyDescent="0.25">
      <c r="A34" s="98"/>
      <c r="B34" s="161" t="s">
        <v>49</v>
      </c>
      <c r="C34" s="551" t="s">
        <v>295</v>
      </c>
      <c r="D34" s="551"/>
      <c r="E34" s="551"/>
      <c r="F34" s="551"/>
      <c r="G34" s="551"/>
      <c r="H34" s="551"/>
      <c r="I34" s="551"/>
      <c r="J34" s="551"/>
      <c r="K34" s="551"/>
      <c r="L34" s="162"/>
      <c r="M34" s="98"/>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16"/>
    </row>
    <row r="35" spans="1:37" s="103" customFormat="1" ht="18" customHeight="1" x14ac:dyDescent="0.25">
      <c r="A35" s="98"/>
      <c r="B35" s="161" t="s">
        <v>50</v>
      </c>
      <c r="C35" s="167" t="s">
        <v>51</v>
      </c>
      <c r="D35" s="166"/>
      <c r="E35" s="166"/>
      <c r="F35" s="166"/>
      <c r="G35" s="166"/>
      <c r="H35" s="166"/>
      <c r="I35" s="166"/>
      <c r="J35" s="166"/>
      <c r="K35" s="166"/>
      <c r="L35" s="162"/>
      <c r="M35" s="98"/>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16"/>
    </row>
    <row r="36" spans="1:37" ht="16.5" customHeight="1" x14ac:dyDescent="0.25">
      <c r="A36" s="98"/>
      <c r="B36" s="552" t="s">
        <v>296</v>
      </c>
      <c r="C36" s="552"/>
      <c r="D36" s="552"/>
      <c r="E36" s="552"/>
      <c r="F36" s="552"/>
      <c r="G36" s="552"/>
      <c r="H36" s="552"/>
      <c r="I36" s="552"/>
      <c r="J36" s="552"/>
      <c r="K36" s="552"/>
      <c r="L36" s="168"/>
      <c r="M36" s="98"/>
    </row>
    <row r="37" spans="1:37" ht="31.5" customHeight="1" x14ac:dyDescent="0.25">
      <c r="A37" s="98"/>
      <c r="B37" s="552"/>
      <c r="C37" s="552"/>
      <c r="D37" s="552"/>
      <c r="E37" s="552"/>
      <c r="F37" s="552"/>
      <c r="G37" s="552"/>
      <c r="H37" s="552"/>
      <c r="I37" s="552"/>
      <c r="J37" s="552"/>
      <c r="K37" s="552"/>
      <c r="L37" s="168"/>
      <c r="M37" s="98"/>
    </row>
    <row r="38" spans="1:37" ht="121.5" customHeight="1" x14ac:dyDescent="0.25">
      <c r="A38" s="98"/>
      <c r="B38" s="168"/>
      <c r="C38" s="168"/>
      <c r="D38" s="168"/>
      <c r="E38" s="168"/>
      <c r="F38" s="168"/>
      <c r="G38" s="168"/>
      <c r="H38" s="168"/>
      <c r="I38" s="168"/>
      <c r="J38" s="169" t="str">
        <f>+'Activity 3'!B25</f>
        <v>ACFS 20-004 ATTACHMENT I: Amendment 3 - CAPP Projected Service Delivery &amp; Budget Form</v>
      </c>
      <c r="K38" s="170" t="s">
        <v>270</v>
      </c>
      <c r="L38" s="168"/>
      <c r="M38" s="98"/>
    </row>
    <row r="39" spans="1:37" ht="31.5" customHeight="1" x14ac:dyDescent="0.25">
      <c r="A39" s="98"/>
      <c r="B39" s="98"/>
      <c r="C39" s="98"/>
      <c r="D39" s="98"/>
      <c r="E39" s="98"/>
      <c r="F39" s="98"/>
      <c r="G39" s="98"/>
      <c r="H39" s="98"/>
      <c r="I39" s="98"/>
      <c r="J39" s="98"/>
      <c r="K39" s="98"/>
      <c r="L39" s="98"/>
      <c r="M39" s="98"/>
    </row>
    <row r="40" spans="1:37" x14ac:dyDescent="0.25">
      <c r="A40" s="102"/>
      <c r="B40" s="171"/>
      <c r="C40" s="172"/>
      <c r="D40" s="172"/>
      <c r="E40" s="172"/>
      <c r="F40" s="172"/>
      <c r="G40" s="172"/>
      <c r="H40" s="172"/>
      <c r="I40" s="172"/>
      <c r="J40" s="172"/>
      <c r="K40" s="172"/>
      <c r="L40" s="172"/>
    </row>
    <row r="41" spans="1:37" x14ac:dyDescent="0.25">
      <c r="A41" s="102"/>
    </row>
    <row r="42" spans="1:37" x14ac:dyDescent="0.25">
      <c r="A42" s="102"/>
    </row>
    <row r="43" spans="1:37" x14ac:dyDescent="0.25">
      <c r="A43" s="102"/>
    </row>
    <row r="44" spans="1:37" x14ac:dyDescent="0.25">
      <c r="A44" s="102"/>
    </row>
    <row r="45" spans="1:37" x14ac:dyDescent="0.25">
      <c r="A45" s="102"/>
    </row>
    <row r="46" spans="1:37" x14ac:dyDescent="0.25">
      <c r="A46" s="102"/>
    </row>
    <row r="47" spans="1:37" x14ac:dyDescent="0.25">
      <c r="A47" s="102"/>
    </row>
    <row r="48" spans="1:37" x14ac:dyDescent="0.25">
      <c r="A48" s="102"/>
    </row>
    <row r="49" spans="1:1" x14ac:dyDescent="0.25">
      <c r="A49" s="102"/>
    </row>
    <row r="50" spans="1:1" x14ac:dyDescent="0.25">
      <c r="A50" s="102"/>
    </row>
    <row r="51" spans="1:1" x14ac:dyDescent="0.25">
      <c r="A51" s="102"/>
    </row>
    <row r="52" spans="1:1" x14ac:dyDescent="0.25">
      <c r="A52" s="102"/>
    </row>
    <row r="53" spans="1:1" x14ac:dyDescent="0.25">
      <c r="A53" s="102"/>
    </row>
    <row r="54" spans="1:1" x14ac:dyDescent="0.25">
      <c r="A54" s="102"/>
    </row>
  </sheetData>
  <sheetProtection algorithmName="SHA-512" hashValue="qCa8bmvPSUTr4ZEAxDscJagoDsWnv26QKR5rNJIE69qzAJcRO2R61kF89BNDicfDI+W5BUA5QFHcdvyN0d48ng==" saltValue="YE3Tz9Vr8vRpXEnnSpNMtg==" spinCount="100000" sheet="1" objects="1" scenarios="1"/>
  <mergeCells count="37">
    <mergeCell ref="I16:J16"/>
    <mergeCell ref="I17:J17"/>
    <mergeCell ref="I11:K11"/>
    <mergeCell ref="B2:K2"/>
    <mergeCell ref="I12:J12"/>
    <mergeCell ref="I13:J13"/>
    <mergeCell ref="I14:J14"/>
    <mergeCell ref="D4:K4"/>
    <mergeCell ref="D6:K6"/>
    <mergeCell ref="D8:K8"/>
    <mergeCell ref="D5:K5"/>
    <mergeCell ref="C11:D11"/>
    <mergeCell ref="C3:G3"/>
    <mergeCell ref="H3:K3"/>
    <mergeCell ref="C23:K24"/>
    <mergeCell ref="C12:D12"/>
    <mergeCell ref="C18:D18"/>
    <mergeCell ref="C17:D17"/>
    <mergeCell ref="C16:D16"/>
    <mergeCell ref="C15:D15"/>
    <mergeCell ref="C14:D14"/>
    <mergeCell ref="C13:D13"/>
    <mergeCell ref="I19:J19"/>
    <mergeCell ref="I20:J20"/>
    <mergeCell ref="K12:K20"/>
    <mergeCell ref="I18:J18"/>
    <mergeCell ref="C22:K22"/>
    <mergeCell ref="I15:J15"/>
    <mergeCell ref="C20:D20"/>
    <mergeCell ref="C19:D19"/>
    <mergeCell ref="C31:K32"/>
    <mergeCell ref="C34:K34"/>
    <mergeCell ref="B36:K37"/>
    <mergeCell ref="B25:K25"/>
    <mergeCell ref="C28:K30"/>
    <mergeCell ref="C26:K26"/>
    <mergeCell ref="C27:K27"/>
  </mergeCells>
  <printOptions horizontalCentered="1"/>
  <pageMargins left="0.25" right="0.25" top="0.5" bottom="0.5" header="0.3" footer="0.3"/>
  <pageSetup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R125"/>
  <sheetViews>
    <sheetView topLeftCell="A5" zoomScaleNormal="100" workbookViewId="0">
      <selection activeCell="C5" sqref="C5"/>
    </sheetView>
  </sheetViews>
  <sheetFormatPr defaultColWidth="9.140625" defaultRowHeight="15" x14ac:dyDescent="0.25"/>
  <cols>
    <col min="1" max="1" width="9.140625" style="146"/>
    <col min="2" max="2" width="3.85546875" style="177" customWidth="1"/>
    <col min="3" max="3" width="31.140625" style="177" customWidth="1"/>
    <col min="4" max="4" width="13.85546875" style="176" customWidth="1"/>
    <col min="5" max="6" width="11" style="176" customWidth="1"/>
    <col min="7" max="7" width="0.7109375" style="176" customWidth="1"/>
    <col min="8" max="15" width="11.140625" style="176" customWidth="1"/>
    <col min="16" max="16" width="10.7109375" style="176" customWidth="1"/>
    <col min="17" max="17" width="11.140625" style="273" customWidth="1"/>
    <col min="18" max="16384" width="9.140625" style="176"/>
  </cols>
  <sheetData>
    <row r="1" spans="1:18" x14ac:dyDescent="0.25">
      <c r="A1" s="174"/>
      <c r="B1" s="174"/>
      <c r="C1" s="174"/>
      <c r="D1" s="174"/>
      <c r="E1" s="174"/>
      <c r="F1" s="174"/>
      <c r="G1" s="174"/>
      <c r="H1" s="174"/>
      <c r="I1" s="174"/>
      <c r="J1" s="174"/>
      <c r="K1" s="174"/>
      <c r="L1" s="174"/>
      <c r="M1" s="174"/>
      <c r="N1" s="174"/>
      <c r="O1" s="174"/>
      <c r="P1" s="174"/>
      <c r="Q1" s="175"/>
      <c r="R1" s="174"/>
    </row>
    <row r="2" spans="1:18" ht="15.75" x14ac:dyDescent="0.25">
      <c r="A2" s="174"/>
      <c r="B2" s="177" t="s">
        <v>52</v>
      </c>
      <c r="D2" s="178" t="s">
        <v>53</v>
      </c>
      <c r="Q2" s="179">
        <f>+'2020 Activities 1 &amp; 2'!E7</f>
        <v>0</v>
      </c>
      <c r="R2" s="174"/>
    </row>
    <row r="3" spans="1:18" s="177" customFormat="1" x14ac:dyDescent="0.25">
      <c r="A3" s="174"/>
      <c r="B3" s="180" t="s">
        <v>54</v>
      </c>
      <c r="C3" s="181"/>
      <c r="D3" s="181"/>
      <c r="E3" s="181"/>
      <c r="F3" s="182"/>
      <c r="G3" s="183"/>
      <c r="H3" s="582"/>
      <c r="I3" s="582"/>
      <c r="J3" s="582"/>
      <c r="K3" s="582"/>
      <c r="L3" s="582"/>
      <c r="M3" s="582"/>
      <c r="N3" s="582"/>
      <c r="O3" s="582"/>
      <c r="P3" s="184"/>
      <c r="Q3" s="185"/>
      <c r="R3" s="174"/>
    </row>
    <row r="4" spans="1:18" s="177" customFormat="1" x14ac:dyDescent="0.25">
      <c r="A4" s="174"/>
      <c r="B4" s="186"/>
      <c r="C4" s="187" t="s">
        <v>55</v>
      </c>
      <c r="D4" s="187" t="s">
        <v>56</v>
      </c>
      <c r="E4" s="188" t="s">
        <v>57</v>
      </c>
      <c r="F4" s="189" t="s">
        <v>58</v>
      </c>
      <c r="G4" s="183"/>
      <c r="H4" s="190" t="str">
        <f t="shared" ref="H4:O4" si="0">H112</f>
        <v>NA</v>
      </c>
      <c r="I4" s="190" t="str">
        <f t="shared" si="0"/>
        <v>NA</v>
      </c>
      <c r="J4" s="190" t="str">
        <f t="shared" si="0"/>
        <v>NA</v>
      </c>
      <c r="K4" s="190" t="str">
        <f t="shared" si="0"/>
        <v>NA</v>
      </c>
      <c r="L4" s="190" t="str">
        <f t="shared" si="0"/>
        <v>NA</v>
      </c>
      <c r="M4" s="190" t="str">
        <f t="shared" si="0"/>
        <v>NA</v>
      </c>
      <c r="N4" s="190" t="str">
        <f t="shared" si="0"/>
        <v>NA</v>
      </c>
      <c r="O4" s="190" t="str">
        <f t="shared" si="0"/>
        <v>NA</v>
      </c>
      <c r="P4" s="191" t="s">
        <v>59</v>
      </c>
      <c r="Q4" s="192" t="s">
        <v>60</v>
      </c>
      <c r="R4" s="174"/>
    </row>
    <row r="5" spans="1:18" x14ac:dyDescent="0.25">
      <c r="A5" s="174"/>
      <c r="B5" s="193"/>
      <c r="C5" s="87"/>
      <c r="D5" s="90">
        <v>0</v>
      </c>
      <c r="E5" s="89">
        <v>0</v>
      </c>
      <c r="F5" s="194">
        <f>+D5*E5</f>
        <v>0</v>
      </c>
      <c r="G5" s="183"/>
      <c r="H5" s="88">
        <v>0</v>
      </c>
      <c r="I5" s="88">
        <v>0</v>
      </c>
      <c r="J5" s="88">
        <v>0</v>
      </c>
      <c r="K5" s="88">
        <v>0</v>
      </c>
      <c r="L5" s="88">
        <v>0</v>
      </c>
      <c r="M5" s="88">
        <v>0</v>
      </c>
      <c r="N5" s="88">
        <v>0</v>
      </c>
      <c r="O5" s="88">
        <v>0</v>
      </c>
      <c r="P5" s="195">
        <f>SUM(H5:O5)</f>
        <v>0</v>
      </c>
      <c r="Q5" s="196">
        <f>+F5-P5</f>
        <v>0</v>
      </c>
      <c r="R5" s="174"/>
    </row>
    <row r="6" spans="1:18" x14ac:dyDescent="0.25">
      <c r="A6" s="174"/>
      <c r="B6" s="193"/>
      <c r="C6" s="87"/>
      <c r="D6" s="90">
        <v>0</v>
      </c>
      <c r="E6" s="89">
        <v>0</v>
      </c>
      <c r="F6" s="194">
        <f t="shared" ref="F6:F14" si="1">+D6*E6</f>
        <v>0</v>
      </c>
      <c r="G6" s="183"/>
      <c r="H6" s="88">
        <v>0</v>
      </c>
      <c r="I6" s="88">
        <v>0</v>
      </c>
      <c r="J6" s="88">
        <v>0</v>
      </c>
      <c r="K6" s="88">
        <v>0</v>
      </c>
      <c r="L6" s="88">
        <v>0</v>
      </c>
      <c r="M6" s="88">
        <v>0</v>
      </c>
      <c r="N6" s="88">
        <v>0</v>
      </c>
      <c r="O6" s="88">
        <v>0</v>
      </c>
      <c r="P6" s="195">
        <f t="shared" ref="P6:P14" si="2">SUM(H6:O6)</f>
        <v>0</v>
      </c>
      <c r="Q6" s="196">
        <f t="shared" ref="Q6:Q14" si="3">+F6-P6</f>
        <v>0</v>
      </c>
      <c r="R6" s="174"/>
    </row>
    <row r="7" spans="1:18" x14ac:dyDescent="0.25">
      <c r="A7" s="174"/>
      <c r="B7" s="193"/>
      <c r="C7" s="87"/>
      <c r="D7" s="90">
        <v>0</v>
      </c>
      <c r="E7" s="89">
        <v>0</v>
      </c>
      <c r="F7" s="194">
        <f t="shared" si="1"/>
        <v>0</v>
      </c>
      <c r="G7" s="183"/>
      <c r="H7" s="88">
        <v>0</v>
      </c>
      <c r="I7" s="88">
        <v>0</v>
      </c>
      <c r="J7" s="88">
        <v>0</v>
      </c>
      <c r="K7" s="88">
        <v>0</v>
      </c>
      <c r="L7" s="88">
        <v>0</v>
      </c>
      <c r="M7" s="88">
        <v>0</v>
      </c>
      <c r="N7" s="88">
        <v>0</v>
      </c>
      <c r="O7" s="88">
        <v>0</v>
      </c>
      <c r="P7" s="195">
        <f t="shared" si="2"/>
        <v>0</v>
      </c>
      <c r="Q7" s="196">
        <f t="shared" si="3"/>
        <v>0</v>
      </c>
      <c r="R7" s="174"/>
    </row>
    <row r="8" spans="1:18" x14ac:dyDescent="0.25">
      <c r="A8" s="174"/>
      <c r="B8" s="193"/>
      <c r="C8" s="87"/>
      <c r="D8" s="90">
        <v>0</v>
      </c>
      <c r="E8" s="89">
        <v>0</v>
      </c>
      <c r="F8" s="194">
        <f t="shared" si="1"/>
        <v>0</v>
      </c>
      <c r="G8" s="183"/>
      <c r="H8" s="88">
        <v>0</v>
      </c>
      <c r="I8" s="88">
        <v>0</v>
      </c>
      <c r="J8" s="88">
        <v>0</v>
      </c>
      <c r="K8" s="88">
        <v>0</v>
      </c>
      <c r="L8" s="88">
        <v>0</v>
      </c>
      <c r="M8" s="88">
        <v>0</v>
      </c>
      <c r="N8" s="88">
        <v>0</v>
      </c>
      <c r="O8" s="88">
        <v>0</v>
      </c>
      <c r="P8" s="195">
        <f t="shared" si="2"/>
        <v>0</v>
      </c>
      <c r="Q8" s="196">
        <f t="shared" si="3"/>
        <v>0</v>
      </c>
      <c r="R8" s="174"/>
    </row>
    <row r="9" spans="1:18" x14ac:dyDescent="0.25">
      <c r="A9" s="174"/>
      <c r="B9" s="193"/>
      <c r="C9" s="87"/>
      <c r="D9" s="90">
        <v>0</v>
      </c>
      <c r="E9" s="89">
        <v>0</v>
      </c>
      <c r="F9" s="194">
        <f t="shared" ref="F9" si="4">+D9*E9</f>
        <v>0</v>
      </c>
      <c r="G9" s="183"/>
      <c r="H9" s="88">
        <v>0</v>
      </c>
      <c r="I9" s="88">
        <v>0</v>
      </c>
      <c r="J9" s="88">
        <v>0</v>
      </c>
      <c r="K9" s="88">
        <v>0</v>
      </c>
      <c r="L9" s="88">
        <v>0</v>
      </c>
      <c r="M9" s="88">
        <v>0</v>
      </c>
      <c r="N9" s="88">
        <v>0</v>
      </c>
      <c r="O9" s="88">
        <v>0</v>
      </c>
      <c r="P9" s="195">
        <f t="shared" ref="P9" si="5">SUM(H9:O9)</f>
        <v>0</v>
      </c>
      <c r="Q9" s="196">
        <f t="shared" ref="Q9" si="6">+F9-P9</f>
        <v>0</v>
      </c>
      <c r="R9" s="174"/>
    </row>
    <row r="10" spans="1:18" x14ac:dyDescent="0.25">
      <c r="A10" s="174"/>
      <c r="B10" s="193"/>
      <c r="C10" s="87" t="s">
        <v>25</v>
      </c>
      <c r="D10" s="90">
        <v>0</v>
      </c>
      <c r="E10" s="89">
        <v>0</v>
      </c>
      <c r="F10" s="194">
        <f t="shared" si="1"/>
        <v>0</v>
      </c>
      <c r="G10" s="183"/>
      <c r="H10" s="88">
        <v>0</v>
      </c>
      <c r="I10" s="88">
        <v>0</v>
      </c>
      <c r="J10" s="88">
        <v>0</v>
      </c>
      <c r="K10" s="88">
        <v>0</v>
      </c>
      <c r="L10" s="88">
        <v>0</v>
      </c>
      <c r="M10" s="88">
        <v>0</v>
      </c>
      <c r="N10" s="88">
        <v>0</v>
      </c>
      <c r="O10" s="88">
        <v>0</v>
      </c>
      <c r="P10" s="195">
        <f t="shared" si="2"/>
        <v>0</v>
      </c>
      <c r="Q10" s="196">
        <f t="shared" si="3"/>
        <v>0</v>
      </c>
      <c r="R10" s="174"/>
    </row>
    <row r="11" spans="1:18" x14ac:dyDescent="0.25">
      <c r="A11" s="174"/>
      <c r="B11" s="193"/>
      <c r="C11" s="87"/>
      <c r="D11" s="90">
        <v>0</v>
      </c>
      <c r="E11" s="89">
        <v>0</v>
      </c>
      <c r="F11" s="194">
        <f t="shared" si="1"/>
        <v>0</v>
      </c>
      <c r="G11" s="183"/>
      <c r="H11" s="88">
        <v>0</v>
      </c>
      <c r="I11" s="88">
        <v>0</v>
      </c>
      <c r="J11" s="88">
        <v>0</v>
      </c>
      <c r="K11" s="88">
        <v>0</v>
      </c>
      <c r="L11" s="88">
        <v>0</v>
      </c>
      <c r="M11" s="88">
        <v>0</v>
      </c>
      <c r="N11" s="88">
        <v>0</v>
      </c>
      <c r="O11" s="88">
        <v>0</v>
      </c>
      <c r="P11" s="195">
        <f t="shared" si="2"/>
        <v>0</v>
      </c>
      <c r="Q11" s="196">
        <f t="shared" si="3"/>
        <v>0</v>
      </c>
      <c r="R11" s="174"/>
    </row>
    <row r="12" spans="1:18" x14ac:dyDescent="0.25">
      <c r="A12" s="174"/>
      <c r="B12" s="193"/>
      <c r="C12" s="87"/>
      <c r="D12" s="90">
        <v>0</v>
      </c>
      <c r="E12" s="89">
        <v>0</v>
      </c>
      <c r="F12" s="194">
        <f t="shared" si="1"/>
        <v>0</v>
      </c>
      <c r="G12" s="183"/>
      <c r="H12" s="88">
        <v>0</v>
      </c>
      <c r="I12" s="88">
        <v>0</v>
      </c>
      <c r="J12" s="88">
        <v>0</v>
      </c>
      <c r="K12" s="88">
        <v>0</v>
      </c>
      <c r="L12" s="88">
        <v>0</v>
      </c>
      <c r="M12" s="88">
        <v>0</v>
      </c>
      <c r="N12" s="88">
        <v>0</v>
      </c>
      <c r="O12" s="88">
        <v>0</v>
      </c>
      <c r="P12" s="195">
        <f t="shared" si="2"/>
        <v>0</v>
      </c>
      <c r="Q12" s="196">
        <f t="shared" si="3"/>
        <v>0</v>
      </c>
      <c r="R12" s="174"/>
    </row>
    <row r="13" spans="1:18" x14ac:dyDescent="0.25">
      <c r="A13" s="174"/>
      <c r="B13" s="193" t="s">
        <v>25</v>
      </c>
      <c r="C13" s="87"/>
      <c r="D13" s="90">
        <v>0</v>
      </c>
      <c r="E13" s="89">
        <v>0</v>
      </c>
      <c r="F13" s="194">
        <f t="shared" si="1"/>
        <v>0</v>
      </c>
      <c r="G13" s="183"/>
      <c r="H13" s="88">
        <v>0</v>
      </c>
      <c r="I13" s="88">
        <v>0</v>
      </c>
      <c r="J13" s="88">
        <v>0</v>
      </c>
      <c r="K13" s="88">
        <v>0</v>
      </c>
      <c r="L13" s="88">
        <v>0</v>
      </c>
      <c r="M13" s="88">
        <v>0</v>
      </c>
      <c r="N13" s="88">
        <v>0</v>
      </c>
      <c r="O13" s="88">
        <v>0</v>
      </c>
      <c r="P13" s="195">
        <f t="shared" si="2"/>
        <v>0</v>
      </c>
      <c r="Q13" s="196">
        <f t="shared" si="3"/>
        <v>0</v>
      </c>
      <c r="R13" s="174"/>
    </row>
    <row r="14" spans="1:18" x14ac:dyDescent="0.25">
      <c r="A14" s="174"/>
      <c r="B14" s="193"/>
      <c r="C14" s="87"/>
      <c r="D14" s="90">
        <v>0</v>
      </c>
      <c r="E14" s="89">
        <v>0</v>
      </c>
      <c r="F14" s="194">
        <f t="shared" si="1"/>
        <v>0</v>
      </c>
      <c r="G14" s="183"/>
      <c r="H14" s="88">
        <v>0</v>
      </c>
      <c r="I14" s="88">
        <v>0</v>
      </c>
      <c r="J14" s="88">
        <v>0</v>
      </c>
      <c r="K14" s="88">
        <v>0</v>
      </c>
      <c r="L14" s="88">
        <v>0</v>
      </c>
      <c r="M14" s="88">
        <v>0</v>
      </c>
      <c r="N14" s="88">
        <v>0</v>
      </c>
      <c r="O14" s="88">
        <v>0</v>
      </c>
      <c r="P14" s="195">
        <f t="shared" si="2"/>
        <v>0</v>
      </c>
      <c r="Q14" s="196">
        <f t="shared" si="3"/>
        <v>0</v>
      </c>
      <c r="R14" s="174"/>
    </row>
    <row r="15" spans="1:18" s="177" customFormat="1" x14ac:dyDescent="0.25">
      <c r="A15" s="174"/>
      <c r="B15" s="193"/>
      <c r="C15" s="197" t="s">
        <v>61</v>
      </c>
      <c r="D15" s="197">
        <f>SUM(D5:D14)</f>
        <v>0</v>
      </c>
      <c r="E15" s="198"/>
      <c r="F15" s="197">
        <f>SUM(F5:F14)</f>
        <v>0</v>
      </c>
      <c r="G15" s="183"/>
      <c r="H15" s="199">
        <f t="shared" ref="H15:O15" si="7">SUM(H5:H14)</f>
        <v>0</v>
      </c>
      <c r="I15" s="199">
        <f t="shared" si="7"/>
        <v>0</v>
      </c>
      <c r="J15" s="199">
        <f t="shared" si="7"/>
        <v>0</v>
      </c>
      <c r="K15" s="199">
        <f t="shared" si="7"/>
        <v>0</v>
      </c>
      <c r="L15" s="199">
        <f t="shared" si="7"/>
        <v>0</v>
      </c>
      <c r="M15" s="199">
        <f t="shared" si="7"/>
        <v>0</v>
      </c>
      <c r="N15" s="199">
        <f t="shared" si="7"/>
        <v>0</v>
      </c>
      <c r="O15" s="199">
        <f t="shared" si="7"/>
        <v>0</v>
      </c>
      <c r="P15" s="200">
        <f>SUM(P5:P14)</f>
        <v>0</v>
      </c>
      <c r="Q15" s="196">
        <f>+F15-P15</f>
        <v>0</v>
      </c>
      <c r="R15" s="174"/>
    </row>
    <row r="16" spans="1:18" ht="4.9000000000000004" customHeight="1" x14ac:dyDescent="0.25">
      <c r="A16" s="174"/>
      <c r="B16" s="201" t="s">
        <v>62</v>
      </c>
      <c r="C16" s="202"/>
      <c r="D16" s="203"/>
      <c r="E16" s="204"/>
      <c r="F16" s="205"/>
      <c r="G16" s="183"/>
      <c r="H16" s="583"/>
      <c r="I16" s="583"/>
      <c r="J16" s="583"/>
      <c r="K16" s="583"/>
      <c r="L16" s="583"/>
      <c r="M16" s="583"/>
      <c r="N16" s="583"/>
      <c r="O16" s="583"/>
      <c r="P16" s="200"/>
      <c r="Q16" s="206"/>
      <c r="R16" s="174"/>
    </row>
    <row r="17" spans="1:18" x14ac:dyDescent="0.25">
      <c r="A17" s="174"/>
      <c r="B17" s="207"/>
      <c r="C17" s="208" t="s">
        <v>55</v>
      </c>
      <c r="D17" s="209" t="s">
        <v>63</v>
      </c>
      <c r="E17" s="188" t="s">
        <v>57</v>
      </c>
      <c r="F17" s="189" t="s">
        <v>58</v>
      </c>
      <c r="G17" s="183"/>
      <c r="H17" s="190" t="str">
        <f t="shared" ref="H17:O17" si="8">H112</f>
        <v>NA</v>
      </c>
      <c r="I17" s="190" t="str">
        <f t="shared" si="8"/>
        <v>NA</v>
      </c>
      <c r="J17" s="190" t="str">
        <f t="shared" si="8"/>
        <v>NA</v>
      </c>
      <c r="K17" s="190" t="str">
        <f t="shared" si="8"/>
        <v>NA</v>
      </c>
      <c r="L17" s="190" t="str">
        <f t="shared" si="8"/>
        <v>NA</v>
      </c>
      <c r="M17" s="190" t="str">
        <f t="shared" si="8"/>
        <v>NA</v>
      </c>
      <c r="N17" s="190" t="str">
        <f t="shared" si="8"/>
        <v>NA</v>
      </c>
      <c r="O17" s="190" t="str">
        <f t="shared" si="8"/>
        <v>NA</v>
      </c>
      <c r="P17" s="210" t="s">
        <v>59</v>
      </c>
      <c r="Q17" s="192" t="s">
        <v>60</v>
      </c>
      <c r="R17" s="174"/>
    </row>
    <row r="18" spans="1:18" x14ac:dyDescent="0.25">
      <c r="A18" s="174"/>
      <c r="B18" s="193"/>
      <c r="C18" s="87"/>
      <c r="D18" s="90">
        <v>0</v>
      </c>
      <c r="E18" s="89">
        <v>0</v>
      </c>
      <c r="F18" s="194">
        <f>+D18*E18</f>
        <v>0</v>
      </c>
      <c r="G18" s="183"/>
      <c r="H18" s="88">
        <v>0</v>
      </c>
      <c r="I18" s="88">
        <v>0</v>
      </c>
      <c r="J18" s="88">
        <v>0</v>
      </c>
      <c r="K18" s="88">
        <v>0</v>
      </c>
      <c r="L18" s="88">
        <v>0</v>
      </c>
      <c r="M18" s="88">
        <v>0</v>
      </c>
      <c r="N18" s="88">
        <v>0</v>
      </c>
      <c r="O18" s="88">
        <v>0</v>
      </c>
      <c r="P18" s="195">
        <f>SUM(H18:O18)</f>
        <v>0</v>
      </c>
      <c r="Q18" s="196">
        <f>+F18-P18</f>
        <v>0</v>
      </c>
      <c r="R18" s="174"/>
    </row>
    <row r="19" spans="1:18" x14ac:dyDescent="0.25">
      <c r="A19" s="174"/>
      <c r="B19" s="193"/>
      <c r="C19" s="87"/>
      <c r="D19" s="90">
        <v>0</v>
      </c>
      <c r="E19" s="89">
        <v>0</v>
      </c>
      <c r="F19" s="194">
        <f t="shared" ref="F19:F27" si="9">+D19*E19</f>
        <v>0</v>
      </c>
      <c r="G19" s="183"/>
      <c r="H19" s="88">
        <v>0</v>
      </c>
      <c r="I19" s="88">
        <v>0</v>
      </c>
      <c r="J19" s="88">
        <v>0</v>
      </c>
      <c r="K19" s="88">
        <v>0</v>
      </c>
      <c r="L19" s="88">
        <v>0</v>
      </c>
      <c r="M19" s="88">
        <v>0</v>
      </c>
      <c r="N19" s="88">
        <v>0</v>
      </c>
      <c r="O19" s="88">
        <v>0</v>
      </c>
      <c r="P19" s="195">
        <f t="shared" ref="P19:P27" si="10">SUM(H19:O19)</f>
        <v>0</v>
      </c>
      <c r="Q19" s="196">
        <f t="shared" ref="Q19:Q27" si="11">+F19-P19</f>
        <v>0</v>
      </c>
      <c r="R19" s="174"/>
    </row>
    <row r="20" spans="1:18" x14ac:dyDescent="0.25">
      <c r="A20" s="174"/>
      <c r="B20" s="193"/>
      <c r="C20" s="87"/>
      <c r="D20" s="90">
        <v>0</v>
      </c>
      <c r="E20" s="89">
        <v>0</v>
      </c>
      <c r="F20" s="194">
        <f t="shared" si="9"/>
        <v>0</v>
      </c>
      <c r="G20" s="183"/>
      <c r="H20" s="88">
        <v>0</v>
      </c>
      <c r="I20" s="88">
        <v>0</v>
      </c>
      <c r="J20" s="88">
        <v>0</v>
      </c>
      <c r="K20" s="88">
        <v>0</v>
      </c>
      <c r="L20" s="88">
        <v>0</v>
      </c>
      <c r="M20" s="88">
        <v>0</v>
      </c>
      <c r="N20" s="88">
        <v>0</v>
      </c>
      <c r="O20" s="88">
        <v>0</v>
      </c>
      <c r="P20" s="195">
        <f t="shared" si="10"/>
        <v>0</v>
      </c>
      <c r="Q20" s="196">
        <f t="shared" si="11"/>
        <v>0</v>
      </c>
      <c r="R20" s="174"/>
    </row>
    <row r="21" spans="1:18" x14ac:dyDescent="0.25">
      <c r="A21" s="174"/>
      <c r="B21" s="193"/>
      <c r="C21" s="87"/>
      <c r="D21" s="90">
        <v>0</v>
      </c>
      <c r="E21" s="89">
        <v>0</v>
      </c>
      <c r="F21" s="194">
        <f t="shared" ref="F21" si="12">+D21*E21</f>
        <v>0</v>
      </c>
      <c r="G21" s="183"/>
      <c r="H21" s="88">
        <v>0</v>
      </c>
      <c r="I21" s="88">
        <v>0</v>
      </c>
      <c r="J21" s="88">
        <v>0</v>
      </c>
      <c r="K21" s="88">
        <v>0</v>
      </c>
      <c r="L21" s="88">
        <v>0</v>
      </c>
      <c r="M21" s="88">
        <v>0</v>
      </c>
      <c r="N21" s="88">
        <v>0</v>
      </c>
      <c r="O21" s="88">
        <v>0</v>
      </c>
      <c r="P21" s="195">
        <f t="shared" ref="P21" si="13">SUM(H21:O21)</f>
        <v>0</v>
      </c>
      <c r="Q21" s="196">
        <f t="shared" ref="Q21" si="14">+F21-P21</f>
        <v>0</v>
      </c>
      <c r="R21" s="174"/>
    </row>
    <row r="22" spans="1:18" x14ac:dyDescent="0.25">
      <c r="A22" s="174"/>
      <c r="B22" s="193"/>
      <c r="C22" s="87"/>
      <c r="D22" s="90">
        <v>0</v>
      </c>
      <c r="E22" s="89">
        <v>0</v>
      </c>
      <c r="F22" s="194">
        <f t="shared" si="9"/>
        <v>0</v>
      </c>
      <c r="G22" s="183"/>
      <c r="H22" s="88">
        <v>0</v>
      </c>
      <c r="I22" s="88">
        <v>0</v>
      </c>
      <c r="J22" s="88">
        <v>0</v>
      </c>
      <c r="K22" s="88">
        <v>0</v>
      </c>
      <c r="L22" s="88">
        <v>0</v>
      </c>
      <c r="M22" s="88">
        <v>0</v>
      </c>
      <c r="N22" s="88">
        <v>0</v>
      </c>
      <c r="O22" s="88">
        <v>0</v>
      </c>
      <c r="P22" s="195">
        <f t="shared" si="10"/>
        <v>0</v>
      </c>
      <c r="Q22" s="196">
        <f t="shared" si="11"/>
        <v>0</v>
      </c>
      <c r="R22" s="174"/>
    </row>
    <row r="23" spans="1:18" x14ac:dyDescent="0.25">
      <c r="A23" s="174"/>
      <c r="B23" s="193"/>
      <c r="C23" s="87"/>
      <c r="D23" s="90">
        <v>0</v>
      </c>
      <c r="E23" s="89">
        <v>0</v>
      </c>
      <c r="F23" s="194">
        <f t="shared" si="9"/>
        <v>0</v>
      </c>
      <c r="G23" s="183"/>
      <c r="H23" s="88">
        <v>0</v>
      </c>
      <c r="I23" s="88">
        <v>0</v>
      </c>
      <c r="J23" s="88">
        <v>0</v>
      </c>
      <c r="K23" s="88">
        <v>0</v>
      </c>
      <c r="L23" s="88">
        <v>0</v>
      </c>
      <c r="M23" s="88">
        <v>0</v>
      </c>
      <c r="N23" s="88">
        <v>0</v>
      </c>
      <c r="O23" s="88">
        <v>0</v>
      </c>
      <c r="P23" s="195">
        <f t="shared" si="10"/>
        <v>0</v>
      </c>
      <c r="Q23" s="196">
        <f t="shared" si="11"/>
        <v>0</v>
      </c>
      <c r="R23" s="174"/>
    </row>
    <row r="24" spans="1:18" x14ac:dyDescent="0.25">
      <c r="A24" s="174"/>
      <c r="B24" s="193"/>
      <c r="C24" s="87"/>
      <c r="D24" s="90">
        <v>0</v>
      </c>
      <c r="E24" s="89">
        <v>0</v>
      </c>
      <c r="F24" s="194">
        <f t="shared" si="9"/>
        <v>0</v>
      </c>
      <c r="G24" s="183"/>
      <c r="H24" s="88">
        <v>0</v>
      </c>
      <c r="I24" s="88">
        <v>0</v>
      </c>
      <c r="J24" s="88">
        <v>0</v>
      </c>
      <c r="K24" s="88">
        <v>0</v>
      </c>
      <c r="L24" s="88">
        <v>0</v>
      </c>
      <c r="M24" s="88">
        <v>0</v>
      </c>
      <c r="N24" s="88">
        <v>0</v>
      </c>
      <c r="O24" s="88">
        <v>0</v>
      </c>
      <c r="P24" s="195">
        <f t="shared" si="10"/>
        <v>0</v>
      </c>
      <c r="Q24" s="196">
        <f t="shared" si="11"/>
        <v>0</v>
      </c>
      <c r="R24" s="174"/>
    </row>
    <row r="25" spans="1:18" x14ac:dyDescent="0.25">
      <c r="A25" s="174"/>
      <c r="B25" s="193"/>
      <c r="C25" s="87"/>
      <c r="D25" s="90">
        <v>0</v>
      </c>
      <c r="E25" s="89">
        <v>0</v>
      </c>
      <c r="F25" s="194">
        <f t="shared" si="9"/>
        <v>0</v>
      </c>
      <c r="G25" s="183"/>
      <c r="H25" s="88">
        <v>0</v>
      </c>
      <c r="I25" s="88">
        <v>0</v>
      </c>
      <c r="J25" s="88">
        <v>0</v>
      </c>
      <c r="K25" s="88">
        <v>0</v>
      </c>
      <c r="L25" s="88">
        <v>0</v>
      </c>
      <c r="M25" s="88">
        <v>0</v>
      </c>
      <c r="N25" s="88">
        <v>0</v>
      </c>
      <c r="O25" s="88">
        <v>0</v>
      </c>
      <c r="P25" s="195">
        <f t="shared" si="10"/>
        <v>0</v>
      </c>
      <c r="Q25" s="196">
        <f t="shared" si="11"/>
        <v>0</v>
      </c>
      <c r="R25" s="174"/>
    </row>
    <row r="26" spans="1:18" x14ac:dyDescent="0.25">
      <c r="A26" s="174"/>
      <c r="B26" s="193"/>
      <c r="C26" s="87"/>
      <c r="D26" s="90">
        <v>0</v>
      </c>
      <c r="E26" s="89">
        <v>0</v>
      </c>
      <c r="F26" s="194">
        <f t="shared" si="9"/>
        <v>0</v>
      </c>
      <c r="G26" s="183"/>
      <c r="H26" s="88">
        <v>0</v>
      </c>
      <c r="I26" s="88">
        <v>0</v>
      </c>
      <c r="J26" s="88">
        <v>0</v>
      </c>
      <c r="K26" s="88">
        <v>0</v>
      </c>
      <c r="L26" s="88">
        <v>0</v>
      </c>
      <c r="M26" s="88">
        <v>0</v>
      </c>
      <c r="N26" s="88">
        <v>0</v>
      </c>
      <c r="O26" s="88">
        <v>0</v>
      </c>
      <c r="P26" s="195">
        <f t="shared" si="10"/>
        <v>0</v>
      </c>
      <c r="Q26" s="196">
        <f t="shared" si="11"/>
        <v>0</v>
      </c>
      <c r="R26" s="174"/>
    </row>
    <row r="27" spans="1:18" x14ac:dyDescent="0.25">
      <c r="A27" s="174"/>
      <c r="B27" s="193"/>
      <c r="C27" s="87"/>
      <c r="D27" s="90">
        <v>0</v>
      </c>
      <c r="E27" s="89">
        <v>0</v>
      </c>
      <c r="F27" s="194">
        <f t="shared" si="9"/>
        <v>0</v>
      </c>
      <c r="G27" s="183"/>
      <c r="H27" s="88">
        <v>0</v>
      </c>
      <c r="I27" s="88">
        <v>0</v>
      </c>
      <c r="J27" s="88">
        <v>0</v>
      </c>
      <c r="K27" s="88">
        <v>0</v>
      </c>
      <c r="L27" s="88">
        <v>0</v>
      </c>
      <c r="M27" s="88">
        <v>0</v>
      </c>
      <c r="N27" s="88">
        <v>0</v>
      </c>
      <c r="O27" s="88">
        <v>0</v>
      </c>
      <c r="P27" s="195">
        <f t="shared" si="10"/>
        <v>0</v>
      </c>
      <c r="Q27" s="196">
        <f t="shared" si="11"/>
        <v>0</v>
      </c>
      <c r="R27" s="174"/>
    </row>
    <row r="28" spans="1:18" s="177" customFormat="1" x14ac:dyDescent="0.25">
      <c r="A28" s="174"/>
      <c r="B28" s="193"/>
      <c r="C28" s="211" t="s">
        <v>64</v>
      </c>
      <c r="D28" s="211">
        <f>SUM(D18:D27)</f>
        <v>0</v>
      </c>
      <c r="E28" s="211"/>
      <c r="F28" s="211">
        <f>SUM(F18:F27)</f>
        <v>0</v>
      </c>
      <c r="G28" s="183"/>
      <c r="H28" s="199">
        <f t="shared" ref="H28:P28" si="15">SUM(H18:H27)</f>
        <v>0</v>
      </c>
      <c r="I28" s="199">
        <f t="shared" si="15"/>
        <v>0</v>
      </c>
      <c r="J28" s="199">
        <f t="shared" si="15"/>
        <v>0</v>
      </c>
      <c r="K28" s="199">
        <f t="shared" si="15"/>
        <v>0</v>
      </c>
      <c r="L28" s="199">
        <f t="shared" si="15"/>
        <v>0</v>
      </c>
      <c r="M28" s="199">
        <f t="shared" si="15"/>
        <v>0</v>
      </c>
      <c r="N28" s="199">
        <f t="shared" si="15"/>
        <v>0</v>
      </c>
      <c r="O28" s="199">
        <f t="shared" si="15"/>
        <v>0</v>
      </c>
      <c r="P28" s="199">
        <f t="shared" si="15"/>
        <v>0</v>
      </c>
      <c r="Q28" s="196">
        <f>+F28-P28</f>
        <v>0</v>
      </c>
      <c r="R28" s="174"/>
    </row>
    <row r="29" spans="1:18" s="177" customFormat="1" ht="15.75" thickBot="1" x14ac:dyDescent="0.3">
      <c r="A29" s="174"/>
      <c r="B29" s="580" t="s">
        <v>65</v>
      </c>
      <c r="C29" s="581"/>
      <c r="D29" s="212">
        <f>+D15+D28</f>
        <v>0</v>
      </c>
      <c r="E29" s="212"/>
      <c r="F29" s="212">
        <f>+F15+F28</f>
        <v>0</v>
      </c>
      <c r="G29" s="183"/>
      <c r="H29" s="213">
        <f t="shared" ref="H29:P29" si="16">+H15+H28</f>
        <v>0</v>
      </c>
      <c r="I29" s="213">
        <f t="shared" si="16"/>
        <v>0</v>
      </c>
      <c r="J29" s="213">
        <f t="shared" si="16"/>
        <v>0</v>
      </c>
      <c r="K29" s="213">
        <f t="shared" si="16"/>
        <v>0</v>
      </c>
      <c r="L29" s="213">
        <f t="shared" si="16"/>
        <v>0</v>
      </c>
      <c r="M29" s="213">
        <f t="shared" si="16"/>
        <v>0</v>
      </c>
      <c r="N29" s="213">
        <f t="shared" si="16"/>
        <v>0</v>
      </c>
      <c r="O29" s="213">
        <f t="shared" si="16"/>
        <v>0</v>
      </c>
      <c r="P29" s="213">
        <f t="shared" si="16"/>
        <v>0</v>
      </c>
      <c r="Q29" s="196">
        <f>+F29-P29</f>
        <v>0</v>
      </c>
      <c r="R29" s="174"/>
    </row>
    <row r="30" spans="1:18" ht="4.9000000000000004" customHeight="1" thickTop="1" x14ac:dyDescent="0.25">
      <c r="A30" s="174"/>
      <c r="B30" s="214" t="s">
        <v>66</v>
      </c>
      <c r="C30" s="215"/>
      <c r="D30" s="215"/>
      <c r="E30" s="215"/>
      <c r="F30" s="216"/>
      <c r="G30" s="183"/>
      <c r="H30" s="587"/>
      <c r="I30" s="587"/>
      <c r="J30" s="587"/>
      <c r="K30" s="587"/>
      <c r="L30" s="587"/>
      <c r="M30" s="587"/>
      <c r="N30" s="587"/>
      <c r="O30" s="587"/>
      <c r="P30" s="217"/>
      <c r="Q30" s="218"/>
      <c r="R30" s="174"/>
    </row>
    <row r="31" spans="1:18" x14ac:dyDescent="0.25">
      <c r="A31" s="174"/>
      <c r="B31" s="193"/>
      <c r="C31" s="594" t="s">
        <v>67</v>
      </c>
      <c r="D31" s="595"/>
      <c r="E31" s="596"/>
      <c r="F31" s="219" t="s">
        <v>58</v>
      </c>
      <c r="G31" s="183"/>
      <c r="H31" s="190" t="str">
        <f t="shared" ref="H31:O31" si="17">H112</f>
        <v>NA</v>
      </c>
      <c r="I31" s="190" t="str">
        <f t="shared" si="17"/>
        <v>NA</v>
      </c>
      <c r="J31" s="190" t="str">
        <f t="shared" si="17"/>
        <v>NA</v>
      </c>
      <c r="K31" s="190" t="str">
        <f t="shared" si="17"/>
        <v>NA</v>
      </c>
      <c r="L31" s="190" t="str">
        <f t="shared" si="17"/>
        <v>NA</v>
      </c>
      <c r="M31" s="190" t="str">
        <f t="shared" si="17"/>
        <v>NA</v>
      </c>
      <c r="N31" s="190" t="str">
        <f t="shared" si="17"/>
        <v>NA</v>
      </c>
      <c r="O31" s="190" t="str">
        <f t="shared" si="17"/>
        <v>NA</v>
      </c>
      <c r="P31" s="210" t="s">
        <v>59</v>
      </c>
      <c r="Q31" s="192" t="s">
        <v>60</v>
      </c>
      <c r="R31" s="174"/>
    </row>
    <row r="32" spans="1:18" x14ac:dyDescent="0.25">
      <c r="A32" s="174"/>
      <c r="B32" s="193"/>
      <c r="C32" s="584"/>
      <c r="D32" s="585"/>
      <c r="E32" s="586"/>
      <c r="F32" s="88">
        <v>0</v>
      </c>
      <c r="G32" s="275"/>
      <c r="H32" s="88">
        <v>0</v>
      </c>
      <c r="I32" s="88">
        <v>0</v>
      </c>
      <c r="J32" s="88">
        <v>0</v>
      </c>
      <c r="K32" s="88">
        <v>0</v>
      </c>
      <c r="L32" s="88">
        <v>0</v>
      </c>
      <c r="M32" s="88">
        <v>0</v>
      </c>
      <c r="N32" s="88">
        <v>0</v>
      </c>
      <c r="O32" s="88">
        <v>0</v>
      </c>
      <c r="P32" s="220">
        <f>SUM(H32:O32)</f>
        <v>0</v>
      </c>
      <c r="Q32" s="196">
        <f>+F32-P32</f>
        <v>0</v>
      </c>
      <c r="R32" s="174"/>
    </row>
    <row r="33" spans="1:18" x14ac:dyDescent="0.25">
      <c r="A33" s="174"/>
      <c r="B33" s="193"/>
      <c r="C33" s="588"/>
      <c r="D33" s="589"/>
      <c r="E33" s="590"/>
      <c r="F33" s="88">
        <v>0</v>
      </c>
      <c r="G33" s="275"/>
      <c r="H33" s="88">
        <v>0</v>
      </c>
      <c r="I33" s="88">
        <v>0</v>
      </c>
      <c r="J33" s="88">
        <v>0</v>
      </c>
      <c r="K33" s="88">
        <v>0</v>
      </c>
      <c r="L33" s="88">
        <v>0</v>
      </c>
      <c r="M33" s="88">
        <v>0</v>
      </c>
      <c r="N33" s="88">
        <v>0</v>
      </c>
      <c r="O33" s="88">
        <v>0</v>
      </c>
      <c r="P33" s="220">
        <f t="shared" ref="P33:P41" si="18">SUM(H33:O33)</f>
        <v>0</v>
      </c>
      <c r="Q33" s="196">
        <f t="shared" ref="Q33:Q41" si="19">+F33-P33</f>
        <v>0</v>
      </c>
      <c r="R33" s="174"/>
    </row>
    <row r="34" spans="1:18" x14ac:dyDescent="0.25">
      <c r="A34" s="174"/>
      <c r="B34" s="193"/>
      <c r="C34" s="588"/>
      <c r="D34" s="589"/>
      <c r="E34" s="590"/>
      <c r="F34" s="88">
        <v>0</v>
      </c>
      <c r="G34" s="275"/>
      <c r="H34" s="88">
        <v>0</v>
      </c>
      <c r="I34" s="88">
        <v>0</v>
      </c>
      <c r="J34" s="88">
        <v>0</v>
      </c>
      <c r="K34" s="88">
        <v>0</v>
      </c>
      <c r="L34" s="88">
        <v>0</v>
      </c>
      <c r="M34" s="88">
        <v>0</v>
      </c>
      <c r="N34" s="88">
        <v>0</v>
      </c>
      <c r="O34" s="88">
        <v>0</v>
      </c>
      <c r="P34" s="220">
        <f t="shared" ref="P34" si="20">SUM(H34:O34)</f>
        <v>0</v>
      </c>
      <c r="Q34" s="196">
        <f t="shared" ref="Q34" si="21">+F34-P34</f>
        <v>0</v>
      </c>
      <c r="R34" s="174"/>
    </row>
    <row r="35" spans="1:18" x14ac:dyDescent="0.25">
      <c r="A35" s="174"/>
      <c r="B35" s="193"/>
      <c r="C35" s="588"/>
      <c r="D35" s="589"/>
      <c r="E35" s="590"/>
      <c r="F35" s="88">
        <v>0</v>
      </c>
      <c r="G35" s="275"/>
      <c r="H35" s="88">
        <v>0</v>
      </c>
      <c r="I35" s="88">
        <v>0</v>
      </c>
      <c r="J35" s="88">
        <v>0</v>
      </c>
      <c r="K35" s="88">
        <v>0</v>
      </c>
      <c r="L35" s="88">
        <v>0</v>
      </c>
      <c r="M35" s="88">
        <v>0</v>
      </c>
      <c r="N35" s="88">
        <v>0</v>
      </c>
      <c r="O35" s="88">
        <v>0</v>
      </c>
      <c r="P35" s="220">
        <f t="shared" si="18"/>
        <v>0</v>
      </c>
      <c r="Q35" s="196">
        <f t="shared" si="19"/>
        <v>0</v>
      </c>
      <c r="R35" s="174"/>
    </row>
    <row r="36" spans="1:18" x14ac:dyDescent="0.25">
      <c r="A36" s="174"/>
      <c r="B36" s="193"/>
      <c r="C36" s="588"/>
      <c r="D36" s="589"/>
      <c r="E36" s="590"/>
      <c r="F36" s="88">
        <v>0</v>
      </c>
      <c r="G36" s="275"/>
      <c r="H36" s="88">
        <v>0</v>
      </c>
      <c r="I36" s="88">
        <v>0</v>
      </c>
      <c r="J36" s="88">
        <v>0</v>
      </c>
      <c r="K36" s="88">
        <v>0</v>
      </c>
      <c r="L36" s="88">
        <v>0</v>
      </c>
      <c r="M36" s="88">
        <v>0</v>
      </c>
      <c r="N36" s="88">
        <v>0</v>
      </c>
      <c r="O36" s="88">
        <v>0</v>
      </c>
      <c r="P36" s="220">
        <f t="shared" si="18"/>
        <v>0</v>
      </c>
      <c r="Q36" s="196">
        <f t="shared" si="19"/>
        <v>0</v>
      </c>
      <c r="R36" s="174"/>
    </row>
    <row r="37" spans="1:18" x14ac:dyDescent="0.25">
      <c r="A37" s="174"/>
      <c r="B37" s="193"/>
      <c r="C37" s="588"/>
      <c r="D37" s="589"/>
      <c r="E37" s="590"/>
      <c r="F37" s="88">
        <v>0</v>
      </c>
      <c r="G37" s="275"/>
      <c r="H37" s="88">
        <v>0</v>
      </c>
      <c r="I37" s="88">
        <v>0</v>
      </c>
      <c r="J37" s="88">
        <v>0</v>
      </c>
      <c r="K37" s="88">
        <v>0</v>
      </c>
      <c r="L37" s="88">
        <v>0</v>
      </c>
      <c r="M37" s="88">
        <v>0</v>
      </c>
      <c r="N37" s="88">
        <v>0</v>
      </c>
      <c r="O37" s="88">
        <v>0</v>
      </c>
      <c r="P37" s="220">
        <f t="shared" si="18"/>
        <v>0</v>
      </c>
      <c r="Q37" s="196">
        <f t="shared" si="19"/>
        <v>0</v>
      </c>
      <c r="R37" s="174"/>
    </row>
    <row r="38" spans="1:18" x14ac:dyDescent="0.25">
      <c r="A38" s="174"/>
      <c r="B38" s="193"/>
      <c r="C38" s="588"/>
      <c r="D38" s="589"/>
      <c r="E38" s="590"/>
      <c r="F38" s="88">
        <v>0</v>
      </c>
      <c r="G38" s="275"/>
      <c r="H38" s="88">
        <v>0</v>
      </c>
      <c r="I38" s="88">
        <v>0</v>
      </c>
      <c r="J38" s="88">
        <v>0</v>
      </c>
      <c r="K38" s="88">
        <v>0</v>
      </c>
      <c r="L38" s="88">
        <v>0</v>
      </c>
      <c r="M38" s="88">
        <v>0</v>
      </c>
      <c r="N38" s="88">
        <v>0</v>
      </c>
      <c r="O38" s="88">
        <v>0</v>
      </c>
      <c r="P38" s="220">
        <f t="shared" si="18"/>
        <v>0</v>
      </c>
      <c r="Q38" s="196">
        <f t="shared" si="19"/>
        <v>0</v>
      </c>
      <c r="R38" s="174"/>
    </row>
    <row r="39" spans="1:18" x14ac:dyDescent="0.25">
      <c r="A39" s="174"/>
      <c r="B39" s="193"/>
      <c r="C39" s="584"/>
      <c r="D39" s="585"/>
      <c r="E39" s="586"/>
      <c r="F39" s="88">
        <v>0</v>
      </c>
      <c r="G39" s="275"/>
      <c r="H39" s="88">
        <v>0</v>
      </c>
      <c r="I39" s="88">
        <v>0</v>
      </c>
      <c r="J39" s="88">
        <v>0</v>
      </c>
      <c r="K39" s="88">
        <v>0</v>
      </c>
      <c r="L39" s="88">
        <v>0</v>
      </c>
      <c r="M39" s="88">
        <v>0</v>
      </c>
      <c r="N39" s="88">
        <v>0</v>
      </c>
      <c r="O39" s="88">
        <v>0</v>
      </c>
      <c r="P39" s="220">
        <f t="shared" si="18"/>
        <v>0</v>
      </c>
      <c r="Q39" s="196">
        <f t="shared" si="19"/>
        <v>0</v>
      </c>
      <c r="R39" s="174"/>
    </row>
    <row r="40" spans="1:18" x14ac:dyDescent="0.25">
      <c r="A40" s="174"/>
      <c r="B40" s="193"/>
      <c r="C40" s="584"/>
      <c r="D40" s="585"/>
      <c r="E40" s="586"/>
      <c r="F40" s="88">
        <v>0</v>
      </c>
      <c r="G40" s="275"/>
      <c r="H40" s="88">
        <v>0</v>
      </c>
      <c r="I40" s="88">
        <v>0</v>
      </c>
      <c r="J40" s="88">
        <v>0</v>
      </c>
      <c r="K40" s="88">
        <v>0</v>
      </c>
      <c r="L40" s="88">
        <v>0</v>
      </c>
      <c r="M40" s="88">
        <v>0</v>
      </c>
      <c r="N40" s="88">
        <v>0</v>
      </c>
      <c r="O40" s="88">
        <v>0</v>
      </c>
      <c r="P40" s="220">
        <f t="shared" si="18"/>
        <v>0</v>
      </c>
      <c r="Q40" s="196">
        <f t="shared" si="19"/>
        <v>0</v>
      </c>
      <c r="R40" s="174"/>
    </row>
    <row r="41" spans="1:18" x14ac:dyDescent="0.25">
      <c r="A41" s="174"/>
      <c r="B41" s="193"/>
      <c r="C41" s="584"/>
      <c r="D41" s="585"/>
      <c r="E41" s="586"/>
      <c r="F41" s="88">
        <v>0</v>
      </c>
      <c r="G41" s="275"/>
      <c r="H41" s="88">
        <v>0</v>
      </c>
      <c r="I41" s="88">
        <v>0</v>
      </c>
      <c r="J41" s="88">
        <v>0</v>
      </c>
      <c r="K41" s="88">
        <v>0</v>
      </c>
      <c r="L41" s="88">
        <v>0</v>
      </c>
      <c r="M41" s="88">
        <v>0</v>
      </c>
      <c r="N41" s="88">
        <v>0</v>
      </c>
      <c r="O41" s="88">
        <v>0</v>
      </c>
      <c r="P41" s="220">
        <f t="shared" si="18"/>
        <v>0</v>
      </c>
      <c r="Q41" s="196">
        <f t="shared" si="19"/>
        <v>0</v>
      </c>
      <c r="R41" s="174"/>
    </row>
    <row r="42" spans="1:18" x14ac:dyDescent="0.25">
      <c r="A42" s="174"/>
      <c r="B42" s="193"/>
      <c r="C42" s="221"/>
      <c r="D42" s="222"/>
      <c r="E42" s="222"/>
      <c r="F42" s="222"/>
      <c r="G42" s="222"/>
      <c r="H42" s="222"/>
      <c r="I42" s="222"/>
      <c r="J42" s="222"/>
      <c r="K42" s="222"/>
      <c r="L42" s="222"/>
      <c r="M42" s="222"/>
      <c r="N42" s="222"/>
      <c r="O42" s="222"/>
      <c r="P42" s="223" t="str">
        <f>+'BUDGET INFORMATION'!J38</f>
        <v>ACFS 20-004 ATTACHMENT I: Amendment 3 - CAPP Projected Service Delivery &amp; Budget Form</v>
      </c>
      <c r="Q42" s="224" t="s">
        <v>271</v>
      </c>
      <c r="R42" s="174"/>
    </row>
    <row r="43" spans="1:18" ht="15.75" x14ac:dyDescent="0.25">
      <c r="A43" s="174"/>
      <c r="B43" s="225"/>
      <c r="C43" s="221"/>
      <c r="D43" s="222"/>
      <c r="E43" s="222"/>
      <c r="F43" s="222"/>
      <c r="G43" s="222"/>
      <c r="H43" s="222"/>
      <c r="I43" s="222"/>
      <c r="J43" s="222"/>
      <c r="K43" s="222"/>
      <c r="L43" s="222"/>
      <c r="M43" s="222"/>
      <c r="N43" s="222"/>
      <c r="O43" s="222"/>
      <c r="P43" s="222"/>
      <c r="Q43" s="415">
        <f>+Q2</f>
        <v>0</v>
      </c>
      <c r="R43" s="174"/>
    </row>
    <row r="44" spans="1:18" x14ac:dyDescent="0.25">
      <c r="A44" s="174"/>
      <c r="B44" s="193"/>
      <c r="C44" s="591" t="s">
        <v>68</v>
      </c>
      <c r="D44" s="592"/>
      <c r="E44" s="593"/>
      <c r="F44" s="226" t="s">
        <v>58</v>
      </c>
      <c r="G44" s="183"/>
      <c r="H44" s="190" t="str">
        <f t="shared" ref="H44:O44" si="22">H112</f>
        <v>NA</v>
      </c>
      <c r="I44" s="190" t="str">
        <f t="shared" si="22"/>
        <v>NA</v>
      </c>
      <c r="J44" s="190" t="str">
        <f t="shared" si="22"/>
        <v>NA</v>
      </c>
      <c r="K44" s="190" t="str">
        <f t="shared" si="22"/>
        <v>NA</v>
      </c>
      <c r="L44" s="190" t="str">
        <f t="shared" si="22"/>
        <v>NA</v>
      </c>
      <c r="M44" s="190" t="str">
        <f t="shared" si="22"/>
        <v>NA</v>
      </c>
      <c r="N44" s="190" t="str">
        <f t="shared" si="22"/>
        <v>NA</v>
      </c>
      <c r="O44" s="190" t="str">
        <f t="shared" si="22"/>
        <v>NA</v>
      </c>
      <c r="P44" s="210" t="s">
        <v>59</v>
      </c>
      <c r="Q44" s="192" t="s">
        <v>60</v>
      </c>
      <c r="R44" s="174"/>
    </row>
    <row r="45" spans="1:18" x14ac:dyDescent="0.25">
      <c r="A45" s="174"/>
      <c r="B45" s="193"/>
      <c r="C45" s="584"/>
      <c r="D45" s="585"/>
      <c r="E45" s="586"/>
      <c r="F45" s="88">
        <v>0</v>
      </c>
      <c r="G45" s="275"/>
      <c r="H45" s="88">
        <v>0</v>
      </c>
      <c r="I45" s="88">
        <v>0</v>
      </c>
      <c r="J45" s="88">
        <v>0</v>
      </c>
      <c r="K45" s="88">
        <v>0</v>
      </c>
      <c r="L45" s="88">
        <v>0</v>
      </c>
      <c r="M45" s="88">
        <v>0</v>
      </c>
      <c r="N45" s="88">
        <v>0</v>
      </c>
      <c r="O45" s="88">
        <v>0</v>
      </c>
      <c r="P45" s="220">
        <f>SUM(H45:O45)</f>
        <v>0</v>
      </c>
      <c r="Q45" s="196">
        <f>+P45-F45</f>
        <v>0</v>
      </c>
      <c r="R45" s="174"/>
    </row>
    <row r="46" spans="1:18" x14ac:dyDescent="0.25">
      <c r="A46" s="174"/>
      <c r="B46" s="193"/>
      <c r="C46" s="584"/>
      <c r="D46" s="585"/>
      <c r="E46" s="586"/>
      <c r="F46" s="88">
        <v>0</v>
      </c>
      <c r="G46" s="275"/>
      <c r="H46" s="88">
        <v>0</v>
      </c>
      <c r="I46" s="88">
        <v>0</v>
      </c>
      <c r="J46" s="88">
        <v>0</v>
      </c>
      <c r="K46" s="88">
        <v>0</v>
      </c>
      <c r="L46" s="88">
        <v>0</v>
      </c>
      <c r="M46" s="88">
        <v>0</v>
      </c>
      <c r="N46" s="88">
        <v>0</v>
      </c>
      <c r="O46" s="88">
        <v>0</v>
      </c>
      <c r="P46" s="220">
        <f t="shared" ref="P46:P54" si="23">SUM(H46:O46)</f>
        <v>0</v>
      </c>
      <c r="Q46" s="196">
        <f t="shared" ref="Q46:Q54" si="24">+P46-F46</f>
        <v>0</v>
      </c>
      <c r="R46" s="174"/>
    </row>
    <row r="47" spans="1:18" x14ac:dyDescent="0.25">
      <c r="A47" s="174"/>
      <c r="B47" s="193"/>
      <c r="C47" s="584"/>
      <c r="D47" s="585"/>
      <c r="E47" s="586"/>
      <c r="F47" s="88">
        <v>0</v>
      </c>
      <c r="G47" s="275"/>
      <c r="H47" s="88">
        <v>0</v>
      </c>
      <c r="I47" s="88">
        <v>0</v>
      </c>
      <c r="J47" s="88">
        <v>0</v>
      </c>
      <c r="K47" s="88">
        <v>0</v>
      </c>
      <c r="L47" s="88">
        <v>0</v>
      </c>
      <c r="M47" s="88">
        <v>0</v>
      </c>
      <c r="N47" s="88">
        <v>0</v>
      </c>
      <c r="O47" s="88">
        <v>0</v>
      </c>
      <c r="P47" s="220">
        <f t="shared" ref="P47" si="25">SUM(H47:O47)</f>
        <v>0</v>
      </c>
      <c r="Q47" s="196">
        <f t="shared" ref="Q47" si="26">+P47-F47</f>
        <v>0</v>
      </c>
      <c r="R47" s="174"/>
    </row>
    <row r="48" spans="1:18" x14ac:dyDescent="0.25">
      <c r="A48" s="174"/>
      <c r="B48" s="193"/>
      <c r="C48" s="584"/>
      <c r="D48" s="585"/>
      <c r="E48" s="586"/>
      <c r="F48" s="88">
        <v>0</v>
      </c>
      <c r="G48" s="275"/>
      <c r="H48" s="88">
        <v>0</v>
      </c>
      <c r="I48" s="88">
        <v>0</v>
      </c>
      <c r="J48" s="88">
        <v>0</v>
      </c>
      <c r="K48" s="88">
        <v>0</v>
      </c>
      <c r="L48" s="88">
        <v>0</v>
      </c>
      <c r="M48" s="88">
        <v>0</v>
      </c>
      <c r="N48" s="88">
        <v>0</v>
      </c>
      <c r="O48" s="88">
        <v>0</v>
      </c>
      <c r="P48" s="220">
        <f t="shared" si="23"/>
        <v>0</v>
      </c>
      <c r="Q48" s="196">
        <f t="shared" si="24"/>
        <v>0</v>
      </c>
      <c r="R48" s="174"/>
    </row>
    <row r="49" spans="1:18" x14ac:dyDescent="0.25">
      <c r="A49" s="174"/>
      <c r="B49" s="193"/>
      <c r="C49" s="588"/>
      <c r="D49" s="589"/>
      <c r="E49" s="590"/>
      <c r="F49" s="88">
        <v>0</v>
      </c>
      <c r="G49" s="275"/>
      <c r="H49" s="88">
        <v>0</v>
      </c>
      <c r="I49" s="88">
        <v>0</v>
      </c>
      <c r="J49" s="88">
        <v>0</v>
      </c>
      <c r="K49" s="88">
        <v>0</v>
      </c>
      <c r="L49" s="88">
        <v>0</v>
      </c>
      <c r="M49" s="88">
        <v>0</v>
      </c>
      <c r="N49" s="88">
        <v>0</v>
      </c>
      <c r="O49" s="88">
        <v>0</v>
      </c>
      <c r="P49" s="220">
        <f t="shared" si="23"/>
        <v>0</v>
      </c>
      <c r="Q49" s="196">
        <f t="shared" si="24"/>
        <v>0</v>
      </c>
      <c r="R49" s="174"/>
    </row>
    <row r="50" spans="1:18" x14ac:dyDescent="0.25">
      <c r="A50" s="174"/>
      <c r="B50" s="193"/>
      <c r="C50" s="588"/>
      <c r="D50" s="589"/>
      <c r="E50" s="590"/>
      <c r="F50" s="88">
        <v>0</v>
      </c>
      <c r="G50" s="275"/>
      <c r="H50" s="88">
        <v>0</v>
      </c>
      <c r="I50" s="88">
        <v>0</v>
      </c>
      <c r="J50" s="88">
        <v>0</v>
      </c>
      <c r="K50" s="88">
        <v>0</v>
      </c>
      <c r="L50" s="88">
        <v>0</v>
      </c>
      <c r="M50" s="88">
        <v>0</v>
      </c>
      <c r="N50" s="88">
        <v>0</v>
      </c>
      <c r="O50" s="88">
        <v>0</v>
      </c>
      <c r="P50" s="220">
        <f t="shared" si="23"/>
        <v>0</v>
      </c>
      <c r="Q50" s="196">
        <f t="shared" si="24"/>
        <v>0</v>
      </c>
      <c r="R50" s="174"/>
    </row>
    <row r="51" spans="1:18" x14ac:dyDescent="0.25">
      <c r="A51" s="174"/>
      <c r="B51" s="193"/>
      <c r="C51" s="588"/>
      <c r="D51" s="589"/>
      <c r="E51" s="590"/>
      <c r="F51" s="88">
        <v>0</v>
      </c>
      <c r="G51" s="275"/>
      <c r="H51" s="88">
        <v>0</v>
      </c>
      <c r="I51" s="88">
        <v>0</v>
      </c>
      <c r="J51" s="88">
        <v>0</v>
      </c>
      <c r="K51" s="88">
        <v>0</v>
      </c>
      <c r="L51" s="88">
        <v>0</v>
      </c>
      <c r="M51" s="88">
        <v>0</v>
      </c>
      <c r="N51" s="88">
        <v>0</v>
      </c>
      <c r="O51" s="88">
        <v>0</v>
      </c>
      <c r="P51" s="220">
        <f t="shared" si="23"/>
        <v>0</v>
      </c>
      <c r="Q51" s="196">
        <f t="shared" si="24"/>
        <v>0</v>
      </c>
      <c r="R51" s="174"/>
    </row>
    <row r="52" spans="1:18" x14ac:dyDescent="0.25">
      <c r="A52" s="174"/>
      <c r="B52" s="193"/>
      <c r="C52" s="584"/>
      <c r="D52" s="585"/>
      <c r="E52" s="586"/>
      <c r="F52" s="88">
        <v>0</v>
      </c>
      <c r="G52" s="275"/>
      <c r="H52" s="88">
        <v>0</v>
      </c>
      <c r="I52" s="88">
        <v>0</v>
      </c>
      <c r="J52" s="88">
        <v>0</v>
      </c>
      <c r="K52" s="88">
        <v>0</v>
      </c>
      <c r="L52" s="88">
        <v>0</v>
      </c>
      <c r="M52" s="88">
        <v>0</v>
      </c>
      <c r="N52" s="88">
        <v>0</v>
      </c>
      <c r="O52" s="88">
        <v>0</v>
      </c>
      <c r="P52" s="220">
        <f t="shared" si="23"/>
        <v>0</v>
      </c>
      <c r="Q52" s="196">
        <f t="shared" si="24"/>
        <v>0</v>
      </c>
      <c r="R52" s="174"/>
    </row>
    <row r="53" spans="1:18" x14ac:dyDescent="0.25">
      <c r="A53" s="174"/>
      <c r="B53" s="193"/>
      <c r="C53" s="584"/>
      <c r="D53" s="585"/>
      <c r="E53" s="586"/>
      <c r="F53" s="88">
        <v>0</v>
      </c>
      <c r="G53" s="275"/>
      <c r="H53" s="88">
        <v>0</v>
      </c>
      <c r="I53" s="88">
        <v>0</v>
      </c>
      <c r="J53" s="88">
        <v>0</v>
      </c>
      <c r="K53" s="88">
        <v>0</v>
      </c>
      <c r="L53" s="88">
        <v>0</v>
      </c>
      <c r="M53" s="88">
        <v>0</v>
      </c>
      <c r="N53" s="88">
        <v>0</v>
      </c>
      <c r="O53" s="88">
        <v>0</v>
      </c>
      <c r="P53" s="220">
        <f t="shared" si="23"/>
        <v>0</v>
      </c>
      <c r="Q53" s="196">
        <f t="shared" si="24"/>
        <v>0</v>
      </c>
      <c r="R53" s="174"/>
    </row>
    <row r="54" spans="1:18" x14ac:dyDescent="0.25">
      <c r="A54" s="174"/>
      <c r="B54" s="193"/>
      <c r="C54" s="584"/>
      <c r="D54" s="585"/>
      <c r="E54" s="586"/>
      <c r="F54" s="88">
        <v>0</v>
      </c>
      <c r="G54" s="275"/>
      <c r="H54" s="88">
        <v>0</v>
      </c>
      <c r="I54" s="88">
        <v>0</v>
      </c>
      <c r="J54" s="88">
        <v>0</v>
      </c>
      <c r="K54" s="88">
        <v>0</v>
      </c>
      <c r="L54" s="88">
        <v>0</v>
      </c>
      <c r="M54" s="88">
        <v>0</v>
      </c>
      <c r="N54" s="88">
        <v>0</v>
      </c>
      <c r="O54" s="88">
        <v>0</v>
      </c>
      <c r="P54" s="220">
        <f t="shared" si="23"/>
        <v>0</v>
      </c>
      <c r="Q54" s="196">
        <f t="shared" si="24"/>
        <v>0</v>
      </c>
      <c r="R54" s="174"/>
    </row>
    <row r="55" spans="1:18" x14ac:dyDescent="0.25">
      <c r="A55" s="174"/>
      <c r="B55" s="193"/>
      <c r="C55" s="591" t="s">
        <v>69</v>
      </c>
      <c r="D55" s="592"/>
      <c r="E55" s="593"/>
      <c r="F55" s="226" t="s">
        <v>58</v>
      </c>
      <c r="G55" s="183"/>
      <c r="H55" s="190" t="str">
        <f t="shared" ref="H55:O55" si="27">H112</f>
        <v>NA</v>
      </c>
      <c r="I55" s="190" t="str">
        <f t="shared" si="27"/>
        <v>NA</v>
      </c>
      <c r="J55" s="190" t="str">
        <f t="shared" si="27"/>
        <v>NA</v>
      </c>
      <c r="K55" s="190" t="str">
        <f t="shared" si="27"/>
        <v>NA</v>
      </c>
      <c r="L55" s="190" t="str">
        <f t="shared" si="27"/>
        <v>NA</v>
      </c>
      <c r="M55" s="190" t="str">
        <f t="shared" si="27"/>
        <v>NA</v>
      </c>
      <c r="N55" s="190" t="str">
        <f t="shared" si="27"/>
        <v>NA</v>
      </c>
      <c r="O55" s="190" t="str">
        <f t="shared" si="27"/>
        <v>NA</v>
      </c>
      <c r="P55" s="210" t="s">
        <v>59</v>
      </c>
      <c r="Q55" s="192" t="s">
        <v>60</v>
      </c>
      <c r="R55" s="174"/>
    </row>
    <row r="56" spans="1:18" x14ac:dyDescent="0.25">
      <c r="A56" s="174"/>
      <c r="B56" s="193"/>
      <c r="C56" s="584"/>
      <c r="D56" s="585"/>
      <c r="E56" s="586"/>
      <c r="F56" s="88">
        <v>0</v>
      </c>
      <c r="G56" s="275"/>
      <c r="H56" s="88">
        <v>0</v>
      </c>
      <c r="I56" s="88">
        <v>0</v>
      </c>
      <c r="J56" s="88">
        <v>0</v>
      </c>
      <c r="K56" s="88">
        <v>0</v>
      </c>
      <c r="L56" s="88">
        <v>0</v>
      </c>
      <c r="M56" s="88">
        <v>0</v>
      </c>
      <c r="N56" s="88">
        <v>0</v>
      </c>
      <c r="O56" s="88">
        <v>0</v>
      </c>
      <c r="P56" s="195">
        <f t="shared" ref="P56:P61" si="28">SUM(H56:O56)</f>
        <v>0</v>
      </c>
      <c r="Q56" s="196">
        <f t="shared" ref="Q56:Q61" si="29">+P56-F56</f>
        <v>0</v>
      </c>
      <c r="R56" s="174"/>
    </row>
    <row r="57" spans="1:18" x14ac:dyDescent="0.25">
      <c r="A57" s="174"/>
      <c r="B57" s="193"/>
      <c r="C57" s="588"/>
      <c r="D57" s="589"/>
      <c r="E57" s="590"/>
      <c r="F57" s="88">
        <v>0</v>
      </c>
      <c r="G57" s="275"/>
      <c r="H57" s="88">
        <v>0</v>
      </c>
      <c r="I57" s="88">
        <v>0</v>
      </c>
      <c r="J57" s="88">
        <v>0</v>
      </c>
      <c r="K57" s="88">
        <v>0</v>
      </c>
      <c r="L57" s="88">
        <v>0</v>
      </c>
      <c r="M57" s="88">
        <v>0</v>
      </c>
      <c r="N57" s="88">
        <v>0</v>
      </c>
      <c r="O57" s="88">
        <v>0</v>
      </c>
      <c r="P57" s="195">
        <f t="shared" si="28"/>
        <v>0</v>
      </c>
      <c r="Q57" s="196">
        <f t="shared" si="29"/>
        <v>0</v>
      </c>
      <c r="R57" s="174"/>
    </row>
    <row r="58" spans="1:18" x14ac:dyDescent="0.25">
      <c r="A58" s="174"/>
      <c r="B58" s="193"/>
      <c r="C58" s="588"/>
      <c r="D58" s="589"/>
      <c r="E58" s="590"/>
      <c r="F58" s="88">
        <v>0</v>
      </c>
      <c r="G58" s="275"/>
      <c r="H58" s="88">
        <v>0</v>
      </c>
      <c r="I58" s="88">
        <v>0</v>
      </c>
      <c r="J58" s="88">
        <v>0</v>
      </c>
      <c r="K58" s="88">
        <v>0</v>
      </c>
      <c r="L58" s="88">
        <v>0</v>
      </c>
      <c r="M58" s="88">
        <v>0</v>
      </c>
      <c r="N58" s="88">
        <v>0</v>
      </c>
      <c r="O58" s="88">
        <v>0</v>
      </c>
      <c r="P58" s="195">
        <f t="shared" si="28"/>
        <v>0</v>
      </c>
      <c r="Q58" s="196">
        <f t="shared" si="29"/>
        <v>0</v>
      </c>
      <c r="R58" s="174"/>
    </row>
    <row r="59" spans="1:18" x14ac:dyDescent="0.25">
      <c r="A59" s="174"/>
      <c r="B59" s="193"/>
      <c r="C59" s="588"/>
      <c r="D59" s="589"/>
      <c r="E59" s="590"/>
      <c r="F59" s="88">
        <v>0</v>
      </c>
      <c r="G59" s="275"/>
      <c r="H59" s="88">
        <v>0</v>
      </c>
      <c r="I59" s="88">
        <v>0</v>
      </c>
      <c r="J59" s="88">
        <v>0</v>
      </c>
      <c r="K59" s="88">
        <v>0</v>
      </c>
      <c r="L59" s="88">
        <v>0</v>
      </c>
      <c r="M59" s="88">
        <v>0</v>
      </c>
      <c r="N59" s="88">
        <v>0</v>
      </c>
      <c r="O59" s="88">
        <v>0</v>
      </c>
      <c r="P59" s="195">
        <f t="shared" si="28"/>
        <v>0</v>
      </c>
      <c r="Q59" s="196">
        <f t="shared" si="29"/>
        <v>0</v>
      </c>
      <c r="R59" s="174"/>
    </row>
    <row r="60" spans="1:18" x14ac:dyDescent="0.25">
      <c r="A60" s="174"/>
      <c r="B60" s="193"/>
      <c r="C60" s="584"/>
      <c r="D60" s="585"/>
      <c r="E60" s="586"/>
      <c r="F60" s="88">
        <v>0</v>
      </c>
      <c r="G60" s="275"/>
      <c r="H60" s="88">
        <v>0</v>
      </c>
      <c r="I60" s="88">
        <v>0</v>
      </c>
      <c r="J60" s="88">
        <v>0</v>
      </c>
      <c r="K60" s="88">
        <v>0</v>
      </c>
      <c r="L60" s="88">
        <v>0</v>
      </c>
      <c r="M60" s="88">
        <v>0</v>
      </c>
      <c r="N60" s="88">
        <v>0</v>
      </c>
      <c r="O60" s="88">
        <v>0</v>
      </c>
      <c r="P60" s="195">
        <f t="shared" si="28"/>
        <v>0</v>
      </c>
      <c r="Q60" s="196">
        <f t="shared" si="29"/>
        <v>0</v>
      </c>
      <c r="R60" s="174"/>
    </row>
    <row r="61" spans="1:18" x14ac:dyDescent="0.25">
      <c r="A61" s="174"/>
      <c r="B61" s="193"/>
      <c r="C61" s="584"/>
      <c r="D61" s="585"/>
      <c r="E61" s="586"/>
      <c r="F61" s="88">
        <v>0</v>
      </c>
      <c r="G61" s="275"/>
      <c r="H61" s="88">
        <v>0</v>
      </c>
      <c r="I61" s="88">
        <v>0</v>
      </c>
      <c r="J61" s="88">
        <v>0</v>
      </c>
      <c r="K61" s="88">
        <v>0</v>
      </c>
      <c r="L61" s="88">
        <v>0</v>
      </c>
      <c r="M61" s="88">
        <v>0</v>
      </c>
      <c r="N61" s="88">
        <v>0</v>
      </c>
      <c r="O61" s="88">
        <v>0</v>
      </c>
      <c r="P61" s="195">
        <f t="shared" si="28"/>
        <v>0</v>
      </c>
      <c r="Q61" s="196">
        <f t="shared" si="29"/>
        <v>0</v>
      </c>
      <c r="R61" s="174"/>
    </row>
    <row r="62" spans="1:18" x14ac:dyDescent="0.25">
      <c r="A62" s="174"/>
      <c r="B62" s="193"/>
      <c r="C62" s="591" t="s">
        <v>70</v>
      </c>
      <c r="D62" s="592"/>
      <c r="E62" s="593"/>
      <c r="F62" s="226" t="s">
        <v>58</v>
      </c>
      <c r="G62" s="183"/>
      <c r="H62" s="190" t="str">
        <f t="shared" ref="H62:O62" si="30">H112</f>
        <v>NA</v>
      </c>
      <c r="I62" s="190" t="str">
        <f t="shared" si="30"/>
        <v>NA</v>
      </c>
      <c r="J62" s="190" t="str">
        <f t="shared" si="30"/>
        <v>NA</v>
      </c>
      <c r="K62" s="190" t="str">
        <f t="shared" si="30"/>
        <v>NA</v>
      </c>
      <c r="L62" s="190" t="str">
        <f t="shared" si="30"/>
        <v>NA</v>
      </c>
      <c r="M62" s="190" t="str">
        <f t="shared" si="30"/>
        <v>NA</v>
      </c>
      <c r="N62" s="190" t="str">
        <f t="shared" si="30"/>
        <v>NA</v>
      </c>
      <c r="O62" s="190" t="str">
        <f t="shared" si="30"/>
        <v>NA</v>
      </c>
      <c r="P62" s="210" t="s">
        <v>59</v>
      </c>
      <c r="Q62" s="192" t="s">
        <v>60</v>
      </c>
      <c r="R62" s="174"/>
    </row>
    <row r="63" spans="1:18" x14ac:dyDescent="0.25">
      <c r="A63" s="174"/>
      <c r="B63" s="193"/>
      <c r="C63" s="597"/>
      <c r="D63" s="598"/>
      <c r="E63" s="599"/>
      <c r="F63" s="88">
        <v>0</v>
      </c>
      <c r="G63" s="275"/>
      <c r="H63" s="88">
        <v>0</v>
      </c>
      <c r="I63" s="88">
        <v>0</v>
      </c>
      <c r="J63" s="88">
        <v>0</v>
      </c>
      <c r="K63" s="88">
        <v>0</v>
      </c>
      <c r="L63" s="88">
        <v>0</v>
      </c>
      <c r="M63" s="88">
        <v>0</v>
      </c>
      <c r="N63" s="88">
        <v>0</v>
      </c>
      <c r="O63" s="88">
        <v>0</v>
      </c>
      <c r="P63" s="195">
        <f>SUM(H63:O63)</f>
        <v>0</v>
      </c>
      <c r="Q63" s="196">
        <f>+P63-F63</f>
        <v>0</v>
      </c>
      <c r="R63" s="174"/>
    </row>
    <row r="64" spans="1:18" x14ac:dyDescent="0.25">
      <c r="A64" s="174"/>
      <c r="B64" s="193"/>
      <c r="C64" s="597"/>
      <c r="D64" s="598"/>
      <c r="E64" s="599"/>
      <c r="F64" s="88">
        <v>0</v>
      </c>
      <c r="G64" s="275"/>
      <c r="H64" s="88">
        <v>0</v>
      </c>
      <c r="I64" s="88">
        <v>0</v>
      </c>
      <c r="J64" s="88">
        <v>0</v>
      </c>
      <c r="K64" s="88">
        <v>0</v>
      </c>
      <c r="L64" s="88">
        <v>0</v>
      </c>
      <c r="M64" s="88">
        <v>0</v>
      </c>
      <c r="N64" s="88">
        <v>0</v>
      </c>
      <c r="O64" s="88">
        <v>0</v>
      </c>
      <c r="P64" s="195">
        <f t="shared" ref="P64:P72" si="31">SUM(H64:O64)</f>
        <v>0</v>
      </c>
      <c r="Q64" s="196">
        <f t="shared" ref="Q64:Q72" si="32">+P64-F64</f>
        <v>0</v>
      </c>
      <c r="R64" s="174"/>
    </row>
    <row r="65" spans="1:18" x14ac:dyDescent="0.25">
      <c r="A65" s="174"/>
      <c r="B65" s="193"/>
      <c r="C65" s="597"/>
      <c r="D65" s="598"/>
      <c r="E65" s="599"/>
      <c r="F65" s="88">
        <v>0</v>
      </c>
      <c r="G65" s="275"/>
      <c r="H65" s="88">
        <v>0</v>
      </c>
      <c r="I65" s="88">
        <v>0</v>
      </c>
      <c r="J65" s="88">
        <v>0</v>
      </c>
      <c r="K65" s="88">
        <v>0</v>
      </c>
      <c r="L65" s="88">
        <v>0</v>
      </c>
      <c r="M65" s="88">
        <v>0</v>
      </c>
      <c r="N65" s="88">
        <v>0</v>
      </c>
      <c r="O65" s="88">
        <v>0</v>
      </c>
      <c r="P65" s="195">
        <f t="shared" si="31"/>
        <v>0</v>
      </c>
      <c r="Q65" s="196">
        <f t="shared" si="32"/>
        <v>0</v>
      </c>
      <c r="R65" s="174"/>
    </row>
    <row r="66" spans="1:18" x14ac:dyDescent="0.25">
      <c r="A66" s="174"/>
      <c r="B66" s="193"/>
      <c r="C66" s="597"/>
      <c r="D66" s="598"/>
      <c r="E66" s="599"/>
      <c r="F66" s="88">
        <v>0</v>
      </c>
      <c r="G66" s="275"/>
      <c r="H66" s="88">
        <v>0</v>
      </c>
      <c r="I66" s="88">
        <v>0</v>
      </c>
      <c r="J66" s="88">
        <v>0</v>
      </c>
      <c r="K66" s="88">
        <v>0</v>
      </c>
      <c r="L66" s="88">
        <v>0</v>
      </c>
      <c r="M66" s="88">
        <v>0</v>
      </c>
      <c r="N66" s="88">
        <v>0</v>
      </c>
      <c r="O66" s="88">
        <v>0</v>
      </c>
      <c r="P66" s="195">
        <f t="shared" ref="P66" si="33">SUM(H66:O66)</f>
        <v>0</v>
      </c>
      <c r="Q66" s="196">
        <f t="shared" ref="Q66" si="34">+P66-F66</f>
        <v>0</v>
      </c>
      <c r="R66" s="174"/>
    </row>
    <row r="67" spans="1:18" x14ac:dyDescent="0.25">
      <c r="A67" s="174"/>
      <c r="B67" s="193"/>
      <c r="C67" s="597"/>
      <c r="D67" s="598"/>
      <c r="E67" s="599"/>
      <c r="F67" s="88">
        <v>0</v>
      </c>
      <c r="G67" s="275"/>
      <c r="H67" s="88">
        <v>0</v>
      </c>
      <c r="I67" s="88">
        <v>0</v>
      </c>
      <c r="J67" s="88">
        <v>0</v>
      </c>
      <c r="K67" s="88">
        <v>0</v>
      </c>
      <c r="L67" s="88">
        <v>0</v>
      </c>
      <c r="M67" s="88">
        <v>0</v>
      </c>
      <c r="N67" s="88">
        <v>0</v>
      </c>
      <c r="O67" s="88">
        <v>0</v>
      </c>
      <c r="P67" s="195">
        <f t="shared" ref="P67" si="35">SUM(H67:O67)</f>
        <v>0</v>
      </c>
      <c r="Q67" s="196">
        <f t="shared" ref="Q67" si="36">+P67-F67</f>
        <v>0</v>
      </c>
      <c r="R67" s="174"/>
    </row>
    <row r="68" spans="1:18" x14ac:dyDescent="0.25">
      <c r="A68" s="174"/>
      <c r="B68" s="193"/>
      <c r="C68" s="597"/>
      <c r="D68" s="598"/>
      <c r="E68" s="599"/>
      <c r="F68" s="88">
        <v>0</v>
      </c>
      <c r="G68" s="275"/>
      <c r="H68" s="88">
        <v>0</v>
      </c>
      <c r="I68" s="88">
        <v>0</v>
      </c>
      <c r="J68" s="88">
        <v>0</v>
      </c>
      <c r="K68" s="88">
        <v>0</v>
      </c>
      <c r="L68" s="88">
        <v>0</v>
      </c>
      <c r="M68" s="88">
        <v>0</v>
      </c>
      <c r="N68" s="88">
        <v>0</v>
      </c>
      <c r="O68" s="88">
        <v>0</v>
      </c>
      <c r="P68" s="195">
        <f t="shared" si="31"/>
        <v>0</v>
      </c>
      <c r="Q68" s="196">
        <f t="shared" si="32"/>
        <v>0</v>
      </c>
      <c r="R68" s="174"/>
    </row>
    <row r="69" spans="1:18" x14ac:dyDescent="0.25">
      <c r="A69" s="174"/>
      <c r="B69" s="193"/>
      <c r="C69" s="600"/>
      <c r="D69" s="601"/>
      <c r="E69" s="602"/>
      <c r="F69" s="88">
        <v>0</v>
      </c>
      <c r="G69" s="275"/>
      <c r="H69" s="88">
        <v>0</v>
      </c>
      <c r="I69" s="88">
        <v>0</v>
      </c>
      <c r="J69" s="88">
        <v>0</v>
      </c>
      <c r="K69" s="88">
        <v>0</v>
      </c>
      <c r="L69" s="88">
        <v>0</v>
      </c>
      <c r="M69" s="88">
        <v>0</v>
      </c>
      <c r="N69" s="88">
        <v>0</v>
      </c>
      <c r="O69" s="88">
        <v>0</v>
      </c>
      <c r="P69" s="195">
        <f t="shared" si="31"/>
        <v>0</v>
      </c>
      <c r="Q69" s="196">
        <f t="shared" si="32"/>
        <v>0</v>
      </c>
      <c r="R69" s="174"/>
    </row>
    <row r="70" spans="1:18" x14ac:dyDescent="0.25">
      <c r="A70" s="174"/>
      <c r="B70" s="193"/>
      <c r="C70" s="600"/>
      <c r="D70" s="601"/>
      <c r="E70" s="602"/>
      <c r="F70" s="88">
        <v>0</v>
      </c>
      <c r="G70" s="275"/>
      <c r="H70" s="88">
        <v>0</v>
      </c>
      <c r="I70" s="88">
        <v>0</v>
      </c>
      <c r="J70" s="88">
        <v>0</v>
      </c>
      <c r="K70" s="88">
        <v>0</v>
      </c>
      <c r="L70" s="88">
        <v>0</v>
      </c>
      <c r="M70" s="88">
        <v>0</v>
      </c>
      <c r="N70" s="88">
        <v>0</v>
      </c>
      <c r="O70" s="88">
        <v>0</v>
      </c>
      <c r="P70" s="195">
        <f t="shared" si="31"/>
        <v>0</v>
      </c>
      <c r="Q70" s="196">
        <f t="shared" si="32"/>
        <v>0</v>
      </c>
      <c r="R70" s="174"/>
    </row>
    <row r="71" spans="1:18" x14ac:dyDescent="0.25">
      <c r="A71" s="174"/>
      <c r="B71" s="193"/>
      <c r="C71" s="600"/>
      <c r="D71" s="601"/>
      <c r="E71" s="602"/>
      <c r="F71" s="88">
        <v>0</v>
      </c>
      <c r="G71" s="275"/>
      <c r="H71" s="88">
        <v>0</v>
      </c>
      <c r="I71" s="88">
        <v>0</v>
      </c>
      <c r="J71" s="88">
        <v>0</v>
      </c>
      <c r="K71" s="88">
        <v>0</v>
      </c>
      <c r="L71" s="88">
        <v>0</v>
      </c>
      <c r="M71" s="88">
        <v>0</v>
      </c>
      <c r="N71" s="88">
        <v>0</v>
      </c>
      <c r="O71" s="88">
        <v>0</v>
      </c>
      <c r="P71" s="195">
        <f t="shared" si="31"/>
        <v>0</v>
      </c>
      <c r="Q71" s="196">
        <f t="shared" si="32"/>
        <v>0</v>
      </c>
      <c r="R71" s="174"/>
    </row>
    <row r="72" spans="1:18" x14ac:dyDescent="0.25">
      <c r="A72" s="174"/>
      <c r="B72" s="193"/>
      <c r="C72" s="597"/>
      <c r="D72" s="598"/>
      <c r="E72" s="599"/>
      <c r="F72" s="88">
        <v>0</v>
      </c>
      <c r="G72" s="275"/>
      <c r="H72" s="88">
        <v>0</v>
      </c>
      <c r="I72" s="88">
        <v>0</v>
      </c>
      <c r="J72" s="88">
        <v>0</v>
      </c>
      <c r="K72" s="88">
        <v>0</v>
      </c>
      <c r="L72" s="88">
        <v>0</v>
      </c>
      <c r="M72" s="88">
        <v>0</v>
      </c>
      <c r="N72" s="88">
        <v>0</v>
      </c>
      <c r="O72" s="88">
        <v>0</v>
      </c>
      <c r="P72" s="195">
        <f t="shared" si="31"/>
        <v>0</v>
      </c>
      <c r="Q72" s="196">
        <f t="shared" si="32"/>
        <v>0</v>
      </c>
      <c r="R72" s="174"/>
    </row>
    <row r="73" spans="1:18" x14ac:dyDescent="0.25">
      <c r="A73" s="174"/>
      <c r="B73" s="193"/>
      <c r="C73" s="603" t="s">
        <v>71</v>
      </c>
      <c r="D73" s="603"/>
      <c r="E73" s="603"/>
      <c r="F73" s="226" t="s">
        <v>58</v>
      </c>
      <c r="G73" s="183"/>
      <c r="H73" s="190" t="str">
        <f t="shared" ref="H73:O73" si="37">H112</f>
        <v>NA</v>
      </c>
      <c r="I73" s="190" t="str">
        <f t="shared" si="37"/>
        <v>NA</v>
      </c>
      <c r="J73" s="190" t="str">
        <f t="shared" si="37"/>
        <v>NA</v>
      </c>
      <c r="K73" s="190" t="str">
        <f t="shared" si="37"/>
        <v>NA</v>
      </c>
      <c r="L73" s="190" t="str">
        <f t="shared" si="37"/>
        <v>NA</v>
      </c>
      <c r="M73" s="190" t="str">
        <f t="shared" si="37"/>
        <v>NA</v>
      </c>
      <c r="N73" s="190" t="str">
        <f t="shared" si="37"/>
        <v>NA</v>
      </c>
      <c r="O73" s="190" t="str">
        <f t="shared" si="37"/>
        <v>NA</v>
      </c>
      <c r="P73" s="210" t="s">
        <v>59</v>
      </c>
      <c r="Q73" s="192" t="s">
        <v>60</v>
      </c>
      <c r="R73" s="174"/>
    </row>
    <row r="74" spans="1:18" x14ac:dyDescent="0.25">
      <c r="A74" s="174"/>
      <c r="B74" s="193"/>
      <c r="C74" s="584"/>
      <c r="D74" s="585"/>
      <c r="E74" s="586"/>
      <c r="F74" s="88">
        <v>0</v>
      </c>
      <c r="G74" s="275"/>
      <c r="H74" s="88">
        <v>0</v>
      </c>
      <c r="I74" s="88">
        <v>0</v>
      </c>
      <c r="J74" s="88">
        <v>0</v>
      </c>
      <c r="K74" s="88">
        <v>0</v>
      </c>
      <c r="L74" s="88">
        <v>0</v>
      </c>
      <c r="M74" s="88">
        <v>0</v>
      </c>
      <c r="N74" s="88">
        <v>0</v>
      </c>
      <c r="O74" s="88">
        <v>0</v>
      </c>
      <c r="P74" s="195">
        <f>SUM(H74:O74)</f>
        <v>0</v>
      </c>
      <c r="Q74" s="196">
        <f>+F74-P74</f>
        <v>0</v>
      </c>
      <c r="R74" s="174"/>
    </row>
    <row r="75" spans="1:18" x14ac:dyDescent="0.25">
      <c r="A75" s="174"/>
      <c r="B75" s="193"/>
      <c r="C75" s="597"/>
      <c r="D75" s="598"/>
      <c r="E75" s="599"/>
      <c r="F75" s="88">
        <v>0</v>
      </c>
      <c r="G75" s="275"/>
      <c r="H75" s="88">
        <v>0</v>
      </c>
      <c r="I75" s="88">
        <v>0</v>
      </c>
      <c r="J75" s="88">
        <v>0</v>
      </c>
      <c r="K75" s="88">
        <v>0</v>
      </c>
      <c r="L75" s="88">
        <v>0</v>
      </c>
      <c r="M75" s="88">
        <v>0</v>
      </c>
      <c r="N75" s="88">
        <v>0</v>
      </c>
      <c r="O75" s="88">
        <v>0</v>
      </c>
      <c r="P75" s="195">
        <f t="shared" ref="P75:P80" si="38">SUM(H75:O75)</f>
        <v>0</v>
      </c>
      <c r="Q75" s="196">
        <f t="shared" ref="Q75:Q80" si="39">+F75-P75</f>
        <v>0</v>
      </c>
      <c r="R75" s="174"/>
    </row>
    <row r="76" spans="1:18" x14ac:dyDescent="0.25">
      <c r="A76" s="174"/>
      <c r="B76" s="193"/>
      <c r="C76" s="597"/>
      <c r="D76" s="598"/>
      <c r="E76" s="599"/>
      <c r="F76" s="88">
        <v>0</v>
      </c>
      <c r="G76" s="275"/>
      <c r="H76" s="88">
        <v>0</v>
      </c>
      <c r="I76" s="88">
        <v>0</v>
      </c>
      <c r="J76" s="88">
        <v>0</v>
      </c>
      <c r="K76" s="88">
        <v>0</v>
      </c>
      <c r="L76" s="88">
        <v>0</v>
      </c>
      <c r="M76" s="88">
        <v>0</v>
      </c>
      <c r="N76" s="88">
        <v>0</v>
      </c>
      <c r="O76" s="88">
        <v>0</v>
      </c>
      <c r="P76" s="195">
        <f t="shared" si="38"/>
        <v>0</v>
      </c>
      <c r="Q76" s="196">
        <f t="shared" si="39"/>
        <v>0</v>
      </c>
      <c r="R76" s="174"/>
    </row>
    <row r="77" spans="1:18" x14ac:dyDescent="0.25">
      <c r="A77" s="174"/>
      <c r="B77" s="193"/>
      <c r="C77" s="597"/>
      <c r="D77" s="598"/>
      <c r="E77" s="599"/>
      <c r="F77" s="88">
        <v>0</v>
      </c>
      <c r="G77" s="275"/>
      <c r="H77" s="88">
        <v>0</v>
      </c>
      <c r="I77" s="88">
        <v>0</v>
      </c>
      <c r="J77" s="88">
        <v>0</v>
      </c>
      <c r="K77" s="88">
        <v>0</v>
      </c>
      <c r="L77" s="88">
        <v>0</v>
      </c>
      <c r="M77" s="88">
        <v>0</v>
      </c>
      <c r="N77" s="88">
        <v>0</v>
      </c>
      <c r="O77" s="88">
        <v>0</v>
      </c>
      <c r="P77" s="195">
        <f t="shared" si="38"/>
        <v>0</v>
      </c>
      <c r="Q77" s="196">
        <f t="shared" si="39"/>
        <v>0</v>
      </c>
      <c r="R77" s="174"/>
    </row>
    <row r="78" spans="1:18" x14ac:dyDescent="0.25">
      <c r="A78" s="174"/>
      <c r="B78" s="193"/>
      <c r="C78" s="584"/>
      <c r="D78" s="585"/>
      <c r="E78" s="586"/>
      <c r="F78" s="88">
        <v>0</v>
      </c>
      <c r="G78" s="275"/>
      <c r="H78" s="88">
        <v>0</v>
      </c>
      <c r="I78" s="88">
        <v>0</v>
      </c>
      <c r="J78" s="88">
        <v>0</v>
      </c>
      <c r="K78" s="88">
        <v>0</v>
      </c>
      <c r="L78" s="88">
        <v>0</v>
      </c>
      <c r="M78" s="88">
        <v>0</v>
      </c>
      <c r="N78" s="88">
        <v>0</v>
      </c>
      <c r="O78" s="88">
        <v>0</v>
      </c>
      <c r="P78" s="195">
        <f t="shared" si="38"/>
        <v>0</v>
      </c>
      <c r="Q78" s="196">
        <f t="shared" si="39"/>
        <v>0</v>
      </c>
      <c r="R78" s="174"/>
    </row>
    <row r="79" spans="1:18" x14ac:dyDescent="0.25">
      <c r="A79" s="174"/>
      <c r="B79" s="193"/>
      <c r="C79" s="584"/>
      <c r="D79" s="585"/>
      <c r="E79" s="586"/>
      <c r="F79" s="88">
        <v>0</v>
      </c>
      <c r="G79" s="275"/>
      <c r="H79" s="88">
        <v>0</v>
      </c>
      <c r="I79" s="88">
        <v>0</v>
      </c>
      <c r="J79" s="88">
        <v>0</v>
      </c>
      <c r="K79" s="88">
        <v>0</v>
      </c>
      <c r="L79" s="88">
        <v>0</v>
      </c>
      <c r="M79" s="88">
        <v>0</v>
      </c>
      <c r="N79" s="88">
        <v>0</v>
      </c>
      <c r="O79" s="88">
        <v>0</v>
      </c>
      <c r="P79" s="195">
        <f t="shared" si="38"/>
        <v>0</v>
      </c>
      <c r="Q79" s="196">
        <f t="shared" si="39"/>
        <v>0</v>
      </c>
      <c r="R79" s="174"/>
    </row>
    <row r="80" spans="1:18" x14ac:dyDescent="0.25">
      <c r="A80" s="174"/>
      <c r="B80" s="193"/>
      <c r="C80" s="607"/>
      <c r="D80" s="607"/>
      <c r="E80" s="607"/>
      <c r="F80" s="88">
        <v>0</v>
      </c>
      <c r="G80" s="275"/>
      <c r="H80" s="88">
        <v>0</v>
      </c>
      <c r="I80" s="88">
        <v>0</v>
      </c>
      <c r="J80" s="88">
        <v>0</v>
      </c>
      <c r="K80" s="88">
        <v>0</v>
      </c>
      <c r="L80" s="88">
        <v>0</v>
      </c>
      <c r="M80" s="88">
        <v>0</v>
      </c>
      <c r="N80" s="88">
        <v>0</v>
      </c>
      <c r="O80" s="88">
        <v>0</v>
      </c>
      <c r="P80" s="195">
        <f t="shared" si="38"/>
        <v>0</v>
      </c>
      <c r="Q80" s="196">
        <f t="shared" si="39"/>
        <v>0</v>
      </c>
      <c r="R80" s="174"/>
    </row>
    <row r="81" spans="1:18" s="177" customFormat="1" ht="15.75" thickBot="1" x14ac:dyDescent="0.3">
      <c r="A81" s="174"/>
      <c r="B81" s="608" t="s">
        <v>72</v>
      </c>
      <c r="C81" s="608"/>
      <c r="D81" s="608"/>
      <c r="E81" s="609"/>
      <c r="F81" s="227">
        <f>+SUM(F74:F80)+SUM(F63:F72)+SUM(F56:F61)+SUM(F45:F54)+SUM(F32:F41)</f>
        <v>0</v>
      </c>
      <c r="G81" s="183"/>
      <c r="H81" s="228">
        <f t="shared" ref="H81:P81" si="40">+SUM(H74:H80)+SUM(H63:H72)+SUM(H56:H61)+SUM(H45:H54)+SUM(H32:H41)</f>
        <v>0</v>
      </c>
      <c r="I81" s="228">
        <f t="shared" si="40"/>
        <v>0</v>
      </c>
      <c r="J81" s="228">
        <f t="shared" si="40"/>
        <v>0</v>
      </c>
      <c r="K81" s="228">
        <f t="shared" si="40"/>
        <v>0</v>
      </c>
      <c r="L81" s="228">
        <f t="shared" si="40"/>
        <v>0</v>
      </c>
      <c r="M81" s="228">
        <f t="shared" si="40"/>
        <v>0</v>
      </c>
      <c r="N81" s="228">
        <f t="shared" si="40"/>
        <v>0</v>
      </c>
      <c r="O81" s="228">
        <f t="shared" si="40"/>
        <v>0</v>
      </c>
      <c r="P81" s="228">
        <f t="shared" si="40"/>
        <v>0</v>
      </c>
      <c r="Q81" s="229">
        <f>+F81-P81</f>
        <v>0</v>
      </c>
      <c r="R81" s="174"/>
    </row>
    <row r="82" spans="1:18" ht="15.75" thickTop="1" x14ac:dyDescent="0.25">
      <c r="A82" s="174"/>
      <c r="B82" s="221"/>
      <c r="C82" s="221"/>
      <c r="D82" s="222"/>
      <c r="E82" s="222"/>
      <c r="F82" s="222"/>
      <c r="G82" s="222"/>
      <c r="H82" s="222"/>
      <c r="I82" s="222"/>
      <c r="J82" s="222"/>
      <c r="K82" s="222"/>
      <c r="L82" s="222"/>
      <c r="M82" s="222"/>
      <c r="N82" s="222"/>
      <c r="O82" s="222"/>
      <c r="P82" s="223" t="str">
        <f>+P42</f>
        <v>ACFS 20-004 ATTACHMENT I: Amendment 3 - CAPP Projected Service Delivery &amp; Budget Form</v>
      </c>
      <c r="Q82" s="224" t="s">
        <v>272</v>
      </c>
      <c r="R82" s="174"/>
    </row>
    <row r="83" spans="1:18" ht="15.75" x14ac:dyDescent="0.25">
      <c r="A83" s="174"/>
      <c r="B83" s="221"/>
      <c r="C83" s="221"/>
      <c r="D83" s="222"/>
      <c r="E83" s="222"/>
      <c r="F83" s="222"/>
      <c r="G83" s="222"/>
      <c r="H83" s="222"/>
      <c r="I83" s="222"/>
      <c r="J83" s="222"/>
      <c r="K83" s="222"/>
      <c r="L83" s="222"/>
      <c r="M83" s="222"/>
      <c r="N83" s="222"/>
      <c r="O83" s="222"/>
      <c r="P83" s="222"/>
      <c r="Q83" s="230">
        <f>+Q43</f>
        <v>0</v>
      </c>
      <c r="R83" s="174"/>
    </row>
    <row r="84" spans="1:18" x14ac:dyDescent="0.25">
      <c r="A84" s="174"/>
      <c r="B84" s="201" t="s">
        <v>73</v>
      </c>
      <c r="C84" s="202"/>
      <c r="D84" s="203"/>
      <c r="E84" s="205"/>
      <c r="F84" s="226" t="s">
        <v>58</v>
      </c>
      <c r="G84" s="183"/>
      <c r="H84" s="190" t="str">
        <f t="shared" ref="H84:O84" si="41">H112</f>
        <v>NA</v>
      </c>
      <c r="I84" s="190" t="str">
        <f t="shared" si="41"/>
        <v>NA</v>
      </c>
      <c r="J84" s="190" t="str">
        <f t="shared" si="41"/>
        <v>NA</v>
      </c>
      <c r="K84" s="190" t="str">
        <f t="shared" si="41"/>
        <v>NA</v>
      </c>
      <c r="L84" s="190" t="str">
        <f t="shared" si="41"/>
        <v>NA</v>
      </c>
      <c r="M84" s="190" t="str">
        <f t="shared" si="41"/>
        <v>NA</v>
      </c>
      <c r="N84" s="190" t="str">
        <f t="shared" si="41"/>
        <v>NA</v>
      </c>
      <c r="O84" s="190" t="str">
        <f t="shared" si="41"/>
        <v>NA</v>
      </c>
      <c r="P84" s="231" t="s">
        <v>59</v>
      </c>
      <c r="Q84" s="192" t="s">
        <v>60</v>
      </c>
      <c r="R84" s="174"/>
    </row>
    <row r="85" spans="1:18" x14ac:dyDescent="0.25">
      <c r="A85" s="174"/>
      <c r="B85" s="193"/>
      <c r="C85" s="604"/>
      <c r="D85" s="605"/>
      <c r="E85" s="606"/>
      <c r="F85" s="88">
        <v>0</v>
      </c>
      <c r="G85" s="275"/>
      <c r="H85" s="88">
        <v>0</v>
      </c>
      <c r="I85" s="88">
        <v>0</v>
      </c>
      <c r="J85" s="88">
        <v>0</v>
      </c>
      <c r="K85" s="88">
        <v>0</v>
      </c>
      <c r="L85" s="88">
        <v>0</v>
      </c>
      <c r="M85" s="88">
        <v>0</v>
      </c>
      <c r="N85" s="88">
        <v>0</v>
      </c>
      <c r="O85" s="88">
        <v>0</v>
      </c>
      <c r="P85" s="232">
        <f>SUM(H85:O85)</f>
        <v>0</v>
      </c>
      <c r="Q85" s="218">
        <f>SUM(+F85-P85)</f>
        <v>0</v>
      </c>
      <c r="R85" s="174"/>
    </row>
    <row r="86" spans="1:18" x14ac:dyDescent="0.25">
      <c r="A86" s="174"/>
      <c r="B86" s="193"/>
      <c r="C86" s="584"/>
      <c r="D86" s="585"/>
      <c r="E86" s="586"/>
      <c r="F86" s="88">
        <v>0</v>
      </c>
      <c r="G86" s="275"/>
      <c r="H86" s="88">
        <v>0</v>
      </c>
      <c r="I86" s="88">
        <v>0</v>
      </c>
      <c r="J86" s="88">
        <v>0</v>
      </c>
      <c r="K86" s="88">
        <v>0</v>
      </c>
      <c r="L86" s="88">
        <v>0</v>
      </c>
      <c r="M86" s="88">
        <v>0</v>
      </c>
      <c r="N86" s="88">
        <v>0</v>
      </c>
      <c r="O86" s="88">
        <v>0</v>
      </c>
      <c r="P86" s="232">
        <f t="shared" ref="P86:P96" si="42">SUM(H86:O86)</f>
        <v>0</v>
      </c>
      <c r="Q86" s="218">
        <f t="shared" ref="Q86:Q96" si="43">SUM(+F86-P86)</f>
        <v>0</v>
      </c>
      <c r="R86" s="174"/>
    </row>
    <row r="87" spans="1:18" x14ac:dyDescent="0.25">
      <c r="A87" s="174"/>
      <c r="B87" s="193"/>
      <c r="C87" s="584"/>
      <c r="D87" s="585"/>
      <c r="E87" s="586"/>
      <c r="F87" s="88">
        <v>0</v>
      </c>
      <c r="G87" s="275"/>
      <c r="H87" s="88">
        <v>0</v>
      </c>
      <c r="I87" s="88">
        <v>0</v>
      </c>
      <c r="J87" s="88">
        <v>0</v>
      </c>
      <c r="K87" s="88">
        <v>0</v>
      </c>
      <c r="L87" s="88">
        <v>0</v>
      </c>
      <c r="M87" s="88">
        <v>0</v>
      </c>
      <c r="N87" s="88">
        <v>0</v>
      </c>
      <c r="O87" s="88">
        <v>0</v>
      </c>
      <c r="P87" s="232">
        <f t="shared" si="42"/>
        <v>0</v>
      </c>
      <c r="Q87" s="218">
        <f t="shared" si="43"/>
        <v>0</v>
      </c>
      <c r="R87" s="174"/>
    </row>
    <row r="88" spans="1:18" x14ac:dyDescent="0.25">
      <c r="A88" s="174"/>
      <c r="B88" s="193"/>
      <c r="C88" s="584"/>
      <c r="D88" s="585"/>
      <c r="E88" s="586"/>
      <c r="F88" s="88">
        <v>0</v>
      </c>
      <c r="G88" s="275"/>
      <c r="H88" s="88">
        <v>0</v>
      </c>
      <c r="I88" s="88">
        <v>0</v>
      </c>
      <c r="J88" s="88">
        <v>0</v>
      </c>
      <c r="K88" s="88">
        <v>0</v>
      </c>
      <c r="L88" s="88">
        <v>0</v>
      </c>
      <c r="M88" s="88">
        <v>0</v>
      </c>
      <c r="N88" s="88">
        <v>0</v>
      </c>
      <c r="O88" s="88">
        <v>0</v>
      </c>
      <c r="P88" s="232">
        <f t="shared" si="42"/>
        <v>0</v>
      </c>
      <c r="Q88" s="218">
        <f t="shared" si="43"/>
        <v>0</v>
      </c>
      <c r="R88" s="174"/>
    </row>
    <row r="89" spans="1:18" x14ac:dyDescent="0.25">
      <c r="A89" s="174"/>
      <c r="B89" s="193"/>
      <c r="C89" s="584"/>
      <c r="D89" s="585"/>
      <c r="E89" s="586"/>
      <c r="F89" s="88">
        <v>0</v>
      </c>
      <c r="G89" s="275"/>
      <c r="H89" s="88">
        <v>0</v>
      </c>
      <c r="I89" s="88">
        <v>0</v>
      </c>
      <c r="J89" s="88">
        <v>0</v>
      </c>
      <c r="K89" s="88">
        <v>0</v>
      </c>
      <c r="L89" s="88">
        <v>0</v>
      </c>
      <c r="M89" s="88">
        <v>0</v>
      </c>
      <c r="N89" s="88">
        <v>0</v>
      </c>
      <c r="O89" s="88">
        <v>0</v>
      </c>
      <c r="P89" s="232">
        <f t="shared" si="42"/>
        <v>0</v>
      </c>
      <c r="Q89" s="218">
        <f t="shared" si="43"/>
        <v>0</v>
      </c>
      <c r="R89" s="174"/>
    </row>
    <row r="90" spans="1:18" x14ac:dyDescent="0.25">
      <c r="A90" s="174"/>
      <c r="B90" s="193"/>
      <c r="C90" s="584"/>
      <c r="D90" s="585"/>
      <c r="E90" s="586"/>
      <c r="F90" s="88">
        <v>0</v>
      </c>
      <c r="G90" s="275"/>
      <c r="H90" s="88">
        <v>0</v>
      </c>
      <c r="I90" s="88">
        <v>0</v>
      </c>
      <c r="J90" s="88">
        <v>0</v>
      </c>
      <c r="K90" s="88">
        <v>0</v>
      </c>
      <c r="L90" s="88">
        <v>0</v>
      </c>
      <c r="M90" s="88">
        <v>0</v>
      </c>
      <c r="N90" s="88">
        <v>0</v>
      </c>
      <c r="O90" s="88">
        <v>0</v>
      </c>
      <c r="P90" s="232">
        <f t="shared" ref="P90" si="44">SUM(H90:O90)</f>
        <v>0</v>
      </c>
      <c r="Q90" s="218">
        <f t="shared" ref="Q90" si="45">SUM(+F90-P90)</f>
        <v>0</v>
      </c>
      <c r="R90" s="174"/>
    </row>
    <row r="91" spans="1:18" x14ac:dyDescent="0.25">
      <c r="A91" s="174"/>
      <c r="B91" s="193"/>
      <c r="C91" s="584"/>
      <c r="D91" s="585"/>
      <c r="E91" s="586"/>
      <c r="F91" s="88">
        <v>0</v>
      </c>
      <c r="G91" s="275"/>
      <c r="H91" s="88">
        <v>0</v>
      </c>
      <c r="I91" s="88">
        <v>0</v>
      </c>
      <c r="J91" s="88">
        <v>0</v>
      </c>
      <c r="K91" s="88">
        <v>0</v>
      </c>
      <c r="L91" s="88">
        <v>0</v>
      </c>
      <c r="M91" s="88">
        <v>0</v>
      </c>
      <c r="N91" s="88">
        <v>0</v>
      </c>
      <c r="O91" s="88">
        <v>0</v>
      </c>
      <c r="P91" s="232">
        <f t="shared" si="42"/>
        <v>0</v>
      </c>
      <c r="Q91" s="218">
        <f t="shared" si="43"/>
        <v>0</v>
      </c>
      <c r="R91" s="174"/>
    </row>
    <row r="92" spans="1:18" x14ac:dyDescent="0.25">
      <c r="A92" s="174"/>
      <c r="B92" s="193"/>
      <c r="C92" s="584"/>
      <c r="D92" s="585"/>
      <c r="E92" s="586"/>
      <c r="F92" s="88">
        <v>0</v>
      </c>
      <c r="G92" s="275"/>
      <c r="H92" s="88">
        <v>0</v>
      </c>
      <c r="I92" s="88">
        <v>0</v>
      </c>
      <c r="J92" s="88">
        <v>0</v>
      </c>
      <c r="K92" s="88">
        <v>0</v>
      </c>
      <c r="L92" s="88">
        <v>0</v>
      </c>
      <c r="M92" s="88">
        <v>0</v>
      </c>
      <c r="N92" s="88">
        <v>0</v>
      </c>
      <c r="O92" s="88">
        <v>0</v>
      </c>
      <c r="P92" s="232">
        <f t="shared" si="42"/>
        <v>0</v>
      </c>
      <c r="Q92" s="218">
        <f t="shared" si="43"/>
        <v>0</v>
      </c>
      <c r="R92" s="174"/>
    </row>
    <row r="93" spans="1:18" x14ac:dyDescent="0.25">
      <c r="A93" s="174"/>
      <c r="B93" s="193"/>
      <c r="C93" s="584"/>
      <c r="D93" s="585"/>
      <c r="E93" s="586"/>
      <c r="F93" s="88">
        <v>0</v>
      </c>
      <c r="G93" s="275"/>
      <c r="H93" s="88">
        <v>0</v>
      </c>
      <c r="I93" s="88">
        <v>0</v>
      </c>
      <c r="J93" s="88">
        <v>0</v>
      </c>
      <c r="K93" s="88">
        <v>0</v>
      </c>
      <c r="L93" s="88">
        <v>0</v>
      </c>
      <c r="M93" s="88">
        <v>0</v>
      </c>
      <c r="N93" s="88">
        <v>0</v>
      </c>
      <c r="O93" s="88">
        <v>0</v>
      </c>
      <c r="P93" s="232">
        <f t="shared" si="42"/>
        <v>0</v>
      </c>
      <c r="Q93" s="218">
        <f t="shared" si="43"/>
        <v>0</v>
      </c>
      <c r="R93" s="174"/>
    </row>
    <row r="94" spans="1:18" x14ac:dyDescent="0.25">
      <c r="A94" s="174"/>
      <c r="B94" s="193"/>
      <c r="C94" s="584"/>
      <c r="D94" s="585"/>
      <c r="E94" s="586"/>
      <c r="F94" s="88">
        <v>0</v>
      </c>
      <c r="G94" s="275"/>
      <c r="H94" s="88">
        <v>0</v>
      </c>
      <c r="I94" s="88">
        <v>0</v>
      </c>
      <c r="J94" s="88">
        <v>0</v>
      </c>
      <c r="K94" s="88">
        <v>0</v>
      </c>
      <c r="L94" s="88">
        <v>0</v>
      </c>
      <c r="M94" s="88">
        <v>0</v>
      </c>
      <c r="N94" s="88">
        <v>0</v>
      </c>
      <c r="O94" s="88">
        <v>0</v>
      </c>
      <c r="P94" s="232">
        <f t="shared" si="42"/>
        <v>0</v>
      </c>
      <c r="Q94" s="218">
        <f t="shared" si="43"/>
        <v>0</v>
      </c>
      <c r="R94" s="174"/>
    </row>
    <row r="95" spans="1:18" x14ac:dyDescent="0.25">
      <c r="A95" s="174"/>
      <c r="B95" s="193"/>
      <c r="C95" s="584"/>
      <c r="D95" s="585"/>
      <c r="E95" s="586"/>
      <c r="F95" s="88">
        <v>0</v>
      </c>
      <c r="G95" s="275"/>
      <c r="H95" s="88">
        <v>0</v>
      </c>
      <c r="I95" s="88">
        <v>0</v>
      </c>
      <c r="J95" s="88">
        <v>0</v>
      </c>
      <c r="K95" s="88">
        <v>0</v>
      </c>
      <c r="L95" s="88">
        <v>0</v>
      </c>
      <c r="M95" s="88">
        <v>0</v>
      </c>
      <c r="N95" s="88">
        <v>0</v>
      </c>
      <c r="O95" s="88">
        <v>0</v>
      </c>
      <c r="P95" s="232">
        <f t="shared" si="42"/>
        <v>0</v>
      </c>
      <c r="Q95" s="218">
        <f t="shared" si="43"/>
        <v>0</v>
      </c>
      <c r="R95" s="174"/>
    </row>
    <row r="96" spans="1:18" x14ac:dyDescent="0.25">
      <c r="A96" s="174"/>
      <c r="B96" s="193"/>
      <c r="C96" s="607"/>
      <c r="D96" s="607"/>
      <c r="E96" s="607"/>
      <c r="F96" s="88">
        <v>0</v>
      </c>
      <c r="G96" s="275"/>
      <c r="H96" s="88">
        <v>0</v>
      </c>
      <c r="I96" s="88">
        <v>0</v>
      </c>
      <c r="J96" s="88">
        <v>0</v>
      </c>
      <c r="K96" s="88">
        <v>0</v>
      </c>
      <c r="L96" s="88">
        <v>0</v>
      </c>
      <c r="M96" s="88">
        <v>0</v>
      </c>
      <c r="N96" s="88">
        <v>0</v>
      </c>
      <c r="O96" s="88">
        <v>0</v>
      </c>
      <c r="P96" s="232">
        <f t="shared" si="42"/>
        <v>0</v>
      </c>
      <c r="Q96" s="218">
        <f t="shared" si="43"/>
        <v>0</v>
      </c>
      <c r="R96" s="174"/>
    </row>
    <row r="97" spans="1:18" s="177" customFormat="1" ht="15.75" thickBot="1" x14ac:dyDescent="0.3">
      <c r="A97" s="174"/>
      <c r="B97" s="608" t="s">
        <v>74</v>
      </c>
      <c r="C97" s="608"/>
      <c r="D97" s="608"/>
      <c r="E97" s="609"/>
      <c r="F97" s="227">
        <f>SUM(F85:F96)</f>
        <v>0</v>
      </c>
      <c r="G97" s="183"/>
      <c r="H97" s="228">
        <f t="shared" ref="H97:Q97" si="46">SUM(H85:H96)</f>
        <v>0</v>
      </c>
      <c r="I97" s="228">
        <f t="shared" si="46"/>
        <v>0</v>
      </c>
      <c r="J97" s="228">
        <f t="shared" si="46"/>
        <v>0</v>
      </c>
      <c r="K97" s="228">
        <f t="shared" si="46"/>
        <v>0</v>
      </c>
      <c r="L97" s="228">
        <f t="shared" si="46"/>
        <v>0</v>
      </c>
      <c r="M97" s="228">
        <f t="shared" si="46"/>
        <v>0</v>
      </c>
      <c r="N97" s="228">
        <f t="shared" si="46"/>
        <v>0</v>
      </c>
      <c r="O97" s="228">
        <f t="shared" si="46"/>
        <v>0</v>
      </c>
      <c r="P97" s="228">
        <f t="shared" si="46"/>
        <v>0</v>
      </c>
      <c r="Q97" s="233">
        <f t="shared" si="46"/>
        <v>0</v>
      </c>
      <c r="R97" s="174"/>
    </row>
    <row r="98" spans="1:18" ht="15.75" thickTop="1" x14ac:dyDescent="0.25">
      <c r="A98" s="174"/>
      <c r="B98" s="201" t="s">
        <v>75</v>
      </c>
      <c r="C98" s="202"/>
      <c r="D98" s="203"/>
      <c r="E98" s="205"/>
      <c r="F98" s="226" t="s">
        <v>58</v>
      </c>
      <c r="G98" s="183"/>
      <c r="H98" s="190" t="str">
        <f t="shared" ref="H98:O98" si="47">H112</f>
        <v>NA</v>
      </c>
      <c r="I98" s="190" t="str">
        <f t="shared" si="47"/>
        <v>NA</v>
      </c>
      <c r="J98" s="190" t="str">
        <f t="shared" si="47"/>
        <v>NA</v>
      </c>
      <c r="K98" s="190" t="str">
        <f t="shared" si="47"/>
        <v>NA</v>
      </c>
      <c r="L98" s="190" t="str">
        <f t="shared" si="47"/>
        <v>NA</v>
      </c>
      <c r="M98" s="190" t="str">
        <f t="shared" si="47"/>
        <v>NA</v>
      </c>
      <c r="N98" s="190" t="str">
        <f t="shared" si="47"/>
        <v>NA</v>
      </c>
      <c r="O98" s="190" t="str">
        <f t="shared" si="47"/>
        <v>NA</v>
      </c>
      <c r="P98" s="210" t="s">
        <v>59</v>
      </c>
      <c r="Q98" s="192" t="s">
        <v>60</v>
      </c>
      <c r="R98" s="174"/>
    </row>
    <row r="99" spans="1:18" x14ac:dyDescent="0.25">
      <c r="A99" s="174"/>
      <c r="B99" s="193"/>
      <c r="C99" s="604"/>
      <c r="D99" s="605"/>
      <c r="E99" s="606"/>
      <c r="F99" s="88">
        <v>0</v>
      </c>
      <c r="G99" s="275"/>
      <c r="H99" s="88">
        <v>0</v>
      </c>
      <c r="I99" s="88">
        <v>0</v>
      </c>
      <c r="J99" s="88">
        <v>0</v>
      </c>
      <c r="K99" s="88">
        <v>0</v>
      </c>
      <c r="L99" s="88">
        <v>0</v>
      </c>
      <c r="M99" s="88">
        <v>0</v>
      </c>
      <c r="N99" s="88">
        <v>0</v>
      </c>
      <c r="O99" s="88">
        <v>0</v>
      </c>
      <c r="P99" s="195">
        <f>SUM(H99:O99)</f>
        <v>0</v>
      </c>
      <c r="Q99" s="196">
        <f>+P99-F99</f>
        <v>0</v>
      </c>
      <c r="R99" s="174"/>
    </row>
    <row r="100" spans="1:18" x14ac:dyDescent="0.25">
      <c r="A100" s="174"/>
      <c r="B100" s="193"/>
      <c r="C100" s="584"/>
      <c r="D100" s="585"/>
      <c r="E100" s="586"/>
      <c r="F100" s="88">
        <v>0</v>
      </c>
      <c r="G100" s="275"/>
      <c r="H100" s="88">
        <v>0</v>
      </c>
      <c r="I100" s="88">
        <v>0</v>
      </c>
      <c r="J100" s="88">
        <v>0</v>
      </c>
      <c r="K100" s="88">
        <v>0</v>
      </c>
      <c r="L100" s="88">
        <v>0</v>
      </c>
      <c r="M100" s="88">
        <v>0</v>
      </c>
      <c r="N100" s="88">
        <v>0</v>
      </c>
      <c r="O100" s="88">
        <v>0</v>
      </c>
      <c r="P100" s="195">
        <f t="shared" ref="P100:P109" si="48">SUM(H100:O100)</f>
        <v>0</v>
      </c>
      <c r="Q100" s="196">
        <f t="shared" ref="Q100:Q109" si="49">+P100-F100</f>
        <v>0</v>
      </c>
      <c r="R100" s="174"/>
    </row>
    <row r="101" spans="1:18" x14ac:dyDescent="0.25">
      <c r="A101" s="174"/>
      <c r="B101" s="193"/>
      <c r="C101" s="584"/>
      <c r="D101" s="585"/>
      <c r="E101" s="586"/>
      <c r="F101" s="88">
        <v>0</v>
      </c>
      <c r="G101" s="275"/>
      <c r="H101" s="88">
        <v>0</v>
      </c>
      <c r="I101" s="88">
        <v>0</v>
      </c>
      <c r="J101" s="88">
        <v>0</v>
      </c>
      <c r="K101" s="88">
        <v>0</v>
      </c>
      <c r="L101" s="88">
        <v>0</v>
      </c>
      <c r="M101" s="88">
        <v>0</v>
      </c>
      <c r="N101" s="88">
        <v>0</v>
      </c>
      <c r="O101" s="88">
        <v>0</v>
      </c>
      <c r="P101" s="195">
        <f t="shared" ref="P101" si="50">SUM(H101:O101)</f>
        <v>0</v>
      </c>
      <c r="Q101" s="196">
        <f t="shared" ref="Q101" si="51">+P101-F101</f>
        <v>0</v>
      </c>
      <c r="R101" s="174"/>
    </row>
    <row r="102" spans="1:18" x14ac:dyDescent="0.25">
      <c r="A102" s="174"/>
      <c r="B102" s="193"/>
      <c r="C102" s="584"/>
      <c r="D102" s="585"/>
      <c r="E102" s="586"/>
      <c r="F102" s="88">
        <v>0</v>
      </c>
      <c r="G102" s="275"/>
      <c r="H102" s="88">
        <v>0</v>
      </c>
      <c r="I102" s="88">
        <v>0</v>
      </c>
      <c r="J102" s="88">
        <v>0</v>
      </c>
      <c r="K102" s="88">
        <v>0</v>
      </c>
      <c r="L102" s="88">
        <v>0</v>
      </c>
      <c r="M102" s="88">
        <v>0</v>
      </c>
      <c r="N102" s="88">
        <v>0</v>
      </c>
      <c r="O102" s="88">
        <v>0</v>
      </c>
      <c r="P102" s="195">
        <f t="shared" si="48"/>
        <v>0</v>
      </c>
      <c r="Q102" s="196">
        <f t="shared" si="49"/>
        <v>0</v>
      </c>
      <c r="R102" s="174"/>
    </row>
    <row r="103" spans="1:18" x14ac:dyDescent="0.25">
      <c r="A103" s="174"/>
      <c r="B103" s="193"/>
      <c r="C103" s="584"/>
      <c r="D103" s="585"/>
      <c r="E103" s="586"/>
      <c r="F103" s="88">
        <v>0</v>
      </c>
      <c r="G103" s="275"/>
      <c r="H103" s="88">
        <v>0</v>
      </c>
      <c r="I103" s="88">
        <v>0</v>
      </c>
      <c r="J103" s="88">
        <v>0</v>
      </c>
      <c r="K103" s="88">
        <v>0</v>
      </c>
      <c r="L103" s="88">
        <v>0</v>
      </c>
      <c r="M103" s="88">
        <v>0</v>
      </c>
      <c r="N103" s="88">
        <v>0</v>
      </c>
      <c r="O103" s="88">
        <v>0</v>
      </c>
      <c r="P103" s="195">
        <f t="shared" si="48"/>
        <v>0</v>
      </c>
      <c r="Q103" s="196">
        <f t="shared" si="49"/>
        <v>0</v>
      </c>
      <c r="R103" s="174"/>
    </row>
    <row r="104" spans="1:18" x14ac:dyDescent="0.25">
      <c r="A104" s="174"/>
      <c r="B104" s="193"/>
      <c r="C104" s="584"/>
      <c r="D104" s="585"/>
      <c r="E104" s="586"/>
      <c r="F104" s="88">
        <v>0</v>
      </c>
      <c r="G104" s="275"/>
      <c r="H104" s="88">
        <v>0</v>
      </c>
      <c r="I104" s="88">
        <v>0</v>
      </c>
      <c r="J104" s="88">
        <v>0</v>
      </c>
      <c r="K104" s="88">
        <v>0</v>
      </c>
      <c r="L104" s="88">
        <v>0</v>
      </c>
      <c r="M104" s="88">
        <v>0</v>
      </c>
      <c r="N104" s="88">
        <v>0</v>
      </c>
      <c r="O104" s="88">
        <v>0</v>
      </c>
      <c r="P104" s="195">
        <f t="shared" si="48"/>
        <v>0</v>
      </c>
      <c r="Q104" s="196">
        <f t="shared" si="49"/>
        <v>0</v>
      </c>
      <c r="R104" s="174"/>
    </row>
    <row r="105" spans="1:18" x14ac:dyDescent="0.25">
      <c r="A105" s="174"/>
      <c r="B105" s="193"/>
      <c r="C105" s="584"/>
      <c r="D105" s="585"/>
      <c r="E105" s="586"/>
      <c r="F105" s="88">
        <v>0</v>
      </c>
      <c r="G105" s="275"/>
      <c r="H105" s="88">
        <v>0</v>
      </c>
      <c r="I105" s="88">
        <v>0</v>
      </c>
      <c r="J105" s="88">
        <v>0</v>
      </c>
      <c r="K105" s="88">
        <v>0</v>
      </c>
      <c r="L105" s="88">
        <v>0</v>
      </c>
      <c r="M105" s="88">
        <v>0</v>
      </c>
      <c r="N105" s="88">
        <v>0</v>
      </c>
      <c r="O105" s="88">
        <v>0</v>
      </c>
      <c r="P105" s="195">
        <f t="shared" si="48"/>
        <v>0</v>
      </c>
      <c r="Q105" s="196">
        <f t="shared" si="49"/>
        <v>0</v>
      </c>
      <c r="R105" s="174"/>
    </row>
    <row r="106" spans="1:18" x14ac:dyDescent="0.25">
      <c r="A106" s="174"/>
      <c r="B106" s="193"/>
      <c r="C106" s="584"/>
      <c r="D106" s="585"/>
      <c r="E106" s="586"/>
      <c r="F106" s="88">
        <v>0</v>
      </c>
      <c r="G106" s="275"/>
      <c r="H106" s="88">
        <v>0</v>
      </c>
      <c r="I106" s="88">
        <v>0</v>
      </c>
      <c r="J106" s="88">
        <v>0</v>
      </c>
      <c r="K106" s="88">
        <v>0</v>
      </c>
      <c r="L106" s="88">
        <v>0</v>
      </c>
      <c r="M106" s="88">
        <v>0</v>
      </c>
      <c r="N106" s="88">
        <v>0</v>
      </c>
      <c r="O106" s="88">
        <v>0</v>
      </c>
      <c r="P106" s="195">
        <f t="shared" si="48"/>
        <v>0</v>
      </c>
      <c r="Q106" s="196">
        <f t="shared" si="49"/>
        <v>0</v>
      </c>
      <c r="R106" s="174"/>
    </row>
    <row r="107" spans="1:18" x14ac:dyDescent="0.25">
      <c r="A107" s="174"/>
      <c r="B107" s="193"/>
      <c r="C107" s="584"/>
      <c r="D107" s="585"/>
      <c r="E107" s="586"/>
      <c r="F107" s="88">
        <v>0</v>
      </c>
      <c r="G107" s="275"/>
      <c r="H107" s="88">
        <v>0</v>
      </c>
      <c r="I107" s="88">
        <v>0</v>
      </c>
      <c r="J107" s="88">
        <v>0</v>
      </c>
      <c r="K107" s="88">
        <v>0</v>
      </c>
      <c r="L107" s="88">
        <v>0</v>
      </c>
      <c r="M107" s="88">
        <v>0</v>
      </c>
      <c r="N107" s="88">
        <v>0</v>
      </c>
      <c r="O107" s="88">
        <v>0</v>
      </c>
      <c r="P107" s="195">
        <f t="shared" si="48"/>
        <v>0</v>
      </c>
      <c r="Q107" s="196">
        <f t="shared" si="49"/>
        <v>0</v>
      </c>
      <c r="R107" s="174"/>
    </row>
    <row r="108" spans="1:18" x14ac:dyDescent="0.25">
      <c r="A108" s="174"/>
      <c r="B108" s="193"/>
      <c r="C108" s="584"/>
      <c r="D108" s="585"/>
      <c r="E108" s="586"/>
      <c r="F108" s="88">
        <v>0</v>
      </c>
      <c r="G108" s="275"/>
      <c r="H108" s="88">
        <v>0</v>
      </c>
      <c r="I108" s="88">
        <v>0</v>
      </c>
      <c r="J108" s="88">
        <v>0</v>
      </c>
      <c r="K108" s="88">
        <v>0</v>
      </c>
      <c r="L108" s="88">
        <v>0</v>
      </c>
      <c r="M108" s="88">
        <v>0</v>
      </c>
      <c r="N108" s="88">
        <v>0</v>
      </c>
      <c r="O108" s="88">
        <v>0</v>
      </c>
      <c r="P108" s="195">
        <f t="shared" si="48"/>
        <v>0</v>
      </c>
      <c r="Q108" s="196">
        <f t="shared" si="49"/>
        <v>0</v>
      </c>
      <c r="R108" s="174"/>
    </row>
    <row r="109" spans="1:18" x14ac:dyDescent="0.25">
      <c r="A109" s="174"/>
      <c r="B109" s="193"/>
      <c r="C109" s="584"/>
      <c r="D109" s="585"/>
      <c r="E109" s="586"/>
      <c r="F109" s="88">
        <v>0</v>
      </c>
      <c r="G109" s="275"/>
      <c r="H109" s="88">
        <v>0</v>
      </c>
      <c r="I109" s="88">
        <v>0</v>
      </c>
      <c r="J109" s="88">
        <v>0</v>
      </c>
      <c r="K109" s="88">
        <v>0</v>
      </c>
      <c r="L109" s="88">
        <v>0</v>
      </c>
      <c r="M109" s="88">
        <v>0</v>
      </c>
      <c r="N109" s="88">
        <v>0</v>
      </c>
      <c r="O109" s="88">
        <v>0</v>
      </c>
      <c r="P109" s="195">
        <f t="shared" si="48"/>
        <v>0</v>
      </c>
      <c r="Q109" s="196">
        <f t="shared" si="49"/>
        <v>0</v>
      </c>
      <c r="R109" s="174"/>
    </row>
    <row r="110" spans="1:18" s="177" customFormat="1" ht="15.75" thickBot="1" x14ac:dyDescent="0.3">
      <c r="A110" s="174"/>
      <c r="B110" s="608" t="s">
        <v>76</v>
      </c>
      <c r="C110" s="608"/>
      <c r="D110" s="608"/>
      <c r="E110" s="609"/>
      <c r="F110" s="227">
        <f>SUM(F99:F109)</f>
        <v>0</v>
      </c>
      <c r="G110" s="183"/>
      <c r="H110" s="228">
        <f t="shared" ref="H110:Q110" si="52">SUM(H99:H109)</f>
        <v>0</v>
      </c>
      <c r="I110" s="228">
        <f t="shared" si="52"/>
        <v>0</v>
      </c>
      <c r="J110" s="228">
        <f t="shared" si="52"/>
        <v>0</v>
      </c>
      <c r="K110" s="228">
        <f t="shared" si="52"/>
        <v>0</v>
      </c>
      <c r="L110" s="228">
        <f t="shared" si="52"/>
        <v>0</v>
      </c>
      <c r="M110" s="228">
        <f t="shared" si="52"/>
        <v>0</v>
      </c>
      <c r="N110" s="228">
        <f t="shared" si="52"/>
        <v>0</v>
      </c>
      <c r="O110" s="228">
        <f t="shared" si="52"/>
        <v>0</v>
      </c>
      <c r="P110" s="228">
        <f t="shared" si="52"/>
        <v>0</v>
      </c>
      <c r="Q110" s="233">
        <f t="shared" si="52"/>
        <v>0</v>
      </c>
      <c r="R110" s="174"/>
    </row>
    <row r="111" spans="1:18" s="221" customFormat="1" ht="20.25" customHeight="1" thickTop="1" x14ac:dyDescent="0.25">
      <c r="A111" s="174"/>
      <c r="B111" s="234" t="s">
        <v>314</v>
      </c>
      <c r="C111" s="235"/>
      <c r="D111" s="235"/>
      <c r="E111" s="235"/>
      <c r="F111" s="235"/>
      <c r="G111" s="235"/>
      <c r="H111" s="235"/>
      <c r="I111" s="235"/>
      <c r="J111" s="235"/>
      <c r="K111" s="235"/>
      <c r="L111" s="235"/>
      <c r="M111" s="235"/>
      <c r="N111" s="235"/>
      <c r="O111" s="235"/>
      <c r="P111" s="235"/>
      <c r="Q111" s="235"/>
      <c r="R111" s="174"/>
    </row>
    <row r="112" spans="1:18" x14ac:dyDescent="0.25">
      <c r="A112" s="174"/>
      <c r="B112" s="193"/>
      <c r="C112" s="202" t="s">
        <v>77</v>
      </c>
      <c r="D112" s="236" t="s">
        <v>78</v>
      </c>
      <c r="E112" s="205"/>
      <c r="F112" s="226" t="s">
        <v>58</v>
      </c>
      <c r="G112" s="183"/>
      <c r="H112" s="190" t="str">
        <f>'2020 Activities 1 &amp; 2'!C19</f>
        <v>NA</v>
      </c>
      <c r="I112" s="190" t="str">
        <f>'2020 Activities 1 &amp; 2'!D19</f>
        <v>NA</v>
      </c>
      <c r="J112" s="190" t="str">
        <f>'2020 Activities 1 &amp; 2'!E19</f>
        <v>NA</v>
      </c>
      <c r="K112" s="190" t="str">
        <f>'2020 Activities 1 &amp; 2'!F19</f>
        <v>NA</v>
      </c>
      <c r="L112" s="190" t="str">
        <f>'2020 Activities 1 &amp; 2'!G19</f>
        <v>NA</v>
      </c>
      <c r="M112" s="190" t="str">
        <f>'2020 Activities 1 &amp; 2'!H19</f>
        <v>NA</v>
      </c>
      <c r="N112" s="190" t="str">
        <f>'2020 Activities 1 &amp; 2'!I19</f>
        <v>NA</v>
      </c>
      <c r="O112" s="190" t="str">
        <f>'2020 Activities 1 &amp; 2'!J19</f>
        <v>NA</v>
      </c>
      <c r="P112" s="210" t="s">
        <v>59</v>
      </c>
      <c r="Q112" s="192" t="s">
        <v>60</v>
      </c>
      <c r="R112" s="174"/>
    </row>
    <row r="113" spans="1:18" x14ac:dyDescent="0.25">
      <c r="A113" s="174"/>
      <c r="B113" s="193"/>
      <c r="C113" s="276" t="s">
        <v>79</v>
      </c>
      <c r="D113" s="611"/>
      <c r="E113" s="612"/>
      <c r="F113" s="88">
        <v>0</v>
      </c>
      <c r="G113" s="183"/>
      <c r="H113" s="88">
        <v>0</v>
      </c>
      <c r="I113" s="88">
        <v>0</v>
      </c>
      <c r="J113" s="88">
        <v>0</v>
      </c>
      <c r="K113" s="88">
        <v>0</v>
      </c>
      <c r="L113" s="88">
        <v>0</v>
      </c>
      <c r="M113" s="88">
        <v>0</v>
      </c>
      <c r="N113" s="88">
        <v>0</v>
      </c>
      <c r="O113" s="88">
        <v>0</v>
      </c>
      <c r="P113" s="195">
        <f>SUM(H113:O113)</f>
        <v>0</v>
      </c>
      <c r="Q113" s="196">
        <f>+P113-F113</f>
        <v>0</v>
      </c>
      <c r="R113" s="174"/>
    </row>
    <row r="114" spans="1:18" x14ac:dyDescent="0.25">
      <c r="A114" s="174"/>
      <c r="B114" s="193"/>
      <c r="C114" s="237" t="s">
        <v>80</v>
      </c>
      <c r="D114" s="610" t="s">
        <v>319</v>
      </c>
      <c r="E114" s="590"/>
      <c r="F114" s="88">
        <v>0</v>
      </c>
      <c r="G114" s="183"/>
      <c r="H114" s="88">
        <v>0</v>
      </c>
      <c r="I114" s="88">
        <v>0</v>
      </c>
      <c r="J114" s="88">
        <v>0</v>
      </c>
      <c r="K114" s="88">
        <v>0</v>
      </c>
      <c r="L114" s="88">
        <v>0</v>
      </c>
      <c r="M114" s="88">
        <v>0</v>
      </c>
      <c r="N114" s="88">
        <v>0</v>
      </c>
      <c r="O114" s="88">
        <v>0</v>
      </c>
      <c r="P114" s="195">
        <f>SUM(H114:O114)</f>
        <v>0</v>
      </c>
      <c r="Q114" s="196">
        <f>+P114-F114</f>
        <v>0</v>
      </c>
      <c r="R114" s="174"/>
    </row>
    <row r="115" spans="1:18" x14ac:dyDescent="0.25">
      <c r="A115" s="174"/>
      <c r="B115" s="193"/>
      <c r="C115" s="237" t="s">
        <v>81</v>
      </c>
      <c r="D115" s="588"/>
      <c r="E115" s="590"/>
      <c r="F115" s="88">
        <v>0</v>
      </c>
      <c r="G115" s="183"/>
      <c r="H115" s="88">
        <v>0</v>
      </c>
      <c r="I115" s="88">
        <v>0</v>
      </c>
      <c r="J115" s="88">
        <v>0</v>
      </c>
      <c r="K115" s="88">
        <v>0</v>
      </c>
      <c r="L115" s="88">
        <v>0</v>
      </c>
      <c r="M115" s="88">
        <v>0</v>
      </c>
      <c r="N115" s="88">
        <v>0</v>
      </c>
      <c r="O115" s="88">
        <v>0</v>
      </c>
      <c r="P115" s="195">
        <f>SUM(H115:O115)</f>
        <v>0</v>
      </c>
      <c r="Q115" s="196">
        <f>+P115-F115</f>
        <v>0</v>
      </c>
      <c r="R115" s="174"/>
    </row>
    <row r="116" spans="1:18" s="177" customFormat="1" ht="15.75" thickBot="1" x14ac:dyDescent="0.3">
      <c r="A116" s="174"/>
      <c r="B116" s="238" t="s">
        <v>311</v>
      </c>
      <c r="C116" s="238"/>
      <c r="D116" s="239" t="s">
        <v>312</v>
      </c>
      <c r="E116" s="240" t="e">
        <f>+F116/P117</f>
        <v>#DIV/0!</v>
      </c>
      <c r="F116" s="227">
        <f>SUM(F113:F115)</f>
        <v>0</v>
      </c>
      <c r="G116" s="183"/>
      <c r="H116" s="228">
        <f t="shared" ref="H116:Q116" si="53">SUM(H113:H115)</f>
        <v>0</v>
      </c>
      <c r="I116" s="228">
        <f t="shared" si="53"/>
        <v>0</v>
      </c>
      <c r="J116" s="228">
        <f t="shared" si="53"/>
        <v>0</v>
      </c>
      <c r="K116" s="228">
        <f t="shared" si="53"/>
        <v>0</v>
      </c>
      <c r="L116" s="228">
        <f t="shared" si="53"/>
        <v>0</v>
      </c>
      <c r="M116" s="228">
        <f t="shared" si="53"/>
        <v>0</v>
      </c>
      <c r="N116" s="228">
        <f t="shared" si="53"/>
        <v>0</v>
      </c>
      <c r="O116" s="228">
        <f t="shared" si="53"/>
        <v>0</v>
      </c>
      <c r="P116" s="228">
        <f t="shared" si="53"/>
        <v>0</v>
      </c>
      <c r="Q116" s="233">
        <f t="shared" si="53"/>
        <v>0</v>
      </c>
      <c r="R116" s="174"/>
    </row>
    <row r="117" spans="1:18" s="247" customFormat="1" ht="21.75" customHeight="1" thickTop="1" thickBot="1" x14ac:dyDescent="0.3">
      <c r="A117" s="241"/>
      <c r="B117" s="242" t="s">
        <v>313</v>
      </c>
      <c r="C117" s="242"/>
      <c r="D117" s="242"/>
      <c r="E117" s="242"/>
      <c r="F117" s="243">
        <f>+F116+F110+F97+F81+F29</f>
        <v>0</v>
      </c>
      <c r="G117" s="244"/>
      <c r="H117" s="245">
        <f t="shared" ref="H117:P117" si="54">+H116+H110+H97+H81+H29</f>
        <v>0</v>
      </c>
      <c r="I117" s="245">
        <f t="shared" si="54"/>
        <v>0</v>
      </c>
      <c r="J117" s="245">
        <f t="shared" si="54"/>
        <v>0</v>
      </c>
      <c r="K117" s="245">
        <f t="shared" si="54"/>
        <v>0</v>
      </c>
      <c r="L117" s="245">
        <f t="shared" si="54"/>
        <v>0</v>
      </c>
      <c r="M117" s="245">
        <f t="shared" si="54"/>
        <v>0</v>
      </c>
      <c r="N117" s="245">
        <f t="shared" si="54"/>
        <v>0</v>
      </c>
      <c r="O117" s="245">
        <f t="shared" si="54"/>
        <v>0</v>
      </c>
      <c r="P117" s="245">
        <f t="shared" si="54"/>
        <v>0</v>
      </c>
      <c r="Q117" s="246">
        <f>+F117-P117</f>
        <v>0</v>
      </c>
      <c r="R117" s="241"/>
    </row>
    <row r="118" spans="1:18" s="255" customFormat="1" x14ac:dyDescent="0.25">
      <c r="A118" s="248"/>
      <c r="B118" s="249"/>
      <c r="C118" s="249"/>
      <c r="D118" s="249"/>
      <c r="E118" s="249"/>
      <c r="F118" s="250" t="s">
        <v>82</v>
      </c>
      <c r="G118" s="251"/>
      <c r="H118" s="252" t="e">
        <f>+H117/$F$117</f>
        <v>#DIV/0!</v>
      </c>
      <c r="I118" s="252" t="e">
        <f t="shared" ref="I118:O118" si="55">+I117/$F$117</f>
        <v>#DIV/0!</v>
      </c>
      <c r="J118" s="252" t="e">
        <f t="shared" si="55"/>
        <v>#DIV/0!</v>
      </c>
      <c r="K118" s="252" t="e">
        <f t="shared" si="55"/>
        <v>#DIV/0!</v>
      </c>
      <c r="L118" s="252" t="e">
        <f t="shared" si="55"/>
        <v>#DIV/0!</v>
      </c>
      <c r="M118" s="252" t="e">
        <f t="shared" si="55"/>
        <v>#DIV/0!</v>
      </c>
      <c r="N118" s="252" t="e">
        <f t="shared" si="55"/>
        <v>#DIV/0!</v>
      </c>
      <c r="O118" s="252" t="e">
        <f t="shared" si="55"/>
        <v>#DIV/0!</v>
      </c>
      <c r="P118" s="253"/>
      <c r="Q118" s="254"/>
      <c r="R118" s="248"/>
    </row>
    <row r="119" spans="1:18" s="177" customFormat="1" x14ac:dyDescent="0.25">
      <c r="A119" s="174"/>
      <c r="B119" s="256"/>
      <c r="C119" s="257"/>
      <c r="D119" s="257"/>
      <c r="E119" s="258"/>
      <c r="F119" s="259" t="s">
        <v>83</v>
      </c>
      <c r="G119" s="260"/>
      <c r="H119" s="261">
        <f>+'BUDGET INFORMATION'!E12+'BUDGET INFORMATION'!F12+'BUDGET INFORMATION'!G12</f>
        <v>0</v>
      </c>
      <c r="I119" s="261">
        <f>+'BUDGET INFORMATION'!E13+'BUDGET INFORMATION'!F13+'BUDGET INFORMATION'!G13</f>
        <v>0</v>
      </c>
      <c r="J119" s="261">
        <f>+'BUDGET INFORMATION'!E14+'BUDGET INFORMATION'!F14+'BUDGET INFORMATION'!G14</f>
        <v>0</v>
      </c>
      <c r="K119" s="261">
        <f>+'BUDGET INFORMATION'!E15+'BUDGET INFORMATION'!F15+'BUDGET INFORMATION'!G15</f>
        <v>0</v>
      </c>
      <c r="L119" s="261">
        <f>+'BUDGET INFORMATION'!E16+'BUDGET INFORMATION'!F16+'BUDGET INFORMATION'!G16</f>
        <v>0</v>
      </c>
      <c r="M119" s="261">
        <f>+'BUDGET INFORMATION'!E17+'BUDGET INFORMATION'!F17+'BUDGET INFORMATION'!G17</f>
        <v>0</v>
      </c>
      <c r="N119" s="261">
        <f>+'BUDGET INFORMATION'!E18+'BUDGET INFORMATION'!F18+'BUDGET INFORMATION'!G18</f>
        <v>0</v>
      </c>
      <c r="O119" s="261">
        <f>+'BUDGET INFORMATION'!E19+'BUDGET INFORMATION'!F19+'BUDGET INFORMATION'!G19</f>
        <v>0</v>
      </c>
      <c r="P119" s="261">
        <f>+'BUDGET INFORMATION'!I20</f>
        <v>0</v>
      </c>
      <c r="Q119" s="262"/>
      <c r="R119" s="174"/>
    </row>
    <row r="120" spans="1:18" s="177" customFormat="1" x14ac:dyDescent="0.25">
      <c r="A120" s="174"/>
      <c r="B120" s="256"/>
      <c r="C120" s="249"/>
      <c r="D120" s="249"/>
      <c r="E120" s="263"/>
      <c r="F120" s="250" t="s">
        <v>84</v>
      </c>
      <c r="G120" s="251"/>
      <c r="H120" s="264">
        <f>+H119-H117</f>
        <v>0</v>
      </c>
      <c r="I120" s="264">
        <f t="shared" ref="I120:O120" si="56">+I119-I117</f>
        <v>0</v>
      </c>
      <c r="J120" s="264">
        <f t="shared" si="56"/>
        <v>0</v>
      </c>
      <c r="K120" s="264">
        <f t="shared" si="56"/>
        <v>0</v>
      </c>
      <c r="L120" s="264">
        <f t="shared" si="56"/>
        <v>0</v>
      </c>
      <c r="M120" s="264">
        <f t="shared" si="56"/>
        <v>0</v>
      </c>
      <c r="N120" s="264">
        <f t="shared" si="56"/>
        <v>0</v>
      </c>
      <c r="O120" s="264">
        <f t="shared" si="56"/>
        <v>0</v>
      </c>
      <c r="P120" s="253">
        <f>+P119-P117</f>
        <v>0</v>
      </c>
      <c r="Q120" s="265"/>
      <c r="R120" s="174"/>
    </row>
    <row r="121" spans="1:18" s="177" customFormat="1" x14ac:dyDescent="0.25">
      <c r="A121" s="174"/>
      <c r="B121" s="266"/>
      <c r="C121" s="267"/>
      <c r="D121" s="267"/>
      <c r="E121" s="268"/>
      <c r="F121" s="269"/>
      <c r="G121" s="270"/>
      <c r="H121" s="271"/>
      <c r="I121" s="271"/>
      <c r="J121" s="271"/>
      <c r="K121" s="271"/>
      <c r="L121" s="271"/>
      <c r="M121" s="271"/>
      <c r="N121" s="271"/>
      <c r="O121" s="271"/>
      <c r="P121" s="272" t="str">
        <f>+P82</f>
        <v>ACFS 20-004 ATTACHMENT I: Amendment 3 - CAPP Projected Service Delivery &amp; Budget Form</v>
      </c>
      <c r="Q121" s="224" t="s">
        <v>273</v>
      </c>
      <c r="R121" s="174"/>
    </row>
    <row r="122" spans="1:18" s="146" customFormat="1" ht="31.5" customHeight="1" x14ac:dyDescent="0.25">
      <c r="A122" s="174"/>
      <c r="B122" s="174"/>
      <c r="C122" s="174"/>
      <c r="D122" s="174"/>
      <c r="E122" s="174"/>
      <c r="F122" s="174"/>
      <c r="G122" s="174"/>
      <c r="H122" s="174"/>
      <c r="I122" s="174"/>
      <c r="J122" s="174"/>
      <c r="K122" s="174"/>
      <c r="L122" s="174"/>
      <c r="M122" s="174"/>
      <c r="N122" s="174"/>
      <c r="O122" s="174"/>
      <c r="P122" s="174"/>
      <c r="Q122" s="175"/>
      <c r="R122" s="174"/>
    </row>
    <row r="123" spans="1:18" x14ac:dyDescent="0.25">
      <c r="F123" s="222"/>
      <c r="G123" s="222"/>
      <c r="H123" s="222"/>
      <c r="I123" s="222"/>
      <c r="J123" s="222"/>
      <c r="K123" s="222"/>
      <c r="L123" s="222"/>
      <c r="M123" s="222"/>
      <c r="N123" s="222"/>
      <c r="O123" s="222"/>
      <c r="P123" s="222"/>
    </row>
    <row r="124" spans="1:18" x14ac:dyDescent="0.25">
      <c r="F124" s="274"/>
      <c r="G124" s="274"/>
      <c r="H124" s="274"/>
      <c r="I124" s="274"/>
      <c r="J124" s="274"/>
      <c r="K124" s="274"/>
      <c r="L124" s="274"/>
      <c r="M124" s="274"/>
      <c r="N124" s="274"/>
      <c r="O124" s="274"/>
      <c r="P124" s="222"/>
    </row>
    <row r="125" spans="1:18" x14ac:dyDescent="0.25">
      <c r="F125" s="222"/>
      <c r="G125" s="222"/>
      <c r="H125" s="222"/>
      <c r="I125" s="222"/>
      <c r="J125" s="222"/>
      <c r="K125" s="222"/>
      <c r="L125" s="222"/>
      <c r="M125" s="222"/>
      <c r="N125" s="222"/>
      <c r="O125" s="222"/>
      <c r="P125" s="222"/>
    </row>
  </sheetData>
  <sheetProtection password="CC7B" sheet="1" objects="1" scenarios="1"/>
  <mergeCells count="81">
    <mergeCell ref="D115:E115"/>
    <mergeCell ref="C108:E108"/>
    <mergeCell ref="C107:E107"/>
    <mergeCell ref="C109:E109"/>
    <mergeCell ref="D113:E113"/>
    <mergeCell ref="B97:E97"/>
    <mergeCell ref="B110:E110"/>
    <mergeCell ref="D114:E114"/>
    <mergeCell ref="C94:E94"/>
    <mergeCell ref="C95:E95"/>
    <mergeCell ref="C96:E96"/>
    <mergeCell ref="C99:E99"/>
    <mergeCell ref="C100:E100"/>
    <mergeCell ref="C104:E104"/>
    <mergeCell ref="C105:E105"/>
    <mergeCell ref="C106:E106"/>
    <mergeCell ref="C102:E102"/>
    <mergeCell ref="C103:E103"/>
    <mergeCell ref="C101:E101"/>
    <mergeCell ref="C92:E92"/>
    <mergeCell ref="C93:E93"/>
    <mergeCell ref="C74:E74"/>
    <mergeCell ref="C78:E78"/>
    <mergeCell ref="C79:E79"/>
    <mergeCell ref="C80:E80"/>
    <mergeCell ref="C77:E77"/>
    <mergeCell ref="B81:E81"/>
    <mergeCell ref="C86:E86"/>
    <mergeCell ref="C73:E73"/>
    <mergeCell ref="C75:E75"/>
    <mergeCell ref="C76:E76"/>
    <mergeCell ref="C89:E89"/>
    <mergeCell ref="C91:E91"/>
    <mergeCell ref="C87:E87"/>
    <mergeCell ref="C88:E88"/>
    <mergeCell ref="C90:E90"/>
    <mergeCell ref="C85:E85"/>
    <mergeCell ref="C55:E55"/>
    <mergeCell ref="C50:E50"/>
    <mergeCell ref="C69:E69"/>
    <mergeCell ref="C70:E70"/>
    <mergeCell ref="C52:E52"/>
    <mergeCell ref="C53:E53"/>
    <mergeCell ref="C62:E62"/>
    <mergeCell ref="C63:E63"/>
    <mergeCell ref="C64:E64"/>
    <mergeCell ref="C61:E61"/>
    <mergeCell ref="C72:E72"/>
    <mergeCell ref="C71:E71"/>
    <mergeCell ref="C65:E65"/>
    <mergeCell ref="C68:E68"/>
    <mergeCell ref="C67:E67"/>
    <mergeCell ref="C66:E66"/>
    <mergeCell ref="C31:E31"/>
    <mergeCell ref="C33:E33"/>
    <mergeCell ref="C38:E38"/>
    <mergeCell ref="C32:E32"/>
    <mergeCell ref="C39:E39"/>
    <mergeCell ref="C34:E34"/>
    <mergeCell ref="C37:E37"/>
    <mergeCell ref="C49:E49"/>
    <mergeCell ref="C44:E44"/>
    <mergeCell ref="C40:E40"/>
    <mergeCell ref="C41:E41"/>
    <mergeCell ref="C47:E47"/>
    <mergeCell ref="B29:C29"/>
    <mergeCell ref="H3:O3"/>
    <mergeCell ref="H16:O16"/>
    <mergeCell ref="C56:E56"/>
    <mergeCell ref="C60:E60"/>
    <mergeCell ref="H30:O30"/>
    <mergeCell ref="C54:E54"/>
    <mergeCell ref="C59:E59"/>
    <mergeCell ref="C35:E35"/>
    <mergeCell ref="C36:E36"/>
    <mergeCell ref="C48:E48"/>
    <mergeCell ref="C57:E57"/>
    <mergeCell ref="C58:E58"/>
    <mergeCell ref="C51:E51"/>
    <mergeCell ref="C45:E45"/>
    <mergeCell ref="C46:E46"/>
  </mergeCells>
  <printOptions horizontalCentered="1"/>
  <pageMargins left="0.25" right="0.25" top="0.5" bottom="0.5" header="0.3" footer="0.3"/>
  <pageSetup paperSize="5" scale="90" fitToHeight="3" orientation="landscape" r:id="rId1"/>
  <rowBreaks count="2" manualBreakCount="2">
    <brk id="42" min="1" max="16" man="1"/>
    <brk id="82" min="1" max="16"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92"/>
  <sheetViews>
    <sheetView zoomScale="145" zoomScaleNormal="145" workbookViewId="0">
      <selection activeCell="G20" sqref="G20:K20"/>
    </sheetView>
  </sheetViews>
  <sheetFormatPr defaultRowHeight="15" x14ac:dyDescent="0.25"/>
  <cols>
    <col min="2" max="2" width="9.140625" customWidth="1"/>
    <col min="3" max="3" width="7.85546875" customWidth="1"/>
    <col min="4" max="4" width="7.140625" customWidth="1"/>
    <col min="5" max="5" width="6.28515625" customWidth="1"/>
    <col min="6" max="6" width="5.28515625" customWidth="1"/>
    <col min="7" max="7" width="13.28515625" customWidth="1"/>
    <col min="8" max="8" width="12.7109375" customWidth="1"/>
    <col min="9" max="9" width="13" customWidth="1"/>
    <col min="10" max="10" width="13.5703125" customWidth="1"/>
    <col min="11" max="11" width="12.7109375" customWidth="1"/>
  </cols>
  <sheetData>
    <row r="1" spans="1:12" x14ac:dyDescent="0.25">
      <c r="A1" s="16"/>
      <c r="B1" s="16"/>
      <c r="C1" s="16"/>
      <c r="D1" s="16"/>
      <c r="E1" s="16"/>
      <c r="F1" s="16"/>
      <c r="G1" s="16"/>
      <c r="H1" s="16"/>
      <c r="I1" s="16"/>
      <c r="J1" s="16"/>
      <c r="K1" s="16"/>
      <c r="L1" s="16"/>
    </row>
    <row r="2" spans="1:12" x14ac:dyDescent="0.25">
      <c r="A2" s="16"/>
      <c r="B2" s="658" t="e">
        <f>+#REF!</f>
        <v>#REF!</v>
      </c>
      <c r="C2" s="658"/>
      <c r="D2" s="658"/>
      <c r="E2" s="658"/>
      <c r="F2" s="658"/>
      <c r="G2" s="658"/>
      <c r="H2" s="658"/>
      <c r="I2" s="658"/>
      <c r="J2" s="658"/>
      <c r="K2" s="658"/>
      <c r="L2" s="16"/>
    </row>
    <row r="3" spans="1:12" x14ac:dyDescent="0.25">
      <c r="A3" s="16"/>
      <c r="B3" s="12"/>
      <c r="C3" s="7"/>
      <c r="D3" s="7"/>
      <c r="E3" s="7"/>
      <c r="F3" s="7"/>
      <c r="G3" s="7"/>
      <c r="H3" s="7"/>
      <c r="I3" s="7"/>
      <c r="J3" s="7"/>
      <c r="K3" s="65" t="s">
        <v>85</v>
      </c>
      <c r="L3" s="16"/>
    </row>
    <row r="4" spans="1:12" ht="15" customHeight="1" x14ac:dyDescent="0.25">
      <c r="A4" s="16"/>
      <c r="B4" s="662"/>
      <c r="C4" s="663"/>
      <c r="D4" s="663"/>
      <c r="E4" s="663"/>
      <c r="F4" s="663"/>
      <c r="G4" s="663"/>
      <c r="H4" s="663"/>
      <c r="I4" s="663"/>
      <c r="J4" s="663"/>
      <c r="K4" s="664"/>
      <c r="L4" s="16"/>
    </row>
    <row r="5" spans="1:12" ht="15" customHeight="1" x14ac:dyDescent="0.25">
      <c r="A5" s="16"/>
      <c r="B5" s="665"/>
      <c r="C5" s="666"/>
      <c r="D5" s="666"/>
      <c r="E5" s="666"/>
      <c r="F5" s="666"/>
      <c r="G5" s="666"/>
      <c r="H5" s="666"/>
      <c r="I5" s="666"/>
      <c r="J5" s="666"/>
      <c r="K5" s="667"/>
      <c r="L5" s="16"/>
    </row>
    <row r="6" spans="1:12" ht="15" customHeight="1" x14ac:dyDescent="0.25">
      <c r="A6" s="16"/>
      <c r="B6" s="619" t="s">
        <v>86</v>
      </c>
      <c r="C6" s="619"/>
      <c r="D6" s="619"/>
      <c r="E6" s="619"/>
      <c r="F6" s="619"/>
      <c r="G6" s="619"/>
      <c r="H6" s="619"/>
      <c r="I6" s="619"/>
      <c r="J6" s="619"/>
      <c r="K6" s="619"/>
      <c r="L6" s="16"/>
    </row>
    <row r="7" spans="1:12" ht="15.75" customHeight="1" x14ac:dyDescent="0.25">
      <c r="A7" s="16"/>
      <c r="B7" s="613" t="s">
        <v>87</v>
      </c>
      <c r="C7" s="614"/>
      <c r="D7" s="615"/>
      <c r="E7" s="616"/>
      <c r="F7" s="617"/>
      <c r="G7" s="617"/>
      <c r="H7" s="617"/>
      <c r="I7" s="617"/>
      <c r="J7" s="617"/>
      <c r="K7" s="618"/>
      <c r="L7" s="16"/>
    </row>
    <row r="8" spans="1:12" x14ac:dyDescent="0.25">
      <c r="A8" s="16"/>
      <c r="B8" s="621" t="s">
        <v>88</v>
      </c>
      <c r="C8" s="621"/>
      <c r="D8" s="620"/>
      <c r="E8" s="620"/>
      <c r="F8" s="620"/>
      <c r="G8" s="620"/>
      <c r="H8" s="620"/>
      <c r="I8" s="620"/>
      <c r="J8" s="620"/>
      <c r="K8" s="620"/>
      <c r="L8" s="16"/>
    </row>
    <row r="9" spans="1:12" x14ac:dyDescent="0.25">
      <c r="A9" s="16"/>
      <c r="B9" s="621" t="s">
        <v>89</v>
      </c>
      <c r="C9" s="621"/>
      <c r="D9" s="620"/>
      <c r="E9" s="620"/>
      <c r="F9" s="620"/>
      <c r="G9" s="620"/>
      <c r="H9" s="620"/>
      <c r="I9" s="620"/>
      <c r="J9" s="620"/>
      <c r="K9" s="620"/>
      <c r="L9" s="16"/>
    </row>
    <row r="10" spans="1:12" x14ac:dyDescent="0.25">
      <c r="A10" s="16"/>
      <c r="B10" s="621" t="s">
        <v>90</v>
      </c>
      <c r="C10" s="621"/>
      <c r="D10" s="620"/>
      <c r="E10" s="620"/>
      <c r="F10" s="620"/>
      <c r="G10" s="620"/>
      <c r="H10" s="620"/>
      <c r="I10" s="620"/>
      <c r="J10" s="620"/>
      <c r="K10" s="620"/>
      <c r="L10" s="16"/>
    </row>
    <row r="11" spans="1:12" x14ac:dyDescent="0.25">
      <c r="A11" s="16"/>
      <c r="B11" s="621" t="s">
        <v>91</v>
      </c>
      <c r="C11" s="621"/>
      <c r="D11" s="620"/>
      <c r="E11" s="620"/>
      <c r="F11" s="620"/>
      <c r="G11" s="620"/>
      <c r="H11" s="620"/>
      <c r="I11" s="620"/>
      <c r="J11" s="620"/>
      <c r="K11" s="620"/>
      <c r="L11" s="16"/>
    </row>
    <row r="12" spans="1:12" ht="15.75" customHeight="1" x14ac:dyDescent="0.25">
      <c r="A12" s="16"/>
      <c r="B12" s="619" t="s">
        <v>92</v>
      </c>
      <c r="C12" s="619"/>
      <c r="D12" s="619"/>
      <c r="E12" s="619"/>
      <c r="F12" s="619"/>
      <c r="G12" s="619"/>
      <c r="H12" s="619"/>
      <c r="I12" s="619"/>
      <c r="J12" s="619"/>
      <c r="K12" s="619"/>
      <c r="L12" s="16"/>
    </row>
    <row r="13" spans="1:12" x14ac:dyDescent="0.25">
      <c r="A13" s="16"/>
      <c r="B13" s="622" t="s">
        <v>93</v>
      </c>
      <c r="C13" s="622"/>
      <c r="D13" s="622"/>
      <c r="E13" s="622"/>
      <c r="F13" s="622"/>
      <c r="G13" s="630" t="s">
        <v>94</v>
      </c>
      <c r="H13" s="630"/>
      <c r="I13" s="630"/>
      <c r="J13" s="630"/>
      <c r="K13" s="630"/>
      <c r="L13" s="16"/>
    </row>
    <row r="14" spans="1:12" x14ac:dyDescent="0.25">
      <c r="A14" s="16"/>
      <c r="B14" s="623" t="s">
        <v>95</v>
      </c>
      <c r="C14" s="624"/>
      <c r="D14" s="624"/>
      <c r="E14" s="624"/>
      <c r="F14" s="625"/>
      <c r="G14" s="631"/>
      <c r="H14" s="630"/>
      <c r="I14" s="630"/>
      <c r="J14" s="630"/>
      <c r="K14" s="630"/>
      <c r="L14" s="16"/>
    </row>
    <row r="15" spans="1:12" x14ac:dyDescent="0.25">
      <c r="A15" s="16"/>
      <c r="B15" s="626" t="s">
        <v>96</v>
      </c>
      <c r="C15" s="627"/>
      <c r="D15" s="627"/>
      <c r="E15" s="627"/>
      <c r="F15" s="628"/>
      <c r="G15" s="631"/>
      <c r="H15" s="630"/>
      <c r="I15" s="630"/>
      <c r="J15" s="630"/>
      <c r="K15" s="630"/>
      <c r="L15" s="16"/>
    </row>
    <row r="16" spans="1:12" x14ac:dyDescent="0.25">
      <c r="A16" s="16"/>
      <c r="B16" s="629" t="s">
        <v>97</v>
      </c>
      <c r="C16" s="629"/>
      <c r="D16" s="629"/>
      <c r="E16" s="629"/>
      <c r="F16" s="629"/>
      <c r="G16" s="630"/>
      <c r="H16" s="630"/>
      <c r="I16" s="630"/>
      <c r="J16" s="630"/>
      <c r="K16" s="630"/>
      <c r="L16" s="16"/>
    </row>
    <row r="17" spans="1:12" x14ac:dyDescent="0.25">
      <c r="A17" s="16"/>
      <c r="B17" s="623" t="s">
        <v>98</v>
      </c>
      <c r="C17" s="624"/>
      <c r="D17" s="624"/>
      <c r="E17" s="624"/>
      <c r="F17" s="625"/>
      <c r="G17" s="631"/>
      <c r="H17" s="630"/>
      <c r="I17" s="630"/>
      <c r="J17" s="630"/>
      <c r="K17" s="630"/>
      <c r="L17" s="16"/>
    </row>
    <row r="18" spans="1:12" x14ac:dyDescent="0.25">
      <c r="A18" s="16"/>
      <c r="B18" s="626" t="s">
        <v>99</v>
      </c>
      <c r="C18" s="627"/>
      <c r="D18" s="627"/>
      <c r="E18" s="627"/>
      <c r="F18" s="628"/>
      <c r="G18" s="631"/>
      <c r="H18" s="630"/>
      <c r="I18" s="630"/>
      <c r="J18" s="630"/>
      <c r="K18" s="630"/>
      <c r="L18" s="16"/>
    </row>
    <row r="19" spans="1:12" x14ac:dyDescent="0.25">
      <c r="A19" s="16"/>
      <c r="B19" s="632" t="s">
        <v>100</v>
      </c>
      <c r="C19" s="632"/>
      <c r="D19" s="632"/>
      <c r="E19" s="632"/>
      <c r="F19" s="632"/>
      <c r="G19" s="630" t="s">
        <v>25</v>
      </c>
      <c r="H19" s="630"/>
      <c r="I19" s="630"/>
      <c r="J19" s="630"/>
      <c r="K19" s="630"/>
      <c r="L19" s="16"/>
    </row>
    <row r="20" spans="1:12" x14ac:dyDescent="0.25">
      <c r="A20" s="16"/>
      <c r="B20" s="621" t="s">
        <v>101</v>
      </c>
      <c r="C20" s="621"/>
      <c r="D20" s="621"/>
      <c r="E20" s="621"/>
      <c r="F20" s="621"/>
      <c r="G20" s="630"/>
      <c r="H20" s="630"/>
      <c r="I20" s="630"/>
      <c r="J20" s="630"/>
      <c r="K20" s="630"/>
      <c r="L20" s="16"/>
    </row>
    <row r="21" spans="1:12" x14ac:dyDescent="0.25">
      <c r="A21" s="16"/>
      <c r="B21" s="621" t="s">
        <v>102</v>
      </c>
      <c r="C21" s="621"/>
      <c r="D21" s="621"/>
      <c r="E21" s="621"/>
      <c r="F21" s="621"/>
      <c r="G21" s="630"/>
      <c r="H21" s="630"/>
      <c r="I21" s="630"/>
      <c r="J21" s="630"/>
      <c r="K21" s="630"/>
      <c r="L21" s="16"/>
    </row>
    <row r="22" spans="1:12" x14ac:dyDescent="0.25">
      <c r="A22" s="16"/>
      <c r="B22" s="621" t="s">
        <v>103</v>
      </c>
      <c r="C22" s="621"/>
      <c r="D22" s="621"/>
      <c r="E22" s="621"/>
      <c r="F22" s="621"/>
      <c r="G22" s="630"/>
      <c r="H22" s="630"/>
      <c r="I22" s="630"/>
      <c r="J22" s="630"/>
      <c r="K22" s="630"/>
      <c r="L22" s="16"/>
    </row>
    <row r="23" spans="1:12" x14ac:dyDescent="0.25">
      <c r="A23" s="16"/>
      <c r="B23" s="622" t="s">
        <v>104</v>
      </c>
      <c r="C23" s="622"/>
      <c r="D23" s="622"/>
      <c r="E23" s="622"/>
      <c r="F23" s="622"/>
      <c r="G23" s="630"/>
      <c r="H23" s="630"/>
      <c r="I23" s="630"/>
      <c r="J23" s="630"/>
      <c r="K23" s="630"/>
      <c r="L23" s="16"/>
    </row>
    <row r="24" spans="1:12" x14ac:dyDescent="0.25">
      <c r="A24" s="16"/>
      <c r="B24" s="623" t="s">
        <v>105</v>
      </c>
      <c r="C24" s="624"/>
      <c r="D24" s="624"/>
      <c r="E24" s="624"/>
      <c r="F24" s="625"/>
      <c r="G24" s="631"/>
      <c r="H24" s="630"/>
      <c r="I24" s="630"/>
      <c r="J24" s="630"/>
      <c r="K24" s="630"/>
      <c r="L24" s="16"/>
    </row>
    <row r="25" spans="1:12" x14ac:dyDescent="0.25">
      <c r="A25" s="16"/>
      <c r="B25" s="633" t="s">
        <v>106</v>
      </c>
      <c r="C25" s="634"/>
      <c r="D25" s="634"/>
      <c r="E25" s="634"/>
      <c r="F25" s="635"/>
      <c r="G25" s="631"/>
      <c r="H25" s="630"/>
      <c r="I25" s="630"/>
      <c r="J25" s="630"/>
      <c r="K25" s="630"/>
      <c r="L25" s="16"/>
    </row>
    <row r="26" spans="1:12" x14ac:dyDescent="0.25">
      <c r="A26" s="16"/>
      <c r="B26" s="626" t="s">
        <v>107</v>
      </c>
      <c r="C26" s="627"/>
      <c r="D26" s="627"/>
      <c r="E26" s="627"/>
      <c r="F26" s="628"/>
      <c r="G26" s="631"/>
      <c r="H26" s="630"/>
      <c r="I26" s="630"/>
      <c r="J26" s="630"/>
      <c r="K26" s="630"/>
      <c r="L26" s="16"/>
    </row>
    <row r="27" spans="1:12" ht="15" customHeight="1" x14ac:dyDescent="0.25">
      <c r="A27" s="16" t="s">
        <v>108</v>
      </c>
      <c r="B27" s="636" t="s">
        <v>109</v>
      </c>
      <c r="C27" s="637"/>
      <c r="D27" s="637"/>
      <c r="E27" s="637"/>
      <c r="F27" s="638"/>
      <c r="G27" s="630" t="s">
        <v>110</v>
      </c>
      <c r="H27" s="630"/>
      <c r="I27" s="630"/>
      <c r="J27" s="630"/>
      <c r="K27" s="630"/>
      <c r="L27" s="16"/>
    </row>
    <row r="28" spans="1:12" ht="15" customHeight="1" x14ac:dyDescent="0.25">
      <c r="A28" s="16" t="s">
        <v>108</v>
      </c>
      <c r="B28" s="636" t="s">
        <v>111</v>
      </c>
      <c r="C28" s="637"/>
      <c r="D28" s="637"/>
      <c r="E28" s="637"/>
      <c r="F28" s="638"/>
      <c r="G28" s="630" t="s">
        <v>112</v>
      </c>
      <c r="H28" s="630"/>
      <c r="I28" s="630"/>
      <c r="J28" s="630"/>
      <c r="K28" s="630"/>
      <c r="L28" s="16"/>
    </row>
    <row r="29" spans="1:12" x14ac:dyDescent="0.25">
      <c r="A29" s="16"/>
      <c r="B29" s="632" t="s">
        <v>113</v>
      </c>
      <c r="C29" s="632"/>
      <c r="D29" s="632"/>
      <c r="E29" s="632"/>
      <c r="F29" s="632"/>
      <c r="G29" s="630"/>
      <c r="H29" s="630"/>
      <c r="I29" s="630"/>
      <c r="J29" s="630"/>
      <c r="K29" s="630"/>
      <c r="L29" s="16"/>
    </row>
    <row r="30" spans="1:12" x14ac:dyDescent="0.25">
      <c r="A30" s="16"/>
      <c r="B30" s="621" t="s">
        <v>114</v>
      </c>
      <c r="C30" s="621"/>
      <c r="D30" s="621"/>
      <c r="E30" s="621"/>
      <c r="F30" s="621"/>
      <c r="G30" s="630"/>
      <c r="H30" s="630"/>
      <c r="I30" s="630"/>
      <c r="J30" s="630"/>
      <c r="K30" s="630"/>
      <c r="L30" s="16"/>
    </row>
    <row r="31" spans="1:12" x14ac:dyDescent="0.25">
      <c r="A31" s="16"/>
      <c r="B31" s="621" t="s">
        <v>115</v>
      </c>
      <c r="C31" s="621"/>
      <c r="D31" s="621"/>
      <c r="E31" s="621"/>
      <c r="F31" s="621"/>
      <c r="G31" s="630"/>
      <c r="H31" s="630"/>
      <c r="I31" s="630"/>
      <c r="J31" s="630"/>
      <c r="K31" s="630"/>
      <c r="L31" s="16"/>
    </row>
    <row r="32" spans="1:12" x14ac:dyDescent="0.25">
      <c r="A32" s="16"/>
      <c r="B32" s="621" t="s">
        <v>116</v>
      </c>
      <c r="C32" s="621"/>
      <c r="D32" s="621"/>
      <c r="E32" s="621"/>
      <c r="F32" s="621"/>
      <c r="G32" s="630"/>
      <c r="H32" s="630"/>
      <c r="I32" s="630"/>
      <c r="J32" s="630"/>
      <c r="K32" s="630"/>
      <c r="L32" s="16"/>
    </row>
    <row r="33" spans="1:12" x14ac:dyDescent="0.25">
      <c r="A33" s="16"/>
      <c r="B33" s="622" t="s">
        <v>117</v>
      </c>
      <c r="C33" s="622"/>
      <c r="D33" s="622"/>
      <c r="E33" s="622"/>
      <c r="F33" s="622"/>
      <c r="G33" s="630"/>
      <c r="H33" s="630"/>
      <c r="I33" s="630"/>
      <c r="J33" s="630"/>
      <c r="K33" s="630"/>
      <c r="L33" s="16"/>
    </row>
    <row r="34" spans="1:12" x14ac:dyDescent="0.25">
      <c r="A34" s="16"/>
      <c r="B34" s="623" t="s">
        <v>118</v>
      </c>
      <c r="C34" s="624"/>
      <c r="D34" s="624"/>
      <c r="E34" s="624"/>
      <c r="F34" s="625"/>
      <c r="G34" s="631"/>
      <c r="H34" s="630"/>
      <c r="I34" s="630"/>
      <c r="J34" s="630"/>
      <c r="K34" s="630"/>
      <c r="L34" s="16"/>
    </row>
    <row r="35" spans="1:12" x14ac:dyDescent="0.25">
      <c r="A35" s="16"/>
      <c r="B35" s="633" t="s">
        <v>119</v>
      </c>
      <c r="C35" s="634"/>
      <c r="D35" s="634"/>
      <c r="E35" s="634"/>
      <c r="F35" s="635"/>
      <c r="G35" s="631"/>
      <c r="H35" s="630"/>
      <c r="I35" s="630"/>
      <c r="J35" s="630"/>
      <c r="K35" s="630"/>
      <c r="L35" s="16"/>
    </row>
    <row r="36" spans="1:12" x14ac:dyDescent="0.25">
      <c r="A36" s="16"/>
      <c r="B36" s="626" t="s">
        <v>120</v>
      </c>
      <c r="C36" s="627"/>
      <c r="D36" s="627"/>
      <c r="E36" s="627"/>
      <c r="F36" s="628"/>
      <c r="G36" s="631"/>
      <c r="H36" s="630"/>
      <c r="I36" s="630"/>
      <c r="J36" s="630"/>
      <c r="K36" s="630"/>
      <c r="L36" s="16"/>
    </row>
    <row r="37" spans="1:12" ht="71.25" customHeight="1" x14ac:dyDescent="0.25">
      <c r="A37" s="16"/>
      <c r="B37" s="668" t="s">
        <v>121</v>
      </c>
      <c r="C37" s="668"/>
      <c r="D37" s="668"/>
      <c r="E37" s="668"/>
      <c r="F37" s="668"/>
      <c r="G37" s="630" t="s">
        <v>122</v>
      </c>
      <c r="H37" s="630"/>
      <c r="I37" s="630"/>
      <c r="J37" s="630"/>
      <c r="K37" s="630"/>
      <c r="L37" s="16"/>
    </row>
    <row r="38" spans="1:12" ht="15.75" customHeight="1" x14ac:dyDescent="0.25">
      <c r="A38" s="16"/>
      <c r="B38" s="619" t="s">
        <v>123</v>
      </c>
      <c r="C38" s="619"/>
      <c r="D38" s="619"/>
      <c r="E38" s="619"/>
      <c r="F38" s="619"/>
      <c r="G38" s="619"/>
      <c r="H38" s="619"/>
      <c r="I38" s="619"/>
      <c r="J38" s="619"/>
      <c r="K38" s="619"/>
      <c r="L38" s="16"/>
    </row>
    <row r="39" spans="1:12" ht="28.5" customHeight="1" x14ac:dyDescent="0.25">
      <c r="A39" s="16"/>
      <c r="B39" s="619" t="s">
        <v>124</v>
      </c>
      <c r="C39" s="619"/>
      <c r="D39" s="619"/>
      <c r="E39" s="619" t="s">
        <v>125</v>
      </c>
      <c r="F39" s="619"/>
      <c r="G39" s="619"/>
      <c r="H39" s="619" t="s">
        <v>126</v>
      </c>
      <c r="I39" s="619"/>
      <c r="J39" s="619"/>
      <c r="K39" s="619"/>
      <c r="L39" s="16"/>
    </row>
    <row r="40" spans="1:12" x14ac:dyDescent="0.25">
      <c r="A40" s="16"/>
      <c r="B40" s="620"/>
      <c r="C40" s="620"/>
      <c r="D40" s="620"/>
      <c r="E40" s="620"/>
      <c r="F40" s="620"/>
      <c r="G40" s="620"/>
      <c r="H40" s="620"/>
      <c r="I40" s="620"/>
      <c r="J40" s="620"/>
      <c r="K40" s="620"/>
      <c r="L40" s="16"/>
    </row>
    <row r="41" spans="1:12" x14ac:dyDescent="0.25">
      <c r="A41" s="16"/>
      <c r="B41" s="620"/>
      <c r="C41" s="620"/>
      <c r="D41" s="620"/>
      <c r="E41" s="620"/>
      <c r="F41" s="620"/>
      <c r="G41" s="620"/>
      <c r="H41" s="620"/>
      <c r="I41" s="620"/>
      <c r="J41" s="620"/>
      <c r="K41" s="620"/>
      <c r="L41" s="16"/>
    </row>
    <row r="42" spans="1:12" ht="15.75" customHeight="1" x14ac:dyDescent="0.25">
      <c r="A42" s="16"/>
      <c r="B42" s="619" t="s">
        <v>127</v>
      </c>
      <c r="C42" s="619"/>
      <c r="D42" s="619"/>
      <c r="E42" s="619"/>
      <c r="F42" s="619"/>
      <c r="G42" s="619"/>
      <c r="H42" s="619"/>
      <c r="I42" s="619"/>
      <c r="J42" s="619"/>
      <c r="K42" s="619"/>
      <c r="L42" s="16"/>
    </row>
    <row r="43" spans="1:12" ht="51.75" customHeight="1" x14ac:dyDescent="0.25">
      <c r="A43" s="16"/>
      <c r="B43" s="17" t="s">
        <v>128</v>
      </c>
      <c r="C43" s="619" t="s">
        <v>129</v>
      </c>
      <c r="D43" s="619"/>
      <c r="E43" s="619"/>
      <c r="F43" s="619" t="s">
        <v>130</v>
      </c>
      <c r="G43" s="619"/>
      <c r="H43" s="619"/>
      <c r="I43" s="619" t="s">
        <v>131</v>
      </c>
      <c r="J43" s="619"/>
      <c r="K43" s="619"/>
      <c r="L43" s="16"/>
    </row>
    <row r="44" spans="1:12" x14ac:dyDescent="0.25">
      <c r="A44" s="16"/>
      <c r="B44" s="620"/>
      <c r="C44" s="620"/>
      <c r="D44" s="620"/>
      <c r="E44" s="620"/>
      <c r="F44" s="620"/>
      <c r="G44" s="620"/>
      <c r="H44" s="620"/>
      <c r="I44" s="620"/>
      <c r="J44" s="620"/>
      <c r="K44" s="620"/>
      <c r="L44" s="16"/>
    </row>
    <row r="45" spans="1:12" x14ac:dyDescent="0.25">
      <c r="A45" s="16"/>
      <c r="B45" s="620"/>
      <c r="C45" s="620"/>
      <c r="D45" s="620"/>
      <c r="E45" s="620"/>
      <c r="F45" s="620"/>
      <c r="G45" s="620"/>
      <c r="H45" s="620"/>
      <c r="I45" s="620"/>
      <c r="J45" s="620"/>
      <c r="K45" s="620"/>
      <c r="L45" s="16"/>
    </row>
    <row r="46" spans="1:12" hidden="1" x14ac:dyDescent="0.25">
      <c r="A46" s="16"/>
      <c r="B46" s="33" t="str">
        <f>+G13</f>
        <v>The Family Place</v>
      </c>
      <c r="C46" s="31"/>
      <c r="D46" s="31"/>
      <c r="E46" s="31"/>
      <c r="F46" s="31"/>
      <c r="H46" s="31"/>
      <c r="I46" s="31"/>
      <c r="J46" s="31"/>
      <c r="K46" s="32" t="s">
        <v>132</v>
      </c>
      <c r="L46" s="16"/>
    </row>
    <row r="47" spans="1:12" hidden="1" x14ac:dyDescent="0.25">
      <c r="A47" s="16"/>
      <c r="B47" s="15"/>
      <c r="C47" s="7"/>
      <c r="D47" s="7"/>
      <c r="E47" s="7"/>
      <c r="F47" s="7"/>
      <c r="G47" s="7"/>
      <c r="H47" s="7"/>
      <c r="I47" s="7"/>
      <c r="J47" s="7"/>
      <c r="K47" s="8"/>
      <c r="L47" s="16"/>
    </row>
    <row r="48" spans="1:12" hidden="1" x14ac:dyDescent="0.25">
      <c r="A48" s="16"/>
      <c r="B48" s="639" t="s">
        <v>133</v>
      </c>
      <c r="C48" s="640"/>
      <c r="D48" s="640"/>
      <c r="E48" s="640"/>
      <c r="F48" s="640"/>
      <c r="G48" s="640"/>
      <c r="H48" s="640"/>
      <c r="I48" s="640"/>
      <c r="J48" s="640"/>
      <c r="K48" s="641"/>
      <c r="L48" s="16"/>
    </row>
    <row r="49" spans="1:16" hidden="1" x14ac:dyDescent="0.25">
      <c r="A49" s="16"/>
      <c r="B49" s="76"/>
      <c r="C49" s="77"/>
      <c r="D49" s="77"/>
      <c r="E49" s="77"/>
      <c r="F49" s="77"/>
      <c r="G49" s="77"/>
      <c r="H49" s="77"/>
      <c r="I49" s="77"/>
      <c r="J49" s="77"/>
      <c r="K49" s="78"/>
      <c r="L49" s="16"/>
    </row>
    <row r="50" spans="1:16" hidden="1" x14ac:dyDescent="0.25">
      <c r="A50" s="16"/>
      <c r="B50" s="25" t="s">
        <v>134</v>
      </c>
      <c r="C50" s="26"/>
      <c r="D50" s="77"/>
      <c r="E50" s="77"/>
      <c r="F50" s="77"/>
      <c r="G50" s="77"/>
      <c r="H50" s="77"/>
      <c r="I50" s="77"/>
      <c r="J50" s="77"/>
      <c r="K50" s="78"/>
      <c r="L50" s="16"/>
    </row>
    <row r="51" spans="1:16" ht="15" hidden="1" customHeight="1" x14ac:dyDescent="0.25">
      <c r="A51" s="16"/>
      <c r="B51" s="27" t="s">
        <v>135</v>
      </c>
      <c r="C51" s="643" t="s">
        <v>136</v>
      </c>
      <c r="D51" s="643"/>
      <c r="E51" s="643"/>
      <c r="F51" s="643"/>
      <c r="G51" s="643"/>
      <c r="H51" s="643"/>
      <c r="I51" s="643"/>
      <c r="J51" s="643"/>
      <c r="K51" s="644"/>
      <c r="L51" s="16"/>
    </row>
    <row r="52" spans="1:16" hidden="1" x14ac:dyDescent="0.25">
      <c r="A52" s="16"/>
      <c r="B52" s="28"/>
      <c r="C52" s="643"/>
      <c r="D52" s="643"/>
      <c r="E52" s="643"/>
      <c r="F52" s="643"/>
      <c r="G52" s="643"/>
      <c r="H52" s="643"/>
      <c r="I52" s="643"/>
      <c r="J52" s="643"/>
      <c r="K52" s="644"/>
      <c r="L52" s="16"/>
      <c r="P52" t="s">
        <v>25</v>
      </c>
    </row>
    <row r="53" spans="1:16" hidden="1" x14ac:dyDescent="0.25">
      <c r="A53" s="16"/>
      <c r="B53" s="28"/>
      <c r="C53" s="643"/>
      <c r="D53" s="643"/>
      <c r="E53" s="643"/>
      <c r="F53" s="643"/>
      <c r="G53" s="643"/>
      <c r="H53" s="643"/>
      <c r="I53" s="643"/>
      <c r="J53" s="643"/>
      <c r="K53" s="644"/>
      <c r="L53" s="16"/>
    </row>
    <row r="54" spans="1:16" hidden="1" x14ac:dyDescent="0.25">
      <c r="A54" s="16"/>
      <c r="B54" s="28"/>
      <c r="C54" s="643"/>
      <c r="D54" s="643"/>
      <c r="E54" s="643"/>
      <c r="F54" s="643"/>
      <c r="G54" s="643"/>
      <c r="H54" s="643"/>
      <c r="I54" s="643"/>
      <c r="J54" s="643"/>
      <c r="K54" s="644"/>
      <c r="L54" s="16"/>
    </row>
    <row r="55" spans="1:16" hidden="1" x14ac:dyDescent="0.25">
      <c r="A55" s="16"/>
      <c r="B55" s="28"/>
      <c r="C55" s="643"/>
      <c r="D55" s="643"/>
      <c r="E55" s="643"/>
      <c r="F55" s="643"/>
      <c r="G55" s="643"/>
      <c r="H55" s="643"/>
      <c r="I55" s="643"/>
      <c r="J55" s="643"/>
      <c r="K55" s="644"/>
      <c r="L55" s="16"/>
    </row>
    <row r="56" spans="1:16" ht="15.75" hidden="1" customHeight="1" x14ac:dyDescent="0.25">
      <c r="A56" s="16"/>
      <c r="B56" s="28"/>
      <c r="C56" s="643"/>
      <c r="D56" s="643"/>
      <c r="E56" s="643"/>
      <c r="F56" s="643"/>
      <c r="G56" s="643"/>
      <c r="H56" s="643"/>
      <c r="I56" s="643"/>
      <c r="J56" s="643"/>
      <c r="K56" s="644"/>
      <c r="L56" s="16"/>
    </row>
    <row r="57" spans="1:16" hidden="1" x14ac:dyDescent="0.25">
      <c r="A57" s="16"/>
      <c r="B57" s="21">
        <v>1.2</v>
      </c>
      <c r="C57" s="643" t="s">
        <v>137</v>
      </c>
      <c r="D57" s="643"/>
      <c r="E57" s="643"/>
      <c r="F57" s="643"/>
      <c r="G57" s="643"/>
      <c r="H57" s="643"/>
      <c r="I57" s="643"/>
      <c r="J57" s="643"/>
      <c r="K57" s="644"/>
      <c r="L57" s="16"/>
    </row>
    <row r="58" spans="1:16" hidden="1" x14ac:dyDescent="0.25">
      <c r="A58" s="16"/>
      <c r="B58" s="76"/>
      <c r="C58" s="643"/>
      <c r="D58" s="643"/>
      <c r="E58" s="643"/>
      <c r="F58" s="643"/>
      <c r="G58" s="643"/>
      <c r="H58" s="643"/>
      <c r="I58" s="643"/>
      <c r="J58" s="643"/>
      <c r="K58" s="644"/>
      <c r="L58" s="16"/>
    </row>
    <row r="59" spans="1:16" ht="15" hidden="1" customHeight="1" x14ac:dyDescent="0.25">
      <c r="A59" s="16"/>
      <c r="B59" s="21">
        <v>1.3</v>
      </c>
      <c r="C59" s="645" t="s">
        <v>138</v>
      </c>
      <c r="D59" s="645"/>
      <c r="E59" s="645"/>
      <c r="F59" s="645"/>
      <c r="G59" s="645"/>
      <c r="H59" s="645"/>
      <c r="I59" s="645"/>
      <c r="J59" s="645"/>
      <c r="K59" s="646"/>
      <c r="L59" s="16"/>
    </row>
    <row r="60" spans="1:16" ht="15" hidden="1" customHeight="1" x14ac:dyDescent="0.25">
      <c r="A60" s="16"/>
      <c r="B60" s="66">
        <v>1.4</v>
      </c>
      <c r="C60" s="24" t="s">
        <v>139</v>
      </c>
      <c r="D60" s="24"/>
      <c r="E60" s="24"/>
      <c r="F60" s="24"/>
      <c r="G60" s="9"/>
      <c r="H60" s="9"/>
      <c r="I60" s="9"/>
      <c r="J60" s="9"/>
      <c r="K60" s="23"/>
      <c r="L60" s="16"/>
    </row>
    <row r="61" spans="1:16" ht="15" hidden="1" customHeight="1" x14ac:dyDescent="0.25">
      <c r="A61" s="16"/>
      <c r="B61" s="66">
        <v>1.5</v>
      </c>
      <c r="C61" s="643" t="s">
        <v>140</v>
      </c>
      <c r="D61" s="643"/>
      <c r="E61" s="643"/>
      <c r="F61" s="643"/>
      <c r="G61" s="643"/>
      <c r="H61" s="643"/>
      <c r="I61" s="643"/>
      <c r="J61" s="643"/>
      <c r="K61" s="644"/>
      <c r="L61" s="16"/>
    </row>
    <row r="62" spans="1:16" ht="15" hidden="1" customHeight="1" x14ac:dyDescent="0.25">
      <c r="A62" s="16"/>
      <c r="B62" s="22"/>
      <c r="C62" s="643"/>
      <c r="D62" s="643"/>
      <c r="E62" s="643"/>
      <c r="F62" s="643"/>
      <c r="G62" s="643"/>
      <c r="H62" s="643"/>
      <c r="I62" s="643"/>
      <c r="J62" s="643"/>
      <c r="K62" s="644"/>
      <c r="L62" s="16"/>
    </row>
    <row r="63" spans="1:16" ht="15" hidden="1" customHeight="1" x14ac:dyDescent="0.25">
      <c r="A63" s="16"/>
      <c r="B63" s="22"/>
      <c r="C63" s="643"/>
      <c r="D63" s="643"/>
      <c r="E63" s="643"/>
      <c r="F63" s="643"/>
      <c r="G63" s="643"/>
      <c r="H63" s="643"/>
      <c r="I63" s="643"/>
      <c r="J63" s="643"/>
      <c r="K63" s="644"/>
      <c r="L63" s="16"/>
    </row>
    <row r="64" spans="1:16" ht="15" hidden="1" customHeight="1" x14ac:dyDescent="0.25">
      <c r="A64" s="16"/>
      <c r="B64" s="22"/>
      <c r="C64" s="643"/>
      <c r="D64" s="643"/>
      <c r="E64" s="643"/>
      <c r="F64" s="643"/>
      <c r="G64" s="643"/>
      <c r="H64" s="643"/>
      <c r="I64" s="643"/>
      <c r="J64" s="643"/>
      <c r="K64" s="644"/>
      <c r="L64" s="16"/>
    </row>
    <row r="65" spans="1:12" ht="15" hidden="1" customHeight="1" x14ac:dyDescent="0.25">
      <c r="A65" s="16"/>
      <c r="B65" s="22"/>
      <c r="C65" s="643"/>
      <c r="D65" s="643"/>
      <c r="E65" s="643"/>
      <c r="F65" s="643"/>
      <c r="G65" s="643"/>
      <c r="H65" s="643"/>
      <c r="I65" s="643"/>
      <c r="J65" s="643"/>
      <c r="K65" s="644"/>
      <c r="L65" s="16"/>
    </row>
    <row r="66" spans="1:12" ht="15" hidden="1" customHeight="1" x14ac:dyDescent="0.25">
      <c r="A66" s="16"/>
      <c r="B66" s="22"/>
      <c r="C66" s="9"/>
      <c r="D66" s="9"/>
      <c r="E66" s="9"/>
      <c r="F66" s="9"/>
      <c r="G66" s="9"/>
      <c r="H66" s="9"/>
      <c r="I66" s="9"/>
      <c r="J66" s="9"/>
      <c r="K66" s="23"/>
      <c r="L66" s="16"/>
    </row>
    <row r="67" spans="1:12" hidden="1" x14ac:dyDescent="0.25">
      <c r="A67" s="16"/>
      <c r="B67" s="29" t="s">
        <v>141</v>
      </c>
      <c r="C67" s="30"/>
      <c r="D67" s="77"/>
      <c r="E67" s="77"/>
      <c r="F67" s="77"/>
      <c r="G67" s="77"/>
      <c r="H67" s="77"/>
      <c r="I67" s="77"/>
      <c r="J67" s="77"/>
      <c r="K67" s="78"/>
      <c r="L67" s="16"/>
    </row>
    <row r="68" spans="1:12" ht="15" hidden="1" customHeight="1" x14ac:dyDescent="0.25">
      <c r="A68" s="16"/>
      <c r="B68" s="66">
        <v>2.1</v>
      </c>
      <c r="C68" s="643" t="s">
        <v>142</v>
      </c>
      <c r="D68" s="643"/>
      <c r="E68" s="643"/>
      <c r="F68" s="643"/>
      <c r="G68" s="643"/>
      <c r="H68" s="643"/>
      <c r="I68" s="643"/>
      <c r="J68" s="643"/>
      <c r="K68" s="644"/>
      <c r="L68" s="16"/>
    </row>
    <row r="69" spans="1:12" ht="15" hidden="1" customHeight="1" x14ac:dyDescent="0.25">
      <c r="A69" s="16"/>
      <c r="B69" s="66"/>
      <c r="C69" s="643"/>
      <c r="D69" s="643"/>
      <c r="E69" s="643"/>
      <c r="F69" s="643"/>
      <c r="G69" s="643"/>
      <c r="H69" s="643"/>
      <c r="I69" s="643"/>
      <c r="J69" s="643"/>
      <c r="K69" s="644"/>
      <c r="L69" s="16"/>
    </row>
    <row r="70" spans="1:12" ht="15" hidden="1" customHeight="1" x14ac:dyDescent="0.25">
      <c r="A70" s="16"/>
      <c r="B70" s="66"/>
      <c r="C70" s="643"/>
      <c r="D70" s="643"/>
      <c r="E70" s="643"/>
      <c r="F70" s="643"/>
      <c r="G70" s="643"/>
      <c r="H70" s="643"/>
      <c r="I70" s="643"/>
      <c r="J70" s="643"/>
      <c r="K70" s="644"/>
      <c r="L70" s="16"/>
    </row>
    <row r="71" spans="1:12" ht="15" hidden="1" customHeight="1" x14ac:dyDescent="0.25">
      <c r="A71" s="16"/>
      <c r="B71" s="66"/>
      <c r="C71" s="643"/>
      <c r="D71" s="643"/>
      <c r="E71" s="643"/>
      <c r="F71" s="643"/>
      <c r="G71" s="643"/>
      <c r="H71" s="643"/>
      <c r="I71" s="643"/>
      <c r="J71" s="643"/>
      <c r="K71" s="644"/>
      <c r="L71" s="16"/>
    </row>
    <row r="72" spans="1:12" ht="15" hidden="1" customHeight="1" x14ac:dyDescent="0.25">
      <c r="A72" s="16"/>
      <c r="B72" s="66">
        <v>2.2000000000000002</v>
      </c>
      <c r="C72" s="643" t="s">
        <v>143</v>
      </c>
      <c r="D72" s="643"/>
      <c r="E72" s="643"/>
      <c r="F72" s="643"/>
      <c r="G72" s="643"/>
      <c r="H72" s="643"/>
      <c r="I72" s="643"/>
      <c r="J72" s="643"/>
      <c r="K72" s="644"/>
      <c r="L72" s="16"/>
    </row>
    <row r="73" spans="1:12" ht="15" hidden="1" customHeight="1" x14ac:dyDescent="0.25">
      <c r="A73" s="16"/>
      <c r="B73" s="66"/>
      <c r="C73" s="643"/>
      <c r="D73" s="643"/>
      <c r="E73" s="643"/>
      <c r="F73" s="643"/>
      <c r="G73" s="643"/>
      <c r="H73" s="643"/>
      <c r="I73" s="643"/>
      <c r="J73" s="643"/>
      <c r="K73" s="644"/>
      <c r="L73" s="16"/>
    </row>
    <row r="74" spans="1:12" ht="15" hidden="1" customHeight="1" x14ac:dyDescent="0.25">
      <c r="A74" s="16"/>
      <c r="B74" s="66"/>
      <c r="C74" s="643"/>
      <c r="D74" s="643"/>
      <c r="E74" s="643"/>
      <c r="F74" s="643"/>
      <c r="G74" s="643"/>
      <c r="H74" s="643"/>
      <c r="I74" s="643"/>
      <c r="J74" s="643"/>
      <c r="K74" s="644"/>
      <c r="L74" s="16"/>
    </row>
    <row r="75" spans="1:12" ht="15" hidden="1" customHeight="1" x14ac:dyDescent="0.25">
      <c r="A75" s="16"/>
      <c r="B75" s="66"/>
      <c r="C75" s="643"/>
      <c r="D75" s="643"/>
      <c r="E75" s="643"/>
      <c r="F75" s="643"/>
      <c r="G75" s="643"/>
      <c r="H75" s="643"/>
      <c r="I75" s="643"/>
      <c r="J75" s="643"/>
      <c r="K75" s="644"/>
      <c r="L75" s="16"/>
    </row>
    <row r="76" spans="1:12" ht="15" hidden="1" customHeight="1" x14ac:dyDescent="0.25">
      <c r="A76" s="16"/>
      <c r="B76" s="66"/>
      <c r="C76" s="643"/>
      <c r="D76" s="643"/>
      <c r="E76" s="643"/>
      <c r="F76" s="643"/>
      <c r="G76" s="643"/>
      <c r="H76" s="643"/>
      <c r="I76" s="643"/>
      <c r="J76" s="643"/>
      <c r="K76" s="644"/>
      <c r="L76" s="16"/>
    </row>
    <row r="77" spans="1:12" ht="15" hidden="1" customHeight="1" x14ac:dyDescent="0.25">
      <c r="A77" s="16"/>
      <c r="B77" s="66">
        <v>2.2999999999999998</v>
      </c>
      <c r="C77" s="643" t="s">
        <v>144</v>
      </c>
      <c r="D77" s="643"/>
      <c r="E77" s="643"/>
      <c r="F77" s="643"/>
      <c r="G77" s="643"/>
      <c r="H77" s="643"/>
      <c r="I77" s="643"/>
      <c r="J77" s="643"/>
      <c r="K77" s="644"/>
      <c r="L77" s="16"/>
    </row>
    <row r="78" spans="1:12" ht="15" hidden="1" customHeight="1" x14ac:dyDescent="0.25">
      <c r="A78" s="16"/>
      <c r="B78" s="22"/>
      <c r="C78" s="643"/>
      <c r="D78" s="643"/>
      <c r="E78" s="643"/>
      <c r="F78" s="643"/>
      <c r="G78" s="643"/>
      <c r="H78" s="643"/>
      <c r="I78" s="643"/>
      <c r="J78" s="643"/>
      <c r="K78" s="644"/>
      <c r="L78" s="16"/>
    </row>
    <row r="79" spans="1:12" ht="15" hidden="1" customHeight="1" x14ac:dyDescent="0.25">
      <c r="A79" s="16"/>
      <c r="B79" s="66">
        <v>2.4</v>
      </c>
      <c r="C79" s="643" t="s">
        <v>145</v>
      </c>
      <c r="D79" s="643"/>
      <c r="E79" s="643"/>
      <c r="F79" s="643"/>
      <c r="G79" s="643"/>
      <c r="H79" s="643"/>
      <c r="I79" s="643"/>
      <c r="J79" s="643"/>
      <c r="K79" s="644"/>
      <c r="L79" s="16"/>
    </row>
    <row r="80" spans="1:12" ht="15" hidden="1" customHeight="1" x14ac:dyDescent="0.25">
      <c r="A80" s="16"/>
      <c r="B80" s="22"/>
      <c r="C80" s="643"/>
      <c r="D80" s="643"/>
      <c r="E80" s="643"/>
      <c r="F80" s="643"/>
      <c r="G80" s="643"/>
      <c r="H80" s="643"/>
      <c r="I80" s="643"/>
      <c r="J80" s="643"/>
      <c r="K80" s="644"/>
      <c r="L80" s="16"/>
    </row>
    <row r="81" spans="1:13" ht="15" hidden="1" customHeight="1" x14ac:dyDescent="0.25">
      <c r="A81" s="16"/>
      <c r="B81" s="22"/>
      <c r="C81" s="643"/>
      <c r="D81" s="643"/>
      <c r="E81" s="643"/>
      <c r="F81" s="643"/>
      <c r="G81" s="643"/>
      <c r="H81" s="643"/>
      <c r="I81" s="643"/>
      <c r="J81" s="643"/>
      <c r="K81" s="644"/>
      <c r="L81" s="16"/>
    </row>
    <row r="82" spans="1:13" ht="15" hidden="1" customHeight="1" x14ac:dyDescent="0.25">
      <c r="A82" s="16"/>
      <c r="B82" s="22"/>
      <c r="C82" s="643"/>
      <c r="D82" s="643"/>
      <c r="E82" s="643"/>
      <c r="F82" s="643"/>
      <c r="G82" s="643"/>
      <c r="H82" s="643"/>
      <c r="I82" s="643"/>
      <c r="J82" s="643"/>
      <c r="K82" s="644"/>
      <c r="L82" s="16"/>
    </row>
    <row r="83" spans="1:13" ht="15" hidden="1" customHeight="1" x14ac:dyDescent="0.25">
      <c r="A83" s="16"/>
      <c r="B83" s="22"/>
      <c r="C83" s="643"/>
      <c r="D83" s="643"/>
      <c r="E83" s="643"/>
      <c r="F83" s="643"/>
      <c r="G83" s="643"/>
      <c r="H83" s="643"/>
      <c r="I83" s="643"/>
      <c r="J83" s="643"/>
      <c r="K83" s="644"/>
      <c r="L83" s="16"/>
    </row>
    <row r="84" spans="1:13" ht="15" hidden="1" customHeight="1" x14ac:dyDescent="0.25">
      <c r="A84" s="16"/>
      <c r="B84" s="22"/>
      <c r="C84" s="643"/>
      <c r="D84" s="643"/>
      <c r="E84" s="643"/>
      <c r="F84" s="643"/>
      <c r="G84" s="643"/>
      <c r="H84" s="643"/>
      <c r="I84" s="643"/>
      <c r="J84" s="643"/>
      <c r="K84" s="644"/>
      <c r="L84" s="16"/>
    </row>
    <row r="85" spans="1:13" ht="15" hidden="1" customHeight="1" x14ac:dyDescent="0.25">
      <c r="A85" s="16"/>
      <c r="B85" s="22"/>
      <c r="C85" s="9"/>
      <c r="D85" s="9"/>
      <c r="E85" s="9"/>
      <c r="F85" s="9"/>
      <c r="G85" s="9"/>
      <c r="H85" s="9"/>
      <c r="I85" s="9"/>
      <c r="J85" s="9"/>
      <c r="K85" s="23"/>
      <c r="L85" s="16"/>
    </row>
    <row r="86" spans="1:13" hidden="1" x14ac:dyDescent="0.25">
      <c r="A86" s="16"/>
      <c r="B86" s="29" t="s">
        <v>146</v>
      </c>
      <c r="C86" s="30"/>
      <c r="D86" s="77"/>
      <c r="E86" s="77"/>
      <c r="F86" s="77"/>
      <c r="G86" s="77"/>
      <c r="H86" s="77"/>
      <c r="I86" s="77"/>
      <c r="J86" s="77"/>
      <c r="K86" s="78"/>
      <c r="L86" s="16"/>
    </row>
    <row r="87" spans="1:13" ht="110.25" hidden="1" customHeight="1" x14ac:dyDescent="0.25">
      <c r="A87" s="16"/>
      <c r="B87" s="659" t="s">
        <v>147</v>
      </c>
      <c r="C87" s="660"/>
      <c r="D87" s="660"/>
      <c r="E87" s="660"/>
      <c r="F87" s="660"/>
      <c r="G87" s="660"/>
      <c r="H87" s="660"/>
      <c r="I87" s="660"/>
      <c r="J87" s="660"/>
      <c r="K87" s="661"/>
      <c r="L87" s="16"/>
    </row>
    <row r="88" spans="1:13" ht="15" hidden="1" customHeight="1" x14ac:dyDescent="0.25">
      <c r="A88" s="16"/>
      <c r="B88" s="642" t="s">
        <v>148</v>
      </c>
      <c r="C88" s="642"/>
      <c r="D88" s="642"/>
      <c r="E88" s="647"/>
      <c r="F88" s="647"/>
      <c r="G88" s="647"/>
      <c r="H88" s="648"/>
      <c r="I88" s="651" t="s">
        <v>149</v>
      </c>
      <c r="J88" s="653"/>
      <c r="K88" s="648"/>
      <c r="L88" s="16"/>
    </row>
    <row r="89" spans="1:13" hidden="1" x14ac:dyDescent="0.25">
      <c r="A89" s="16"/>
      <c r="B89" s="642"/>
      <c r="C89" s="642"/>
      <c r="D89" s="642"/>
      <c r="E89" s="649"/>
      <c r="F89" s="649"/>
      <c r="G89" s="649"/>
      <c r="H89" s="650"/>
      <c r="I89" s="652"/>
      <c r="J89" s="654"/>
      <c r="K89" s="650"/>
      <c r="L89" s="16"/>
    </row>
    <row r="90" spans="1:13" ht="20.25" hidden="1" customHeight="1" x14ac:dyDescent="0.25">
      <c r="A90" s="16"/>
      <c r="B90" s="642" t="s">
        <v>150</v>
      </c>
      <c r="C90" s="642"/>
      <c r="D90" s="642"/>
      <c r="E90" s="656" t="str">
        <f>+G27</f>
        <v>Annette I. Mansheim</v>
      </c>
      <c r="F90" s="656"/>
      <c r="G90" s="656"/>
      <c r="H90" s="657"/>
      <c r="I90" s="655" t="str">
        <f>+G28</f>
        <v>Chairman of the Board of Directors</v>
      </c>
      <c r="J90" s="656"/>
      <c r="K90" s="657"/>
      <c r="L90" s="16"/>
      <c r="M90" t="s">
        <v>151</v>
      </c>
    </row>
    <row r="91" spans="1:13" x14ac:dyDescent="0.25">
      <c r="A91" s="16"/>
      <c r="B91" s="16"/>
      <c r="C91" s="16"/>
      <c r="D91" s="16"/>
      <c r="E91" s="16"/>
      <c r="F91" s="16"/>
      <c r="G91" s="16"/>
      <c r="H91" s="16"/>
      <c r="I91" s="16"/>
      <c r="J91" s="16"/>
      <c r="K91" s="16"/>
      <c r="L91" s="16"/>
    </row>
    <row r="92" spans="1:13" x14ac:dyDescent="0.25">
      <c r="A92" s="16"/>
      <c r="B92" s="16"/>
      <c r="C92" s="16"/>
      <c r="D92" s="16"/>
      <c r="E92" s="16"/>
      <c r="F92" s="16"/>
      <c r="G92" s="16"/>
      <c r="H92" s="16"/>
      <c r="I92" s="16"/>
      <c r="J92" s="16"/>
      <c r="K92" s="16"/>
      <c r="L92" s="16"/>
    </row>
  </sheetData>
  <mergeCells count="91">
    <mergeCell ref="B2:K2"/>
    <mergeCell ref="C72:K76"/>
    <mergeCell ref="C77:K78"/>
    <mergeCell ref="C79:K84"/>
    <mergeCell ref="B87:K87"/>
    <mergeCell ref="B8:C8"/>
    <mergeCell ref="B34:F34"/>
    <mergeCell ref="B35:F35"/>
    <mergeCell ref="B36:F36"/>
    <mergeCell ref="G34:K36"/>
    <mergeCell ref="B4:K4"/>
    <mergeCell ref="B5:K5"/>
    <mergeCell ref="B6:K6"/>
    <mergeCell ref="D8:K8"/>
    <mergeCell ref="B37:F37"/>
    <mergeCell ref="B39:D39"/>
    <mergeCell ref="B90:D90"/>
    <mergeCell ref="B88:D89"/>
    <mergeCell ref="C51:K56"/>
    <mergeCell ref="C57:K58"/>
    <mergeCell ref="C59:K59"/>
    <mergeCell ref="C61:K65"/>
    <mergeCell ref="E88:H89"/>
    <mergeCell ref="I88:I89"/>
    <mergeCell ref="J88:K89"/>
    <mergeCell ref="I90:K90"/>
    <mergeCell ref="E90:H90"/>
    <mergeCell ref="C68:K71"/>
    <mergeCell ref="E39:G39"/>
    <mergeCell ref="G37:K37"/>
    <mergeCell ref="H39:K39"/>
    <mergeCell ref="B38:K38"/>
    <mergeCell ref="B48:K48"/>
    <mergeCell ref="B40:D41"/>
    <mergeCell ref="E40:G41"/>
    <mergeCell ref="C43:E43"/>
    <mergeCell ref="F43:H43"/>
    <mergeCell ref="H40:K41"/>
    <mergeCell ref="B42:K42"/>
    <mergeCell ref="I43:K43"/>
    <mergeCell ref="B44:B45"/>
    <mergeCell ref="C44:E45"/>
    <mergeCell ref="F44:H45"/>
    <mergeCell ref="I44:K45"/>
    <mergeCell ref="G33:K33"/>
    <mergeCell ref="B30:F30"/>
    <mergeCell ref="B31:F31"/>
    <mergeCell ref="B32:F32"/>
    <mergeCell ref="G32:K32"/>
    <mergeCell ref="G31:K31"/>
    <mergeCell ref="G30:K30"/>
    <mergeCell ref="B33:F33"/>
    <mergeCell ref="B24:F24"/>
    <mergeCell ref="B25:F25"/>
    <mergeCell ref="B26:F26"/>
    <mergeCell ref="B29:F29"/>
    <mergeCell ref="G24:K26"/>
    <mergeCell ref="G29:K29"/>
    <mergeCell ref="G27:K27"/>
    <mergeCell ref="B27:F27"/>
    <mergeCell ref="B28:F28"/>
    <mergeCell ref="G28:K28"/>
    <mergeCell ref="B21:F21"/>
    <mergeCell ref="B22:F22"/>
    <mergeCell ref="B23:F23"/>
    <mergeCell ref="G23:K23"/>
    <mergeCell ref="G22:K22"/>
    <mergeCell ref="G21:K21"/>
    <mergeCell ref="B17:F17"/>
    <mergeCell ref="B18:F18"/>
    <mergeCell ref="B19:F19"/>
    <mergeCell ref="B20:F20"/>
    <mergeCell ref="G17:K18"/>
    <mergeCell ref="G19:K19"/>
    <mergeCell ref="G20:K20"/>
    <mergeCell ref="B13:F13"/>
    <mergeCell ref="B14:F14"/>
    <mergeCell ref="B15:F15"/>
    <mergeCell ref="B16:F16"/>
    <mergeCell ref="G13:K13"/>
    <mergeCell ref="G14:K15"/>
    <mergeCell ref="G16:K16"/>
    <mergeCell ref="B7:D7"/>
    <mergeCell ref="E7:K7"/>
    <mergeCell ref="B12:K12"/>
    <mergeCell ref="D9:K9"/>
    <mergeCell ref="B9:C9"/>
    <mergeCell ref="B10:C10"/>
    <mergeCell ref="B11:C11"/>
    <mergeCell ref="D10:K10"/>
    <mergeCell ref="D11:K11"/>
  </mergeCells>
  <pageMargins left="0.25" right="0.25" top="0.25" bottom="0.25" header="0.3" footer="0.3"/>
  <pageSetup fitToHeight="2"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6"/>
  <sheetViews>
    <sheetView zoomScale="130" zoomScaleNormal="130" workbookViewId="0">
      <selection activeCell="B5" sqref="B5:K5"/>
    </sheetView>
  </sheetViews>
  <sheetFormatPr defaultRowHeight="15" x14ac:dyDescent="0.25"/>
  <cols>
    <col min="2" max="6" width="8.28515625" customWidth="1"/>
    <col min="7" max="11" width="11.5703125" customWidth="1"/>
  </cols>
  <sheetData>
    <row r="1" spans="1:12" x14ac:dyDescent="0.25">
      <c r="A1" s="16"/>
      <c r="B1" s="16"/>
      <c r="C1" s="16"/>
      <c r="D1" s="16"/>
      <c r="E1" s="16"/>
      <c r="F1" s="16"/>
      <c r="G1" s="16"/>
      <c r="H1" s="16"/>
      <c r="I1" s="16"/>
      <c r="J1" s="16"/>
      <c r="K1" s="16"/>
      <c r="L1" s="16"/>
    </row>
    <row r="2" spans="1:12" x14ac:dyDescent="0.25">
      <c r="A2" s="16"/>
      <c r="B2" s="56" t="str">
        <f>+Bidder!G13</f>
        <v>The Family Place</v>
      </c>
      <c r="C2" s="11"/>
      <c r="D2" s="11"/>
      <c r="E2" s="11"/>
      <c r="F2" s="11"/>
      <c r="G2" s="11"/>
      <c r="H2" s="11"/>
      <c r="I2" s="11"/>
      <c r="J2" s="11"/>
      <c r="K2" s="35" t="s">
        <v>152</v>
      </c>
      <c r="L2" s="16"/>
    </row>
    <row r="3" spans="1:12" s="36" customFormat="1" x14ac:dyDescent="0.25">
      <c r="A3" s="34"/>
      <c r="B3" s="59"/>
      <c r="C3" s="59"/>
      <c r="D3" s="59"/>
      <c r="E3" s="59"/>
      <c r="F3" s="59"/>
      <c r="G3" s="59"/>
      <c r="H3" s="59"/>
      <c r="I3" s="59"/>
      <c r="J3" s="59"/>
      <c r="K3" s="61" t="s">
        <v>153</v>
      </c>
      <c r="L3" s="34"/>
    </row>
    <row r="4" spans="1:12" s="36" customFormat="1" x14ac:dyDescent="0.25">
      <c r="A4" s="34"/>
      <c r="B4" s="39"/>
      <c r="C4" s="39"/>
      <c r="D4" s="39"/>
      <c r="E4" s="39"/>
      <c r="F4" s="39"/>
      <c r="G4" s="39"/>
      <c r="H4" s="39"/>
      <c r="I4" s="39"/>
      <c r="J4" s="39"/>
      <c r="K4" s="5"/>
      <c r="L4" s="34"/>
    </row>
    <row r="5" spans="1:12" s="36" customFormat="1" x14ac:dyDescent="0.25">
      <c r="A5" s="34"/>
      <c r="B5" s="663" t="s">
        <v>154</v>
      </c>
      <c r="C5" s="663"/>
      <c r="D5" s="663"/>
      <c r="E5" s="663"/>
      <c r="F5" s="663"/>
      <c r="G5" s="663"/>
      <c r="H5" s="663"/>
      <c r="I5" s="663"/>
      <c r="J5" s="663"/>
      <c r="K5" s="663"/>
      <c r="L5" s="34"/>
    </row>
    <row r="6" spans="1:12" s="36" customFormat="1" x14ac:dyDescent="0.25">
      <c r="A6" s="34"/>
      <c r="B6" s="669" t="s">
        <v>155</v>
      </c>
      <c r="C6" s="669"/>
      <c r="D6" s="669"/>
      <c r="E6" s="669"/>
      <c r="F6" s="669"/>
      <c r="G6" s="669"/>
      <c r="H6" s="669"/>
      <c r="I6" s="669"/>
      <c r="J6" s="669"/>
      <c r="K6" s="669"/>
      <c r="L6" s="34"/>
    </row>
    <row r="7" spans="1:12" s="36" customFormat="1" x14ac:dyDescent="0.25">
      <c r="A7" s="34"/>
      <c r="B7" s="669"/>
      <c r="C7" s="669"/>
      <c r="D7" s="669"/>
      <c r="E7" s="669"/>
      <c r="F7" s="669"/>
      <c r="G7" s="669"/>
      <c r="H7" s="669"/>
      <c r="I7" s="669"/>
      <c r="J7" s="669"/>
      <c r="K7" s="669"/>
      <c r="L7" s="34"/>
    </row>
    <row r="8" spans="1:12" s="36" customFormat="1" x14ac:dyDescent="0.25">
      <c r="A8" s="34"/>
      <c r="B8" s="669"/>
      <c r="C8" s="669"/>
      <c r="D8" s="669"/>
      <c r="E8" s="669"/>
      <c r="F8" s="669"/>
      <c r="G8" s="669"/>
      <c r="H8" s="669"/>
      <c r="I8" s="669"/>
      <c r="J8" s="669"/>
      <c r="K8" s="669"/>
      <c r="L8" s="34"/>
    </row>
    <row r="9" spans="1:12" s="36" customFormat="1" x14ac:dyDescent="0.25">
      <c r="A9" s="34"/>
      <c r="B9" s="39"/>
      <c r="C9" s="39"/>
      <c r="D9" s="39"/>
      <c r="E9" s="39"/>
      <c r="F9" s="39"/>
      <c r="G9" s="39"/>
      <c r="H9" s="39"/>
      <c r="I9" s="39"/>
      <c r="J9" s="39"/>
      <c r="K9" s="5"/>
      <c r="L9" s="34"/>
    </row>
    <row r="10" spans="1:12" x14ac:dyDescent="0.25">
      <c r="A10" s="16"/>
      <c r="B10" s="677" t="s">
        <v>156</v>
      </c>
      <c r="C10" s="677"/>
      <c r="D10" s="677"/>
      <c r="E10" s="677"/>
      <c r="F10" s="677"/>
      <c r="G10" s="677"/>
      <c r="H10" s="677"/>
      <c r="I10" s="677"/>
      <c r="J10" s="677"/>
      <c r="K10" s="677"/>
      <c r="L10" s="16"/>
    </row>
    <row r="11" spans="1:12" ht="15.75" x14ac:dyDescent="0.25">
      <c r="A11" s="16"/>
      <c r="B11" s="4"/>
      <c r="C11" s="3"/>
      <c r="D11" s="20"/>
      <c r="E11" s="20"/>
      <c r="F11" s="20"/>
      <c r="G11" s="20"/>
      <c r="H11" s="20"/>
      <c r="I11" s="20"/>
      <c r="J11" s="20"/>
      <c r="K11" s="4"/>
      <c r="L11" s="16"/>
    </row>
    <row r="12" spans="1:12" ht="15.75" x14ac:dyDescent="0.25">
      <c r="A12" s="16"/>
      <c r="B12" s="4"/>
      <c r="C12" s="675" t="str">
        <f>+Bidder!G27</f>
        <v>Annette I. Mansheim</v>
      </c>
      <c r="D12" s="676"/>
      <c r="E12" s="676"/>
      <c r="F12" s="676"/>
      <c r="G12" s="1" t="s">
        <v>157</v>
      </c>
      <c r="H12" s="20"/>
      <c r="I12" s="20"/>
      <c r="J12" s="20"/>
      <c r="K12" s="4"/>
      <c r="L12" s="16"/>
    </row>
    <row r="13" spans="1:12" ht="15" customHeight="1" x14ac:dyDescent="0.25">
      <c r="A13" s="16"/>
      <c r="B13" s="683" t="s">
        <v>158</v>
      </c>
      <c r="C13" s="683"/>
      <c r="D13" s="683"/>
      <c r="E13" s="683"/>
      <c r="F13" s="683"/>
      <c r="G13" s="683"/>
      <c r="H13" s="683"/>
      <c r="I13" s="683"/>
      <c r="J13" s="683"/>
      <c r="K13" s="683"/>
      <c r="L13" s="16"/>
    </row>
    <row r="14" spans="1:12" ht="15" customHeight="1" x14ac:dyDescent="0.25">
      <c r="A14" s="16"/>
      <c r="B14" s="683"/>
      <c r="C14" s="683"/>
      <c r="D14" s="683"/>
      <c r="E14" s="683"/>
      <c r="F14" s="683"/>
      <c r="G14" s="683"/>
      <c r="H14" s="683"/>
      <c r="I14" s="683"/>
      <c r="J14" s="683"/>
      <c r="K14" s="683"/>
      <c r="L14" s="16"/>
    </row>
    <row r="15" spans="1:12" ht="15" customHeight="1" x14ac:dyDescent="0.25">
      <c r="A15" s="16"/>
      <c r="B15" s="683"/>
      <c r="C15" s="683"/>
      <c r="D15" s="683"/>
      <c r="E15" s="683"/>
      <c r="F15" s="683"/>
      <c r="G15" s="683"/>
      <c r="H15" s="683"/>
      <c r="I15" s="683"/>
      <c r="J15" s="683"/>
      <c r="K15" s="683"/>
      <c r="L15" s="16"/>
    </row>
    <row r="16" spans="1:12" ht="15.75" x14ac:dyDescent="0.25">
      <c r="A16" s="16"/>
      <c r="B16" s="4"/>
      <c r="C16" s="20"/>
      <c r="D16" s="20"/>
      <c r="E16" s="20"/>
      <c r="F16" s="20"/>
      <c r="G16" s="20"/>
      <c r="H16" s="20"/>
      <c r="I16" s="20"/>
      <c r="J16" s="20"/>
      <c r="K16" s="4"/>
      <c r="L16" s="16"/>
    </row>
    <row r="17" spans="1:16" ht="15" customHeight="1" x14ac:dyDescent="0.25">
      <c r="A17" s="16"/>
      <c r="B17" s="683" t="s">
        <v>159</v>
      </c>
      <c r="C17" s="683"/>
      <c r="D17" s="683"/>
      <c r="E17" s="683"/>
      <c r="F17" s="683"/>
      <c r="G17" s="683"/>
      <c r="H17" s="683"/>
      <c r="I17" s="683"/>
      <c r="J17" s="683"/>
      <c r="K17" s="683"/>
      <c r="L17" s="16"/>
    </row>
    <row r="18" spans="1:16" ht="15" customHeight="1" x14ac:dyDescent="0.25">
      <c r="A18" s="16"/>
      <c r="B18" s="683"/>
      <c r="C18" s="683"/>
      <c r="D18" s="683"/>
      <c r="E18" s="683"/>
      <c r="F18" s="683"/>
      <c r="G18" s="683"/>
      <c r="H18" s="683"/>
      <c r="I18" s="683"/>
      <c r="J18" s="683"/>
      <c r="K18" s="683"/>
      <c r="L18" s="16"/>
    </row>
    <row r="19" spans="1:16" ht="15" customHeight="1" x14ac:dyDescent="0.25">
      <c r="A19" s="16"/>
      <c r="B19" s="683"/>
      <c r="C19" s="683"/>
      <c r="D19" s="683"/>
      <c r="E19" s="683"/>
      <c r="F19" s="683"/>
      <c r="G19" s="683"/>
      <c r="H19" s="683"/>
      <c r="I19" s="683"/>
      <c r="J19" s="683"/>
      <c r="K19" s="683"/>
      <c r="L19" s="16"/>
    </row>
    <row r="20" spans="1:16" ht="15" customHeight="1" x14ac:dyDescent="0.25">
      <c r="A20" s="16"/>
      <c r="B20" s="683"/>
      <c r="C20" s="683"/>
      <c r="D20" s="683"/>
      <c r="E20" s="683"/>
      <c r="F20" s="683"/>
      <c r="G20" s="683"/>
      <c r="H20" s="683"/>
      <c r="I20" s="683"/>
      <c r="J20" s="683"/>
      <c r="K20" s="683"/>
      <c r="L20" s="16"/>
    </row>
    <row r="21" spans="1:16" ht="15" customHeight="1" x14ac:dyDescent="0.25">
      <c r="A21" s="16"/>
      <c r="B21" s="683"/>
      <c r="C21" s="683"/>
      <c r="D21" s="683"/>
      <c r="E21" s="683"/>
      <c r="F21" s="683"/>
      <c r="G21" s="683"/>
      <c r="H21" s="683"/>
      <c r="I21" s="683"/>
      <c r="J21" s="683"/>
      <c r="K21" s="683"/>
      <c r="L21" s="16"/>
    </row>
    <row r="22" spans="1:16" ht="17.25" customHeight="1" x14ac:dyDescent="0.25">
      <c r="A22" s="16"/>
      <c r="B22" s="683"/>
      <c r="C22" s="683"/>
      <c r="D22" s="683"/>
      <c r="E22" s="683"/>
      <c r="F22" s="683"/>
      <c r="G22" s="683"/>
      <c r="H22" s="683"/>
      <c r="I22" s="683"/>
      <c r="J22" s="683"/>
      <c r="K22" s="683"/>
      <c r="L22" s="16"/>
    </row>
    <row r="23" spans="1:16" ht="15.75" x14ac:dyDescent="0.25">
      <c r="A23" s="16"/>
      <c r="B23" s="4"/>
      <c r="C23" s="3"/>
      <c r="D23" s="20"/>
      <c r="E23" s="20"/>
      <c r="F23" s="20"/>
      <c r="G23" s="20"/>
      <c r="H23" s="20"/>
      <c r="I23" s="20"/>
      <c r="J23" s="20"/>
      <c r="K23" s="4"/>
      <c r="L23" s="16"/>
    </row>
    <row r="24" spans="1:16" x14ac:dyDescent="0.25">
      <c r="A24" s="16"/>
      <c r="B24" s="677" t="s">
        <v>160</v>
      </c>
      <c r="C24" s="677"/>
      <c r="D24" s="677"/>
      <c r="E24" s="677"/>
      <c r="F24" s="677"/>
      <c r="G24" s="677"/>
      <c r="H24" s="677"/>
      <c r="I24" s="677"/>
      <c r="J24" s="677"/>
      <c r="K24" s="677"/>
      <c r="L24" s="16"/>
    </row>
    <row r="25" spans="1:16" x14ac:dyDescent="0.25">
      <c r="A25" s="16"/>
      <c r="B25" s="84"/>
      <c r="C25" s="84"/>
      <c r="D25" s="84"/>
      <c r="E25" s="84"/>
      <c r="F25" s="84"/>
      <c r="G25" s="84"/>
      <c r="H25" s="84"/>
      <c r="I25" s="84"/>
      <c r="J25" s="84"/>
      <c r="K25" s="84"/>
      <c r="L25" s="16"/>
    </row>
    <row r="26" spans="1:16" x14ac:dyDescent="0.25">
      <c r="A26" s="16"/>
      <c r="B26" s="51" t="s">
        <v>134</v>
      </c>
      <c r="C26" s="26"/>
      <c r="D26" s="77"/>
      <c r="E26" s="77"/>
      <c r="F26" s="77"/>
      <c r="G26" s="77"/>
      <c r="H26" s="77"/>
      <c r="I26" s="77"/>
      <c r="J26" s="77"/>
      <c r="K26" s="77"/>
      <c r="L26" s="16"/>
    </row>
    <row r="27" spans="1:16" ht="15" customHeight="1" x14ac:dyDescent="0.25">
      <c r="A27" s="16"/>
      <c r="B27" s="52" t="s">
        <v>135</v>
      </c>
      <c r="C27" s="643" t="s">
        <v>136</v>
      </c>
      <c r="D27" s="643"/>
      <c r="E27" s="643"/>
      <c r="F27" s="643"/>
      <c r="G27" s="643"/>
      <c r="H27" s="643"/>
      <c r="I27" s="643"/>
      <c r="J27" s="643"/>
      <c r="K27" s="643"/>
      <c r="L27" s="16"/>
    </row>
    <row r="28" spans="1:16" x14ac:dyDescent="0.25">
      <c r="A28" s="16"/>
      <c r="B28" s="53"/>
      <c r="C28" s="643"/>
      <c r="D28" s="643"/>
      <c r="E28" s="643"/>
      <c r="F28" s="643"/>
      <c r="G28" s="643"/>
      <c r="H28" s="643"/>
      <c r="I28" s="643"/>
      <c r="J28" s="643"/>
      <c r="K28" s="643"/>
      <c r="L28" s="16"/>
      <c r="P28" t="s">
        <v>25</v>
      </c>
    </row>
    <row r="29" spans="1:16" x14ac:dyDescent="0.25">
      <c r="A29" s="16"/>
      <c r="B29" s="53"/>
      <c r="C29" s="643"/>
      <c r="D29" s="643"/>
      <c r="E29" s="643"/>
      <c r="F29" s="643"/>
      <c r="G29" s="643"/>
      <c r="H29" s="643"/>
      <c r="I29" s="643"/>
      <c r="J29" s="643"/>
      <c r="K29" s="643"/>
      <c r="L29" s="16"/>
    </row>
    <row r="30" spans="1:16" x14ac:dyDescent="0.25">
      <c r="A30" s="16"/>
      <c r="B30" s="53"/>
      <c r="C30" s="643"/>
      <c r="D30" s="643"/>
      <c r="E30" s="643"/>
      <c r="F30" s="643"/>
      <c r="G30" s="643"/>
      <c r="H30" s="643"/>
      <c r="I30" s="643"/>
      <c r="J30" s="643"/>
      <c r="K30" s="643"/>
      <c r="L30" s="16"/>
    </row>
    <row r="31" spans="1:16" x14ac:dyDescent="0.25">
      <c r="A31" s="16"/>
      <c r="B31" s="53"/>
      <c r="C31" s="643"/>
      <c r="D31" s="643"/>
      <c r="E31" s="643"/>
      <c r="F31" s="643"/>
      <c r="G31" s="643"/>
      <c r="H31" s="643"/>
      <c r="I31" s="643"/>
      <c r="J31" s="643"/>
      <c r="K31" s="643"/>
      <c r="L31" s="16"/>
    </row>
    <row r="32" spans="1:16" ht="15.75" customHeight="1" x14ac:dyDescent="0.25">
      <c r="A32" s="16"/>
      <c r="B32" s="53"/>
      <c r="C32" s="643"/>
      <c r="D32" s="643"/>
      <c r="E32" s="643"/>
      <c r="F32" s="643"/>
      <c r="G32" s="643"/>
      <c r="H32" s="643"/>
      <c r="I32" s="643"/>
      <c r="J32" s="643"/>
      <c r="K32" s="643"/>
      <c r="L32" s="16"/>
    </row>
    <row r="33" spans="1:12" x14ac:dyDescent="0.25">
      <c r="A33" s="16"/>
      <c r="B33" s="19">
        <v>1.2</v>
      </c>
      <c r="C33" s="643" t="s">
        <v>137</v>
      </c>
      <c r="D33" s="643"/>
      <c r="E33" s="643"/>
      <c r="F33" s="643"/>
      <c r="G33" s="643"/>
      <c r="H33" s="643"/>
      <c r="I33" s="643"/>
      <c r="J33" s="643"/>
      <c r="K33" s="643"/>
      <c r="L33" s="16"/>
    </row>
    <row r="34" spans="1:12" x14ac:dyDescent="0.25">
      <c r="A34" s="16"/>
      <c r="B34" s="77"/>
      <c r="C34" s="643"/>
      <c r="D34" s="643"/>
      <c r="E34" s="643"/>
      <c r="F34" s="643"/>
      <c r="G34" s="643"/>
      <c r="H34" s="643"/>
      <c r="I34" s="643"/>
      <c r="J34" s="643"/>
      <c r="K34" s="643"/>
      <c r="L34" s="16"/>
    </row>
    <row r="35" spans="1:12" ht="15" customHeight="1" x14ac:dyDescent="0.25">
      <c r="A35" s="16"/>
      <c r="B35" s="19">
        <v>1.3</v>
      </c>
      <c r="C35" s="645" t="s">
        <v>138</v>
      </c>
      <c r="D35" s="645"/>
      <c r="E35" s="645"/>
      <c r="F35" s="645"/>
      <c r="G35" s="645"/>
      <c r="H35" s="645"/>
      <c r="I35" s="645"/>
      <c r="J35" s="645"/>
      <c r="K35" s="645"/>
      <c r="L35" s="16"/>
    </row>
    <row r="36" spans="1:12" ht="15" customHeight="1" x14ac:dyDescent="0.25">
      <c r="A36" s="16"/>
      <c r="B36" s="67">
        <v>1.4</v>
      </c>
      <c r="C36" s="24" t="s">
        <v>139</v>
      </c>
      <c r="D36" s="24"/>
      <c r="E36" s="24"/>
      <c r="F36" s="24"/>
      <c r="G36" s="9"/>
      <c r="H36" s="9"/>
      <c r="I36" s="9"/>
      <c r="J36" s="9"/>
      <c r="K36" s="9"/>
      <c r="L36" s="16"/>
    </row>
    <row r="37" spans="1:12" ht="15" customHeight="1" x14ac:dyDescent="0.25">
      <c r="A37" s="16"/>
      <c r="B37" s="67">
        <v>1.5</v>
      </c>
      <c r="C37" s="643" t="s">
        <v>140</v>
      </c>
      <c r="D37" s="643"/>
      <c r="E37" s="643"/>
      <c r="F37" s="643"/>
      <c r="G37" s="643"/>
      <c r="H37" s="643"/>
      <c r="I37" s="643"/>
      <c r="J37" s="643"/>
      <c r="K37" s="643"/>
      <c r="L37" s="16"/>
    </row>
    <row r="38" spans="1:12" ht="15" customHeight="1" x14ac:dyDescent="0.25">
      <c r="A38" s="16"/>
      <c r="B38" s="9"/>
      <c r="C38" s="643"/>
      <c r="D38" s="643"/>
      <c r="E38" s="643"/>
      <c r="F38" s="643"/>
      <c r="G38" s="643"/>
      <c r="H38" s="643"/>
      <c r="I38" s="643"/>
      <c r="J38" s="643"/>
      <c r="K38" s="643"/>
      <c r="L38" s="16"/>
    </row>
    <row r="39" spans="1:12" ht="15" customHeight="1" x14ac:dyDescent="0.25">
      <c r="A39" s="16"/>
      <c r="B39" s="9"/>
      <c r="C39" s="643"/>
      <c r="D39" s="643"/>
      <c r="E39" s="643"/>
      <c r="F39" s="643"/>
      <c r="G39" s="643"/>
      <c r="H39" s="643"/>
      <c r="I39" s="643"/>
      <c r="J39" s="643"/>
      <c r="K39" s="643"/>
      <c r="L39" s="16"/>
    </row>
    <row r="40" spans="1:12" ht="15" customHeight="1" x14ac:dyDescent="0.25">
      <c r="A40" s="16"/>
      <c r="B40" s="9"/>
      <c r="C40" s="643"/>
      <c r="D40" s="643"/>
      <c r="E40" s="643"/>
      <c r="F40" s="643"/>
      <c r="G40" s="643"/>
      <c r="H40" s="643"/>
      <c r="I40" s="643"/>
      <c r="J40" s="643"/>
      <c r="K40" s="643"/>
      <c r="L40" s="16"/>
    </row>
    <row r="41" spans="1:12" ht="15" customHeight="1" x14ac:dyDescent="0.25">
      <c r="A41" s="16"/>
      <c r="B41" s="9"/>
      <c r="C41" s="643"/>
      <c r="D41" s="643"/>
      <c r="E41" s="643"/>
      <c r="F41" s="643"/>
      <c r="G41" s="643"/>
      <c r="H41" s="643"/>
      <c r="I41" s="643"/>
      <c r="J41" s="643"/>
      <c r="K41" s="643"/>
      <c r="L41" s="16"/>
    </row>
    <row r="42" spans="1:12" x14ac:dyDescent="0.25">
      <c r="A42" s="16"/>
      <c r="B42" s="54" t="s">
        <v>141</v>
      </c>
      <c r="C42" s="30"/>
      <c r="D42" s="77"/>
      <c r="E42" s="77"/>
      <c r="F42" s="77"/>
      <c r="G42" s="77"/>
      <c r="H42" s="77"/>
      <c r="I42" s="77"/>
      <c r="J42" s="77"/>
      <c r="K42" s="77"/>
      <c r="L42" s="16"/>
    </row>
    <row r="43" spans="1:12" ht="15" customHeight="1" x14ac:dyDescent="0.25">
      <c r="A43" s="16"/>
      <c r="B43" s="67">
        <v>2.1</v>
      </c>
      <c r="C43" s="643" t="s">
        <v>142</v>
      </c>
      <c r="D43" s="643"/>
      <c r="E43" s="643"/>
      <c r="F43" s="643"/>
      <c r="G43" s="643"/>
      <c r="H43" s="643"/>
      <c r="I43" s="643"/>
      <c r="J43" s="643"/>
      <c r="K43" s="643"/>
      <c r="L43" s="16"/>
    </row>
    <row r="44" spans="1:12" ht="15" customHeight="1" x14ac:dyDescent="0.25">
      <c r="A44" s="16"/>
      <c r="B44" s="67"/>
      <c r="C44" s="643"/>
      <c r="D44" s="643"/>
      <c r="E44" s="643"/>
      <c r="F44" s="643"/>
      <c r="G44" s="643"/>
      <c r="H44" s="643"/>
      <c r="I44" s="643"/>
      <c r="J44" s="643"/>
      <c r="K44" s="643"/>
      <c r="L44" s="16"/>
    </row>
    <row r="45" spans="1:12" ht="15" customHeight="1" x14ac:dyDescent="0.25">
      <c r="A45" s="16"/>
      <c r="B45" s="67"/>
      <c r="C45" s="643"/>
      <c r="D45" s="643"/>
      <c r="E45" s="643"/>
      <c r="F45" s="643"/>
      <c r="G45" s="643"/>
      <c r="H45" s="643"/>
      <c r="I45" s="643"/>
      <c r="J45" s="643"/>
      <c r="K45" s="643"/>
      <c r="L45" s="16"/>
    </row>
    <row r="46" spans="1:12" ht="15" customHeight="1" x14ac:dyDescent="0.25">
      <c r="A46" s="16"/>
      <c r="B46" s="67"/>
      <c r="C46" s="643"/>
      <c r="D46" s="643"/>
      <c r="E46" s="643"/>
      <c r="F46" s="643"/>
      <c r="G46" s="643"/>
      <c r="H46" s="643"/>
      <c r="I46" s="643"/>
      <c r="J46" s="643"/>
      <c r="K46" s="643"/>
      <c r="L46" s="16"/>
    </row>
    <row r="47" spans="1:12" ht="15" customHeight="1" x14ac:dyDescent="0.25">
      <c r="A47" s="16"/>
      <c r="B47" s="67">
        <v>2.2000000000000002</v>
      </c>
      <c r="C47" s="643" t="s">
        <v>143</v>
      </c>
      <c r="D47" s="643"/>
      <c r="E47" s="643"/>
      <c r="F47" s="643"/>
      <c r="G47" s="643"/>
      <c r="H47" s="643"/>
      <c r="I47" s="643"/>
      <c r="J47" s="643"/>
      <c r="K47" s="643"/>
      <c r="L47" s="16"/>
    </row>
    <row r="48" spans="1:12" ht="15" customHeight="1" x14ac:dyDescent="0.25">
      <c r="A48" s="16"/>
      <c r="B48" s="67"/>
      <c r="C48" s="643"/>
      <c r="D48" s="643"/>
      <c r="E48" s="643"/>
      <c r="F48" s="643"/>
      <c r="G48" s="643"/>
      <c r="H48" s="643"/>
      <c r="I48" s="643"/>
      <c r="J48" s="643"/>
      <c r="K48" s="643"/>
      <c r="L48" s="16"/>
    </row>
    <row r="49" spans="1:12" ht="15" customHeight="1" x14ac:dyDescent="0.25">
      <c r="A49" s="16"/>
      <c r="B49" s="67"/>
      <c r="C49" s="643"/>
      <c r="D49" s="643"/>
      <c r="E49" s="643"/>
      <c r="F49" s="643"/>
      <c r="G49" s="643"/>
      <c r="H49" s="643"/>
      <c r="I49" s="643"/>
      <c r="J49" s="643"/>
      <c r="K49" s="643"/>
      <c r="L49" s="16"/>
    </row>
    <row r="50" spans="1:12" ht="15" customHeight="1" x14ac:dyDescent="0.25">
      <c r="A50" s="16"/>
      <c r="B50" s="67"/>
      <c r="C50" s="643"/>
      <c r="D50" s="643"/>
      <c r="E50" s="643"/>
      <c r="F50" s="643"/>
      <c r="G50" s="643"/>
      <c r="H50" s="643"/>
      <c r="I50" s="643"/>
      <c r="J50" s="643"/>
      <c r="K50" s="643"/>
      <c r="L50" s="16"/>
    </row>
    <row r="51" spans="1:12" ht="15" customHeight="1" x14ac:dyDescent="0.25">
      <c r="A51" s="16"/>
      <c r="B51" s="67"/>
      <c r="C51" s="643"/>
      <c r="D51" s="643"/>
      <c r="E51" s="643"/>
      <c r="F51" s="643"/>
      <c r="G51" s="643"/>
      <c r="H51" s="643"/>
      <c r="I51" s="643"/>
      <c r="J51" s="643"/>
      <c r="K51" s="643"/>
      <c r="L51" s="16"/>
    </row>
    <row r="52" spans="1:12" ht="15" customHeight="1" x14ac:dyDescent="0.25">
      <c r="A52" s="16"/>
      <c r="B52" s="67"/>
      <c r="C52" s="79"/>
      <c r="D52" s="79"/>
      <c r="E52" s="79"/>
      <c r="F52" s="79"/>
      <c r="G52" s="79"/>
      <c r="H52" s="79"/>
      <c r="I52" s="79"/>
      <c r="J52" s="79"/>
      <c r="K52" s="79"/>
      <c r="L52" s="16"/>
    </row>
    <row r="53" spans="1:12" s="36" customFormat="1" x14ac:dyDescent="0.25">
      <c r="A53" s="34"/>
      <c r="B53" s="62" t="str">
        <f>+Bidder!G13</f>
        <v>The Family Place</v>
      </c>
      <c r="C53" s="63"/>
      <c r="D53" s="63"/>
      <c r="E53" s="63"/>
      <c r="F53" s="63"/>
      <c r="G53" s="63"/>
      <c r="H53" s="63"/>
      <c r="I53" s="63"/>
      <c r="J53" s="63"/>
      <c r="K53" s="64" t="str">
        <f>+K2</f>
        <v>ACFS20-004 CAPP Local Service Contracts</v>
      </c>
      <c r="L53" s="34"/>
    </row>
    <row r="54" spans="1:12" s="36" customFormat="1" x14ac:dyDescent="0.25">
      <c r="A54" s="34"/>
      <c r="B54" s="59"/>
      <c r="C54" s="59"/>
      <c r="D54" s="59"/>
      <c r="E54" s="59"/>
      <c r="F54" s="59"/>
      <c r="G54" s="59"/>
      <c r="H54" s="59"/>
      <c r="I54" s="59"/>
      <c r="J54" s="59"/>
      <c r="K54" s="61" t="s">
        <v>161</v>
      </c>
      <c r="L54" s="34"/>
    </row>
    <row r="55" spans="1:12" s="36" customFormat="1" x14ac:dyDescent="0.25">
      <c r="A55" s="34"/>
      <c r="B55" s="39"/>
      <c r="C55" s="39"/>
      <c r="D55" s="39"/>
      <c r="E55" s="39"/>
      <c r="F55" s="39"/>
      <c r="G55" s="39"/>
      <c r="H55" s="39"/>
      <c r="I55" s="39"/>
      <c r="J55" s="39"/>
      <c r="K55" s="5"/>
      <c r="L55" s="34"/>
    </row>
    <row r="56" spans="1:12" ht="15" customHeight="1" x14ac:dyDescent="0.25">
      <c r="A56" s="16"/>
      <c r="B56" s="67">
        <v>2.2999999999999998</v>
      </c>
      <c r="C56" s="643" t="s">
        <v>144</v>
      </c>
      <c r="D56" s="643"/>
      <c r="E56" s="643"/>
      <c r="F56" s="643"/>
      <c r="G56" s="643"/>
      <c r="H56" s="643"/>
      <c r="I56" s="643"/>
      <c r="J56" s="643"/>
      <c r="K56" s="643"/>
      <c r="L56" s="16"/>
    </row>
    <row r="57" spans="1:12" ht="15" customHeight="1" x14ac:dyDescent="0.25">
      <c r="A57" s="16"/>
      <c r="B57" s="9"/>
      <c r="C57" s="643"/>
      <c r="D57" s="643"/>
      <c r="E57" s="643"/>
      <c r="F57" s="643"/>
      <c r="G57" s="643"/>
      <c r="H57" s="643"/>
      <c r="I57" s="643"/>
      <c r="J57" s="643"/>
      <c r="K57" s="643"/>
      <c r="L57" s="16"/>
    </row>
    <row r="58" spans="1:12" ht="15" customHeight="1" x14ac:dyDescent="0.25">
      <c r="A58" s="16"/>
      <c r="B58" s="67">
        <v>2.4</v>
      </c>
      <c r="C58" s="643" t="s">
        <v>145</v>
      </c>
      <c r="D58" s="643"/>
      <c r="E58" s="643"/>
      <c r="F58" s="643"/>
      <c r="G58" s="643"/>
      <c r="H58" s="643"/>
      <c r="I58" s="643"/>
      <c r="J58" s="643"/>
      <c r="K58" s="643"/>
      <c r="L58" s="16"/>
    </row>
    <row r="59" spans="1:12" ht="15" customHeight="1" x14ac:dyDescent="0.25">
      <c r="A59" s="16"/>
      <c r="B59" s="9"/>
      <c r="C59" s="643"/>
      <c r="D59" s="643"/>
      <c r="E59" s="643"/>
      <c r="F59" s="643"/>
      <c r="G59" s="643"/>
      <c r="H59" s="643"/>
      <c r="I59" s="643"/>
      <c r="J59" s="643"/>
      <c r="K59" s="643"/>
      <c r="L59" s="16"/>
    </row>
    <row r="60" spans="1:12" ht="15" customHeight="1" x14ac:dyDescent="0.25">
      <c r="A60" s="16"/>
      <c r="B60" s="9"/>
      <c r="C60" s="643"/>
      <c r="D60" s="643"/>
      <c r="E60" s="643"/>
      <c r="F60" s="643"/>
      <c r="G60" s="643"/>
      <c r="H60" s="643"/>
      <c r="I60" s="643"/>
      <c r="J60" s="643"/>
      <c r="K60" s="643"/>
      <c r="L60" s="16"/>
    </row>
    <row r="61" spans="1:12" ht="15" customHeight="1" x14ac:dyDescent="0.25">
      <c r="A61" s="16"/>
      <c r="B61" s="9"/>
      <c r="C61" s="643"/>
      <c r="D61" s="643"/>
      <c r="E61" s="643"/>
      <c r="F61" s="643"/>
      <c r="G61" s="643"/>
      <c r="H61" s="643"/>
      <c r="I61" s="643"/>
      <c r="J61" s="643"/>
      <c r="K61" s="643"/>
      <c r="L61" s="16"/>
    </row>
    <row r="62" spans="1:12" ht="15" customHeight="1" x14ac:dyDescent="0.25">
      <c r="A62" s="16"/>
      <c r="B62" s="9"/>
      <c r="C62" s="643"/>
      <c r="D62" s="643"/>
      <c r="E62" s="643"/>
      <c r="F62" s="643"/>
      <c r="G62" s="643"/>
      <c r="H62" s="643"/>
      <c r="I62" s="643"/>
      <c r="J62" s="643"/>
      <c r="K62" s="643"/>
      <c r="L62" s="16"/>
    </row>
    <row r="63" spans="1:12" ht="15" customHeight="1" x14ac:dyDescent="0.25">
      <c r="A63" s="16"/>
      <c r="B63" s="9"/>
      <c r="C63" s="643"/>
      <c r="D63" s="643"/>
      <c r="E63" s="643"/>
      <c r="F63" s="643"/>
      <c r="G63" s="643"/>
      <c r="H63" s="643"/>
      <c r="I63" s="643"/>
      <c r="J63" s="643"/>
      <c r="K63" s="643"/>
      <c r="L63" s="16"/>
    </row>
    <row r="64" spans="1:12" ht="15" customHeight="1" x14ac:dyDescent="0.25">
      <c r="A64" s="16"/>
      <c r="B64" s="9"/>
      <c r="C64" s="79"/>
      <c r="D64" s="79"/>
      <c r="E64" s="79"/>
      <c r="F64" s="79"/>
      <c r="G64" s="79"/>
      <c r="H64" s="79"/>
      <c r="I64" s="79"/>
      <c r="J64" s="79"/>
      <c r="K64" s="79"/>
      <c r="L64" s="16"/>
    </row>
    <row r="65" spans="1:12" ht="15" customHeight="1" x14ac:dyDescent="0.25">
      <c r="A65" s="16"/>
      <c r="B65" s="660" t="s">
        <v>162</v>
      </c>
      <c r="C65" s="660"/>
      <c r="D65" s="660"/>
      <c r="E65" s="660"/>
      <c r="F65" s="660"/>
      <c r="G65" s="660"/>
      <c r="H65" s="660"/>
      <c r="I65" s="660"/>
      <c r="J65" s="660"/>
      <c r="K65" s="660"/>
      <c r="L65" s="16"/>
    </row>
    <row r="66" spans="1:12" ht="15" customHeight="1" x14ac:dyDescent="0.25">
      <c r="A66" s="16"/>
      <c r="B66" s="660"/>
      <c r="C66" s="660"/>
      <c r="D66" s="660"/>
      <c r="E66" s="660"/>
      <c r="F66" s="660"/>
      <c r="G66" s="660"/>
      <c r="H66" s="660"/>
      <c r="I66" s="660"/>
      <c r="J66" s="660"/>
      <c r="K66" s="660"/>
      <c r="L66" s="16"/>
    </row>
    <row r="67" spans="1:12" ht="15" customHeight="1" x14ac:dyDescent="0.25">
      <c r="A67" s="16"/>
      <c r="B67" s="660"/>
      <c r="C67" s="660"/>
      <c r="D67" s="660"/>
      <c r="E67" s="660"/>
      <c r="F67" s="660"/>
      <c r="G67" s="660"/>
      <c r="H67" s="660"/>
      <c r="I67" s="660"/>
      <c r="J67" s="660"/>
      <c r="K67" s="660"/>
      <c r="L67" s="16"/>
    </row>
    <row r="68" spans="1:12" ht="15" customHeight="1" x14ac:dyDescent="0.25">
      <c r="A68" s="16"/>
      <c r="B68" s="660"/>
      <c r="C68" s="660"/>
      <c r="D68" s="660"/>
      <c r="E68" s="660"/>
      <c r="F68" s="660"/>
      <c r="G68" s="660"/>
      <c r="H68" s="660"/>
      <c r="I68" s="660"/>
      <c r="J68" s="660"/>
      <c r="K68" s="660"/>
      <c r="L68" s="16"/>
    </row>
    <row r="69" spans="1:12" ht="15" customHeight="1" x14ac:dyDescent="0.25">
      <c r="A69" s="16"/>
      <c r="B69" s="660"/>
      <c r="C69" s="660"/>
      <c r="D69" s="660"/>
      <c r="E69" s="660"/>
      <c r="F69" s="660"/>
      <c r="G69" s="660"/>
      <c r="H69" s="660"/>
      <c r="I69" s="660"/>
      <c r="J69" s="660"/>
      <c r="K69" s="660"/>
      <c r="L69" s="16"/>
    </row>
    <row r="70" spans="1:12" ht="15" customHeight="1" x14ac:dyDescent="0.25">
      <c r="A70" s="16"/>
      <c r="B70" s="660"/>
      <c r="C70" s="660"/>
      <c r="D70" s="660"/>
      <c r="E70" s="660"/>
      <c r="F70" s="660"/>
      <c r="G70" s="660"/>
      <c r="H70" s="660"/>
      <c r="I70" s="660"/>
      <c r="J70" s="660"/>
      <c r="K70" s="660"/>
      <c r="L70" s="16"/>
    </row>
    <row r="71" spans="1:12" ht="15" customHeight="1" x14ac:dyDescent="0.25">
      <c r="A71" s="16"/>
      <c r="B71" s="660"/>
      <c r="C71" s="660"/>
      <c r="D71" s="660"/>
      <c r="E71" s="660"/>
      <c r="F71" s="660"/>
      <c r="G71" s="660"/>
      <c r="H71" s="660"/>
      <c r="I71" s="660"/>
      <c r="J71" s="660"/>
      <c r="K71" s="660"/>
      <c r="L71" s="16"/>
    </row>
    <row r="72" spans="1:12" ht="15" customHeight="1" x14ac:dyDescent="0.25">
      <c r="A72" s="16"/>
      <c r="B72" s="81"/>
      <c r="C72" s="81"/>
      <c r="D72" s="81"/>
      <c r="E72" s="81"/>
      <c r="F72" s="81"/>
      <c r="G72" s="81"/>
      <c r="H72" s="81"/>
      <c r="I72" s="81"/>
      <c r="J72" s="81"/>
      <c r="K72" s="81"/>
      <c r="L72" s="16"/>
    </row>
    <row r="73" spans="1:12" x14ac:dyDescent="0.25">
      <c r="A73" s="16"/>
      <c r="B73" s="677" t="s">
        <v>163</v>
      </c>
      <c r="C73" s="677"/>
      <c r="D73" s="677"/>
      <c r="E73" s="677"/>
      <c r="F73" s="677"/>
      <c r="G73" s="677"/>
      <c r="H73" s="677"/>
      <c r="I73" s="677"/>
      <c r="J73" s="677"/>
      <c r="K73" s="677"/>
      <c r="L73" s="16"/>
    </row>
    <row r="74" spans="1:12" x14ac:dyDescent="0.25">
      <c r="A74" s="16"/>
      <c r="B74" s="84" t="s">
        <v>164</v>
      </c>
      <c r="C74" s="6"/>
      <c r="D74" s="2"/>
      <c r="E74" s="2"/>
      <c r="F74" s="2"/>
      <c r="G74" s="2"/>
      <c r="H74" s="2"/>
      <c r="I74" s="2"/>
      <c r="J74" s="2"/>
      <c r="K74" s="2"/>
      <c r="L74" s="16"/>
    </row>
    <row r="75" spans="1:12" x14ac:dyDescent="0.25">
      <c r="A75" s="16"/>
      <c r="B75" s="660" t="s">
        <v>165</v>
      </c>
      <c r="C75" s="660"/>
      <c r="D75" s="660"/>
      <c r="E75" s="660"/>
      <c r="F75" s="660"/>
      <c r="G75" s="660"/>
      <c r="H75" s="660"/>
      <c r="I75" s="660"/>
      <c r="J75" s="660"/>
      <c r="K75" s="660"/>
      <c r="L75" s="16"/>
    </row>
    <row r="76" spans="1:12" x14ac:dyDescent="0.25">
      <c r="A76" s="16"/>
      <c r="B76" s="660"/>
      <c r="C76" s="660"/>
      <c r="D76" s="660"/>
      <c r="E76" s="660"/>
      <c r="F76" s="660"/>
      <c r="G76" s="660"/>
      <c r="H76" s="660"/>
      <c r="I76" s="660"/>
      <c r="J76" s="660"/>
      <c r="K76" s="660"/>
      <c r="L76" s="16"/>
    </row>
    <row r="77" spans="1:12" x14ac:dyDescent="0.25">
      <c r="A77" s="16"/>
      <c r="B77" s="660"/>
      <c r="C77" s="660"/>
      <c r="D77" s="660"/>
      <c r="E77" s="660"/>
      <c r="F77" s="660"/>
      <c r="G77" s="660"/>
      <c r="H77" s="660"/>
      <c r="I77" s="660"/>
      <c r="J77" s="660"/>
      <c r="K77" s="660"/>
      <c r="L77" s="16"/>
    </row>
    <row r="78" spans="1:12" ht="8.25" customHeight="1" x14ac:dyDescent="0.25">
      <c r="A78" s="16"/>
      <c r="B78" s="79"/>
      <c r="C78" s="79"/>
      <c r="D78" s="79"/>
      <c r="E78" s="79"/>
      <c r="F78" s="79"/>
      <c r="G78" s="79"/>
      <c r="H78" s="79"/>
      <c r="I78" s="79"/>
      <c r="J78" s="79"/>
      <c r="K78" s="79"/>
      <c r="L78" s="16"/>
    </row>
    <row r="79" spans="1:12" x14ac:dyDescent="0.25">
      <c r="A79" s="16"/>
      <c r="B79" s="49" t="s">
        <v>166</v>
      </c>
      <c r="C79" s="643" t="s">
        <v>167</v>
      </c>
      <c r="D79" s="643"/>
      <c r="E79" s="643"/>
      <c r="F79" s="643"/>
      <c r="G79" s="643"/>
      <c r="H79" s="643"/>
      <c r="I79" s="643"/>
      <c r="J79" s="643"/>
      <c r="K79" s="643"/>
      <c r="L79" s="16"/>
    </row>
    <row r="80" spans="1:12" x14ac:dyDescent="0.25">
      <c r="A80" s="16"/>
      <c r="B80" s="49"/>
      <c r="C80" s="643"/>
      <c r="D80" s="643"/>
      <c r="E80" s="643"/>
      <c r="F80" s="643"/>
      <c r="G80" s="643"/>
      <c r="H80" s="643"/>
      <c r="I80" s="643"/>
      <c r="J80" s="643"/>
      <c r="K80" s="643"/>
      <c r="L80" s="16"/>
    </row>
    <row r="81" spans="1:12" x14ac:dyDescent="0.25">
      <c r="A81" s="16"/>
      <c r="B81" s="49"/>
      <c r="C81" s="643"/>
      <c r="D81" s="643"/>
      <c r="E81" s="643"/>
      <c r="F81" s="643"/>
      <c r="G81" s="643"/>
      <c r="H81" s="643"/>
      <c r="I81" s="643"/>
      <c r="J81" s="643"/>
      <c r="K81" s="643"/>
      <c r="L81" s="16"/>
    </row>
    <row r="82" spans="1:12" x14ac:dyDescent="0.25">
      <c r="A82" s="16"/>
      <c r="B82" s="49"/>
      <c r="C82" s="643"/>
      <c r="D82" s="643"/>
      <c r="E82" s="643"/>
      <c r="F82" s="643"/>
      <c r="G82" s="643"/>
      <c r="H82" s="643"/>
      <c r="I82" s="643"/>
      <c r="J82" s="643"/>
      <c r="K82" s="643"/>
      <c r="L82" s="16"/>
    </row>
    <row r="83" spans="1:12" x14ac:dyDescent="0.25">
      <c r="A83" s="16"/>
      <c r="B83" s="37" t="s">
        <v>168</v>
      </c>
      <c r="C83" s="643" t="s">
        <v>169</v>
      </c>
      <c r="D83" s="643"/>
      <c r="E83" s="643"/>
      <c r="F83" s="643"/>
      <c r="G83" s="643"/>
      <c r="H83" s="643"/>
      <c r="I83" s="643"/>
      <c r="J83" s="643"/>
      <c r="K83" s="643"/>
      <c r="L83" s="16"/>
    </row>
    <row r="84" spans="1:12" x14ac:dyDescent="0.25">
      <c r="A84" s="16"/>
      <c r="B84" s="2"/>
      <c r="C84" s="643"/>
      <c r="D84" s="643"/>
      <c r="E84" s="643"/>
      <c r="F84" s="643"/>
      <c r="G84" s="643"/>
      <c r="H84" s="643"/>
      <c r="I84" s="643"/>
      <c r="J84" s="643"/>
      <c r="K84" s="643"/>
      <c r="L84" s="16"/>
    </row>
    <row r="85" spans="1:12" x14ac:dyDescent="0.25">
      <c r="A85" s="16"/>
      <c r="B85" s="18"/>
      <c r="C85" s="643"/>
      <c r="D85" s="643"/>
      <c r="E85" s="643"/>
      <c r="F85" s="643"/>
      <c r="G85" s="643"/>
      <c r="H85" s="643"/>
      <c r="I85" s="643"/>
      <c r="J85" s="643"/>
      <c r="K85" s="643"/>
      <c r="L85" s="16"/>
    </row>
    <row r="86" spans="1:12" x14ac:dyDescent="0.25">
      <c r="A86" s="16"/>
      <c r="B86" s="18"/>
      <c r="C86" s="643"/>
      <c r="D86" s="643"/>
      <c r="E86" s="643"/>
      <c r="F86" s="643"/>
      <c r="G86" s="643"/>
      <c r="H86" s="643"/>
      <c r="I86" s="643"/>
      <c r="J86" s="643"/>
      <c r="K86" s="643"/>
      <c r="L86" s="16"/>
    </row>
    <row r="87" spans="1:12" x14ac:dyDescent="0.25">
      <c r="A87" s="16"/>
      <c r="B87" s="18"/>
      <c r="C87" s="643"/>
      <c r="D87" s="643"/>
      <c r="E87" s="643"/>
      <c r="F87" s="643"/>
      <c r="G87" s="643"/>
      <c r="H87" s="643"/>
      <c r="I87" s="643"/>
      <c r="J87" s="643"/>
      <c r="K87" s="643"/>
      <c r="L87" s="16"/>
    </row>
    <row r="88" spans="1:12" x14ac:dyDescent="0.25">
      <c r="A88" s="16"/>
      <c r="B88" s="18"/>
      <c r="C88" s="643"/>
      <c r="D88" s="643"/>
      <c r="E88" s="643"/>
      <c r="F88" s="643"/>
      <c r="G88" s="643"/>
      <c r="H88" s="643"/>
      <c r="I88" s="643"/>
      <c r="J88" s="643"/>
      <c r="K88" s="643"/>
      <c r="L88" s="16"/>
    </row>
    <row r="89" spans="1:12" x14ac:dyDescent="0.25">
      <c r="A89" s="16"/>
      <c r="B89" s="18"/>
      <c r="C89" s="643"/>
      <c r="D89" s="643"/>
      <c r="E89" s="643"/>
      <c r="F89" s="643"/>
      <c r="G89" s="643"/>
      <c r="H89" s="643"/>
      <c r="I89" s="643"/>
      <c r="J89" s="643"/>
      <c r="K89" s="643"/>
      <c r="L89" s="16"/>
    </row>
    <row r="90" spans="1:12" x14ac:dyDescent="0.25">
      <c r="A90" s="16"/>
      <c r="B90" s="18"/>
      <c r="C90" s="79"/>
      <c r="D90" s="79"/>
      <c r="E90" s="79"/>
      <c r="F90" s="79"/>
      <c r="G90" s="79"/>
      <c r="H90" s="79"/>
      <c r="I90" s="79"/>
      <c r="J90" s="79"/>
      <c r="K90" s="79"/>
      <c r="L90" s="16"/>
    </row>
    <row r="91" spans="1:12" ht="15" customHeight="1" x14ac:dyDescent="0.25">
      <c r="A91" s="16"/>
      <c r="B91" s="677" t="s">
        <v>170</v>
      </c>
      <c r="C91" s="677"/>
      <c r="D91" s="677"/>
      <c r="E91" s="677"/>
      <c r="F91" s="677"/>
      <c r="G91" s="677"/>
      <c r="H91" s="677"/>
      <c r="I91" s="677"/>
      <c r="J91" s="677"/>
      <c r="K91" s="677"/>
      <c r="L91" s="16"/>
    </row>
    <row r="92" spans="1:12" x14ac:dyDescent="0.25">
      <c r="A92" s="16"/>
      <c r="B92" s="50" t="s">
        <v>171</v>
      </c>
      <c r="C92" s="6"/>
      <c r="D92" s="2"/>
      <c r="E92" s="2"/>
      <c r="F92" s="2"/>
      <c r="G92" s="2"/>
      <c r="H92" s="2"/>
      <c r="I92" s="2"/>
      <c r="J92" s="2"/>
      <c r="K92" s="2"/>
      <c r="L92" s="16"/>
    </row>
    <row r="93" spans="1:12" ht="9" customHeight="1" x14ac:dyDescent="0.25">
      <c r="A93" s="16"/>
      <c r="B93" s="50"/>
      <c r="C93" s="6"/>
      <c r="D93" s="2"/>
      <c r="E93" s="2"/>
      <c r="F93" s="2"/>
      <c r="G93" s="2"/>
      <c r="H93" s="2"/>
      <c r="I93" s="2"/>
      <c r="J93" s="2"/>
      <c r="K93" s="2"/>
      <c r="L93" s="16"/>
    </row>
    <row r="94" spans="1:12" x14ac:dyDescent="0.25">
      <c r="A94" s="16"/>
      <c r="B94" s="660" t="s">
        <v>172</v>
      </c>
      <c r="C94" s="660"/>
      <c r="D94" s="660"/>
      <c r="E94" s="660"/>
      <c r="F94" s="660"/>
      <c r="G94" s="660"/>
      <c r="H94" s="660"/>
      <c r="I94" s="660"/>
      <c r="J94" s="660"/>
      <c r="K94" s="660"/>
      <c r="L94" s="16"/>
    </row>
    <row r="95" spans="1:12" x14ac:dyDescent="0.25">
      <c r="A95" s="16"/>
      <c r="B95" s="660"/>
      <c r="C95" s="660"/>
      <c r="D95" s="660"/>
      <c r="E95" s="660"/>
      <c r="F95" s="660"/>
      <c r="G95" s="660"/>
      <c r="H95" s="660"/>
      <c r="I95" s="660"/>
      <c r="J95" s="660"/>
      <c r="K95" s="660"/>
      <c r="L95" s="16"/>
    </row>
    <row r="96" spans="1:12" x14ac:dyDescent="0.25">
      <c r="A96" s="16"/>
      <c r="B96" s="660"/>
      <c r="C96" s="660"/>
      <c r="D96" s="660"/>
      <c r="E96" s="660"/>
      <c r="F96" s="660"/>
      <c r="G96" s="660"/>
      <c r="H96" s="660"/>
      <c r="I96" s="660"/>
      <c r="J96" s="660"/>
      <c r="K96" s="660"/>
      <c r="L96" s="16"/>
    </row>
    <row r="97" spans="1:12" x14ac:dyDescent="0.25">
      <c r="A97" s="16"/>
      <c r="B97" s="660"/>
      <c r="C97" s="660"/>
      <c r="D97" s="660"/>
      <c r="E97" s="660"/>
      <c r="F97" s="660"/>
      <c r="G97" s="660"/>
      <c r="H97" s="660"/>
      <c r="I97" s="660"/>
      <c r="J97" s="660"/>
      <c r="K97" s="660"/>
      <c r="L97" s="16"/>
    </row>
    <row r="98" spans="1:12" x14ac:dyDescent="0.25">
      <c r="A98" s="16"/>
      <c r="B98" s="660"/>
      <c r="C98" s="660"/>
      <c r="D98" s="660"/>
      <c r="E98" s="660"/>
      <c r="F98" s="660"/>
      <c r="G98" s="660"/>
      <c r="H98" s="660"/>
      <c r="I98" s="660"/>
      <c r="J98" s="660"/>
      <c r="K98" s="660"/>
      <c r="L98" s="16"/>
    </row>
    <row r="99" spans="1:12" x14ac:dyDescent="0.25">
      <c r="A99" s="16"/>
      <c r="B99" s="660"/>
      <c r="C99" s="660"/>
      <c r="D99" s="660"/>
      <c r="E99" s="660"/>
      <c r="F99" s="660"/>
      <c r="G99" s="660"/>
      <c r="H99" s="660"/>
      <c r="I99" s="660"/>
      <c r="J99" s="660"/>
      <c r="K99" s="660"/>
      <c r="L99" s="16"/>
    </row>
    <row r="100" spans="1:12" ht="9" customHeight="1" x14ac:dyDescent="0.25">
      <c r="A100" s="16"/>
      <c r="B100" s="81"/>
      <c r="C100" s="81"/>
      <c r="D100" s="81"/>
      <c r="E100" s="81"/>
      <c r="F100" s="81"/>
      <c r="G100" s="81"/>
      <c r="H100" s="81"/>
      <c r="I100" s="81"/>
      <c r="J100" s="81"/>
      <c r="K100" s="81"/>
      <c r="L100" s="16"/>
    </row>
    <row r="101" spans="1:12" x14ac:dyDescent="0.25">
      <c r="A101" s="16"/>
      <c r="B101" s="660" t="s">
        <v>173</v>
      </c>
      <c r="C101" s="660"/>
      <c r="D101" s="660"/>
      <c r="E101" s="660"/>
      <c r="F101" s="660"/>
      <c r="G101" s="660"/>
      <c r="H101" s="660"/>
      <c r="I101" s="660"/>
      <c r="J101" s="660"/>
      <c r="K101" s="660"/>
      <c r="L101" s="16"/>
    </row>
    <row r="102" spans="1:12" x14ac:dyDescent="0.25">
      <c r="A102" s="16"/>
      <c r="B102" s="660"/>
      <c r="C102" s="660"/>
      <c r="D102" s="660"/>
      <c r="E102" s="660"/>
      <c r="F102" s="660"/>
      <c r="G102" s="660"/>
      <c r="H102" s="660"/>
      <c r="I102" s="660"/>
      <c r="J102" s="660"/>
      <c r="K102" s="660"/>
      <c r="L102" s="16"/>
    </row>
    <row r="103" spans="1:12" x14ac:dyDescent="0.25">
      <c r="A103" s="16"/>
      <c r="B103" s="660"/>
      <c r="C103" s="660"/>
      <c r="D103" s="660"/>
      <c r="E103" s="660"/>
      <c r="F103" s="660"/>
      <c r="G103" s="660"/>
      <c r="H103" s="660"/>
      <c r="I103" s="660"/>
      <c r="J103" s="660"/>
      <c r="K103" s="660"/>
      <c r="L103" s="16"/>
    </row>
    <row r="104" spans="1:12" x14ac:dyDescent="0.25">
      <c r="A104" s="16"/>
      <c r="B104" s="660"/>
      <c r="C104" s="660"/>
      <c r="D104" s="660"/>
      <c r="E104" s="660"/>
      <c r="F104" s="660"/>
      <c r="G104" s="660"/>
      <c r="H104" s="660"/>
      <c r="I104" s="660"/>
      <c r="J104" s="660"/>
      <c r="K104" s="660"/>
      <c r="L104" s="16"/>
    </row>
    <row r="105" spans="1:12" x14ac:dyDescent="0.25">
      <c r="A105" s="16"/>
      <c r="B105" s="660"/>
      <c r="C105" s="660"/>
      <c r="D105" s="660"/>
      <c r="E105" s="660"/>
      <c r="F105" s="660"/>
      <c r="G105" s="660"/>
      <c r="H105" s="660"/>
      <c r="I105" s="660"/>
      <c r="J105" s="660"/>
      <c r="K105" s="660"/>
      <c r="L105" s="16"/>
    </row>
    <row r="106" spans="1:12" ht="9" customHeight="1" x14ac:dyDescent="0.25">
      <c r="A106" s="16"/>
      <c r="B106" s="81"/>
      <c r="C106" s="81"/>
      <c r="D106" s="81"/>
      <c r="E106" s="81"/>
      <c r="F106" s="81"/>
      <c r="G106" s="81"/>
      <c r="H106" s="81"/>
      <c r="I106" s="81"/>
      <c r="J106" s="81"/>
      <c r="K106" s="81"/>
      <c r="L106" s="16"/>
    </row>
    <row r="107" spans="1:12" s="36" customFormat="1" x14ac:dyDescent="0.25">
      <c r="A107" s="34"/>
      <c r="B107" s="62" t="str">
        <f>+Bidder!G13</f>
        <v>The Family Place</v>
      </c>
      <c r="C107" s="63"/>
      <c r="D107" s="63"/>
      <c r="E107" s="63"/>
      <c r="F107" s="63"/>
      <c r="G107" s="63"/>
      <c r="H107" s="63"/>
      <c r="I107" s="63"/>
      <c r="J107" s="63"/>
      <c r="K107" s="64" t="str">
        <f>+K2</f>
        <v>ACFS20-004 CAPP Local Service Contracts</v>
      </c>
      <c r="L107" s="34"/>
    </row>
    <row r="108" spans="1:12" x14ac:dyDescent="0.25">
      <c r="A108" s="16"/>
      <c r="B108" s="55"/>
      <c r="C108" s="79"/>
      <c r="D108" s="79"/>
      <c r="E108" s="79"/>
      <c r="F108" s="79"/>
      <c r="G108" s="79"/>
      <c r="H108" s="79"/>
      <c r="I108" s="79"/>
      <c r="J108" s="79"/>
      <c r="K108" s="60" t="s">
        <v>174</v>
      </c>
      <c r="L108" s="16"/>
    </row>
    <row r="109" spans="1:12" x14ac:dyDescent="0.25">
      <c r="A109" s="16"/>
      <c r="B109" s="55"/>
      <c r="C109" s="79"/>
      <c r="D109" s="79"/>
      <c r="E109" s="79"/>
      <c r="F109" s="79"/>
      <c r="G109" s="79"/>
      <c r="H109" s="79"/>
      <c r="I109" s="79"/>
      <c r="J109" s="79"/>
      <c r="K109" s="60"/>
      <c r="L109" s="16"/>
    </row>
    <row r="110" spans="1:12" x14ac:dyDescent="0.25">
      <c r="A110" s="16"/>
      <c r="B110" s="660" t="s">
        <v>175</v>
      </c>
      <c r="C110" s="660"/>
      <c r="D110" s="660"/>
      <c r="E110" s="660"/>
      <c r="F110" s="660"/>
      <c r="G110" s="660"/>
      <c r="H110" s="660"/>
      <c r="I110" s="660"/>
      <c r="J110" s="660"/>
      <c r="K110" s="660"/>
      <c r="L110" s="16"/>
    </row>
    <row r="111" spans="1:12" x14ac:dyDescent="0.25">
      <c r="A111" s="16"/>
      <c r="B111" s="660"/>
      <c r="C111" s="660"/>
      <c r="D111" s="660"/>
      <c r="E111" s="660"/>
      <c r="F111" s="660"/>
      <c r="G111" s="660"/>
      <c r="H111" s="660"/>
      <c r="I111" s="660"/>
      <c r="J111" s="660"/>
      <c r="K111" s="660"/>
      <c r="L111" s="16"/>
    </row>
    <row r="112" spans="1:12" x14ac:dyDescent="0.25">
      <c r="A112" s="16"/>
      <c r="B112" s="660"/>
      <c r="C112" s="660"/>
      <c r="D112" s="660"/>
      <c r="E112" s="660"/>
      <c r="F112" s="660"/>
      <c r="G112" s="660"/>
      <c r="H112" s="660"/>
      <c r="I112" s="660"/>
      <c r="J112" s="660"/>
      <c r="K112" s="660"/>
      <c r="L112" s="16"/>
    </row>
    <row r="113" spans="1:15" ht="9" customHeight="1" x14ac:dyDescent="0.25">
      <c r="A113" s="16"/>
      <c r="B113" s="80"/>
      <c r="C113" s="6"/>
      <c r="D113" s="2"/>
      <c r="E113" s="2"/>
      <c r="F113" s="2"/>
      <c r="G113" s="2"/>
      <c r="H113" s="2"/>
      <c r="I113" s="2"/>
      <c r="J113" s="2"/>
      <c r="K113" s="2"/>
      <c r="L113" s="16"/>
    </row>
    <row r="114" spans="1:15" x14ac:dyDescent="0.25">
      <c r="A114" s="16"/>
      <c r="B114" s="660" t="s">
        <v>176</v>
      </c>
      <c r="C114" s="660"/>
      <c r="D114" s="660"/>
      <c r="E114" s="660"/>
      <c r="F114" s="660"/>
      <c r="G114" s="660"/>
      <c r="H114" s="660"/>
      <c r="I114" s="660"/>
      <c r="J114" s="660"/>
      <c r="K114" s="660"/>
      <c r="L114" s="16"/>
    </row>
    <row r="115" spans="1:15" x14ac:dyDescent="0.25">
      <c r="A115" s="16"/>
      <c r="B115" s="660"/>
      <c r="C115" s="660"/>
      <c r="D115" s="660"/>
      <c r="E115" s="660"/>
      <c r="F115" s="660"/>
      <c r="G115" s="660"/>
      <c r="H115" s="660"/>
      <c r="I115" s="660"/>
      <c r="J115" s="660"/>
      <c r="K115" s="660"/>
      <c r="L115" s="16"/>
    </row>
    <row r="116" spans="1:15" x14ac:dyDescent="0.25">
      <c r="A116" s="16"/>
      <c r="B116" s="660"/>
      <c r="C116" s="660"/>
      <c r="D116" s="660"/>
      <c r="E116" s="660"/>
      <c r="F116" s="660"/>
      <c r="G116" s="660"/>
      <c r="H116" s="660"/>
      <c r="I116" s="660"/>
      <c r="J116" s="660"/>
      <c r="K116" s="660"/>
      <c r="L116" s="16"/>
    </row>
    <row r="117" spans="1:15" s="36" customFormat="1" x14ac:dyDescent="0.25">
      <c r="A117" s="34"/>
      <c r="B117" s="660"/>
      <c r="C117" s="660"/>
      <c r="D117" s="660"/>
      <c r="E117" s="660"/>
      <c r="F117" s="660"/>
      <c r="G117" s="660"/>
      <c r="H117" s="660"/>
      <c r="I117" s="660"/>
      <c r="J117" s="660"/>
      <c r="K117" s="660"/>
      <c r="L117" s="16"/>
    </row>
    <row r="118" spans="1:15" x14ac:dyDescent="0.25">
      <c r="A118" s="16"/>
      <c r="B118" s="79"/>
      <c r="C118" s="79"/>
      <c r="D118" s="79"/>
      <c r="E118" s="79"/>
      <c r="F118" s="79"/>
      <c r="G118" s="79"/>
      <c r="H118" s="79"/>
      <c r="I118" s="79"/>
      <c r="J118" s="79"/>
      <c r="K118" s="79"/>
      <c r="L118" s="16"/>
    </row>
    <row r="119" spans="1:15" x14ac:dyDescent="0.25">
      <c r="A119" s="16"/>
      <c r="B119" s="48" t="s">
        <v>177</v>
      </c>
      <c r="C119" s="6"/>
      <c r="D119" s="2"/>
      <c r="E119" s="2"/>
      <c r="F119" s="2"/>
      <c r="G119" s="2"/>
      <c r="H119" s="2"/>
      <c r="I119" s="2"/>
      <c r="J119" s="2"/>
      <c r="K119" s="2"/>
      <c r="L119" s="16"/>
    </row>
    <row r="120" spans="1:15" x14ac:dyDescent="0.25">
      <c r="A120" s="16"/>
      <c r="B120" s="24" t="s">
        <v>178</v>
      </c>
      <c r="C120" s="6"/>
      <c r="D120" s="2"/>
      <c r="E120" s="2"/>
      <c r="F120" s="2"/>
      <c r="G120" s="2"/>
      <c r="H120" s="2"/>
      <c r="I120" s="2"/>
      <c r="J120" s="2"/>
      <c r="K120" s="2"/>
      <c r="L120" s="16"/>
    </row>
    <row r="121" spans="1:15" s="36" customFormat="1" x14ac:dyDescent="0.25">
      <c r="A121" s="34"/>
      <c r="B121" s="660" t="s">
        <v>179</v>
      </c>
      <c r="C121" s="660"/>
      <c r="D121" s="660"/>
      <c r="E121" s="660"/>
      <c r="F121" s="660"/>
      <c r="G121" s="660"/>
      <c r="H121" s="660"/>
      <c r="I121" s="660"/>
      <c r="J121" s="660"/>
      <c r="K121" s="660"/>
      <c r="L121" s="16"/>
      <c r="O121" s="36" t="s">
        <v>25</v>
      </c>
    </row>
    <row r="122" spans="1:15" x14ac:dyDescent="0.25">
      <c r="A122" s="16"/>
      <c r="B122" s="660"/>
      <c r="C122" s="660"/>
      <c r="D122" s="660"/>
      <c r="E122" s="660"/>
      <c r="F122" s="660"/>
      <c r="G122" s="660"/>
      <c r="H122" s="660"/>
      <c r="I122" s="660"/>
      <c r="J122" s="660"/>
      <c r="K122" s="660"/>
      <c r="L122" s="16"/>
    </row>
    <row r="123" spans="1:15" x14ac:dyDescent="0.25">
      <c r="A123" s="16"/>
      <c r="B123" s="660"/>
      <c r="C123" s="660"/>
      <c r="D123" s="660"/>
      <c r="E123" s="660"/>
      <c r="F123" s="660"/>
      <c r="G123" s="660"/>
      <c r="H123" s="660"/>
      <c r="I123" s="660"/>
      <c r="J123" s="660"/>
      <c r="K123" s="660"/>
      <c r="L123" s="16"/>
    </row>
    <row r="124" spans="1:15" x14ac:dyDescent="0.25">
      <c r="A124" s="16"/>
      <c r="B124" s="660"/>
      <c r="C124" s="660"/>
      <c r="D124" s="660"/>
      <c r="E124" s="660"/>
      <c r="F124" s="660"/>
      <c r="G124" s="660"/>
      <c r="H124" s="660"/>
      <c r="I124" s="660"/>
      <c r="J124" s="660"/>
      <c r="K124" s="660"/>
      <c r="L124" s="16"/>
    </row>
    <row r="125" spans="1:15" x14ac:dyDescent="0.25">
      <c r="A125" s="16"/>
      <c r="B125" s="660"/>
      <c r="C125" s="660"/>
      <c r="D125" s="660"/>
      <c r="E125" s="660"/>
      <c r="F125" s="660"/>
      <c r="G125" s="660"/>
      <c r="H125" s="660"/>
      <c r="I125" s="660"/>
      <c r="J125" s="660"/>
      <c r="K125" s="660"/>
      <c r="L125" s="16"/>
    </row>
    <row r="126" spans="1:15" x14ac:dyDescent="0.25">
      <c r="A126" s="16"/>
      <c r="B126" s="18"/>
      <c r="C126" s="6"/>
      <c r="D126" s="2"/>
      <c r="E126" s="2"/>
      <c r="F126" s="2"/>
      <c r="G126" s="2"/>
      <c r="H126" s="2"/>
      <c r="I126" s="2"/>
      <c r="J126" s="2"/>
      <c r="K126" s="2"/>
      <c r="L126" s="16"/>
    </row>
    <row r="127" spans="1:15" x14ac:dyDescent="0.25">
      <c r="A127" s="16"/>
      <c r="B127" s="660" t="s">
        <v>180</v>
      </c>
      <c r="C127" s="660"/>
      <c r="D127" s="660"/>
      <c r="E127" s="660"/>
      <c r="F127" s="660"/>
      <c r="G127" s="660"/>
      <c r="H127" s="660"/>
      <c r="I127" s="660"/>
      <c r="J127" s="660"/>
      <c r="K127" s="660"/>
      <c r="L127" s="16"/>
    </row>
    <row r="128" spans="1:15" x14ac:dyDescent="0.25">
      <c r="A128" s="16"/>
      <c r="B128" s="660"/>
      <c r="C128" s="660"/>
      <c r="D128" s="660"/>
      <c r="E128" s="660"/>
      <c r="F128" s="660"/>
      <c r="G128" s="660"/>
      <c r="H128" s="660"/>
      <c r="I128" s="660"/>
      <c r="J128" s="660"/>
      <c r="K128" s="660"/>
      <c r="L128" s="16"/>
    </row>
    <row r="129" spans="1:12" x14ac:dyDescent="0.25">
      <c r="A129" s="16"/>
      <c r="B129" s="660"/>
      <c r="C129" s="660"/>
      <c r="D129" s="660"/>
      <c r="E129" s="660"/>
      <c r="F129" s="660"/>
      <c r="G129" s="660"/>
      <c r="H129" s="660"/>
      <c r="I129" s="660"/>
      <c r="J129" s="660"/>
      <c r="K129" s="660"/>
      <c r="L129" s="16"/>
    </row>
    <row r="130" spans="1:12" x14ac:dyDescent="0.25">
      <c r="A130" s="16"/>
      <c r="B130" s="18"/>
      <c r="C130" s="6"/>
      <c r="D130" s="2"/>
      <c r="E130" s="2"/>
      <c r="F130" s="2"/>
      <c r="G130" s="2"/>
      <c r="H130" s="2"/>
      <c r="I130" s="2"/>
      <c r="J130" s="2"/>
      <c r="K130" s="2"/>
      <c r="L130" s="16"/>
    </row>
    <row r="131" spans="1:12" ht="15" customHeight="1" x14ac:dyDescent="0.25">
      <c r="A131" s="16"/>
      <c r="B131" s="660" t="s">
        <v>181</v>
      </c>
      <c r="C131" s="660"/>
      <c r="D131" s="660"/>
      <c r="E131" s="660"/>
      <c r="F131" s="660"/>
      <c r="G131" s="660"/>
      <c r="H131" s="660"/>
      <c r="I131" s="660"/>
      <c r="J131" s="660"/>
      <c r="K131" s="660"/>
      <c r="L131" s="16"/>
    </row>
    <row r="132" spans="1:12" ht="14.25" customHeight="1" x14ac:dyDescent="0.25">
      <c r="A132" s="16"/>
      <c r="B132" s="660"/>
      <c r="C132" s="660"/>
      <c r="D132" s="660"/>
      <c r="E132" s="660"/>
      <c r="F132" s="660"/>
      <c r="G132" s="660"/>
      <c r="H132" s="660"/>
      <c r="I132" s="660"/>
      <c r="J132" s="660"/>
      <c r="K132" s="660"/>
      <c r="L132" s="16"/>
    </row>
    <row r="133" spans="1:12" x14ac:dyDescent="0.25">
      <c r="A133" s="16"/>
      <c r="B133" s="660"/>
      <c r="C133" s="660"/>
      <c r="D133" s="660"/>
      <c r="E133" s="660"/>
      <c r="F133" s="660"/>
      <c r="G133" s="660"/>
      <c r="H133" s="660"/>
      <c r="I133" s="660"/>
      <c r="J133" s="660"/>
      <c r="K133" s="660"/>
      <c r="L133" s="16"/>
    </row>
    <row r="134" spans="1:12" x14ac:dyDescent="0.25">
      <c r="A134" s="16"/>
      <c r="B134" s="660"/>
      <c r="C134" s="660"/>
      <c r="D134" s="660"/>
      <c r="E134" s="660"/>
      <c r="F134" s="660"/>
      <c r="G134" s="660"/>
      <c r="H134" s="660"/>
      <c r="I134" s="660"/>
      <c r="J134" s="660"/>
      <c r="K134" s="660"/>
      <c r="L134" s="16"/>
    </row>
    <row r="135" spans="1:12" x14ac:dyDescent="0.25">
      <c r="A135" s="16"/>
      <c r="B135" s="50" t="s">
        <v>182</v>
      </c>
      <c r="C135" s="81"/>
      <c r="D135" s="81"/>
      <c r="E135" s="81"/>
      <c r="F135" s="81"/>
      <c r="G135" s="81"/>
      <c r="H135" s="81"/>
      <c r="I135" s="81"/>
      <c r="J135" s="81"/>
      <c r="K135" s="81"/>
      <c r="L135" s="16"/>
    </row>
    <row r="136" spans="1:12" ht="14.25" customHeight="1" x14ac:dyDescent="0.25">
      <c r="A136" s="16"/>
      <c r="B136" s="660" t="s">
        <v>183</v>
      </c>
      <c r="C136" s="660"/>
      <c r="D136" s="660"/>
      <c r="E136" s="660"/>
      <c r="F136" s="660"/>
      <c r="G136" s="660"/>
      <c r="H136" s="660"/>
      <c r="I136" s="660"/>
      <c r="J136" s="660"/>
      <c r="K136" s="660"/>
      <c r="L136" s="16"/>
    </row>
    <row r="137" spans="1:12" s="10" customFormat="1" ht="15" customHeight="1" x14ac:dyDescent="0.25">
      <c r="A137" s="16"/>
      <c r="B137" s="660"/>
      <c r="C137" s="660"/>
      <c r="D137" s="660"/>
      <c r="E137" s="660"/>
      <c r="F137" s="660"/>
      <c r="G137" s="660"/>
      <c r="H137" s="660"/>
      <c r="I137" s="660"/>
      <c r="J137" s="660"/>
      <c r="K137" s="660"/>
      <c r="L137" s="16"/>
    </row>
    <row r="138" spans="1:12" s="10" customFormat="1" ht="15" customHeight="1" x14ac:dyDescent="0.25">
      <c r="A138" s="16"/>
      <c r="B138" s="81"/>
      <c r="C138" s="81"/>
      <c r="D138" s="81"/>
      <c r="E138" s="81"/>
      <c r="F138" s="81"/>
      <c r="G138" s="81"/>
      <c r="H138" s="81"/>
      <c r="I138" s="81"/>
      <c r="J138" s="81"/>
      <c r="K138" s="81"/>
      <c r="L138" s="16"/>
    </row>
    <row r="139" spans="1:12" ht="15" customHeight="1" x14ac:dyDescent="0.25">
      <c r="A139" s="16"/>
      <c r="B139" s="684" t="s">
        <v>184</v>
      </c>
      <c r="C139" s="684"/>
      <c r="D139" s="684"/>
      <c r="E139" s="684"/>
      <c r="F139" s="684"/>
      <c r="G139" s="684"/>
      <c r="H139" s="684"/>
      <c r="I139" s="684"/>
      <c r="J139" s="684"/>
      <c r="K139" s="684"/>
      <c r="L139" s="16"/>
    </row>
    <row r="140" spans="1:12" ht="15" customHeight="1" x14ac:dyDescent="0.25">
      <c r="A140" s="16"/>
      <c r="B140" s="684"/>
      <c r="C140" s="684"/>
      <c r="D140" s="684"/>
      <c r="E140" s="684"/>
      <c r="F140" s="684"/>
      <c r="G140" s="684"/>
      <c r="H140" s="684"/>
      <c r="I140" s="684"/>
      <c r="J140" s="684"/>
      <c r="K140" s="684"/>
      <c r="L140" s="16"/>
    </row>
    <row r="141" spans="1:12" x14ac:dyDescent="0.25">
      <c r="A141" s="16"/>
      <c r="B141" s="684"/>
      <c r="C141" s="684"/>
      <c r="D141" s="684"/>
      <c r="E141" s="684"/>
      <c r="F141" s="684"/>
      <c r="G141" s="684"/>
      <c r="H141" s="684"/>
      <c r="I141" s="684"/>
      <c r="J141" s="684"/>
      <c r="K141" s="684"/>
      <c r="L141" s="16"/>
    </row>
    <row r="142" spans="1:12" s="10" customFormat="1" ht="15" customHeight="1" x14ac:dyDescent="0.25">
      <c r="A142" s="16"/>
      <c r="B142" s="41"/>
      <c r="C142" s="9"/>
      <c r="D142" s="9"/>
      <c r="E142" s="9"/>
      <c r="F142" s="9"/>
      <c r="G142" s="9"/>
      <c r="H142" s="9"/>
      <c r="I142" s="9"/>
      <c r="J142" s="9"/>
      <c r="K142" s="9"/>
      <c r="L142" s="16"/>
    </row>
    <row r="143" spans="1:12" s="10" customFormat="1" ht="15" customHeight="1" x14ac:dyDescent="0.25">
      <c r="A143" s="16"/>
      <c r="B143" s="682" t="s">
        <v>185</v>
      </c>
      <c r="C143" s="682"/>
      <c r="D143" s="682"/>
      <c r="E143" s="682"/>
      <c r="F143" s="682"/>
      <c r="G143" s="682"/>
      <c r="H143" s="682"/>
      <c r="I143" s="682"/>
      <c r="J143" s="682"/>
      <c r="K143" s="682"/>
      <c r="L143" s="16"/>
    </row>
    <row r="144" spans="1:12" s="10" customFormat="1" ht="15" customHeight="1" x14ac:dyDescent="0.25">
      <c r="A144" s="16"/>
      <c r="B144" s="682"/>
      <c r="C144" s="682"/>
      <c r="D144" s="682"/>
      <c r="E144" s="682"/>
      <c r="F144" s="682"/>
      <c r="G144" s="682"/>
      <c r="H144" s="682"/>
      <c r="I144" s="682"/>
      <c r="J144" s="682"/>
      <c r="K144" s="682"/>
      <c r="L144" s="16"/>
    </row>
    <row r="145" spans="1:12" ht="15" customHeight="1" x14ac:dyDescent="0.25">
      <c r="A145" s="16"/>
      <c r="B145" s="58"/>
      <c r="C145" s="58"/>
      <c r="D145" s="58"/>
      <c r="E145" s="57"/>
      <c r="F145" s="57"/>
      <c r="G145" s="57"/>
      <c r="H145" s="57"/>
      <c r="I145" s="57"/>
      <c r="J145" s="57"/>
      <c r="K145" s="57"/>
      <c r="L145" s="16"/>
    </row>
    <row r="146" spans="1:12" ht="21" customHeight="1" x14ac:dyDescent="0.25">
      <c r="A146" s="16"/>
      <c r="B146" s="678" t="s">
        <v>186</v>
      </c>
      <c r="C146" s="678"/>
      <c r="D146" s="678"/>
      <c r="E146" s="679" t="str">
        <f>+Bidder!G13</f>
        <v>The Family Place</v>
      </c>
      <c r="F146" s="680"/>
      <c r="G146" s="680"/>
      <c r="H146" s="680"/>
      <c r="I146" s="680"/>
      <c r="J146" s="680"/>
      <c r="K146" s="681"/>
      <c r="L146" s="16"/>
    </row>
    <row r="147" spans="1:12" x14ac:dyDescent="0.25">
      <c r="A147" s="16"/>
      <c r="B147" s="678" t="s">
        <v>148</v>
      </c>
      <c r="C147" s="678"/>
      <c r="D147" s="678"/>
      <c r="E147" s="647"/>
      <c r="F147" s="647"/>
      <c r="G147" s="647"/>
      <c r="H147" s="648"/>
      <c r="I147" s="651" t="s">
        <v>149</v>
      </c>
      <c r="J147" s="653"/>
      <c r="K147" s="648"/>
      <c r="L147" s="16"/>
    </row>
    <row r="148" spans="1:12" x14ac:dyDescent="0.25">
      <c r="A148" s="16"/>
      <c r="B148" s="678"/>
      <c r="C148" s="678"/>
      <c r="D148" s="678"/>
      <c r="E148" s="649"/>
      <c r="F148" s="649"/>
      <c r="G148" s="649"/>
      <c r="H148" s="650"/>
      <c r="I148" s="652"/>
      <c r="J148" s="654"/>
      <c r="K148" s="650"/>
      <c r="L148" s="16"/>
    </row>
    <row r="149" spans="1:12" ht="21" customHeight="1" x14ac:dyDescent="0.25">
      <c r="A149" s="16"/>
      <c r="B149" s="678" t="s">
        <v>150</v>
      </c>
      <c r="C149" s="678"/>
      <c r="D149" s="678"/>
      <c r="E149" s="680" t="str">
        <f>+Bidder!G27</f>
        <v>Annette I. Mansheim</v>
      </c>
      <c r="F149" s="680"/>
      <c r="G149" s="680"/>
      <c r="H149" s="681"/>
      <c r="I149" s="679" t="str">
        <f>+Bidder!G28</f>
        <v>Chairman of the Board of Directors</v>
      </c>
      <c r="J149" s="680"/>
      <c r="K149" s="681"/>
      <c r="L149" s="16"/>
    </row>
    <row r="150" spans="1:12" ht="15" customHeight="1" x14ac:dyDescent="0.25">
      <c r="A150" s="16"/>
      <c r="B150" s="58"/>
      <c r="C150" s="58"/>
      <c r="D150" s="58"/>
      <c r="E150" s="57"/>
      <c r="F150" s="57"/>
      <c r="G150" s="57"/>
      <c r="H150" s="57"/>
      <c r="I150" s="57"/>
      <c r="J150" s="57"/>
      <c r="K150" s="57"/>
      <c r="L150" s="16"/>
    </row>
    <row r="151" spans="1:12" ht="15" customHeight="1" x14ac:dyDescent="0.25">
      <c r="A151" s="16"/>
      <c r="B151" s="58"/>
      <c r="C151" s="58"/>
      <c r="D151" s="58"/>
      <c r="E151" s="57"/>
      <c r="F151" s="57"/>
      <c r="G151" s="57"/>
      <c r="H151" s="57"/>
      <c r="I151" s="57"/>
      <c r="J151" s="57"/>
      <c r="K151" s="57"/>
      <c r="L151" s="16"/>
    </row>
    <row r="152" spans="1:12" ht="15" customHeight="1" x14ac:dyDescent="0.25">
      <c r="A152" s="16"/>
      <c r="B152" s="58"/>
      <c r="C152" s="58"/>
      <c r="D152" s="58"/>
      <c r="E152" s="57"/>
      <c r="F152" s="57"/>
      <c r="G152" s="57"/>
      <c r="H152" s="57"/>
      <c r="I152" s="57"/>
      <c r="J152" s="57"/>
      <c r="K152" s="57"/>
      <c r="L152" s="16"/>
    </row>
    <row r="153" spans="1:12" s="36" customFormat="1" x14ac:dyDescent="0.25">
      <c r="A153" s="34"/>
      <c r="B153" s="669" t="s">
        <v>187</v>
      </c>
      <c r="C153" s="669"/>
      <c r="D153" s="669"/>
      <c r="E153" s="669"/>
      <c r="F153" s="669"/>
      <c r="G153" s="669"/>
      <c r="H153" s="669"/>
      <c r="I153" s="669"/>
      <c r="J153" s="669"/>
      <c r="K153" s="669"/>
      <c r="L153" s="34"/>
    </row>
    <row r="154" spans="1:12" s="36" customFormat="1" x14ac:dyDescent="0.25">
      <c r="A154" s="34"/>
      <c r="B154" s="669"/>
      <c r="C154" s="669"/>
      <c r="D154" s="669"/>
      <c r="E154" s="669"/>
      <c r="F154" s="669"/>
      <c r="G154" s="669"/>
      <c r="H154" s="669"/>
      <c r="I154" s="669"/>
      <c r="J154" s="669"/>
      <c r="K154" s="669"/>
      <c r="L154" s="34"/>
    </row>
    <row r="155" spans="1:12" s="36" customFormat="1" x14ac:dyDescent="0.25">
      <c r="A155" s="34"/>
      <c r="B155" s="669"/>
      <c r="C155" s="669"/>
      <c r="D155" s="669"/>
      <c r="E155" s="669"/>
      <c r="F155" s="669"/>
      <c r="G155" s="669"/>
      <c r="H155" s="669"/>
      <c r="I155" s="669"/>
      <c r="J155" s="669"/>
      <c r="K155" s="669"/>
      <c r="L155" s="34"/>
    </row>
    <row r="156" spans="1:12" ht="15" customHeight="1" x14ac:dyDescent="0.25">
      <c r="A156" s="16"/>
      <c r="B156" s="58"/>
      <c r="C156" s="58"/>
      <c r="D156" s="58"/>
      <c r="E156" s="57"/>
      <c r="F156" s="57"/>
      <c r="G156" s="57"/>
      <c r="H156" s="57"/>
      <c r="I156" s="57"/>
      <c r="J156" s="57"/>
      <c r="K156" s="57"/>
      <c r="L156" s="16"/>
    </row>
    <row r="157" spans="1:12" ht="15" customHeight="1" x14ac:dyDescent="0.25">
      <c r="A157" s="16"/>
      <c r="B157" s="41"/>
      <c r="C157" s="9"/>
      <c r="D157" s="9"/>
      <c r="E157" s="9"/>
      <c r="F157" s="9"/>
      <c r="G157" s="9"/>
      <c r="H157" s="9"/>
      <c r="I157" s="9"/>
      <c r="J157" s="9"/>
      <c r="K157" s="9" t="s">
        <v>25</v>
      </c>
      <c r="L157" s="16"/>
    </row>
    <row r="158" spans="1:12" s="36" customFormat="1" x14ac:dyDescent="0.25">
      <c r="A158" s="34"/>
      <c r="B158" s="13" t="str">
        <f>+Bidder!G13</f>
        <v>The Family Place</v>
      </c>
      <c r="C158" s="11"/>
      <c r="D158" s="11"/>
      <c r="E158" s="11"/>
      <c r="F158" s="11"/>
      <c r="G158" s="11"/>
      <c r="H158" s="11"/>
      <c r="I158" s="11"/>
      <c r="J158" s="11"/>
      <c r="K158" s="35" t="str">
        <f>+K107</f>
        <v>ACFS20-004 CAPP Local Service Contracts</v>
      </c>
      <c r="L158" s="16"/>
    </row>
    <row r="159" spans="1:12" x14ac:dyDescent="0.25">
      <c r="A159" s="16"/>
      <c r="B159" s="4"/>
      <c r="C159" s="4"/>
      <c r="D159" s="4"/>
      <c r="E159" s="4"/>
      <c r="F159" s="4"/>
      <c r="G159" s="4"/>
      <c r="H159" s="4"/>
      <c r="I159" s="4"/>
      <c r="J159" s="4"/>
      <c r="K159" s="65" t="s">
        <v>188</v>
      </c>
      <c r="L159" s="16"/>
    </row>
    <row r="160" spans="1:12" x14ac:dyDescent="0.25">
      <c r="A160" s="16"/>
      <c r="B160" s="4"/>
      <c r="C160" s="4"/>
      <c r="D160" s="4"/>
      <c r="E160" s="4"/>
      <c r="F160" s="4"/>
      <c r="G160" s="4"/>
      <c r="H160" s="4"/>
      <c r="I160" s="4"/>
      <c r="J160" s="4"/>
      <c r="K160" s="5"/>
      <c r="L160" s="16"/>
    </row>
    <row r="161" spans="1:12" s="36" customFormat="1" x14ac:dyDescent="0.25">
      <c r="A161" s="34"/>
      <c r="B161" s="663" t="s">
        <v>189</v>
      </c>
      <c r="C161" s="663"/>
      <c r="D161" s="663"/>
      <c r="E161" s="663"/>
      <c r="F161" s="663"/>
      <c r="G161" s="663"/>
      <c r="H161" s="663"/>
      <c r="I161" s="663"/>
      <c r="J161" s="663"/>
      <c r="K161" s="663"/>
      <c r="L161" s="34"/>
    </row>
    <row r="162" spans="1:12" s="36" customFormat="1" x14ac:dyDescent="0.25">
      <c r="A162" s="34"/>
      <c r="B162" s="670" t="s">
        <v>190</v>
      </c>
      <c r="C162" s="670"/>
      <c r="D162" s="670"/>
      <c r="E162" s="670"/>
      <c r="F162" s="670"/>
      <c r="G162" s="670"/>
      <c r="H162" s="670"/>
      <c r="I162" s="670"/>
      <c r="J162" s="670"/>
      <c r="K162" s="670"/>
      <c r="L162" s="34"/>
    </row>
    <row r="163" spans="1:12" x14ac:dyDescent="0.25">
      <c r="A163" s="16"/>
      <c r="B163" s="4"/>
      <c r="C163" s="4"/>
      <c r="D163" s="4"/>
      <c r="E163" s="4"/>
      <c r="F163" s="4"/>
      <c r="G163" s="4"/>
      <c r="H163" s="4"/>
      <c r="I163" s="4"/>
      <c r="J163" s="4"/>
      <c r="K163" s="4"/>
      <c r="L163" s="16"/>
    </row>
    <row r="164" spans="1:12" ht="15.75" x14ac:dyDescent="0.25">
      <c r="A164" s="16"/>
      <c r="B164" s="40" t="s">
        <v>191</v>
      </c>
      <c r="C164" s="9"/>
      <c r="D164" s="9"/>
      <c r="E164" s="9"/>
      <c r="F164" s="9"/>
      <c r="G164" s="9"/>
      <c r="H164" s="9"/>
      <c r="I164" s="9"/>
      <c r="J164" s="9"/>
      <c r="K164" s="38"/>
      <c r="L164" s="16"/>
    </row>
    <row r="165" spans="1:12" ht="31.5" customHeight="1" x14ac:dyDescent="0.25">
      <c r="A165" s="16"/>
      <c r="B165" s="660" t="s">
        <v>192</v>
      </c>
      <c r="C165" s="660"/>
      <c r="D165" s="660"/>
      <c r="E165" s="660"/>
      <c r="F165" s="660"/>
      <c r="G165" s="660"/>
      <c r="H165" s="660"/>
      <c r="I165" s="660"/>
      <c r="J165" s="660"/>
      <c r="K165" s="660"/>
      <c r="L165" s="16"/>
    </row>
    <row r="166" spans="1:12" s="10" customFormat="1" ht="15" customHeight="1" x14ac:dyDescent="0.25">
      <c r="A166" s="16"/>
      <c r="B166" s="41" t="s">
        <v>28</v>
      </c>
      <c r="C166" s="643" t="s">
        <v>193</v>
      </c>
      <c r="D166" s="643"/>
      <c r="E166" s="643"/>
      <c r="F166" s="643"/>
      <c r="G166" s="643"/>
      <c r="H166" s="643"/>
      <c r="I166" s="643"/>
      <c r="J166" s="643"/>
      <c r="K166" s="643"/>
      <c r="L166" s="16"/>
    </row>
    <row r="167" spans="1:12" s="10" customFormat="1" ht="15" customHeight="1" x14ac:dyDescent="0.25">
      <c r="A167" s="16"/>
      <c r="B167" s="41"/>
      <c r="C167" s="643"/>
      <c r="D167" s="643"/>
      <c r="E167" s="643"/>
      <c r="F167" s="643"/>
      <c r="G167" s="643"/>
      <c r="H167" s="643"/>
      <c r="I167" s="643"/>
      <c r="J167" s="643"/>
      <c r="K167" s="643"/>
      <c r="L167" s="16"/>
    </row>
    <row r="168" spans="1:12" s="10" customFormat="1" ht="15" customHeight="1" x14ac:dyDescent="0.25">
      <c r="A168" s="16"/>
      <c r="B168" s="41"/>
      <c r="C168" s="643"/>
      <c r="D168" s="643"/>
      <c r="E168" s="643"/>
      <c r="F168" s="643"/>
      <c r="G168" s="643"/>
      <c r="H168" s="643"/>
      <c r="I168" s="643"/>
      <c r="J168" s="643"/>
      <c r="K168" s="643"/>
      <c r="L168" s="16"/>
    </row>
    <row r="169" spans="1:12" s="10" customFormat="1" ht="15" customHeight="1" x14ac:dyDescent="0.25">
      <c r="A169" s="16"/>
      <c r="B169" s="41" t="s">
        <v>29</v>
      </c>
      <c r="C169" s="643" t="s">
        <v>194</v>
      </c>
      <c r="D169" s="643"/>
      <c r="E169" s="643"/>
      <c r="F169" s="643"/>
      <c r="G169" s="643"/>
      <c r="H169" s="643"/>
      <c r="I169" s="643"/>
      <c r="J169" s="643"/>
      <c r="K169" s="643"/>
      <c r="L169" s="16"/>
    </row>
    <row r="170" spans="1:12" s="10" customFormat="1" ht="15" customHeight="1" x14ac:dyDescent="0.25">
      <c r="A170" s="16"/>
      <c r="B170" s="41"/>
      <c r="C170" s="643"/>
      <c r="D170" s="643"/>
      <c r="E170" s="643"/>
      <c r="F170" s="643"/>
      <c r="G170" s="643"/>
      <c r="H170" s="643"/>
      <c r="I170" s="643"/>
      <c r="J170" s="643"/>
      <c r="K170" s="643"/>
      <c r="L170" s="16"/>
    </row>
    <row r="171" spans="1:12" s="10" customFormat="1" ht="15" customHeight="1" x14ac:dyDescent="0.25">
      <c r="A171" s="16"/>
      <c r="B171" s="41" t="s">
        <v>195</v>
      </c>
      <c r="C171" s="643" t="s">
        <v>196</v>
      </c>
      <c r="D171" s="643"/>
      <c r="E171" s="643"/>
      <c r="F171" s="643"/>
      <c r="G171" s="643"/>
      <c r="H171" s="643"/>
      <c r="I171" s="643"/>
      <c r="J171" s="643"/>
      <c r="K171" s="643"/>
      <c r="L171" s="16"/>
    </row>
    <row r="172" spans="1:12" s="10" customFormat="1" ht="15" customHeight="1" x14ac:dyDescent="0.25">
      <c r="A172" s="16"/>
      <c r="B172" s="41"/>
      <c r="C172" s="643"/>
      <c r="D172" s="643"/>
      <c r="E172" s="643"/>
      <c r="F172" s="643"/>
      <c r="G172" s="643"/>
      <c r="H172" s="643"/>
      <c r="I172" s="643"/>
      <c r="J172" s="643"/>
      <c r="K172" s="643"/>
      <c r="L172" s="16"/>
    </row>
    <row r="173" spans="1:12" s="10" customFormat="1" ht="15" customHeight="1" x14ac:dyDescent="0.25">
      <c r="A173" s="16"/>
      <c r="B173" s="41"/>
      <c r="C173" s="643"/>
      <c r="D173" s="643"/>
      <c r="E173" s="643"/>
      <c r="F173" s="643"/>
      <c r="G173" s="643"/>
      <c r="H173" s="643"/>
      <c r="I173" s="643"/>
      <c r="J173" s="643"/>
      <c r="K173" s="643"/>
      <c r="L173" s="16"/>
    </row>
    <row r="174" spans="1:12" s="10" customFormat="1" ht="15" customHeight="1" x14ac:dyDescent="0.25">
      <c r="A174" s="16"/>
      <c r="B174" s="41" t="s">
        <v>41</v>
      </c>
      <c r="C174" s="643" t="s">
        <v>197</v>
      </c>
      <c r="D174" s="643"/>
      <c r="E174" s="643"/>
      <c r="F174" s="643"/>
      <c r="G174" s="643"/>
      <c r="H174" s="643"/>
      <c r="I174" s="643"/>
      <c r="J174" s="643"/>
      <c r="K174" s="643"/>
      <c r="L174" s="16"/>
    </row>
    <row r="175" spans="1:12" s="10" customFormat="1" ht="15" customHeight="1" x14ac:dyDescent="0.25">
      <c r="A175" s="16"/>
      <c r="B175" s="41"/>
      <c r="C175" s="643"/>
      <c r="D175" s="643"/>
      <c r="E175" s="643"/>
      <c r="F175" s="643"/>
      <c r="G175" s="643"/>
      <c r="H175" s="643"/>
      <c r="I175" s="643"/>
      <c r="J175" s="643"/>
      <c r="K175" s="643"/>
      <c r="L175" s="16"/>
    </row>
    <row r="176" spans="1:12" s="10" customFormat="1" ht="15" customHeight="1" x14ac:dyDescent="0.25">
      <c r="A176" s="16"/>
      <c r="B176" s="41" t="s">
        <v>43</v>
      </c>
      <c r="C176" s="643" t="s">
        <v>198</v>
      </c>
      <c r="D176" s="643"/>
      <c r="E176" s="643"/>
      <c r="F176" s="643"/>
      <c r="G176" s="643"/>
      <c r="H176" s="643"/>
      <c r="I176" s="643"/>
      <c r="J176" s="643"/>
      <c r="K176" s="643"/>
      <c r="L176" s="16"/>
    </row>
    <row r="177" spans="1:12" s="10" customFormat="1" ht="15" customHeight="1" x14ac:dyDescent="0.25">
      <c r="A177" s="16"/>
      <c r="B177" s="41"/>
      <c r="C177" s="643"/>
      <c r="D177" s="643"/>
      <c r="E177" s="643"/>
      <c r="F177" s="643"/>
      <c r="G177" s="643"/>
      <c r="H177" s="643"/>
      <c r="I177" s="643"/>
      <c r="J177" s="643"/>
      <c r="K177" s="643"/>
      <c r="L177" s="16"/>
    </row>
    <row r="178" spans="1:12" s="10" customFormat="1" ht="15" customHeight="1" x14ac:dyDescent="0.25">
      <c r="A178" s="16"/>
      <c r="B178" s="41" t="s">
        <v>44</v>
      </c>
      <c r="C178" s="643" t="s">
        <v>199</v>
      </c>
      <c r="D178" s="643"/>
      <c r="E178" s="643"/>
      <c r="F178" s="643"/>
      <c r="G178" s="643"/>
      <c r="H178" s="643"/>
      <c r="I178" s="643"/>
      <c r="J178" s="643"/>
      <c r="K178" s="643"/>
      <c r="L178" s="16"/>
    </row>
    <row r="179" spans="1:12" s="10" customFormat="1" ht="15" customHeight="1" x14ac:dyDescent="0.25">
      <c r="A179" s="16"/>
      <c r="B179" s="41"/>
      <c r="C179" s="643"/>
      <c r="D179" s="643"/>
      <c r="E179" s="643"/>
      <c r="F179" s="643"/>
      <c r="G179" s="643"/>
      <c r="H179" s="643"/>
      <c r="I179" s="643"/>
      <c r="J179" s="643"/>
      <c r="K179" s="643"/>
      <c r="L179" s="16"/>
    </row>
    <row r="180" spans="1:12" s="10" customFormat="1" ht="15" customHeight="1" x14ac:dyDescent="0.25">
      <c r="A180" s="16"/>
      <c r="B180" s="42"/>
      <c r="C180" s="9"/>
      <c r="D180" s="9"/>
      <c r="E180" s="9"/>
      <c r="F180" s="9"/>
      <c r="G180" s="9"/>
      <c r="H180" s="9"/>
      <c r="I180" s="9"/>
      <c r="J180" s="9"/>
      <c r="K180" s="9"/>
      <c r="L180" s="16"/>
    </row>
    <row r="181" spans="1:12" ht="33.75" customHeight="1" x14ac:dyDescent="0.25">
      <c r="A181" s="16"/>
      <c r="B181" s="674" t="s">
        <v>200</v>
      </c>
      <c r="C181" s="674"/>
      <c r="D181" s="674"/>
      <c r="E181" s="674"/>
      <c r="F181" s="674"/>
      <c r="G181" s="674"/>
      <c r="H181" s="674"/>
      <c r="I181" s="674"/>
      <c r="J181" s="674"/>
      <c r="K181" s="674"/>
      <c r="L181" s="16"/>
    </row>
    <row r="182" spans="1:12" x14ac:dyDescent="0.25">
      <c r="A182" s="16"/>
      <c r="B182" s="6"/>
      <c r="C182" s="9"/>
      <c r="D182" s="9"/>
      <c r="E182" s="9"/>
      <c r="F182" s="9"/>
      <c r="G182" s="9"/>
      <c r="H182" s="9"/>
      <c r="I182" s="9"/>
      <c r="J182" s="9"/>
      <c r="K182" s="4"/>
      <c r="L182" s="16"/>
    </row>
    <row r="183" spans="1:12" ht="15" customHeight="1" x14ac:dyDescent="0.25">
      <c r="A183" s="16"/>
      <c r="B183" s="43" t="s">
        <v>201</v>
      </c>
      <c r="C183" s="9"/>
      <c r="D183" s="9"/>
      <c r="E183" s="9"/>
      <c r="F183" s="9"/>
      <c r="G183" s="9"/>
      <c r="H183" s="9"/>
      <c r="I183" s="9"/>
      <c r="J183" s="9"/>
      <c r="K183" s="4"/>
      <c r="L183" s="16"/>
    </row>
    <row r="184" spans="1:12" ht="15" customHeight="1" x14ac:dyDescent="0.25">
      <c r="A184" s="16"/>
      <c r="B184" s="45" t="s">
        <v>28</v>
      </c>
      <c r="C184" s="643" t="s">
        <v>202</v>
      </c>
      <c r="D184" s="643"/>
      <c r="E184" s="643"/>
      <c r="F184" s="643"/>
      <c r="G184" s="643"/>
      <c r="H184" s="643"/>
      <c r="I184" s="643"/>
      <c r="J184" s="643"/>
      <c r="K184" s="643"/>
      <c r="L184" s="16"/>
    </row>
    <row r="185" spans="1:12" ht="15" customHeight="1" x14ac:dyDescent="0.25">
      <c r="A185" s="16"/>
      <c r="B185" s="45"/>
      <c r="C185" s="643"/>
      <c r="D185" s="643"/>
      <c r="E185" s="643"/>
      <c r="F185" s="643"/>
      <c r="G185" s="643"/>
      <c r="H185" s="643"/>
      <c r="I185" s="643"/>
      <c r="J185" s="643"/>
      <c r="K185" s="643"/>
      <c r="L185" s="16"/>
    </row>
    <row r="186" spans="1:12" ht="15" customHeight="1" x14ac:dyDescent="0.25">
      <c r="A186" s="16"/>
      <c r="B186" s="45"/>
      <c r="C186" s="643"/>
      <c r="D186" s="643"/>
      <c r="E186" s="643"/>
      <c r="F186" s="643"/>
      <c r="G186" s="643"/>
      <c r="H186" s="643"/>
      <c r="I186" s="643"/>
      <c r="J186" s="643"/>
      <c r="K186" s="643"/>
      <c r="L186" s="16"/>
    </row>
    <row r="187" spans="1:12" ht="15" customHeight="1" x14ac:dyDescent="0.25">
      <c r="A187" s="16"/>
      <c r="B187" s="45"/>
      <c r="C187" s="643"/>
      <c r="D187" s="643"/>
      <c r="E187" s="643"/>
      <c r="F187" s="643"/>
      <c r="G187" s="643"/>
      <c r="H187" s="643"/>
      <c r="I187" s="643"/>
      <c r="J187" s="643"/>
      <c r="K187" s="643"/>
      <c r="L187" s="16"/>
    </row>
    <row r="188" spans="1:12" ht="15" customHeight="1" x14ac:dyDescent="0.25">
      <c r="A188" s="16"/>
      <c r="B188" s="45" t="s">
        <v>29</v>
      </c>
      <c r="C188" s="643" t="s">
        <v>203</v>
      </c>
      <c r="D188" s="643"/>
      <c r="E188" s="643"/>
      <c r="F188" s="643"/>
      <c r="G188" s="643"/>
      <c r="H188" s="643"/>
      <c r="I188" s="643"/>
      <c r="J188" s="643"/>
      <c r="K188" s="643"/>
      <c r="L188" s="16"/>
    </row>
    <row r="189" spans="1:12" ht="15" customHeight="1" x14ac:dyDescent="0.25">
      <c r="A189" s="16"/>
      <c r="B189" s="45"/>
      <c r="C189" s="643"/>
      <c r="D189" s="643"/>
      <c r="E189" s="643"/>
      <c r="F189" s="643"/>
      <c r="G189" s="643"/>
      <c r="H189" s="643"/>
      <c r="I189" s="643"/>
      <c r="J189" s="643"/>
      <c r="K189" s="643"/>
      <c r="L189" s="16"/>
    </row>
    <row r="190" spans="1:12" ht="15" customHeight="1" x14ac:dyDescent="0.25">
      <c r="A190" s="16"/>
      <c r="B190" s="45"/>
      <c r="C190" s="643"/>
      <c r="D190" s="643"/>
      <c r="E190" s="643"/>
      <c r="F190" s="643"/>
      <c r="G190" s="643"/>
      <c r="H190" s="643"/>
      <c r="I190" s="643"/>
      <c r="J190" s="643"/>
      <c r="K190" s="643"/>
      <c r="L190" s="16"/>
    </row>
    <row r="191" spans="1:12" ht="15" customHeight="1" x14ac:dyDescent="0.25">
      <c r="A191" s="16"/>
      <c r="B191" s="45" t="s">
        <v>195</v>
      </c>
      <c r="C191" s="643" t="s">
        <v>204</v>
      </c>
      <c r="D191" s="643"/>
      <c r="E191" s="643"/>
      <c r="F191" s="643"/>
      <c r="G191" s="643"/>
      <c r="H191" s="643"/>
      <c r="I191" s="643"/>
      <c r="J191" s="643"/>
      <c r="K191" s="643"/>
      <c r="L191" s="16"/>
    </row>
    <row r="192" spans="1:12" ht="15" customHeight="1" x14ac:dyDescent="0.25">
      <c r="A192" s="16"/>
      <c r="B192" s="45"/>
      <c r="C192" s="643"/>
      <c r="D192" s="643"/>
      <c r="E192" s="643"/>
      <c r="F192" s="643"/>
      <c r="G192" s="643"/>
      <c r="H192" s="643"/>
      <c r="I192" s="643"/>
      <c r="J192" s="643"/>
      <c r="K192" s="643"/>
      <c r="L192" s="16"/>
    </row>
    <row r="193" spans="1:12" ht="15" customHeight="1" x14ac:dyDescent="0.25">
      <c r="A193" s="16"/>
      <c r="B193" s="45"/>
      <c r="C193" s="643"/>
      <c r="D193" s="643"/>
      <c r="E193" s="643"/>
      <c r="F193" s="643"/>
      <c r="G193" s="643"/>
      <c r="H193" s="643"/>
      <c r="I193" s="643"/>
      <c r="J193" s="643"/>
      <c r="K193" s="643"/>
      <c r="L193" s="16"/>
    </row>
    <row r="194" spans="1:12" ht="15" customHeight="1" x14ac:dyDescent="0.25">
      <c r="A194" s="16"/>
      <c r="B194" s="45"/>
      <c r="C194" s="643"/>
      <c r="D194" s="643"/>
      <c r="E194" s="643"/>
      <c r="F194" s="643"/>
      <c r="G194" s="643"/>
      <c r="H194" s="643"/>
      <c r="I194" s="643"/>
      <c r="J194" s="643"/>
      <c r="K194" s="643"/>
      <c r="L194" s="16"/>
    </row>
    <row r="195" spans="1:12" ht="15" customHeight="1" x14ac:dyDescent="0.25">
      <c r="A195" s="16"/>
      <c r="B195" s="45"/>
      <c r="C195" s="643"/>
      <c r="D195" s="643"/>
      <c r="E195" s="643"/>
      <c r="F195" s="643"/>
      <c r="G195" s="643"/>
      <c r="H195" s="643"/>
      <c r="I195" s="643"/>
      <c r="J195" s="643"/>
      <c r="K195" s="643"/>
      <c r="L195" s="16"/>
    </row>
    <row r="196" spans="1:12" ht="15" customHeight="1" x14ac:dyDescent="0.25">
      <c r="A196" s="16"/>
      <c r="B196" s="45" t="s">
        <v>41</v>
      </c>
      <c r="C196" s="643" t="s">
        <v>205</v>
      </c>
      <c r="D196" s="643"/>
      <c r="E196" s="643"/>
      <c r="F196" s="643"/>
      <c r="G196" s="643"/>
      <c r="H196" s="643"/>
      <c r="I196" s="643"/>
      <c r="J196" s="643"/>
      <c r="K196" s="643"/>
      <c r="L196" s="16"/>
    </row>
    <row r="197" spans="1:12" ht="15" customHeight="1" x14ac:dyDescent="0.25">
      <c r="A197" s="16"/>
      <c r="B197" s="45"/>
      <c r="C197" s="643"/>
      <c r="D197" s="643"/>
      <c r="E197" s="643"/>
      <c r="F197" s="643"/>
      <c r="G197" s="643"/>
      <c r="H197" s="643"/>
      <c r="I197" s="643"/>
      <c r="J197" s="643"/>
      <c r="K197" s="643"/>
      <c r="L197" s="16"/>
    </row>
    <row r="198" spans="1:12" ht="15" customHeight="1" x14ac:dyDescent="0.25">
      <c r="A198" s="16"/>
      <c r="B198" s="45"/>
      <c r="C198" s="643"/>
      <c r="D198" s="643"/>
      <c r="E198" s="643"/>
      <c r="F198" s="643"/>
      <c r="G198" s="643"/>
      <c r="H198" s="643"/>
      <c r="I198" s="643"/>
      <c r="J198" s="643"/>
      <c r="K198" s="643"/>
      <c r="L198" s="16"/>
    </row>
    <row r="199" spans="1:12" ht="15" customHeight="1" x14ac:dyDescent="0.25">
      <c r="A199" s="16"/>
      <c r="B199" s="45"/>
      <c r="C199" s="643"/>
      <c r="D199" s="643"/>
      <c r="E199" s="643"/>
      <c r="F199" s="643"/>
      <c r="G199" s="643"/>
      <c r="H199" s="643"/>
      <c r="I199" s="643"/>
      <c r="J199" s="643"/>
      <c r="K199" s="643"/>
      <c r="L199" s="16"/>
    </row>
    <row r="200" spans="1:12" ht="15" customHeight="1" x14ac:dyDescent="0.25">
      <c r="A200" s="16"/>
      <c r="B200" s="45"/>
      <c r="C200" s="643"/>
      <c r="D200" s="643"/>
      <c r="E200" s="643"/>
      <c r="F200" s="643"/>
      <c r="G200" s="643"/>
      <c r="H200" s="643"/>
      <c r="I200" s="643"/>
      <c r="J200" s="643"/>
      <c r="K200" s="643"/>
      <c r="L200" s="16"/>
    </row>
    <row r="201" spans="1:12" ht="15" customHeight="1" x14ac:dyDescent="0.25">
      <c r="A201" s="16"/>
      <c r="B201" s="45" t="s">
        <v>43</v>
      </c>
      <c r="C201" s="643" t="s">
        <v>206</v>
      </c>
      <c r="D201" s="643"/>
      <c r="E201" s="643"/>
      <c r="F201" s="643"/>
      <c r="G201" s="643"/>
      <c r="H201" s="643"/>
      <c r="I201" s="643"/>
      <c r="J201" s="643"/>
      <c r="K201" s="643"/>
      <c r="L201" s="16"/>
    </row>
    <row r="202" spans="1:12" ht="15" customHeight="1" x14ac:dyDescent="0.25">
      <c r="A202" s="16"/>
      <c r="B202" s="45"/>
      <c r="C202" s="643"/>
      <c r="D202" s="643"/>
      <c r="E202" s="643"/>
      <c r="F202" s="643"/>
      <c r="G202" s="643"/>
      <c r="H202" s="643"/>
      <c r="I202" s="643"/>
      <c r="J202" s="643"/>
      <c r="K202" s="643"/>
      <c r="L202" s="16"/>
    </row>
    <row r="203" spans="1:12" ht="15" customHeight="1" x14ac:dyDescent="0.25">
      <c r="A203" s="16"/>
      <c r="B203" s="44"/>
      <c r="C203" s="643"/>
      <c r="D203" s="643"/>
      <c r="E203" s="643"/>
      <c r="F203" s="643"/>
      <c r="G203" s="643"/>
      <c r="H203" s="643"/>
      <c r="I203" s="643"/>
      <c r="J203" s="643"/>
      <c r="K203" s="643"/>
      <c r="L203" s="16"/>
    </row>
    <row r="204" spans="1:12" ht="15" customHeight="1" x14ac:dyDescent="0.25">
      <c r="A204" s="16"/>
      <c r="B204" s="44"/>
      <c r="C204" s="643"/>
      <c r="D204" s="643"/>
      <c r="E204" s="643"/>
      <c r="F204" s="643"/>
      <c r="G204" s="643"/>
      <c r="H204" s="643"/>
      <c r="I204" s="643"/>
      <c r="J204" s="643"/>
      <c r="K204" s="643"/>
      <c r="L204" s="16"/>
    </row>
    <row r="205" spans="1:12" ht="15" customHeight="1" x14ac:dyDescent="0.25">
      <c r="A205" s="16"/>
      <c r="B205" s="44"/>
      <c r="C205" s="79"/>
      <c r="D205" s="79"/>
      <c r="E205" s="79"/>
      <c r="F205" s="79"/>
      <c r="G205" s="79"/>
      <c r="H205" s="79"/>
      <c r="I205" s="79"/>
      <c r="J205" s="79"/>
      <c r="K205" s="79"/>
      <c r="L205" s="16"/>
    </row>
    <row r="206" spans="1:12" ht="15" customHeight="1" x14ac:dyDescent="0.25">
      <c r="A206" s="16"/>
      <c r="B206" s="44"/>
      <c r="C206" s="79"/>
      <c r="D206" s="79"/>
      <c r="E206" s="79"/>
      <c r="F206" s="79"/>
      <c r="G206" s="79"/>
      <c r="H206" s="79"/>
      <c r="I206" s="79"/>
      <c r="J206" s="79"/>
      <c r="K206" s="79"/>
      <c r="L206" s="16"/>
    </row>
    <row r="207" spans="1:12" s="36" customFormat="1" x14ac:dyDescent="0.25">
      <c r="A207" s="34"/>
      <c r="B207" s="13">
        <f>+Bidder!G170</f>
        <v>0</v>
      </c>
      <c r="C207" s="11"/>
      <c r="D207" s="11"/>
      <c r="E207" s="11"/>
      <c r="F207" s="11"/>
      <c r="G207" s="11"/>
      <c r="H207" s="11"/>
      <c r="I207" s="11"/>
      <c r="J207" s="11"/>
      <c r="K207" s="35">
        <f>+Bidder!K203</f>
        <v>0</v>
      </c>
      <c r="L207" s="16"/>
    </row>
    <row r="208" spans="1:12" s="36" customFormat="1" x14ac:dyDescent="0.25">
      <c r="A208" s="34"/>
      <c r="B208" s="14"/>
      <c r="C208" s="39"/>
      <c r="D208" s="39"/>
      <c r="E208" s="39"/>
      <c r="F208" s="39"/>
      <c r="G208" s="39"/>
      <c r="H208" s="39"/>
      <c r="I208" s="39"/>
      <c r="J208" s="39"/>
      <c r="K208" s="65" t="s">
        <v>207</v>
      </c>
      <c r="L208" s="16"/>
    </row>
    <row r="209" spans="1:12" s="36" customFormat="1" x14ac:dyDescent="0.25">
      <c r="A209" s="34"/>
      <c r="B209" s="14"/>
      <c r="C209" s="39"/>
      <c r="D209" s="39"/>
      <c r="E209" s="39"/>
      <c r="F209" s="39"/>
      <c r="G209" s="39"/>
      <c r="H209" s="39"/>
      <c r="I209" s="39"/>
      <c r="J209" s="39"/>
      <c r="K209" s="5"/>
      <c r="L209" s="16"/>
    </row>
    <row r="210" spans="1:12" s="36" customFormat="1" x14ac:dyDescent="0.25">
      <c r="A210" s="34"/>
      <c r="B210" s="670" t="s">
        <v>190</v>
      </c>
      <c r="C210" s="670"/>
      <c r="D210" s="670"/>
      <c r="E210" s="670"/>
      <c r="F210" s="670"/>
      <c r="G210" s="670"/>
      <c r="H210" s="670"/>
      <c r="I210" s="670"/>
      <c r="J210" s="670"/>
      <c r="K210" s="670"/>
      <c r="L210" s="34"/>
    </row>
    <row r="211" spans="1:12" ht="15" customHeight="1" x14ac:dyDescent="0.25">
      <c r="A211" s="16"/>
      <c r="B211" s="45"/>
      <c r="C211" s="79"/>
      <c r="D211" s="79"/>
      <c r="E211" s="79"/>
      <c r="F211" s="79"/>
      <c r="G211" s="79"/>
      <c r="H211" s="79"/>
      <c r="I211" s="79"/>
      <c r="J211" s="79"/>
      <c r="K211" s="79"/>
      <c r="L211" s="16"/>
    </row>
    <row r="212" spans="1:12" ht="15" customHeight="1" x14ac:dyDescent="0.25">
      <c r="A212" s="16"/>
      <c r="B212" s="45" t="s">
        <v>44</v>
      </c>
      <c r="C212" s="643" t="s">
        <v>208</v>
      </c>
      <c r="D212" s="643"/>
      <c r="E212" s="643"/>
      <c r="F212" s="643"/>
      <c r="G212" s="643"/>
      <c r="H212" s="643"/>
      <c r="I212" s="643"/>
      <c r="J212" s="643"/>
      <c r="K212" s="643"/>
      <c r="L212" s="16"/>
    </row>
    <row r="213" spans="1:12" ht="15" customHeight="1" x14ac:dyDescent="0.25">
      <c r="A213" s="16"/>
      <c r="B213" s="45"/>
      <c r="C213" s="643"/>
      <c r="D213" s="643"/>
      <c r="E213" s="643"/>
      <c r="F213" s="643"/>
      <c r="G213" s="643"/>
      <c r="H213" s="643"/>
      <c r="I213" s="643"/>
      <c r="J213" s="643"/>
      <c r="K213" s="643"/>
      <c r="L213" s="16"/>
    </row>
    <row r="214" spans="1:12" ht="15" customHeight="1" x14ac:dyDescent="0.25">
      <c r="A214" s="16"/>
      <c r="B214" s="45"/>
      <c r="C214" s="643"/>
      <c r="D214" s="643"/>
      <c r="E214" s="643"/>
      <c r="F214" s="643"/>
      <c r="G214" s="643"/>
      <c r="H214" s="643"/>
      <c r="I214" s="643"/>
      <c r="J214" s="643"/>
      <c r="K214" s="643"/>
      <c r="L214" s="16"/>
    </row>
    <row r="215" spans="1:12" ht="15" customHeight="1" x14ac:dyDescent="0.25">
      <c r="A215" s="16"/>
      <c r="B215" s="45"/>
      <c r="C215" s="643"/>
      <c r="D215" s="643"/>
      <c r="E215" s="643"/>
      <c r="F215" s="643"/>
      <c r="G215" s="643"/>
      <c r="H215" s="643"/>
      <c r="I215" s="643"/>
      <c r="J215" s="643"/>
      <c r="K215" s="643"/>
      <c r="L215" s="16"/>
    </row>
    <row r="216" spans="1:12" ht="15" customHeight="1" x14ac:dyDescent="0.25">
      <c r="A216" s="16"/>
      <c r="B216" s="45"/>
      <c r="C216" s="643"/>
      <c r="D216" s="643"/>
      <c r="E216" s="643"/>
      <c r="F216" s="643"/>
      <c r="G216" s="643"/>
      <c r="H216" s="643"/>
      <c r="I216" s="643"/>
      <c r="J216" s="643"/>
      <c r="K216" s="643"/>
      <c r="L216" s="16"/>
    </row>
    <row r="217" spans="1:12" ht="15" customHeight="1" x14ac:dyDescent="0.25">
      <c r="A217" s="16"/>
      <c r="B217" s="45"/>
      <c r="C217" s="643"/>
      <c r="D217" s="643"/>
      <c r="E217" s="643"/>
      <c r="F217" s="643"/>
      <c r="G217" s="643"/>
      <c r="H217" s="643"/>
      <c r="I217" s="643"/>
      <c r="J217" s="643"/>
      <c r="K217" s="643"/>
      <c r="L217" s="16"/>
    </row>
    <row r="218" spans="1:12" ht="15" customHeight="1" x14ac:dyDescent="0.25">
      <c r="A218" s="16"/>
      <c r="B218" s="45" t="s">
        <v>45</v>
      </c>
      <c r="C218" s="643" t="s">
        <v>209</v>
      </c>
      <c r="D218" s="643"/>
      <c r="E218" s="643"/>
      <c r="F218" s="643"/>
      <c r="G218" s="643"/>
      <c r="H218" s="643"/>
      <c r="I218" s="643"/>
      <c r="J218" s="643"/>
      <c r="K218" s="643"/>
      <c r="L218" s="16"/>
    </row>
    <row r="219" spans="1:12" ht="15" customHeight="1" x14ac:dyDescent="0.25">
      <c r="A219" s="16"/>
      <c r="B219" s="45"/>
      <c r="C219" s="643"/>
      <c r="D219" s="643"/>
      <c r="E219" s="643"/>
      <c r="F219" s="643"/>
      <c r="G219" s="643"/>
      <c r="H219" s="643"/>
      <c r="I219" s="643"/>
      <c r="J219" s="643"/>
      <c r="K219" s="643"/>
      <c r="L219" s="16"/>
    </row>
    <row r="220" spans="1:12" ht="15" customHeight="1" x14ac:dyDescent="0.25">
      <c r="A220" s="16"/>
      <c r="B220" s="45"/>
      <c r="C220" s="643"/>
      <c r="D220" s="643"/>
      <c r="E220" s="643"/>
      <c r="F220" s="643"/>
      <c r="G220" s="643"/>
      <c r="H220" s="643"/>
      <c r="I220" s="643"/>
      <c r="J220" s="643"/>
      <c r="K220" s="643"/>
      <c r="L220" s="16"/>
    </row>
    <row r="221" spans="1:12" ht="15" customHeight="1" x14ac:dyDescent="0.25">
      <c r="A221" s="16"/>
      <c r="B221" s="45"/>
      <c r="C221" s="643"/>
      <c r="D221" s="643"/>
      <c r="E221" s="643"/>
      <c r="F221" s="643"/>
      <c r="G221" s="643"/>
      <c r="H221" s="643"/>
      <c r="I221" s="643"/>
      <c r="J221" s="643"/>
      <c r="K221" s="643"/>
      <c r="L221" s="16"/>
    </row>
    <row r="222" spans="1:12" ht="15" customHeight="1" x14ac:dyDescent="0.25">
      <c r="A222" s="16"/>
      <c r="B222" s="45" t="s">
        <v>210</v>
      </c>
      <c r="C222" s="643" t="s">
        <v>211</v>
      </c>
      <c r="D222" s="643"/>
      <c r="E222" s="643"/>
      <c r="F222" s="643"/>
      <c r="G222" s="643"/>
      <c r="H222" s="643"/>
      <c r="I222" s="643"/>
      <c r="J222" s="643"/>
      <c r="K222" s="643"/>
      <c r="L222" s="16"/>
    </row>
    <row r="223" spans="1:12" ht="15" customHeight="1" x14ac:dyDescent="0.25">
      <c r="A223" s="16"/>
      <c r="B223" s="45"/>
      <c r="C223" s="643"/>
      <c r="D223" s="643"/>
      <c r="E223" s="643"/>
      <c r="F223" s="643"/>
      <c r="G223" s="643"/>
      <c r="H223" s="643"/>
      <c r="I223" s="643"/>
      <c r="J223" s="643"/>
      <c r="K223" s="643"/>
      <c r="L223" s="16"/>
    </row>
    <row r="224" spans="1:12" ht="15" customHeight="1" x14ac:dyDescent="0.25">
      <c r="A224" s="16"/>
      <c r="B224" s="45"/>
      <c r="C224" s="643"/>
      <c r="D224" s="643"/>
      <c r="E224" s="643"/>
      <c r="F224" s="643"/>
      <c r="G224" s="643"/>
      <c r="H224" s="643"/>
      <c r="I224" s="643"/>
      <c r="J224" s="643"/>
      <c r="K224" s="643"/>
      <c r="L224" s="16"/>
    </row>
    <row r="225" spans="1:12" ht="15" customHeight="1" x14ac:dyDescent="0.25">
      <c r="A225" s="16"/>
      <c r="B225" s="44"/>
      <c r="C225" s="643"/>
      <c r="D225" s="643"/>
      <c r="E225" s="643"/>
      <c r="F225" s="643"/>
      <c r="G225" s="643"/>
      <c r="H225" s="643"/>
      <c r="I225" s="643"/>
      <c r="J225" s="643"/>
      <c r="K225" s="643"/>
      <c r="L225" s="16"/>
    </row>
    <row r="226" spans="1:12" ht="15" customHeight="1" x14ac:dyDescent="0.25">
      <c r="A226" s="16"/>
      <c r="B226" s="44"/>
      <c r="C226" s="643"/>
      <c r="D226" s="643"/>
      <c r="E226" s="643"/>
      <c r="F226" s="643"/>
      <c r="G226" s="643"/>
      <c r="H226" s="643"/>
      <c r="I226" s="643"/>
      <c r="J226" s="643"/>
      <c r="K226" s="643"/>
      <c r="L226" s="16"/>
    </row>
    <row r="227" spans="1:12" ht="15" customHeight="1" x14ac:dyDescent="0.25">
      <c r="A227" s="16"/>
      <c r="B227" s="44"/>
      <c r="C227" s="643"/>
      <c r="D227" s="643"/>
      <c r="E227" s="643"/>
      <c r="F227" s="643"/>
      <c r="G227" s="643"/>
      <c r="H227" s="643"/>
      <c r="I227" s="643"/>
      <c r="J227" s="643"/>
      <c r="K227" s="643"/>
      <c r="L227" s="16"/>
    </row>
    <row r="228" spans="1:12" ht="15" customHeight="1" x14ac:dyDescent="0.25">
      <c r="A228" s="16"/>
      <c r="B228" s="44"/>
      <c r="C228" s="9"/>
      <c r="D228" s="9"/>
      <c r="E228" s="9"/>
      <c r="F228" s="9"/>
      <c r="G228" s="9"/>
      <c r="H228" s="9"/>
      <c r="I228" s="9"/>
      <c r="J228" s="9"/>
      <c r="K228" s="4"/>
      <c r="L228" s="16"/>
    </row>
    <row r="229" spans="1:12" ht="15" customHeight="1" x14ac:dyDescent="0.25">
      <c r="A229" s="16"/>
      <c r="B229" s="673" t="s">
        <v>212</v>
      </c>
      <c r="C229" s="673"/>
      <c r="D229" s="673"/>
      <c r="E229" s="673"/>
      <c r="F229" s="673"/>
      <c r="G229" s="673"/>
      <c r="H229" s="673"/>
      <c r="I229" s="673"/>
      <c r="J229" s="673"/>
      <c r="K229" s="673"/>
      <c r="L229" s="16"/>
    </row>
    <row r="230" spans="1:12" ht="15" customHeight="1" x14ac:dyDescent="0.25">
      <c r="A230" s="16"/>
      <c r="B230" s="673"/>
      <c r="C230" s="673"/>
      <c r="D230" s="673"/>
      <c r="E230" s="673"/>
      <c r="F230" s="673"/>
      <c r="G230" s="673"/>
      <c r="H230" s="673"/>
      <c r="I230" s="673"/>
      <c r="J230" s="673"/>
      <c r="K230" s="673"/>
      <c r="L230" s="16"/>
    </row>
    <row r="231" spans="1:12" ht="15" customHeight="1" x14ac:dyDescent="0.25">
      <c r="A231" s="16"/>
      <c r="B231" s="83"/>
      <c r="C231" s="83"/>
      <c r="D231" s="83"/>
      <c r="E231" s="83"/>
      <c r="F231" s="83"/>
      <c r="G231" s="83"/>
      <c r="H231" s="83"/>
      <c r="I231" s="83"/>
      <c r="J231" s="83"/>
      <c r="K231" s="83"/>
      <c r="L231" s="16"/>
    </row>
    <row r="232" spans="1:12" ht="15" customHeight="1" x14ac:dyDescent="0.25">
      <c r="A232" s="16"/>
      <c r="B232" s="45" t="s">
        <v>28</v>
      </c>
      <c r="C232" s="643" t="s">
        <v>213</v>
      </c>
      <c r="D232" s="643"/>
      <c r="E232" s="643"/>
      <c r="F232" s="643"/>
      <c r="G232" s="643"/>
      <c r="H232" s="643"/>
      <c r="I232" s="643"/>
      <c r="J232" s="643"/>
      <c r="K232" s="643"/>
      <c r="L232" s="16"/>
    </row>
    <row r="233" spans="1:12" ht="15" customHeight="1" x14ac:dyDescent="0.25">
      <c r="A233" s="16"/>
      <c r="B233" s="45"/>
      <c r="C233" s="643"/>
      <c r="D233" s="643"/>
      <c r="E233" s="643"/>
      <c r="F233" s="643"/>
      <c r="G233" s="643"/>
      <c r="H233" s="643"/>
      <c r="I233" s="643"/>
      <c r="J233" s="643"/>
      <c r="K233" s="643"/>
      <c r="L233" s="16"/>
    </row>
    <row r="234" spans="1:12" ht="15" customHeight="1" x14ac:dyDescent="0.25">
      <c r="A234" s="16"/>
      <c r="B234" s="45"/>
      <c r="C234" s="643"/>
      <c r="D234" s="643"/>
      <c r="E234" s="643"/>
      <c r="F234" s="643"/>
      <c r="G234" s="643"/>
      <c r="H234" s="643"/>
      <c r="I234" s="643"/>
      <c r="J234" s="643"/>
      <c r="K234" s="643"/>
      <c r="L234" s="16"/>
    </row>
    <row r="235" spans="1:12" ht="15" customHeight="1" x14ac:dyDescent="0.25">
      <c r="A235" s="16"/>
      <c r="B235" s="45" t="s">
        <v>29</v>
      </c>
      <c r="C235" s="643" t="s">
        <v>214</v>
      </c>
      <c r="D235" s="643"/>
      <c r="E235" s="643"/>
      <c r="F235" s="643"/>
      <c r="G235" s="643"/>
      <c r="H235" s="643"/>
      <c r="I235" s="643"/>
      <c r="J235" s="643"/>
      <c r="K235" s="643"/>
      <c r="L235" s="16"/>
    </row>
    <row r="236" spans="1:12" ht="15" customHeight="1" x14ac:dyDescent="0.25">
      <c r="A236" s="16"/>
      <c r="B236" s="44"/>
      <c r="C236" s="643"/>
      <c r="D236" s="643"/>
      <c r="E236" s="643"/>
      <c r="F236" s="643"/>
      <c r="G236" s="643"/>
      <c r="H236" s="643"/>
      <c r="I236" s="643"/>
      <c r="J236" s="643"/>
      <c r="K236" s="643"/>
      <c r="L236" s="16"/>
    </row>
    <row r="237" spans="1:12" ht="15" customHeight="1" x14ac:dyDescent="0.25">
      <c r="A237" s="16"/>
      <c r="B237" s="44"/>
      <c r="C237" s="9"/>
      <c r="D237" s="9"/>
      <c r="E237" s="9"/>
      <c r="F237" s="9"/>
      <c r="G237" s="9"/>
      <c r="H237" s="9"/>
      <c r="I237" s="9"/>
      <c r="J237" s="9"/>
      <c r="K237" s="4"/>
      <c r="L237" s="16"/>
    </row>
    <row r="238" spans="1:12" ht="15" customHeight="1" x14ac:dyDescent="0.25">
      <c r="A238" s="16"/>
      <c r="B238" s="40" t="s">
        <v>215</v>
      </c>
      <c r="C238" s="24"/>
      <c r="D238" s="24"/>
      <c r="E238" s="24"/>
      <c r="F238" s="24"/>
      <c r="G238" s="24"/>
      <c r="H238" s="9"/>
      <c r="I238" s="9"/>
      <c r="J238" s="9"/>
      <c r="K238" s="4"/>
      <c r="L238" s="16"/>
    </row>
    <row r="239" spans="1:12" ht="15" customHeight="1" x14ac:dyDescent="0.25">
      <c r="A239" s="16"/>
      <c r="B239" s="4"/>
      <c r="C239" s="9"/>
      <c r="D239" s="9"/>
      <c r="E239" s="9"/>
      <c r="F239" s="9"/>
      <c r="G239" s="9"/>
      <c r="H239" s="9"/>
      <c r="I239" s="9"/>
      <c r="J239" s="9"/>
      <c r="K239" s="4"/>
      <c r="L239" s="16"/>
    </row>
    <row r="240" spans="1:12" ht="15" customHeight="1" x14ac:dyDescent="0.25">
      <c r="A240" s="16"/>
      <c r="B240" s="671" t="s">
        <v>216</v>
      </c>
      <c r="C240" s="671"/>
      <c r="D240" s="671"/>
      <c r="E240" s="671"/>
      <c r="F240" s="671"/>
      <c r="G240" s="671"/>
      <c r="H240" s="671"/>
      <c r="I240" s="671"/>
      <c r="J240" s="671"/>
      <c r="K240" s="671"/>
      <c r="L240" s="16"/>
    </row>
    <row r="241" spans="1:12" ht="15" customHeight="1" x14ac:dyDescent="0.25">
      <c r="A241" s="16"/>
      <c r="B241" s="671"/>
      <c r="C241" s="671"/>
      <c r="D241" s="671"/>
      <c r="E241" s="671"/>
      <c r="F241" s="671"/>
      <c r="G241" s="671"/>
      <c r="H241" s="671"/>
      <c r="I241" s="671"/>
      <c r="J241" s="671"/>
      <c r="K241" s="671"/>
      <c r="L241" s="16"/>
    </row>
    <row r="242" spans="1:12" ht="15" customHeight="1" x14ac:dyDescent="0.25">
      <c r="A242" s="16"/>
      <c r="B242" s="671"/>
      <c r="C242" s="671"/>
      <c r="D242" s="671"/>
      <c r="E242" s="671"/>
      <c r="F242" s="671"/>
      <c r="G242" s="671"/>
      <c r="H242" s="671"/>
      <c r="I242" s="671"/>
      <c r="J242" s="671"/>
      <c r="K242" s="671"/>
      <c r="L242" s="16"/>
    </row>
    <row r="243" spans="1:12" ht="15" customHeight="1" x14ac:dyDescent="0.25">
      <c r="A243" s="16"/>
      <c r="B243" s="671"/>
      <c r="C243" s="671"/>
      <c r="D243" s="671"/>
      <c r="E243" s="671"/>
      <c r="F243" s="671"/>
      <c r="G243" s="671"/>
      <c r="H243" s="671"/>
      <c r="I243" s="671"/>
      <c r="J243" s="671"/>
      <c r="K243" s="671"/>
      <c r="L243" s="16"/>
    </row>
    <row r="244" spans="1:12" ht="15" customHeight="1" x14ac:dyDescent="0.25">
      <c r="A244" s="16"/>
      <c r="B244" s="671"/>
      <c r="C244" s="671"/>
      <c r="D244" s="671"/>
      <c r="E244" s="671"/>
      <c r="F244" s="671"/>
      <c r="G244" s="671"/>
      <c r="H244" s="671"/>
      <c r="I244" s="671"/>
      <c r="J244" s="671"/>
      <c r="K244" s="671"/>
      <c r="L244" s="16"/>
    </row>
    <row r="245" spans="1:12" ht="15" customHeight="1" x14ac:dyDescent="0.25">
      <c r="A245" s="16"/>
      <c r="B245" s="671"/>
      <c r="C245" s="671"/>
      <c r="D245" s="671"/>
      <c r="E245" s="671"/>
      <c r="F245" s="671"/>
      <c r="G245" s="671"/>
      <c r="H245" s="671"/>
      <c r="I245" s="671"/>
      <c r="J245" s="671"/>
      <c r="K245" s="671"/>
      <c r="L245" s="16"/>
    </row>
    <row r="246" spans="1:12" ht="15" customHeight="1" x14ac:dyDescent="0.25">
      <c r="A246" s="16"/>
      <c r="B246" s="671"/>
      <c r="C246" s="671"/>
      <c r="D246" s="671"/>
      <c r="E246" s="671"/>
      <c r="F246" s="671"/>
      <c r="G246" s="671"/>
      <c r="H246" s="671"/>
      <c r="I246" s="671"/>
      <c r="J246" s="671"/>
      <c r="K246" s="671"/>
      <c r="L246" s="16"/>
    </row>
    <row r="247" spans="1:12" ht="15" customHeight="1" x14ac:dyDescent="0.25">
      <c r="A247" s="16"/>
      <c r="B247" s="671"/>
      <c r="C247" s="671"/>
      <c r="D247" s="671"/>
      <c r="E247" s="671"/>
      <c r="F247" s="671"/>
      <c r="G247" s="671"/>
      <c r="H247" s="671"/>
      <c r="I247" s="671"/>
      <c r="J247" s="671"/>
      <c r="K247" s="671"/>
      <c r="L247" s="16"/>
    </row>
    <row r="248" spans="1:12" ht="15" customHeight="1" x14ac:dyDescent="0.25">
      <c r="A248" s="16"/>
      <c r="B248" s="671"/>
      <c r="C248" s="671"/>
      <c r="D248" s="671"/>
      <c r="E248" s="671"/>
      <c r="F248" s="671"/>
      <c r="G248" s="671"/>
      <c r="H248" s="671"/>
      <c r="I248" s="671"/>
      <c r="J248" s="671"/>
      <c r="K248" s="671"/>
      <c r="L248" s="16"/>
    </row>
    <row r="249" spans="1:12" ht="15" customHeight="1" x14ac:dyDescent="0.25">
      <c r="A249" s="16"/>
      <c r="B249" s="671"/>
      <c r="C249" s="671"/>
      <c r="D249" s="671"/>
      <c r="E249" s="671"/>
      <c r="F249" s="671"/>
      <c r="G249" s="671"/>
      <c r="H249" s="671"/>
      <c r="I249" s="671"/>
      <c r="J249" s="671"/>
      <c r="K249" s="671"/>
      <c r="L249" s="16"/>
    </row>
    <row r="250" spans="1:12" ht="15" customHeight="1" x14ac:dyDescent="0.25">
      <c r="A250" s="16"/>
      <c r="B250" s="671"/>
      <c r="C250" s="671"/>
      <c r="D250" s="671"/>
      <c r="E250" s="671"/>
      <c r="F250" s="671"/>
      <c r="G250" s="671"/>
      <c r="H250" s="671"/>
      <c r="I250" s="671"/>
      <c r="J250" s="671"/>
      <c r="K250" s="671"/>
      <c r="L250" s="16"/>
    </row>
    <row r="251" spans="1:12" ht="15" customHeight="1" x14ac:dyDescent="0.25">
      <c r="A251" s="16"/>
      <c r="B251" s="671" t="s">
        <v>217</v>
      </c>
      <c r="C251" s="671"/>
      <c r="D251" s="671"/>
      <c r="E251" s="671"/>
      <c r="F251" s="671"/>
      <c r="G251" s="671"/>
      <c r="H251" s="671"/>
      <c r="I251" s="671"/>
      <c r="J251" s="671"/>
      <c r="K251" s="671"/>
      <c r="L251" s="16"/>
    </row>
    <row r="252" spans="1:12" ht="15" customHeight="1" x14ac:dyDescent="0.25">
      <c r="A252" s="16"/>
      <c r="B252" s="671"/>
      <c r="C252" s="671"/>
      <c r="D252" s="671"/>
      <c r="E252" s="671"/>
      <c r="F252" s="671"/>
      <c r="G252" s="671"/>
      <c r="H252" s="671"/>
      <c r="I252" s="671"/>
      <c r="J252" s="671"/>
      <c r="K252" s="671"/>
      <c r="L252" s="16"/>
    </row>
    <row r="253" spans="1:12" ht="15" customHeight="1" x14ac:dyDescent="0.25">
      <c r="A253" s="16"/>
      <c r="B253" s="671"/>
      <c r="C253" s="671"/>
      <c r="D253" s="671"/>
      <c r="E253" s="671"/>
      <c r="F253" s="671"/>
      <c r="G253" s="671"/>
      <c r="H253" s="671"/>
      <c r="I253" s="671"/>
      <c r="J253" s="671"/>
      <c r="K253" s="671"/>
      <c r="L253" s="16"/>
    </row>
    <row r="254" spans="1:12" ht="15" customHeight="1" x14ac:dyDescent="0.25">
      <c r="A254" s="16"/>
      <c r="B254" s="44"/>
      <c r="C254" s="9"/>
      <c r="D254" s="9"/>
      <c r="E254" s="9"/>
      <c r="F254" s="9"/>
      <c r="G254" s="9"/>
      <c r="H254" s="9"/>
      <c r="I254" s="9"/>
      <c r="J254" s="9"/>
      <c r="K254" s="4"/>
      <c r="L254" s="16"/>
    </row>
    <row r="255" spans="1:12" ht="15" customHeight="1" x14ac:dyDescent="0.25">
      <c r="A255" s="16"/>
      <c r="B255" s="46" t="s">
        <v>218</v>
      </c>
      <c r="C255" s="9"/>
      <c r="D255" s="9"/>
      <c r="E255" s="9"/>
      <c r="F255" s="9"/>
      <c r="G255" s="9"/>
      <c r="H255" s="9"/>
      <c r="I255" s="9"/>
      <c r="J255" s="9"/>
      <c r="K255" s="4"/>
      <c r="L255" s="16"/>
    </row>
    <row r="256" spans="1:12" ht="15" customHeight="1" x14ac:dyDescent="0.25">
      <c r="A256" s="16"/>
      <c r="B256" s="47"/>
      <c r="C256" s="9"/>
      <c r="D256" s="9"/>
      <c r="E256" s="9"/>
      <c r="F256" s="9"/>
      <c r="G256" s="9"/>
      <c r="H256" s="9"/>
      <c r="I256" s="9"/>
      <c r="J256" s="9"/>
      <c r="K256" s="4"/>
      <c r="L256" s="16"/>
    </row>
    <row r="257" spans="1:14" ht="15" customHeight="1" x14ac:dyDescent="0.25">
      <c r="A257" s="16"/>
      <c r="B257" s="672" t="s">
        <v>219</v>
      </c>
      <c r="C257" s="672"/>
      <c r="D257" s="672"/>
      <c r="E257" s="672"/>
      <c r="F257" s="672"/>
      <c r="G257" s="672"/>
      <c r="H257" s="672"/>
      <c r="I257" s="672"/>
      <c r="J257" s="672"/>
      <c r="K257" s="672"/>
      <c r="L257" s="16"/>
    </row>
    <row r="258" spans="1:14" ht="15" customHeight="1" x14ac:dyDescent="0.25">
      <c r="A258" s="16"/>
      <c r="B258" s="672"/>
      <c r="C258" s="672"/>
      <c r="D258" s="672"/>
      <c r="E258" s="672"/>
      <c r="F258" s="672"/>
      <c r="G258" s="672"/>
      <c r="H258" s="672"/>
      <c r="I258" s="672"/>
      <c r="J258" s="672"/>
      <c r="K258" s="672"/>
      <c r="L258" s="16"/>
      <c r="N258" t="s">
        <v>25</v>
      </c>
    </row>
    <row r="259" spans="1:14" ht="15" customHeight="1" x14ac:dyDescent="0.25">
      <c r="A259" s="16"/>
      <c r="B259" s="82"/>
      <c r="C259" s="82"/>
      <c r="D259" s="82"/>
      <c r="E259" s="82"/>
      <c r="F259" s="82"/>
      <c r="G259" s="82"/>
      <c r="H259" s="82"/>
      <c r="I259" s="82"/>
      <c r="J259" s="82"/>
      <c r="K259" s="82"/>
      <c r="L259" s="16"/>
    </row>
    <row r="260" spans="1:14" s="36" customFormat="1" x14ac:dyDescent="0.25">
      <c r="A260" s="34"/>
      <c r="B260" s="13">
        <f>+Bidder!G170</f>
        <v>0</v>
      </c>
      <c r="C260" s="11"/>
      <c r="D260" s="11"/>
      <c r="E260" s="11"/>
      <c r="F260" s="11"/>
      <c r="G260" s="11"/>
      <c r="H260" s="11"/>
      <c r="I260" s="11"/>
      <c r="J260" s="11"/>
      <c r="K260" s="35">
        <f>+Bidder!K203</f>
        <v>0</v>
      </c>
      <c r="L260" s="16"/>
    </row>
    <row r="261" spans="1:14" s="36" customFormat="1" x14ac:dyDescent="0.25">
      <c r="A261" s="34"/>
      <c r="B261" s="14"/>
      <c r="C261" s="39"/>
      <c r="D261" s="39"/>
      <c r="E261" s="39"/>
      <c r="F261" s="39"/>
      <c r="G261" s="39"/>
      <c r="H261" s="39"/>
      <c r="I261" s="39"/>
      <c r="J261" s="39"/>
      <c r="K261" s="65" t="s">
        <v>220</v>
      </c>
      <c r="L261" s="16"/>
    </row>
    <row r="262" spans="1:14" s="36" customFormat="1" x14ac:dyDescent="0.25">
      <c r="A262" s="34"/>
      <c r="B262" s="670" t="s">
        <v>190</v>
      </c>
      <c r="C262" s="670"/>
      <c r="D262" s="670"/>
      <c r="E262" s="670"/>
      <c r="F262" s="670"/>
      <c r="G262" s="670"/>
      <c r="H262" s="670"/>
      <c r="I262" s="670"/>
      <c r="J262" s="670"/>
      <c r="K262" s="670"/>
      <c r="L262" s="34"/>
    </row>
    <row r="263" spans="1:14" ht="15" customHeight="1" x14ac:dyDescent="0.25">
      <c r="A263" s="16"/>
      <c r="B263" s="45"/>
      <c r="C263" s="24"/>
      <c r="D263" s="9"/>
      <c r="E263" s="9"/>
      <c r="F263" s="9"/>
      <c r="G263" s="9"/>
      <c r="H263" s="9"/>
      <c r="I263" s="9"/>
      <c r="J263" s="9"/>
      <c r="K263" s="4"/>
      <c r="L263" s="16"/>
    </row>
    <row r="264" spans="1:14" ht="15" customHeight="1" x14ac:dyDescent="0.25">
      <c r="A264" s="16"/>
      <c r="B264" s="45" t="s">
        <v>221</v>
      </c>
      <c r="C264" s="643" t="s">
        <v>222</v>
      </c>
      <c r="D264" s="643"/>
      <c r="E264" s="643"/>
      <c r="F264" s="643"/>
      <c r="G264" s="643"/>
      <c r="H264" s="643"/>
      <c r="I264" s="643"/>
      <c r="J264" s="643"/>
      <c r="K264" s="643"/>
      <c r="L264" s="16"/>
    </row>
    <row r="265" spans="1:14" ht="15" customHeight="1" x14ac:dyDescent="0.25">
      <c r="A265" s="16"/>
      <c r="B265" s="45"/>
      <c r="C265" s="643"/>
      <c r="D265" s="643"/>
      <c r="E265" s="643"/>
      <c r="F265" s="643"/>
      <c r="G265" s="643"/>
      <c r="H265" s="643"/>
      <c r="I265" s="643"/>
      <c r="J265" s="643"/>
      <c r="K265" s="643"/>
      <c r="L265" s="16"/>
    </row>
    <row r="266" spans="1:14" ht="15" customHeight="1" x14ac:dyDescent="0.25">
      <c r="A266" s="16"/>
      <c r="B266" s="45"/>
      <c r="C266" s="643"/>
      <c r="D266" s="643"/>
      <c r="E266" s="643"/>
      <c r="F266" s="643"/>
      <c r="G266" s="643"/>
      <c r="H266" s="643"/>
      <c r="I266" s="643"/>
      <c r="J266" s="643"/>
      <c r="K266" s="643"/>
      <c r="L266" s="16"/>
    </row>
    <row r="267" spans="1:14" ht="15" customHeight="1" x14ac:dyDescent="0.25">
      <c r="A267" s="16"/>
      <c r="B267" s="45" t="s">
        <v>223</v>
      </c>
      <c r="C267" s="24" t="s">
        <v>224</v>
      </c>
      <c r="D267" s="9"/>
      <c r="E267" s="9"/>
      <c r="F267" s="9"/>
      <c r="G267" s="9"/>
      <c r="H267" s="9"/>
      <c r="I267" s="9"/>
      <c r="J267" s="9"/>
      <c r="K267" s="4"/>
      <c r="L267" s="16"/>
    </row>
    <row r="268" spans="1:14" ht="15" customHeight="1" x14ac:dyDescent="0.25">
      <c r="A268" s="16"/>
      <c r="B268" s="45"/>
      <c r="C268" s="24" t="s">
        <v>225</v>
      </c>
      <c r="D268" s="9"/>
      <c r="E268" s="9"/>
      <c r="F268" s="9"/>
      <c r="G268" s="9"/>
      <c r="H268" s="9"/>
      <c r="I268" s="9"/>
      <c r="J268" s="9"/>
      <c r="K268" s="4"/>
      <c r="L268" s="16"/>
    </row>
    <row r="269" spans="1:14" ht="15" customHeight="1" x14ac:dyDescent="0.25">
      <c r="A269" s="16"/>
      <c r="B269" s="45"/>
      <c r="C269" s="24" t="s">
        <v>226</v>
      </c>
      <c r="D269" s="9"/>
      <c r="E269" s="9"/>
      <c r="F269" s="9"/>
      <c r="G269" s="9"/>
      <c r="H269" s="9"/>
      <c r="I269" s="9"/>
      <c r="J269" s="9"/>
      <c r="K269" s="4"/>
      <c r="L269" s="16"/>
    </row>
    <row r="270" spans="1:14" ht="15" customHeight="1" x14ac:dyDescent="0.25">
      <c r="A270" s="16"/>
      <c r="B270" s="45"/>
      <c r="C270" s="24" t="s">
        <v>227</v>
      </c>
      <c r="D270" s="9"/>
      <c r="E270" s="9"/>
      <c r="F270" s="9"/>
      <c r="G270" s="9"/>
      <c r="H270" s="9"/>
      <c r="I270" s="9"/>
      <c r="J270" s="9"/>
      <c r="K270" s="4"/>
      <c r="L270" s="16"/>
    </row>
    <row r="271" spans="1:14" ht="15" customHeight="1" x14ac:dyDescent="0.25">
      <c r="A271" s="16"/>
      <c r="B271" s="45"/>
      <c r="C271" s="24" t="s">
        <v>228</v>
      </c>
      <c r="D271" s="9"/>
      <c r="E271" s="9"/>
      <c r="F271" s="9"/>
      <c r="G271" s="9"/>
      <c r="H271" s="9"/>
      <c r="I271" s="9"/>
      <c r="J271" s="9"/>
      <c r="K271" s="4"/>
      <c r="L271" s="16"/>
    </row>
    <row r="272" spans="1:14" ht="15" customHeight="1" x14ac:dyDescent="0.25">
      <c r="A272" s="16"/>
      <c r="B272" s="45" t="s">
        <v>229</v>
      </c>
      <c r="C272" s="643" t="s">
        <v>230</v>
      </c>
      <c r="D272" s="643"/>
      <c r="E272" s="643"/>
      <c r="F272" s="643"/>
      <c r="G272" s="643"/>
      <c r="H272" s="643"/>
      <c r="I272" s="643"/>
      <c r="J272" s="643"/>
      <c r="K272" s="643"/>
      <c r="L272" s="16"/>
    </row>
    <row r="273" spans="1:12" ht="15" customHeight="1" x14ac:dyDescent="0.25">
      <c r="A273" s="16"/>
      <c r="B273" s="45"/>
      <c r="C273" s="643"/>
      <c r="D273" s="643"/>
      <c r="E273" s="643"/>
      <c r="F273" s="643"/>
      <c r="G273" s="643"/>
      <c r="H273" s="643"/>
      <c r="I273" s="643"/>
      <c r="J273" s="643"/>
      <c r="K273" s="643"/>
      <c r="L273" s="16"/>
    </row>
    <row r="274" spans="1:12" ht="15" customHeight="1" x14ac:dyDescent="0.25">
      <c r="A274" s="16"/>
      <c r="B274" s="45" t="s">
        <v>231</v>
      </c>
      <c r="C274" s="643" t="s">
        <v>232</v>
      </c>
      <c r="D274" s="643"/>
      <c r="E274" s="643"/>
      <c r="F274" s="643"/>
      <c r="G274" s="643"/>
      <c r="H274" s="643"/>
      <c r="I274" s="643"/>
      <c r="J274" s="643"/>
      <c r="K274" s="643"/>
      <c r="L274" s="16"/>
    </row>
    <row r="275" spans="1:12" ht="15" customHeight="1" x14ac:dyDescent="0.25">
      <c r="A275" s="16"/>
      <c r="B275" s="45" t="s">
        <v>25</v>
      </c>
      <c r="C275" s="643"/>
      <c r="D275" s="643"/>
      <c r="E275" s="643"/>
      <c r="F275" s="643"/>
      <c r="G275" s="643"/>
      <c r="H275" s="643"/>
      <c r="I275" s="643"/>
      <c r="J275" s="643"/>
      <c r="K275" s="643"/>
      <c r="L275" s="16"/>
    </row>
    <row r="276" spans="1:12" ht="15" customHeight="1" x14ac:dyDescent="0.25">
      <c r="A276" s="16"/>
      <c r="B276" s="45"/>
      <c r="C276" s="24" t="s">
        <v>233</v>
      </c>
      <c r="D276" s="9"/>
      <c r="E276" s="9"/>
      <c r="F276" s="9"/>
      <c r="G276" s="9"/>
      <c r="H276" s="9"/>
      <c r="I276" s="9"/>
      <c r="J276" s="9"/>
      <c r="K276" s="4"/>
      <c r="L276" s="16"/>
    </row>
    <row r="277" spans="1:12" ht="15" customHeight="1" x14ac:dyDescent="0.25">
      <c r="A277" s="16"/>
      <c r="B277" s="45"/>
      <c r="C277" s="643" t="s">
        <v>234</v>
      </c>
      <c r="D277" s="643"/>
      <c r="E277" s="643"/>
      <c r="F277" s="643"/>
      <c r="G277" s="643"/>
      <c r="H277" s="643"/>
      <c r="I277" s="643"/>
      <c r="J277" s="643"/>
      <c r="K277" s="643"/>
      <c r="L277" s="16"/>
    </row>
    <row r="278" spans="1:12" ht="15" customHeight="1" x14ac:dyDescent="0.25">
      <c r="A278" s="16"/>
      <c r="B278" s="44"/>
      <c r="C278" s="643"/>
      <c r="D278" s="643"/>
      <c r="E278" s="643"/>
      <c r="F278" s="643"/>
      <c r="G278" s="643"/>
      <c r="H278" s="643"/>
      <c r="I278" s="643"/>
      <c r="J278" s="643"/>
      <c r="K278" s="643"/>
      <c r="L278" s="16"/>
    </row>
    <row r="279" spans="1:12" ht="15" customHeight="1" x14ac:dyDescent="0.25">
      <c r="A279" s="16"/>
      <c r="B279" s="45" t="s">
        <v>235</v>
      </c>
      <c r="C279" s="643" t="s">
        <v>236</v>
      </c>
      <c r="D279" s="643"/>
      <c r="E279" s="643"/>
      <c r="F279" s="643"/>
      <c r="G279" s="643"/>
      <c r="H279" s="643"/>
      <c r="I279" s="643"/>
      <c r="J279" s="643"/>
      <c r="K279" s="643"/>
      <c r="L279" s="16"/>
    </row>
    <row r="280" spans="1:12" ht="15" customHeight="1" x14ac:dyDescent="0.25">
      <c r="A280" s="16"/>
      <c r="B280" s="45"/>
      <c r="C280" s="643"/>
      <c r="D280" s="643"/>
      <c r="E280" s="643"/>
      <c r="F280" s="643"/>
      <c r="G280" s="643"/>
      <c r="H280" s="643"/>
      <c r="I280" s="643"/>
      <c r="J280" s="643"/>
      <c r="K280" s="643"/>
      <c r="L280" s="16"/>
    </row>
    <row r="281" spans="1:12" ht="15" customHeight="1" x14ac:dyDescent="0.25">
      <c r="A281" s="16"/>
      <c r="B281" s="45" t="s">
        <v>237</v>
      </c>
      <c r="C281" s="643" t="s">
        <v>238</v>
      </c>
      <c r="D281" s="643"/>
      <c r="E281" s="643"/>
      <c r="F281" s="643"/>
      <c r="G281" s="643"/>
      <c r="H281" s="643"/>
      <c r="I281" s="643"/>
      <c r="J281" s="643"/>
      <c r="K281" s="643"/>
      <c r="L281" s="16"/>
    </row>
    <row r="282" spans="1:12" ht="15" customHeight="1" x14ac:dyDescent="0.25">
      <c r="A282" s="16"/>
      <c r="B282" s="45"/>
      <c r="C282" s="643"/>
      <c r="D282" s="643"/>
      <c r="E282" s="643"/>
      <c r="F282" s="643"/>
      <c r="G282" s="643"/>
      <c r="H282" s="643"/>
      <c r="I282" s="643"/>
      <c r="J282" s="643"/>
      <c r="K282" s="643"/>
      <c r="L282" s="16"/>
    </row>
    <row r="283" spans="1:12" ht="15" customHeight="1" x14ac:dyDescent="0.25">
      <c r="A283" s="16"/>
      <c r="B283" s="45" t="s">
        <v>239</v>
      </c>
      <c r="C283" s="643" t="s">
        <v>240</v>
      </c>
      <c r="D283" s="643"/>
      <c r="E283" s="643"/>
      <c r="F283" s="643"/>
      <c r="G283" s="643"/>
      <c r="H283" s="643"/>
      <c r="I283" s="643"/>
      <c r="J283" s="643"/>
      <c r="K283" s="643"/>
      <c r="L283" s="16"/>
    </row>
    <row r="284" spans="1:12" ht="15" customHeight="1" x14ac:dyDescent="0.25">
      <c r="A284" s="16"/>
      <c r="B284" s="44"/>
      <c r="C284" s="643"/>
      <c r="D284" s="643"/>
      <c r="E284" s="643"/>
      <c r="F284" s="643"/>
      <c r="G284" s="643"/>
      <c r="H284" s="643"/>
      <c r="I284" s="643"/>
      <c r="J284" s="643"/>
      <c r="K284" s="643"/>
      <c r="L284" s="16"/>
    </row>
    <row r="285" spans="1:12" ht="15" customHeight="1" x14ac:dyDescent="0.25">
      <c r="A285" s="16"/>
      <c r="B285" s="643" t="s">
        <v>241</v>
      </c>
      <c r="C285" s="643"/>
      <c r="D285" s="643"/>
      <c r="E285" s="643"/>
      <c r="F285" s="643"/>
      <c r="G285" s="643"/>
      <c r="H285" s="643"/>
      <c r="I285" s="643"/>
      <c r="J285" s="643"/>
      <c r="K285" s="643"/>
      <c r="L285" s="16"/>
    </row>
    <row r="286" spans="1:12" ht="15" customHeight="1" x14ac:dyDescent="0.25">
      <c r="A286" s="16"/>
      <c r="B286" s="643"/>
      <c r="C286" s="643"/>
      <c r="D286" s="643"/>
      <c r="E286" s="643"/>
      <c r="F286" s="643"/>
      <c r="G286" s="643"/>
      <c r="H286" s="643"/>
      <c r="I286" s="643"/>
      <c r="J286" s="643"/>
      <c r="K286" s="643"/>
      <c r="L286" s="16"/>
    </row>
    <row r="287" spans="1:12" ht="15" customHeight="1" x14ac:dyDescent="0.25">
      <c r="A287" s="16"/>
      <c r="B287" s="643"/>
      <c r="C287" s="643"/>
      <c r="D287" s="643"/>
      <c r="E287" s="643"/>
      <c r="F287" s="643"/>
      <c r="G287" s="643"/>
      <c r="H287" s="643"/>
      <c r="I287" s="643"/>
      <c r="J287" s="643"/>
      <c r="K287" s="643"/>
      <c r="L287" s="16"/>
    </row>
    <row r="288" spans="1:12" ht="15" customHeight="1" x14ac:dyDescent="0.25">
      <c r="A288" s="16"/>
      <c r="B288" s="643" t="s">
        <v>242</v>
      </c>
      <c r="C288" s="643"/>
      <c r="D288" s="643"/>
      <c r="E288" s="643"/>
      <c r="F288" s="643"/>
      <c r="G288" s="643"/>
      <c r="H288" s="643"/>
      <c r="I288" s="643"/>
      <c r="J288" s="643"/>
      <c r="K288" s="643"/>
      <c r="L288" s="16"/>
    </row>
    <row r="289" spans="1:12" ht="15" customHeight="1" x14ac:dyDescent="0.25">
      <c r="A289" s="16"/>
      <c r="B289" s="643"/>
      <c r="C289" s="643"/>
      <c r="D289" s="643"/>
      <c r="E289" s="643"/>
      <c r="F289" s="643"/>
      <c r="G289" s="643"/>
      <c r="H289" s="643"/>
      <c r="I289" s="643"/>
      <c r="J289" s="643"/>
      <c r="K289" s="643"/>
      <c r="L289" s="16"/>
    </row>
    <row r="290" spans="1:12" ht="15" customHeight="1" x14ac:dyDescent="0.25">
      <c r="A290" s="16"/>
      <c r="B290" s="643"/>
      <c r="C290" s="643"/>
      <c r="D290" s="643"/>
      <c r="E290" s="643"/>
      <c r="F290" s="643"/>
      <c r="G290" s="643"/>
      <c r="H290" s="643"/>
      <c r="I290" s="643"/>
      <c r="J290" s="643"/>
      <c r="K290" s="643"/>
      <c r="L290" s="16"/>
    </row>
    <row r="291" spans="1:12" ht="15" customHeight="1" x14ac:dyDescent="0.25">
      <c r="A291" s="16"/>
      <c r="B291" s="84" t="s">
        <v>243</v>
      </c>
      <c r="C291" s="79"/>
      <c r="D291" s="79"/>
      <c r="E291" s="79"/>
      <c r="F291" s="79"/>
      <c r="G291" s="79"/>
      <c r="H291" s="79"/>
      <c r="I291" s="79"/>
      <c r="J291" s="79"/>
      <c r="K291" s="79"/>
      <c r="L291" s="16"/>
    </row>
    <row r="292" spans="1:12" ht="15" customHeight="1" x14ac:dyDescent="0.25">
      <c r="A292" s="16"/>
      <c r="B292" s="18"/>
      <c r="C292" s="79"/>
      <c r="D292" s="79"/>
      <c r="E292" s="79"/>
      <c r="F292" s="79"/>
      <c r="G292" s="79"/>
      <c r="H292" s="79"/>
      <c r="I292" s="79"/>
      <c r="J292" s="79"/>
      <c r="K292" s="79"/>
      <c r="L292" s="16"/>
    </row>
    <row r="293" spans="1:12" ht="15" customHeight="1" x14ac:dyDescent="0.25">
      <c r="A293" s="16"/>
      <c r="B293" s="643" t="s">
        <v>244</v>
      </c>
      <c r="C293" s="643"/>
      <c r="D293" s="643"/>
      <c r="E293" s="643"/>
      <c r="F293" s="643"/>
      <c r="G293" s="643"/>
      <c r="H293" s="643"/>
      <c r="I293" s="643"/>
      <c r="J293" s="643"/>
      <c r="K293" s="643"/>
      <c r="L293" s="16"/>
    </row>
    <row r="294" spans="1:12" ht="15" customHeight="1" x14ac:dyDescent="0.25">
      <c r="A294" s="16"/>
      <c r="B294" s="643"/>
      <c r="C294" s="643"/>
      <c r="D294" s="643"/>
      <c r="E294" s="643"/>
      <c r="F294" s="643"/>
      <c r="G294" s="643"/>
      <c r="H294" s="643"/>
      <c r="I294" s="643"/>
      <c r="J294" s="643"/>
      <c r="K294" s="643"/>
      <c r="L294" s="16"/>
    </row>
    <row r="295" spans="1:12" ht="15" customHeight="1" x14ac:dyDescent="0.25">
      <c r="A295" s="16"/>
      <c r="B295" s="79"/>
      <c r="C295" s="79"/>
      <c r="D295" s="79"/>
      <c r="E295" s="79"/>
      <c r="F295" s="79"/>
      <c r="G295" s="79"/>
      <c r="H295" s="79"/>
      <c r="I295" s="79"/>
      <c r="J295" s="79"/>
      <c r="K295" s="79"/>
      <c r="L295" s="16"/>
    </row>
    <row r="296" spans="1:12" x14ac:dyDescent="0.25">
      <c r="A296" s="16"/>
      <c r="B296" s="16"/>
      <c r="C296" s="16"/>
      <c r="D296" s="16"/>
      <c r="E296" s="16"/>
      <c r="F296" s="16"/>
      <c r="G296" s="16"/>
      <c r="H296" s="16"/>
      <c r="I296" s="16"/>
      <c r="J296" s="16"/>
      <c r="K296" s="16"/>
      <c r="L296" s="16"/>
    </row>
  </sheetData>
  <mergeCells count="77">
    <mergeCell ref="C58:K63"/>
    <mergeCell ref="C33:K34"/>
    <mergeCell ref="C35:K35"/>
    <mergeCell ref="B114:K117"/>
    <mergeCell ref="B121:K125"/>
    <mergeCell ref="B127:K129"/>
    <mergeCell ref="B73:K73"/>
    <mergeCell ref="B75:K77"/>
    <mergeCell ref="C79:K82"/>
    <mergeCell ref="C83:K89"/>
    <mergeCell ref="B91:K91"/>
    <mergeCell ref="B5:K5"/>
    <mergeCell ref="B149:D149"/>
    <mergeCell ref="E149:H149"/>
    <mergeCell ref="I149:K149"/>
    <mergeCell ref="B13:K15"/>
    <mergeCell ref="B17:K22"/>
    <mergeCell ref="B131:K134"/>
    <mergeCell ref="B136:K137"/>
    <mergeCell ref="B139:K141"/>
    <mergeCell ref="B147:D148"/>
    <mergeCell ref="E147:H148"/>
    <mergeCell ref="I147:I148"/>
    <mergeCell ref="J147:K148"/>
    <mergeCell ref="B94:K99"/>
    <mergeCell ref="B101:K105"/>
    <mergeCell ref="B110:K112"/>
    <mergeCell ref="C12:F12"/>
    <mergeCell ref="B6:K8"/>
    <mergeCell ref="B165:K165"/>
    <mergeCell ref="C166:K168"/>
    <mergeCell ref="C169:K170"/>
    <mergeCell ref="C37:K41"/>
    <mergeCell ref="C43:K46"/>
    <mergeCell ref="C47:K51"/>
    <mergeCell ref="C56:K57"/>
    <mergeCell ref="B24:K24"/>
    <mergeCell ref="C27:K32"/>
    <mergeCell ref="B10:K10"/>
    <mergeCell ref="B65:K71"/>
    <mergeCell ref="B146:D146"/>
    <mergeCell ref="E146:K146"/>
    <mergeCell ref="B143:K144"/>
    <mergeCell ref="C171:K173"/>
    <mergeCell ref="C174:K175"/>
    <mergeCell ref="C176:K177"/>
    <mergeCell ref="C178:K179"/>
    <mergeCell ref="B181:K181"/>
    <mergeCell ref="C184:K187"/>
    <mergeCell ref="C188:K190"/>
    <mergeCell ref="C191:K195"/>
    <mergeCell ref="C196:K200"/>
    <mergeCell ref="C201:K204"/>
    <mergeCell ref="B251:K253"/>
    <mergeCell ref="B257:K258"/>
    <mergeCell ref="C264:K266"/>
    <mergeCell ref="C212:K217"/>
    <mergeCell ref="C218:K221"/>
    <mergeCell ref="C222:K227"/>
    <mergeCell ref="B229:K230"/>
    <mergeCell ref="C232:K234"/>
    <mergeCell ref="C283:K284"/>
    <mergeCell ref="B285:K287"/>
    <mergeCell ref="B288:K290"/>
    <mergeCell ref="B293:K294"/>
    <mergeCell ref="B153:K155"/>
    <mergeCell ref="B161:K161"/>
    <mergeCell ref="B162:K162"/>
    <mergeCell ref="B210:K210"/>
    <mergeCell ref="B262:K262"/>
    <mergeCell ref="C272:K273"/>
    <mergeCell ref="C274:K275"/>
    <mergeCell ref="C277:K278"/>
    <mergeCell ref="C279:K280"/>
    <mergeCell ref="C281:K282"/>
    <mergeCell ref="C235:K236"/>
    <mergeCell ref="B240:K250"/>
  </mergeCells>
  <pageMargins left="0.25" right="0.25" top="0.25" bottom="0.25" header="0.3" footer="0.3"/>
  <pageSetup fitToHeight="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512d2df-d680-4938-9524-0a1660797d22" ContentTypeId="0x0101008E7A63C3EE549546A9F5E85EDCFA4B95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39931cd8-f6fe-489c-b62a-54f169359f43" xsi:nil="true"/>
    <RoutingRuleDescription xmlns="http://schemas.microsoft.com/sharepoint/v3" xsi:nil="true"/>
    <PCA_x0020_Category xmlns="39931cd8-f6fe-489c-b62a-54f169359f43" xsi:nil="true"/>
    <PCAIType xmlns="39931cd8-f6fe-489c-b62a-54f169359f4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Programs Document" ma:contentTypeID="0x0101008E7A63C3EE549546A9F5E85EDCFA4B950100F84D80E531314849848F351178981E53" ma:contentTypeVersion="8" ma:contentTypeDescription="" ma:contentTypeScope="" ma:versionID="7bf28c35c304d5edce7dd468f0499ebb">
  <xsd:schema xmlns:xsd="http://www.w3.org/2001/XMLSchema" xmlns:xs="http://www.w3.org/2001/XMLSchema" xmlns:p="http://schemas.microsoft.com/office/2006/metadata/properties" xmlns:ns1="http://schemas.microsoft.com/sharepoint/v3" xmlns:ns2="39931cd8-f6fe-489c-b62a-54f169359f43" targetNamespace="http://schemas.microsoft.com/office/2006/metadata/properties" ma:root="true" ma:fieldsID="b01f4039bb2351649ed3f389b4186411" ns1:_="" ns2:_="">
    <xsd:import namespace="http://schemas.microsoft.com/sharepoint/v3"/>
    <xsd:import namespace="39931cd8-f6fe-489c-b62a-54f169359f43"/>
    <xsd:element name="properties">
      <xsd:complexType>
        <xsd:sequence>
          <xsd:element name="documentManagement">
            <xsd:complexType>
              <xsd:all>
                <xsd:element ref="ns2:PCAIType" minOccurs="0"/>
                <xsd:element ref="ns2:YEAR" minOccurs="0"/>
                <xsd:element ref="ns2:PCA_x0020_Category" minOccurs="0"/>
                <xsd:element ref="ns1:RoutingRule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931cd8-f6fe-489c-b62a-54f169359f43" elementFormDefault="qualified">
    <xsd:import namespace="http://schemas.microsoft.com/office/2006/documentManagement/types"/>
    <xsd:import namespace="http://schemas.microsoft.com/office/infopath/2007/PartnerControls"/>
    <xsd:element name="PCAIType" ma:index="8" nillable="true" ma:displayName="PCAIType" ma:format="Dropdown" ma:internalName="PCAIType">
      <xsd:simpleType>
        <xsd:restriction base="dms:Choice">
          <xsd:enumeration value="Enter Choice #1"/>
          <xsd:enumeration value="Enter Choice #2"/>
          <xsd:enumeration value="Enter Choice #3"/>
        </xsd:restriction>
      </xsd:simpleType>
    </xsd:element>
    <xsd:element name="YEAR" ma:index="9" nillable="true" ma:displayName="YEAR" ma:format="Dropdown" ma:internalName="YEAR">
      <xsd:simpleType>
        <xsd:restriction base="dms:Choice">
          <xsd:enumeration value="2010"/>
          <xsd:enumeration value="2011"/>
          <xsd:enumeration value="2012"/>
          <xsd:enumeration value="2013"/>
          <xsd:enumeration value="2014"/>
          <xsd:enumeration value="2015"/>
          <xsd:enumeration value="2016"/>
          <xsd:enumeration value="2017"/>
          <xsd:enumeration value="2018"/>
        </xsd:restriction>
      </xsd:simpleType>
    </xsd:element>
    <xsd:element name="PCA_x0020_Category" ma:index="10" nillable="true" ma:displayName="PCA Category" ma:format="Dropdown" ma:internalName="PCA_x0020_Category">
      <xsd:simpleType>
        <xsd:restriction base="dms:Choice">
          <xsd:enumeration value="Enter Choice #1"/>
          <xsd:enumeration value="Enter Choice #2"/>
          <xsd:enumeration value="Enter Choice #3"/>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D82C0-919B-44BD-AAA0-0CA36B93D372}">
  <ds:schemaRefs>
    <ds:schemaRef ds:uri="Microsoft.SharePoint.Taxonomy.ContentTypeSync"/>
  </ds:schemaRefs>
</ds:datastoreItem>
</file>

<file path=customXml/itemProps2.xml><?xml version="1.0" encoding="utf-8"?>
<ds:datastoreItem xmlns:ds="http://schemas.openxmlformats.org/officeDocument/2006/customXml" ds:itemID="{34D5B9F4-8935-4C28-B297-FB100596EC57}">
  <ds:schemaRefs>
    <ds:schemaRef ds:uri="http://schemas.microsoft.com/sharepoint/v3/contenttype/forms"/>
  </ds:schemaRefs>
</ds:datastoreItem>
</file>

<file path=customXml/itemProps3.xml><?xml version="1.0" encoding="utf-8"?>
<ds:datastoreItem xmlns:ds="http://schemas.openxmlformats.org/officeDocument/2006/customXml" ds:itemID="{D7A55B86-D3EA-49A0-BF13-8DDEF1FFFB0B}">
  <ds:schemaRefs>
    <ds:schemaRef ds:uri="http://purl.org/dc/dcmitype/"/>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microsoft.com/sharepoint/v3"/>
    <ds:schemaRef ds:uri="39931cd8-f6fe-489c-b62a-54f169359f43"/>
    <ds:schemaRef ds:uri="http://www.w3.org/XML/1998/namespace"/>
  </ds:schemaRefs>
</ds:datastoreItem>
</file>

<file path=customXml/itemProps4.xml><?xml version="1.0" encoding="utf-8"?>
<ds:datastoreItem xmlns:ds="http://schemas.openxmlformats.org/officeDocument/2006/customXml" ds:itemID="{5EC73D02-B5E1-41F4-8A0E-E6313FEA46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931cd8-f6fe-489c-b62a-54f169359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2020 Activities 1 &amp; 2</vt:lpstr>
      <vt:lpstr>Activity 3</vt:lpstr>
      <vt:lpstr>Activity 4</vt:lpstr>
      <vt:lpstr>Activity 5</vt:lpstr>
      <vt:lpstr>Activity 6</vt:lpstr>
      <vt:lpstr>BUDGET INFORMATION</vt:lpstr>
      <vt:lpstr>Budget Worksheet</vt:lpstr>
      <vt:lpstr>Bidder</vt:lpstr>
      <vt:lpstr>Certs</vt:lpstr>
      <vt:lpstr>Certs 2</vt:lpstr>
      <vt:lpstr>2020 Budget</vt:lpstr>
      <vt:lpstr>2021 Budget</vt:lpstr>
      <vt:lpstr>'Certs 2'!_Toc265505508</vt:lpstr>
      <vt:lpstr>Bidder!_Toc265506684</vt:lpstr>
      <vt:lpstr>'2020 Activities 1 &amp; 2'!Print_Area</vt:lpstr>
      <vt:lpstr>'2020 Budget'!Print_Area</vt:lpstr>
      <vt:lpstr>'2021 Budget'!Print_Area</vt:lpstr>
      <vt:lpstr>'Activity 3'!Print_Area</vt:lpstr>
      <vt:lpstr>'Activity 4'!Print_Area</vt:lpstr>
      <vt:lpstr>'Activity 5'!Print_Area</vt:lpstr>
      <vt:lpstr>'Activity 6'!Print_Area</vt:lpstr>
      <vt:lpstr>Bidder!Print_Area</vt:lpstr>
      <vt:lpstr>'BUDGET INFORMATION'!Print_Area</vt:lpstr>
      <vt:lpstr>'Budget Worksheet'!Print_Area</vt:lpstr>
      <vt:lpstr>Certs!Print_Area</vt:lpstr>
      <vt:lpstr>'Certs 2'!Print_Area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Manshemime</dc:creator>
  <cp:lastModifiedBy>Bender, Lisa M</cp:lastModifiedBy>
  <cp:revision/>
  <cp:lastPrinted>2019-01-31T21:04:59Z</cp:lastPrinted>
  <dcterms:created xsi:type="dcterms:W3CDTF">2018-08-29T19:48:14Z</dcterms:created>
  <dcterms:modified xsi:type="dcterms:W3CDTF">2019-02-01T17:56:38Z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0x0101008E7A63C3EE549546A9F5E85EDCFA4B950100F84D80E531314849848F351178981E53</vt:lpwstr>
  </property>
</Properties>
</file>