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C:\Users\shanksb\Desktop\"/>
    </mc:Choice>
  </mc:AlternateContent>
  <xr:revisionPtr revIDLastSave="0" documentId="8_{B4EC68A2-4A86-4AFD-8634-BCAFB88D8269}" xr6:coauthVersionLast="36" xr6:coauthVersionMax="36" xr10:uidLastSave="{00000000-0000-0000-0000-000000000000}"/>
  <workbookProtection workbookAlgorithmName="SHA-512" workbookHashValue="T9U9ayKn6MAE56JpbzceTpE5r+Q8u/SL+vmyHLuZHhuBhNR3fyHKuPoBUkMXpowIwDiXFKgbt3ZADIdjQDZOZQ==" workbookSaltValue="GoJAsO67zyEo+Dom1A2QQA==" workbookSpinCount="100000" lockStructure="1"/>
  <bookViews>
    <workbookView xWindow="0" yWindow="0" windowWidth="28800" windowHeight="12225" firstSheet="1" activeTab="6" xr2:uid="{00000000-000D-0000-FFFF-FFFF00000000}"/>
  </bookViews>
  <sheets>
    <sheet name="Frozen PKG 1" sheetId="1" r:id="rId1"/>
    <sheet name="Diverted Foods Pilot PKG 1" sheetId="2" r:id="rId2"/>
    <sheet name="Refrigerated PKG 1" sheetId="3" r:id="rId3"/>
    <sheet name="Dry Pkg 1" sheetId="4" r:id="rId4"/>
    <sheet name="Non Food pkg 1" sheetId="5" r:id="rId5"/>
    <sheet name="Chemicals PKG 2" sheetId="6" r:id="rId6"/>
    <sheet name="UnknownFuture Item Handling Fee" sheetId="7" r:id="rId7"/>
  </sheets>
  <definedNames>
    <definedName name="Z_9A155D9F_67AE_46B7_BE8B_B637678DA855_.wvu.FilterData" localSheetId="1" hidden="1">'Diverted Foods Pilot PKG 1'!$A$2:$P$82</definedName>
  </definedNames>
  <calcPr calcId="191029"/>
  <customWorkbookViews>
    <customWorkbookView name="Filter 1" guid="{9A155D9F-67AE-46B7-BE8B-B637678DA855}" maximized="1" windowWidth="0" windowHeight="0" activeSheetId="0"/>
  </customWorkbookViews>
</workbook>
</file>

<file path=xl/calcChain.xml><?xml version="1.0" encoding="utf-8"?>
<calcChain xmlns="http://schemas.openxmlformats.org/spreadsheetml/2006/main">
  <c r="Q17" i="6" l="1"/>
  <c r="P17" i="6"/>
  <c r="P16" i="6"/>
  <c r="Q16" i="6" s="1"/>
  <c r="Q15" i="6"/>
  <c r="P15" i="6"/>
  <c r="P14" i="6"/>
  <c r="Q14" i="6" s="1"/>
  <c r="P13" i="6"/>
  <c r="Q13" i="6" s="1"/>
  <c r="P12" i="6"/>
  <c r="Q12" i="6" s="1"/>
  <c r="P11" i="6"/>
  <c r="Q11" i="6" s="1"/>
  <c r="P10" i="6"/>
  <c r="Q10" i="6" s="1"/>
  <c r="P9" i="6"/>
  <c r="Q9" i="6" s="1"/>
  <c r="P8" i="6"/>
  <c r="Q8" i="6" s="1"/>
  <c r="Q7" i="6"/>
  <c r="P7" i="6"/>
  <c r="P6" i="6"/>
  <c r="Q6" i="6" s="1"/>
  <c r="P5" i="6"/>
  <c r="Q5" i="6" s="1"/>
  <c r="P4" i="6"/>
  <c r="Q4" i="6" s="1"/>
  <c r="P3" i="6"/>
  <c r="Q3" i="6" s="1"/>
  <c r="N165" i="5"/>
  <c r="O165" i="5" s="1"/>
  <c r="N164" i="5"/>
  <c r="O164" i="5" s="1"/>
  <c r="N163" i="5"/>
  <c r="O163" i="5" s="1"/>
  <c r="O162" i="5"/>
  <c r="N162" i="5"/>
  <c r="N161" i="5"/>
  <c r="O161" i="5" s="1"/>
  <c r="N160" i="5"/>
  <c r="O160" i="5" s="1"/>
  <c r="N159" i="5"/>
  <c r="O159" i="5" s="1"/>
  <c r="N158" i="5"/>
  <c r="O158" i="5" s="1"/>
  <c r="N157" i="5"/>
  <c r="O157" i="5" s="1"/>
  <c r="N156" i="5"/>
  <c r="O156" i="5" s="1"/>
  <c r="N155" i="5"/>
  <c r="O155" i="5" s="1"/>
  <c r="O154" i="5"/>
  <c r="N154" i="5"/>
  <c r="N153" i="5"/>
  <c r="O153" i="5" s="1"/>
  <c r="N152" i="5"/>
  <c r="O152" i="5" s="1"/>
  <c r="N151" i="5"/>
  <c r="O151" i="5" s="1"/>
  <c r="N150" i="5"/>
  <c r="O150" i="5" s="1"/>
  <c r="N149" i="5"/>
  <c r="O149" i="5" s="1"/>
  <c r="N148" i="5"/>
  <c r="O148" i="5" s="1"/>
  <c r="N147" i="5"/>
  <c r="O147" i="5" s="1"/>
  <c r="O146" i="5"/>
  <c r="N146" i="5"/>
  <c r="N145" i="5"/>
  <c r="O145" i="5" s="1"/>
  <c r="N144" i="5"/>
  <c r="O144" i="5" s="1"/>
  <c r="N143" i="5"/>
  <c r="O143" i="5" s="1"/>
  <c r="N142" i="5"/>
  <c r="O142" i="5" s="1"/>
  <c r="N141" i="5"/>
  <c r="O141" i="5" s="1"/>
  <c r="N140" i="5"/>
  <c r="O140" i="5" s="1"/>
  <c r="N139" i="5"/>
  <c r="O139" i="5" s="1"/>
  <c r="O138" i="5"/>
  <c r="N138" i="5"/>
  <c r="N137" i="5"/>
  <c r="O137" i="5" s="1"/>
  <c r="N136" i="5"/>
  <c r="O136" i="5" s="1"/>
  <c r="N135" i="5"/>
  <c r="O135" i="5" s="1"/>
  <c r="N134" i="5"/>
  <c r="O134" i="5" s="1"/>
  <c r="N133" i="5"/>
  <c r="O133" i="5" s="1"/>
  <c r="N132" i="5"/>
  <c r="O132" i="5" s="1"/>
  <c r="N131" i="5"/>
  <c r="O131" i="5" s="1"/>
  <c r="O130" i="5"/>
  <c r="N130" i="5"/>
  <c r="N129" i="5"/>
  <c r="O129" i="5" s="1"/>
  <c r="N128" i="5"/>
  <c r="O128" i="5" s="1"/>
  <c r="N127" i="5"/>
  <c r="O127" i="5" s="1"/>
  <c r="N126" i="5"/>
  <c r="O126" i="5" s="1"/>
  <c r="N125" i="5"/>
  <c r="O125" i="5" s="1"/>
  <c r="N124" i="5"/>
  <c r="O124" i="5" s="1"/>
  <c r="N123" i="5"/>
  <c r="O123" i="5" s="1"/>
  <c r="O122" i="5"/>
  <c r="N122" i="5"/>
  <c r="N121" i="5"/>
  <c r="O121" i="5" s="1"/>
  <c r="N120" i="5"/>
  <c r="O120" i="5" s="1"/>
  <c r="N119" i="5"/>
  <c r="O119" i="5" s="1"/>
  <c r="N118" i="5"/>
  <c r="O118" i="5" s="1"/>
  <c r="N117" i="5"/>
  <c r="O117" i="5" s="1"/>
  <c r="N116" i="5"/>
  <c r="O116" i="5" s="1"/>
  <c r="N115" i="5"/>
  <c r="O115" i="5" s="1"/>
  <c r="O114" i="5"/>
  <c r="N114" i="5"/>
  <c r="N113" i="5"/>
  <c r="O113" i="5" s="1"/>
  <c r="N112" i="5"/>
  <c r="O112" i="5" s="1"/>
  <c r="N111" i="5"/>
  <c r="O111" i="5" s="1"/>
  <c r="N110" i="5"/>
  <c r="O110" i="5" s="1"/>
  <c r="N109" i="5"/>
  <c r="O109" i="5" s="1"/>
  <c r="N108" i="5"/>
  <c r="O108" i="5" s="1"/>
  <c r="N107" i="5"/>
  <c r="O107" i="5" s="1"/>
  <c r="O106" i="5"/>
  <c r="N106" i="5"/>
  <c r="N105" i="5"/>
  <c r="O105" i="5" s="1"/>
  <c r="N104" i="5"/>
  <c r="O104" i="5" s="1"/>
  <c r="N103" i="5"/>
  <c r="O103" i="5" s="1"/>
  <c r="N102" i="5"/>
  <c r="O102" i="5" s="1"/>
  <c r="N101" i="5"/>
  <c r="O101" i="5" s="1"/>
  <c r="N100" i="5"/>
  <c r="O100" i="5" s="1"/>
  <c r="N99" i="5"/>
  <c r="O99" i="5" s="1"/>
  <c r="O98" i="5"/>
  <c r="N98" i="5"/>
  <c r="N97" i="5"/>
  <c r="O97" i="5" s="1"/>
  <c r="N96" i="5"/>
  <c r="O96" i="5" s="1"/>
  <c r="N95" i="5"/>
  <c r="O95" i="5" s="1"/>
  <c r="N94" i="5"/>
  <c r="O94" i="5" s="1"/>
  <c r="N93" i="5"/>
  <c r="O93" i="5" s="1"/>
  <c r="N92" i="5"/>
  <c r="O92" i="5" s="1"/>
  <c r="N91" i="5"/>
  <c r="O91" i="5" s="1"/>
  <c r="O90" i="5"/>
  <c r="N90" i="5"/>
  <c r="N89" i="5"/>
  <c r="O89" i="5" s="1"/>
  <c r="N88" i="5"/>
  <c r="O88" i="5" s="1"/>
  <c r="N87" i="5"/>
  <c r="O87" i="5" s="1"/>
  <c r="N86" i="5"/>
  <c r="O86" i="5" s="1"/>
  <c r="N85" i="5"/>
  <c r="O85" i="5" s="1"/>
  <c r="N84" i="5"/>
  <c r="O84" i="5" s="1"/>
  <c r="N83" i="5"/>
  <c r="O83" i="5" s="1"/>
  <c r="O82" i="5"/>
  <c r="N82" i="5"/>
  <c r="N81" i="5"/>
  <c r="O81" i="5" s="1"/>
  <c r="N80" i="5"/>
  <c r="O80" i="5" s="1"/>
  <c r="N79" i="5"/>
  <c r="O79" i="5" s="1"/>
  <c r="N78" i="5"/>
  <c r="O78" i="5" s="1"/>
  <c r="N77" i="5"/>
  <c r="O77" i="5" s="1"/>
  <c r="N76" i="5"/>
  <c r="O76" i="5" s="1"/>
  <c r="N75" i="5"/>
  <c r="O75" i="5" s="1"/>
  <c r="O74" i="5"/>
  <c r="N74" i="5"/>
  <c r="N73" i="5"/>
  <c r="O73" i="5" s="1"/>
  <c r="N72" i="5"/>
  <c r="O72" i="5" s="1"/>
  <c r="N71" i="5"/>
  <c r="O71" i="5" s="1"/>
  <c r="N70" i="5"/>
  <c r="O70" i="5" s="1"/>
  <c r="N69" i="5"/>
  <c r="O69" i="5" s="1"/>
  <c r="N68" i="5"/>
  <c r="O68" i="5" s="1"/>
  <c r="N67" i="5"/>
  <c r="O67" i="5" s="1"/>
  <c r="O66" i="5"/>
  <c r="N66" i="5"/>
  <c r="N65" i="5"/>
  <c r="O65" i="5" s="1"/>
  <c r="N64" i="5"/>
  <c r="O64" i="5" s="1"/>
  <c r="N63" i="5"/>
  <c r="O63" i="5" s="1"/>
  <c r="N62" i="5"/>
  <c r="O62" i="5" s="1"/>
  <c r="N61" i="5"/>
  <c r="O61" i="5" s="1"/>
  <c r="N60" i="5"/>
  <c r="O60" i="5" s="1"/>
  <c r="N59" i="5"/>
  <c r="O59" i="5" s="1"/>
  <c r="O58" i="5"/>
  <c r="N58" i="5"/>
  <c r="N57" i="5"/>
  <c r="O57" i="5" s="1"/>
  <c r="N56" i="5"/>
  <c r="O56" i="5" s="1"/>
  <c r="N55" i="5"/>
  <c r="O55" i="5" s="1"/>
  <c r="N54" i="5"/>
  <c r="O54" i="5" s="1"/>
  <c r="N53" i="5"/>
  <c r="O53" i="5" s="1"/>
  <c r="N52" i="5"/>
  <c r="O52" i="5" s="1"/>
  <c r="N51" i="5"/>
  <c r="O51" i="5" s="1"/>
  <c r="O50" i="5"/>
  <c r="N50" i="5"/>
  <c r="N49" i="5"/>
  <c r="O49" i="5" s="1"/>
  <c r="N48" i="5"/>
  <c r="O48" i="5" s="1"/>
  <c r="N47" i="5"/>
  <c r="O47" i="5" s="1"/>
  <c r="N46" i="5"/>
  <c r="O46" i="5" s="1"/>
  <c r="N45" i="5"/>
  <c r="O45" i="5" s="1"/>
  <c r="N44" i="5"/>
  <c r="O44" i="5" s="1"/>
  <c r="N43" i="5"/>
  <c r="O43" i="5" s="1"/>
  <c r="O42" i="5"/>
  <c r="N42" i="5"/>
  <c r="N41" i="5"/>
  <c r="O41" i="5" s="1"/>
  <c r="N40" i="5"/>
  <c r="O40" i="5" s="1"/>
  <c r="N39" i="5"/>
  <c r="O39" i="5" s="1"/>
  <c r="N38" i="5"/>
  <c r="O38" i="5" s="1"/>
  <c r="N37" i="5"/>
  <c r="O37" i="5" s="1"/>
  <c r="N36" i="5"/>
  <c r="O36" i="5" s="1"/>
  <c r="N35" i="5"/>
  <c r="O35" i="5" s="1"/>
  <c r="O34" i="5"/>
  <c r="N34" i="5"/>
  <c r="N33" i="5"/>
  <c r="O33" i="5" s="1"/>
  <c r="N32" i="5"/>
  <c r="O32" i="5" s="1"/>
  <c r="N31" i="5"/>
  <c r="O31" i="5" s="1"/>
  <c r="N30" i="5"/>
  <c r="O30" i="5" s="1"/>
  <c r="N29" i="5"/>
  <c r="O29" i="5" s="1"/>
  <c r="N28" i="5"/>
  <c r="O28" i="5" s="1"/>
  <c r="N27" i="5"/>
  <c r="O27" i="5" s="1"/>
  <c r="O26" i="5"/>
  <c r="N26" i="5"/>
  <c r="N25" i="5"/>
  <c r="O25" i="5" s="1"/>
  <c r="N24" i="5"/>
  <c r="O24" i="5" s="1"/>
  <c r="N23" i="5"/>
  <c r="O23" i="5" s="1"/>
  <c r="N22" i="5"/>
  <c r="O22" i="5" s="1"/>
  <c r="N21" i="5"/>
  <c r="O21" i="5" s="1"/>
  <c r="N20" i="5"/>
  <c r="O20" i="5" s="1"/>
  <c r="N19" i="5"/>
  <c r="O19" i="5" s="1"/>
  <c r="O18" i="5"/>
  <c r="N18" i="5"/>
  <c r="N17" i="5"/>
  <c r="O17" i="5" s="1"/>
  <c r="N16" i="5"/>
  <c r="O16" i="5" s="1"/>
  <c r="N15" i="5"/>
  <c r="O15" i="5" s="1"/>
  <c r="N14" i="5"/>
  <c r="O14" i="5" s="1"/>
  <c r="N13" i="5"/>
  <c r="O13" i="5" s="1"/>
  <c r="N12" i="5"/>
  <c r="O12" i="5" s="1"/>
  <c r="N11" i="5"/>
  <c r="O11" i="5" s="1"/>
  <c r="O10" i="5"/>
  <c r="N10" i="5"/>
  <c r="N9" i="5"/>
  <c r="O9" i="5" s="1"/>
  <c r="O8" i="5"/>
  <c r="N8" i="5"/>
  <c r="N7" i="5"/>
  <c r="O7" i="5" s="1"/>
  <c r="O6" i="5"/>
  <c r="N6" i="5"/>
  <c r="N5" i="5"/>
  <c r="O5" i="5" s="1"/>
  <c r="O4" i="5"/>
  <c r="N4" i="5"/>
  <c r="N3" i="5"/>
  <c r="O3" i="5" s="1"/>
  <c r="O443" i="4"/>
  <c r="N443" i="4"/>
  <c r="N442" i="4"/>
  <c r="O442" i="4" s="1"/>
  <c r="O441" i="4"/>
  <c r="N441" i="4"/>
  <c r="N440" i="4"/>
  <c r="O440" i="4" s="1"/>
  <c r="O439" i="4"/>
  <c r="N439" i="4"/>
  <c r="N438" i="4"/>
  <c r="O438" i="4" s="1"/>
  <c r="O437" i="4"/>
  <c r="N437" i="4"/>
  <c r="N436" i="4"/>
  <c r="O436" i="4" s="1"/>
  <c r="O435" i="4"/>
  <c r="N435" i="4"/>
  <c r="N434" i="4"/>
  <c r="O434" i="4" s="1"/>
  <c r="O433" i="4"/>
  <c r="N433" i="4"/>
  <c r="N432" i="4"/>
  <c r="O432" i="4" s="1"/>
  <c r="O431" i="4"/>
  <c r="N431" i="4"/>
  <c r="N430" i="4"/>
  <c r="O430" i="4" s="1"/>
  <c r="O429" i="4"/>
  <c r="N429" i="4"/>
  <c r="N428" i="4"/>
  <c r="O428" i="4" s="1"/>
  <c r="O427" i="4"/>
  <c r="N427" i="4"/>
  <c r="N426" i="4"/>
  <c r="O426" i="4" s="1"/>
  <c r="O425" i="4"/>
  <c r="N425" i="4"/>
  <c r="N424" i="4"/>
  <c r="O424" i="4" s="1"/>
  <c r="O423" i="4"/>
  <c r="N423" i="4"/>
  <c r="N422" i="4"/>
  <c r="O422" i="4" s="1"/>
  <c r="O421" i="4"/>
  <c r="N421" i="4"/>
  <c r="N420" i="4"/>
  <c r="O420" i="4" s="1"/>
  <c r="O419" i="4"/>
  <c r="N419" i="4"/>
  <c r="N418" i="4"/>
  <c r="O418" i="4" s="1"/>
  <c r="O417" i="4"/>
  <c r="N417" i="4"/>
  <c r="N416" i="4"/>
  <c r="O416" i="4" s="1"/>
  <c r="O415" i="4"/>
  <c r="N415" i="4"/>
  <c r="N414" i="4"/>
  <c r="O414" i="4" s="1"/>
  <c r="O413" i="4"/>
  <c r="N413" i="4"/>
  <c r="N412" i="4"/>
  <c r="O412" i="4" s="1"/>
  <c r="O411" i="4"/>
  <c r="N411" i="4"/>
  <c r="N410" i="4"/>
  <c r="O410" i="4" s="1"/>
  <c r="O409" i="4"/>
  <c r="N409" i="4"/>
  <c r="N408" i="4"/>
  <c r="O408" i="4" s="1"/>
  <c r="O407" i="4"/>
  <c r="N407" i="4"/>
  <c r="N406" i="4"/>
  <c r="O406" i="4" s="1"/>
  <c r="O405" i="4"/>
  <c r="N405" i="4"/>
  <c r="N404" i="4"/>
  <c r="O404" i="4" s="1"/>
  <c r="O403" i="4"/>
  <c r="N403" i="4"/>
  <c r="N402" i="4"/>
  <c r="O402" i="4" s="1"/>
  <c r="O401" i="4"/>
  <c r="N401" i="4"/>
  <c r="N400" i="4"/>
  <c r="O400" i="4" s="1"/>
  <c r="O399" i="4"/>
  <c r="N399" i="4"/>
  <c r="N398" i="4"/>
  <c r="O398" i="4" s="1"/>
  <c r="O397" i="4"/>
  <c r="N397" i="4"/>
  <c r="N396" i="4"/>
  <c r="O396" i="4" s="1"/>
  <c r="O395" i="4"/>
  <c r="N395" i="4"/>
  <c r="N394" i="4"/>
  <c r="O394" i="4" s="1"/>
  <c r="O393" i="4"/>
  <c r="N393" i="4"/>
  <c r="N392" i="4"/>
  <c r="O392" i="4" s="1"/>
  <c r="O391" i="4"/>
  <c r="N391" i="4"/>
  <c r="N390" i="4"/>
  <c r="O390" i="4" s="1"/>
  <c r="O389" i="4"/>
  <c r="N389" i="4"/>
  <c r="N388" i="4"/>
  <c r="O388" i="4" s="1"/>
  <c r="O387" i="4"/>
  <c r="N387" i="4"/>
  <c r="N386" i="4"/>
  <c r="O386" i="4" s="1"/>
  <c r="O385" i="4"/>
  <c r="N385" i="4"/>
  <c r="N384" i="4"/>
  <c r="O384" i="4" s="1"/>
  <c r="O383" i="4"/>
  <c r="N383" i="4"/>
  <c r="N382" i="4"/>
  <c r="O382" i="4" s="1"/>
  <c r="O381" i="4"/>
  <c r="N381" i="4"/>
  <c r="N380" i="4"/>
  <c r="O380" i="4" s="1"/>
  <c r="O379" i="4"/>
  <c r="N379" i="4"/>
  <c r="N378" i="4"/>
  <c r="O378" i="4" s="1"/>
  <c r="O377" i="4"/>
  <c r="N377" i="4"/>
  <c r="N376" i="4"/>
  <c r="O376" i="4" s="1"/>
  <c r="O375" i="4"/>
  <c r="N375" i="4"/>
  <c r="N374" i="4"/>
  <c r="O374" i="4" s="1"/>
  <c r="O373" i="4"/>
  <c r="N373" i="4"/>
  <c r="N372" i="4"/>
  <c r="O372" i="4" s="1"/>
  <c r="O371" i="4"/>
  <c r="N371" i="4"/>
  <c r="N370" i="4"/>
  <c r="O370" i="4" s="1"/>
  <c r="O369" i="4"/>
  <c r="N369" i="4"/>
  <c r="N368" i="4"/>
  <c r="O368" i="4" s="1"/>
  <c r="N367" i="4"/>
  <c r="O367" i="4" s="1"/>
  <c r="N366" i="4"/>
  <c r="O366" i="4" s="1"/>
  <c r="N365" i="4"/>
  <c r="O365" i="4" s="1"/>
  <c r="N364" i="4"/>
  <c r="O364" i="4" s="1"/>
  <c r="O363" i="4"/>
  <c r="N363" i="4"/>
  <c r="N362" i="4"/>
  <c r="O362" i="4" s="1"/>
  <c r="O361" i="4"/>
  <c r="N361" i="4"/>
  <c r="N360" i="4"/>
  <c r="O360" i="4" s="1"/>
  <c r="N359" i="4"/>
  <c r="O359" i="4" s="1"/>
  <c r="N358" i="4"/>
  <c r="O358" i="4" s="1"/>
  <c r="N357" i="4"/>
  <c r="O357" i="4" s="1"/>
  <c r="N356" i="4"/>
  <c r="O356" i="4" s="1"/>
  <c r="O355" i="4"/>
  <c r="N355" i="4"/>
  <c r="N354" i="4"/>
  <c r="O354" i="4" s="1"/>
  <c r="O353" i="4"/>
  <c r="N353" i="4"/>
  <c r="N352" i="4"/>
  <c r="O352" i="4" s="1"/>
  <c r="N351" i="4"/>
  <c r="O351" i="4" s="1"/>
  <c r="N350" i="4"/>
  <c r="O350" i="4" s="1"/>
  <c r="N349" i="4"/>
  <c r="O349" i="4" s="1"/>
  <c r="N348" i="4"/>
  <c r="O348" i="4" s="1"/>
  <c r="O347" i="4"/>
  <c r="N347" i="4"/>
  <c r="N346" i="4"/>
  <c r="O346" i="4" s="1"/>
  <c r="O345" i="4"/>
  <c r="N345" i="4"/>
  <c r="N344" i="4"/>
  <c r="O344" i="4" s="1"/>
  <c r="N343" i="4"/>
  <c r="O343" i="4" s="1"/>
  <c r="N342" i="4"/>
  <c r="O342" i="4" s="1"/>
  <c r="N341" i="4"/>
  <c r="O341" i="4" s="1"/>
  <c r="N340" i="4"/>
  <c r="O340" i="4" s="1"/>
  <c r="O339" i="4"/>
  <c r="N339" i="4"/>
  <c r="N338" i="4"/>
  <c r="O338" i="4" s="1"/>
  <c r="O337" i="4"/>
  <c r="N337" i="4"/>
  <c r="N336" i="4"/>
  <c r="O336" i="4" s="1"/>
  <c r="N335" i="4"/>
  <c r="O335" i="4" s="1"/>
  <c r="N334" i="4"/>
  <c r="O334" i="4" s="1"/>
  <c r="N333" i="4"/>
  <c r="O333" i="4" s="1"/>
  <c r="N332" i="4"/>
  <c r="O332" i="4" s="1"/>
  <c r="O331" i="4"/>
  <c r="N331" i="4"/>
  <c r="N330" i="4"/>
  <c r="O330" i="4" s="1"/>
  <c r="O329" i="4"/>
  <c r="N329" i="4"/>
  <c r="N328" i="4"/>
  <c r="O328" i="4" s="1"/>
  <c r="N327" i="4"/>
  <c r="O327" i="4" s="1"/>
  <c r="N326" i="4"/>
  <c r="O326" i="4" s="1"/>
  <c r="N325" i="4"/>
  <c r="O325" i="4" s="1"/>
  <c r="N324" i="4"/>
  <c r="O324" i="4" s="1"/>
  <c r="O323" i="4"/>
  <c r="N323" i="4"/>
  <c r="N322" i="4"/>
  <c r="O322" i="4" s="1"/>
  <c r="O321" i="4"/>
  <c r="N321" i="4"/>
  <c r="N320" i="4"/>
  <c r="O320" i="4" s="1"/>
  <c r="O319" i="4"/>
  <c r="N319" i="4"/>
  <c r="N318" i="4"/>
  <c r="O318" i="4" s="1"/>
  <c r="O317" i="4"/>
  <c r="N317" i="4"/>
  <c r="N316" i="4"/>
  <c r="O316" i="4" s="1"/>
  <c r="O315" i="4"/>
  <c r="N315" i="4"/>
  <c r="N314" i="4"/>
  <c r="O314" i="4" s="1"/>
  <c r="O313" i="4"/>
  <c r="N313" i="4"/>
  <c r="N312" i="4"/>
  <c r="O312" i="4" s="1"/>
  <c r="O311" i="4"/>
  <c r="N311" i="4"/>
  <c r="N310" i="4"/>
  <c r="O310" i="4" s="1"/>
  <c r="O309" i="4"/>
  <c r="N309" i="4"/>
  <c r="N308" i="4"/>
  <c r="O308" i="4" s="1"/>
  <c r="O307" i="4"/>
  <c r="N307" i="4"/>
  <c r="N306" i="4"/>
  <c r="O306" i="4" s="1"/>
  <c r="O305" i="4"/>
  <c r="N305" i="4"/>
  <c r="N304" i="4"/>
  <c r="O304" i="4" s="1"/>
  <c r="O303" i="4"/>
  <c r="N303" i="4"/>
  <c r="N302" i="4"/>
  <c r="O302" i="4" s="1"/>
  <c r="O301" i="4"/>
  <c r="N301" i="4"/>
  <c r="N300" i="4"/>
  <c r="O300" i="4" s="1"/>
  <c r="O299" i="4"/>
  <c r="N299" i="4"/>
  <c r="N298" i="4"/>
  <c r="O298" i="4" s="1"/>
  <c r="O297" i="4"/>
  <c r="N297" i="4"/>
  <c r="N296" i="4"/>
  <c r="O296" i="4" s="1"/>
  <c r="O295" i="4"/>
  <c r="N295" i="4"/>
  <c r="N294" i="4"/>
  <c r="O294" i="4" s="1"/>
  <c r="O293" i="4"/>
  <c r="N293" i="4"/>
  <c r="N292" i="4"/>
  <c r="O292" i="4" s="1"/>
  <c r="O291" i="4"/>
  <c r="N291" i="4"/>
  <c r="N290" i="4"/>
  <c r="O290" i="4" s="1"/>
  <c r="O289" i="4"/>
  <c r="N289" i="4"/>
  <c r="N288" i="4"/>
  <c r="O288" i="4" s="1"/>
  <c r="O287" i="4"/>
  <c r="N287" i="4"/>
  <c r="N286" i="4"/>
  <c r="O286" i="4" s="1"/>
  <c r="O285" i="4"/>
  <c r="N285" i="4"/>
  <c r="N284" i="4"/>
  <c r="O284" i="4" s="1"/>
  <c r="O283" i="4"/>
  <c r="N283" i="4"/>
  <c r="N282" i="4"/>
  <c r="O282" i="4" s="1"/>
  <c r="O281" i="4"/>
  <c r="N281" i="4"/>
  <c r="N280" i="4"/>
  <c r="O280" i="4" s="1"/>
  <c r="O279" i="4"/>
  <c r="N279" i="4"/>
  <c r="N278" i="4"/>
  <c r="O278" i="4" s="1"/>
  <c r="O277" i="4"/>
  <c r="N277" i="4"/>
  <c r="N276" i="4"/>
  <c r="O276" i="4" s="1"/>
  <c r="O275" i="4"/>
  <c r="N275" i="4"/>
  <c r="N274" i="4"/>
  <c r="O274" i="4" s="1"/>
  <c r="O273" i="4"/>
  <c r="N273" i="4"/>
  <c r="N272" i="4"/>
  <c r="O272" i="4" s="1"/>
  <c r="O271" i="4"/>
  <c r="N271" i="4"/>
  <c r="N270" i="4"/>
  <c r="O270" i="4" s="1"/>
  <c r="O269" i="4"/>
  <c r="N269" i="4"/>
  <c r="N268" i="4"/>
  <c r="O268" i="4" s="1"/>
  <c r="O267" i="4"/>
  <c r="N267" i="4"/>
  <c r="N266" i="4"/>
  <c r="O266" i="4" s="1"/>
  <c r="O265" i="4"/>
  <c r="N265" i="4"/>
  <c r="N264" i="4"/>
  <c r="O264" i="4" s="1"/>
  <c r="O263" i="4"/>
  <c r="N263" i="4"/>
  <c r="N262" i="4"/>
  <c r="O262" i="4" s="1"/>
  <c r="O261" i="4"/>
  <c r="N261" i="4"/>
  <c r="N260" i="4"/>
  <c r="O260" i="4" s="1"/>
  <c r="O259" i="4"/>
  <c r="N259" i="4"/>
  <c r="N258" i="4"/>
  <c r="O258" i="4" s="1"/>
  <c r="O257" i="4"/>
  <c r="N257" i="4"/>
  <c r="N256" i="4"/>
  <c r="O256" i="4" s="1"/>
  <c r="O255" i="4"/>
  <c r="N255" i="4"/>
  <c r="N254" i="4"/>
  <c r="O254" i="4" s="1"/>
  <c r="O253" i="4"/>
  <c r="N253" i="4"/>
  <c r="N252" i="4"/>
  <c r="O252" i="4" s="1"/>
  <c r="O251" i="4"/>
  <c r="N251" i="4"/>
  <c r="N250" i="4"/>
  <c r="O250" i="4" s="1"/>
  <c r="O249" i="4"/>
  <c r="N249" i="4"/>
  <c r="N248" i="4"/>
  <c r="O248" i="4" s="1"/>
  <c r="O247" i="4"/>
  <c r="N247" i="4"/>
  <c r="N246" i="4"/>
  <c r="O246" i="4" s="1"/>
  <c r="O245" i="4"/>
  <c r="N245" i="4"/>
  <c r="N244" i="4"/>
  <c r="O244" i="4" s="1"/>
  <c r="O243" i="4"/>
  <c r="N243" i="4"/>
  <c r="N242" i="4"/>
  <c r="O242" i="4" s="1"/>
  <c r="O241" i="4"/>
  <c r="N241" i="4"/>
  <c r="N240" i="4"/>
  <c r="O240" i="4" s="1"/>
  <c r="O239" i="4"/>
  <c r="N239" i="4"/>
  <c r="N238" i="4"/>
  <c r="O238" i="4" s="1"/>
  <c r="O237" i="4"/>
  <c r="N237" i="4"/>
  <c r="N236" i="4"/>
  <c r="O236" i="4" s="1"/>
  <c r="O235" i="4"/>
  <c r="N235" i="4"/>
  <c r="N234" i="4"/>
  <c r="O234" i="4" s="1"/>
  <c r="O233" i="4"/>
  <c r="N233" i="4"/>
  <c r="N232" i="4"/>
  <c r="O232" i="4" s="1"/>
  <c r="O231" i="4"/>
  <c r="N231" i="4"/>
  <c r="N230" i="4"/>
  <c r="O230" i="4" s="1"/>
  <c r="O229" i="4"/>
  <c r="N229" i="4"/>
  <c r="N228" i="4"/>
  <c r="O228" i="4" s="1"/>
  <c r="O227" i="4"/>
  <c r="N227" i="4"/>
  <c r="N226" i="4"/>
  <c r="O226" i="4" s="1"/>
  <c r="O225" i="4"/>
  <c r="N225" i="4"/>
  <c r="N224" i="4"/>
  <c r="O224" i="4" s="1"/>
  <c r="O223" i="4"/>
  <c r="N223" i="4"/>
  <c r="N222" i="4"/>
  <c r="O222" i="4" s="1"/>
  <c r="O221" i="4"/>
  <c r="N221" i="4"/>
  <c r="N220" i="4"/>
  <c r="O220" i="4" s="1"/>
  <c r="O219" i="4"/>
  <c r="N219" i="4"/>
  <c r="N218" i="4"/>
  <c r="O218" i="4" s="1"/>
  <c r="O217" i="4"/>
  <c r="N217" i="4"/>
  <c r="N216" i="4"/>
  <c r="O216" i="4" s="1"/>
  <c r="O215" i="4"/>
  <c r="N215" i="4"/>
  <c r="N214" i="4"/>
  <c r="O214" i="4" s="1"/>
  <c r="O213" i="4"/>
  <c r="N213" i="4"/>
  <c r="N212" i="4"/>
  <c r="O212" i="4" s="1"/>
  <c r="O211" i="4"/>
  <c r="N211" i="4"/>
  <c r="N210" i="4"/>
  <c r="O210" i="4" s="1"/>
  <c r="O209" i="4"/>
  <c r="N209" i="4"/>
  <c r="N208" i="4"/>
  <c r="O208" i="4" s="1"/>
  <c r="O207" i="4"/>
  <c r="N207" i="4"/>
  <c r="N206" i="4"/>
  <c r="O206" i="4" s="1"/>
  <c r="O205" i="4"/>
  <c r="N205" i="4"/>
  <c r="N204" i="4"/>
  <c r="O204" i="4" s="1"/>
  <c r="O203" i="4"/>
  <c r="N203" i="4"/>
  <c r="N202" i="4"/>
  <c r="O202" i="4" s="1"/>
  <c r="O201" i="4"/>
  <c r="N201" i="4"/>
  <c r="N200" i="4"/>
  <c r="O200" i="4" s="1"/>
  <c r="O199" i="4"/>
  <c r="N199" i="4"/>
  <c r="N198" i="4"/>
  <c r="O198" i="4" s="1"/>
  <c r="O197" i="4"/>
  <c r="N197" i="4"/>
  <c r="N196" i="4"/>
  <c r="O196" i="4" s="1"/>
  <c r="O195" i="4"/>
  <c r="N195" i="4"/>
  <c r="N194" i="4"/>
  <c r="O194" i="4" s="1"/>
  <c r="O193" i="4"/>
  <c r="N193" i="4"/>
  <c r="N192" i="4"/>
  <c r="O192" i="4" s="1"/>
  <c r="O191" i="4"/>
  <c r="N191" i="4"/>
  <c r="N190" i="4"/>
  <c r="O190" i="4" s="1"/>
  <c r="O189" i="4"/>
  <c r="N189" i="4"/>
  <c r="N188" i="4"/>
  <c r="O188" i="4" s="1"/>
  <c r="O187" i="4"/>
  <c r="N187" i="4"/>
  <c r="N186" i="4"/>
  <c r="O186" i="4" s="1"/>
  <c r="O185" i="4"/>
  <c r="N185" i="4"/>
  <c r="N184" i="4"/>
  <c r="O184" i="4" s="1"/>
  <c r="O183" i="4"/>
  <c r="N183" i="4"/>
  <c r="N182" i="4"/>
  <c r="O182" i="4" s="1"/>
  <c r="O181" i="4"/>
  <c r="N181" i="4"/>
  <c r="N180" i="4"/>
  <c r="O180" i="4" s="1"/>
  <c r="O179" i="4"/>
  <c r="N179" i="4"/>
  <c r="N178" i="4"/>
  <c r="O178" i="4" s="1"/>
  <c r="O177" i="4"/>
  <c r="N177" i="4"/>
  <c r="N176" i="4"/>
  <c r="O176" i="4" s="1"/>
  <c r="O175" i="4"/>
  <c r="N175" i="4"/>
  <c r="N174" i="4"/>
  <c r="O174" i="4" s="1"/>
  <c r="O173" i="4"/>
  <c r="N173" i="4"/>
  <c r="N172" i="4"/>
  <c r="O172" i="4" s="1"/>
  <c r="O171" i="4"/>
  <c r="N171" i="4"/>
  <c r="N170" i="4"/>
  <c r="O170" i="4" s="1"/>
  <c r="O169" i="4"/>
  <c r="N169" i="4"/>
  <c r="N168" i="4"/>
  <c r="O168" i="4" s="1"/>
  <c r="O167" i="4"/>
  <c r="N167" i="4"/>
  <c r="N166" i="4"/>
  <c r="O166" i="4" s="1"/>
  <c r="O165" i="4"/>
  <c r="N165" i="4"/>
  <c r="N164" i="4"/>
  <c r="O164" i="4" s="1"/>
  <c r="O163" i="4"/>
  <c r="N163" i="4"/>
  <c r="N162" i="4"/>
  <c r="O162" i="4" s="1"/>
  <c r="O161" i="4"/>
  <c r="N161" i="4"/>
  <c r="N160" i="4"/>
  <c r="O160" i="4" s="1"/>
  <c r="O159" i="4"/>
  <c r="N159" i="4"/>
  <c r="N158" i="4"/>
  <c r="O158" i="4" s="1"/>
  <c r="O157" i="4"/>
  <c r="N157" i="4"/>
  <c r="N156" i="4"/>
  <c r="O156" i="4" s="1"/>
  <c r="O155" i="4"/>
  <c r="N155" i="4"/>
  <c r="N154" i="4"/>
  <c r="O154" i="4" s="1"/>
  <c r="O153" i="4"/>
  <c r="N153" i="4"/>
  <c r="N152" i="4"/>
  <c r="O152" i="4" s="1"/>
  <c r="O151" i="4"/>
  <c r="N151" i="4"/>
  <c r="N150" i="4"/>
  <c r="O150" i="4" s="1"/>
  <c r="O149" i="4"/>
  <c r="N149" i="4"/>
  <c r="N148" i="4"/>
  <c r="O148" i="4" s="1"/>
  <c r="O147" i="4"/>
  <c r="N147" i="4"/>
  <c r="N146" i="4"/>
  <c r="O146" i="4" s="1"/>
  <c r="O145" i="4"/>
  <c r="N145" i="4"/>
  <c r="N144" i="4"/>
  <c r="O144" i="4" s="1"/>
  <c r="O143" i="4"/>
  <c r="N143" i="4"/>
  <c r="N142" i="4"/>
  <c r="O142" i="4" s="1"/>
  <c r="O141" i="4"/>
  <c r="N141" i="4"/>
  <c r="N140" i="4"/>
  <c r="O140" i="4" s="1"/>
  <c r="O139" i="4"/>
  <c r="N139" i="4"/>
  <c r="N138" i="4"/>
  <c r="O138" i="4" s="1"/>
  <c r="O137" i="4"/>
  <c r="N137" i="4"/>
  <c r="N136" i="4"/>
  <c r="O136" i="4" s="1"/>
  <c r="O135" i="4"/>
  <c r="N135" i="4"/>
  <c r="N134" i="4"/>
  <c r="O134" i="4" s="1"/>
  <c r="O133" i="4"/>
  <c r="N133" i="4"/>
  <c r="N132" i="4"/>
  <c r="O132" i="4" s="1"/>
  <c r="O131" i="4"/>
  <c r="N131" i="4"/>
  <c r="N130" i="4"/>
  <c r="O130" i="4" s="1"/>
  <c r="O129" i="4"/>
  <c r="N129" i="4"/>
  <c r="N128" i="4"/>
  <c r="O128" i="4" s="1"/>
  <c r="O127" i="4"/>
  <c r="N127" i="4"/>
  <c r="N126" i="4"/>
  <c r="O126" i="4" s="1"/>
  <c r="O125" i="4"/>
  <c r="N125" i="4"/>
  <c r="N124" i="4"/>
  <c r="O124" i="4" s="1"/>
  <c r="O123" i="4"/>
  <c r="N123" i="4"/>
  <c r="N122" i="4"/>
  <c r="O122" i="4" s="1"/>
  <c r="O121" i="4"/>
  <c r="N121" i="4"/>
  <c r="N120" i="4"/>
  <c r="O120" i="4" s="1"/>
  <c r="O119" i="4"/>
  <c r="N119" i="4"/>
  <c r="N118" i="4"/>
  <c r="O118" i="4" s="1"/>
  <c r="O117" i="4"/>
  <c r="N117" i="4"/>
  <c r="N116" i="4"/>
  <c r="O116" i="4" s="1"/>
  <c r="O115" i="4"/>
  <c r="N115" i="4"/>
  <c r="N114" i="4"/>
  <c r="O114" i="4" s="1"/>
  <c r="O113" i="4"/>
  <c r="N113" i="4"/>
  <c r="N112" i="4"/>
  <c r="O112" i="4" s="1"/>
  <c r="O111" i="4"/>
  <c r="N111" i="4"/>
  <c r="N110" i="4"/>
  <c r="O110" i="4" s="1"/>
  <c r="O109" i="4"/>
  <c r="N109" i="4"/>
  <c r="N108" i="4"/>
  <c r="O108" i="4" s="1"/>
  <c r="O107" i="4"/>
  <c r="N107" i="4"/>
  <c r="N106" i="4"/>
  <c r="O106" i="4" s="1"/>
  <c r="O105" i="4"/>
  <c r="N105" i="4"/>
  <c r="N104" i="4"/>
  <c r="O104" i="4" s="1"/>
  <c r="O103" i="4"/>
  <c r="N103" i="4"/>
  <c r="N102" i="4"/>
  <c r="O102" i="4" s="1"/>
  <c r="O101" i="4"/>
  <c r="N101" i="4"/>
  <c r="N100" i="4"/>
  <c r="O100" i="4" s="1"/>
  <c r="O99" i="4"/>
  <c r="N99" i="4"/>
  <c r="N98" i="4"/>
  <c r="O98" i="4" s="1"/>
  <c r="O97" i="4"/>
  <c r="N97" i="4"/>
  <c r="N96" i="4"/>
  <c r="O96" i="4" s="1"/>
  <c r="O95" i="4"/>
  <c r="N95" i="4"/>
  <c r="N94" i="4"/>
  <c r="O94" i="4" s="1"/>
  <c r="O93" i="4"/>
  <c r="N93" i="4"/>
  <c r="N92" i="4"/>
  <c r="O92" i="4" s="1"/>
  <c r="O91" i="4"/>
  <c r="N91" i="4"/>
  <c r="N90" i="4"/>
  <c r="O90" i="4" s="1"/>
  <c r="O89" i="4"/>
  <c r="N89" i="4"/>
  <c r="N88" i="4"/>
  <c r="O88" i="4" s="1"/>
  <c r="O87" i="4"/>
  <c r="N87" i="4"/>
  <c r="N86" i="4"/>
  <c r="O86" i="4" s="1"/>
  <c r="O85" i="4"/>
  <c r="N85" i="4"/>
  <c r="N84" i="4"/>
  <c r="O84" i="4" s="1"/>
  <c r="O83" i="4"/>
  <c r="N83" i="4"/>
  <c r="N82" i="4"/>
  <c r="O81" i="4"/>
  <c r="N81" i="4"/>
  <c r="O80" i="4"/>
  <c r="N80" i="4"/>
  <c r="O79" i="4"/>
  <c r="N79" i="4"/>
  <c r="O78" i="4"/>
  <c r="N78" i="4"/>
  <c r="O77" i="4"/>
  <c r="N77" i="4"/>
  <c r="O76" i="4"/>
  <c r="N76" i="4"/>
  <c r="O75" i="4"/>
  <c r="N75" i="4"/>
  <c r="O74" i="4"/>
  <c r="N74" i="4"/>
  <c r="O73" i="4"/>
  <c r="N73" i="4"/>
  <c r="O72" i="4"/>
  <c r="N72" i="4"/>
  <c r="O71" i="4"/>
  <c r="N71" i="4"/>
  <c r="O70" i="4"/>
  <c r="N70" i="4"/>
  <c r="O69" i="4"/>
  <c r="N69" i="4"/>
  <c r="O68" i="4"/>
  <c r="N68" i="4"/>
  <c r="O67" i="4"/>
  <c r="N67" i="4"/>
  <c r="O66" i="4"/>
  <c r="N66" i="4"/>
  <c r="O65" i="4"/>
  <c r="N65" i="4"/>
  <c r="O64" i="4"/>
  <c r="N64" i="4"/>
  <c r="O63" i="4"/>
  <c r="N63" i="4"/>
  <c r="O62" i="4"/>
  <c r="N62" i="4"/>
  <c r="O61" i="4"/>
  <c r="N61" i="4"/>
  <c r="O60" i="4"/>
  <c r="N60" i="4"/>
  <c r="O59" i="4"/>
  <c r="N59" i="4"/>
  <c r="O58" i="4"/>
  <c r="N58" i="4"/>
  <c r="O57" i="4"/>
  <c r="N57" i="4"/>
  <c r="O56" i="4"/>
  <c r="N56" i="4"/>
  <c r="O55" i="4"/>
  <c r="N55" i="4"/>
  <c r="O54" i="4"/>
  <c r="N54" i="4"/>
  <c r="O53" i="4"/>
  <c r="N53" i="4"/>
  <c r="O52" i="4"/>
  <c r="N52" i="4"/>
  <c r="O51" i="4"/>
  <c r="N51" i="4"/>
  <c r="O50" i="4"/>
  <c r="N50" i="4"/>
  <c r="O49" i="4"/>
  <c r="N49" i="4"/>
  <c r="O48" i="4"/>
  <c r="N48" i="4"/>
  <c r="O47" i="4"/>
  <c r="N47" i="4"/>
  <c r="O46" i="4"/>
  <c r="N46" i="4"/>
  <c r="O45" i="4"/>
  <c r="N45" i="4"/>
  <c r="O44" i="4"/>
  <c r="N44" i="4"/>
  <c r="O43" i="4"/>
  <c r="N43" i="4"/>
  <c r="O42" i="4"/>
  <c r="N42" i="4"/>
  <c r="O41" i="4"/>
  <c r="N41" i="4"/>
  <c r="O40" i="4"/>
  <c r="N40" i="4"/>
  <c r="O39" i="4"/>
  <c r="N39" i="4"/>
  <c r="O38" i="4"/>
  <c r="N38" i="4"/>
  <c r="O37" i="4"/>
  <c r="N37" i="4"/>
  <c r="O36" i="4"/>
  <c r="N36" i="4"/>
  <c r="O35" i="4"/>
  <c r="N35" i="4"/>
  <c r="O34" i="4"/>
  <c r="N34" i="4"/>
  <c r="O33" i="4"/>
  <c r="N33" i="4"/>
  <c r="O32" i="4"/>
  <c r="N32" i="4"/>
  <c r="O31" i="4"/>
  <c r="N31" i="4"/>
  <c r="O30" i="4"/>
  <c r="N30" i="4"/>
  <c r="O29" i="4"/>
  <c r="N29" i="4"/>
  <c r="O28" i="4"/>
  <c r="N28" i="4"/>
  <c r="O27" i="4"/>
  <c r="N27" i="4"/>
  <c r="O26" i="4"/>
  <c r="N26" i="4"/>
  <c r="O25" i="4"/>
  <c r="N25" i="4"/>
  <c r="O24" i="4"/>
  <c r="N24" i="4"/>
  <c r="O23" i="4"/>
  <c r="N23" i="4"/>
  <c r="O22" i="4"/>
  <c r="N22" i="4"/>
  <c r="O21" i="4"/>
  <c r="N21" i="4"/>
  <c r="O20" i="4"/>
  <c r="N20" i="4"/>
  <c r="O19" i="4"/>
  <c r="N19" i="4"/>
  <c r="O18" i="4"/>
  <c r="N18" i="4"/>
  <c r="O17" i="4"/>
  <c r="N17" i="4"/>
  <c r="O16" i="4"/>
  <c r="N16" i="4"/>
  <c r="O15" i="4"/>
  <c r="N15" i="4"/>
  <c r="O14" i="4"/>
  <c r="N14" i="4"/>
  <c r="O13" i="4"/>
  <c r="N13" i="4"/>
  <c r="O12" i="4"/>
  <c r="N12" i="4"/>
  <c r="O11" i="4"/>
  <c r="N11" i="4"/>
  <c r="O10" i="4"/>
  <c r="N10" i="4"/>
  <c r="O9" i="4"/>
  <c r="N9" i="4"/>
  <c r="O8" i="4"/>
  <c r="N8" i="4"/>
  <c r="O7" i="4"/>
  <c r="N7" i="4"/>
  <c r="O6" i="4"/>
  <c r="N6" i="4"/>
  <c r="O5" i="4"/>
  <c r="N5" i="4"/>
  <c r="O4" i="4"/>
  <c r="N4" i="4"/>
  <c r="O3" i="4"/>
  <c r="N3" i="4"/>
  <c r="O64" i="3"/>
  <c r="N64" i="3"/>
  <c r="O63" i="3"/>
  <c r="N63" i="3"/>
  <c r="O62" i="3"/>
  <c r="N62" i="3"/>
  <c r="O61" i="3"/>
  <c r="N61" i="3"/>
  <c r="O60" i="3"/>
  <c r="N60" i="3"/>
  <c r="O59" i="3"/>
  <c r="N59" i="3"/>
  <c r="O58" i="3"/>
  <c r="N58" i="3"/>
  <c r="O57" i="3"/>
  <c r="N57" i="3"/>
  <c r="N56" i="3"/>
  <c r="O56" i="3" s="1"/>
  <c r="N55" i="3"/>
  <c r="O55" i="3" s="1"/>
  <c r="N54" i="3"/>
  <c r="O54" i="3" s="1"/>
  <c r="O53" i="3"/>
  <c r="N53" i="3"/>
  <c r="N52" i="3"/>
  <c r="O52" i="3" s="1"/>
  <c r="N51" i="3"/>
  <c r="O51" i="3" s="1"/>
  <c r="N50" i="3"/>
  <c r="O50" i="3" s="1"/>
  <c r="O49" i="3"/>
  <c r="N49" i="3"/>
  <c r="N48" i="3"/>
  <c r="O48" i="3" s="1"/>
  <c r="N47" i="3"/>
  <c r="O47" i="3" s="1"/>
  <c r="N46" i="3"/>
  <c r="O46" i="3" s="1"/>
  <c r="O45" i="3"/>
  <c r="N45" i="3"/>
  <c r="N44" i="3"/>
  <c r="O44" i="3" s="1"/>
  <c r="N43" i="3"/>
  <c r="O43" i="3" s="1"/>
  <c r="N42" i="3"/>
  <c r="O42" i="3" s="1"/>
  <c r="O41" i="3"/>
  <c r="N41" i="3"/>
  <c r="N40" i="3"/>
  <c r="O40" i="3" s="1"/>
  <c r="N39" i="3"/>
  <c r="O39" i="3" s="1"/>
  <c r="N38" i="3"/>
  <c r="O38" i="3" s="1"/>
  <c r="O37" i="3"/>
  <c r="N37" i="3"/>
  <c r="N36" i="3"/>
  <c r="O36" i="3" s="1"/>
  <c r="N35" i="3"/>
  <c r="O35" i="3" s="1"/>
  <c r="N34" i="3"/>
  <c r="O34" i="3" s="1"/>
  <c r="O33" i="3"/>
  <c r="N33" i="3"/>
  <c r="N32" i="3"/>
  <c r="O32" i="3" s="1"/>
  <c r="N31" i="3"/>
  <c r="O31" i="3" s="1"/>
  <c r="N30" i="3"/>
  <c r="O30" i="3" s="1"/>
  <c r="O29" i="3"/>
  <c r="N29" i="3"/>
  <c r="N28" i="3"/>
  <c r="O28" i="3" s="1"/>
  <c r="N27" i="3"/>
  <c r="O27" i="3" s="1"/>
  <c r="N26" i="3"/>
  <c r="O26" i="3" s="1"/>
  <c r="O25" i="3"/>
  <c r="N25" i="3"/>
  <c r="N24" i="3"/>
  <c r="O24" i="3" s="1"/>
  <c r="N23" i="3"/>
  <c r="O23" i="3" s="1"/>
  <c r="N22" i="3"/>
  <c r="O22" i="3" s="1"/>
  <c r="O21" i="3"/>
  <c r="N21" i="3"/>
  <c r="N20" i="3"/>
  <c r="O20" i="3" s="1"/>
  <c r="N19" i="3"/>
  <c r="O19" i="3" s="1"/>
  <c r="N18" i="3"/>
  <c r="O18" i="3" s="1"/>
  <c r="O17" i="3"/>
  <c r="N17" i="3"/>
  <c r="N16" i="3"/>
  <c r="O16" i="3" s="1"/>
  <c r="N15" i="3"/>
  <c r="O15" i="3" s="1"/>
  <c r="N14" i="3"/>
  <c r="O14" i="3" s="1"/>
  <c r="O13" i="3"/>
  <c r="N13" i="3"/>
  <c r="N12" i="3"/>
  <c r="O12" i="3" s="1"/>
  <c r="N11" i="3"/>
  <c r="O11" i="3" s="1"/>
  <c r="N10" i="3"/>
  <c r="O10" i="3" s="1"/>
  <c r="O9" i="3"/>
  <c r="N9" i="3"/>
  <c r="N8" i="3"/>
  <c r="O8" i="3" s="1"/>
  <c r="N7" i="3"/>
  <c r="O7" i="3" s="1"/>
  <c r="N6" i="3"/>
  <c r="O6" i="3" s="1"/>
  <c r="O5" i="3"/>
  <c r="N5" i="3"/>
  <c r="N4" i="3"/>
  <c r="O4" i="3" s="1"/>
  <c r="N3" i="3"/>
  <c r="O3" i="3" s="1"/>
  <c r="N82" i="2"/>
  <c r="O82" i="2" s="1"/>
  <c r="O81" i="2"/>
  <c r="N81" i="2"/>
  <c r="N80" i="2"/>
  <c r="O80" i="2" s="1"/>
  <c r="N79" i="2"/>
  <c r="O79" i="2" s="1"/>
  <c r="N78" i="2"/>
  <c r="O78" i="2" s="1"/>
  <c r="O77" i="2"/>
  <c r="N77" i="2"/>
  <c r="N76" i="2"/>
  <c r="O76" i="2" s="1"/>
  <c r="N75" i="2"/>
  <c r="O75" i="2" s="1"/>
  <c r="N74" i="2"/>
  <c r="O74" i="2" s="1"/>
  <c r="O73" i="2"/>
  <c r="N73" i="2"/>
  <c r="N72" i="2"/>
  <c r="O72" i="2" s="1"/>
  <c r="N71" i="2"/>
  <c r="O71" i="2" s="1"/>
  <c r="N70" i="2"/>
  <c r="O70" i="2" s="1"/>
  <c r="O69" i="2"/>
  <c r="N69" i="2"/>
  <c r="N68" i="2"/>
  <c r="O68" i="2" s="1"/>
  <c r="N67" i="2"/>
  <c r="O67" i="2" s="1"/>
  <c r="N66" i="2"/>
  <c r="O66" i="2" s="1"/>
  <c r="O65" i="2"/>
  <c r="N65" i="2"/>
  <c r="N64" i="2"/>
  <c r="O64" i="2" s="1"/>
  <c r="N63" i="2"/>
  <c r="O63" i="2" s="1"/>
  <c r="N62" i="2"/>
  <c r="O62" i="2" s="1"/>
  <c r="O61" i="2"/>
  <c r="N61" i="2"/>
  <c r="N60" i="2"/>
  <c r="O60" i="2" s="1"/>
  <c r="N59" i="2"/>
  <c r="O59" i="2" s="1"/>
  <c r="N58" i="2"/>
  <c r="O58" i="2" s="1"/>
  <c r="O57" i="2"/>
  <c r="N57" i="2"/>
  <c r="N56" i="2"/>
  <c r="O56" i="2" s="1"/>
  <c r="N55" i="2"/>
  <c r="O55" i="2" s="1"/>
  <c r="N54" i="2"/>
  <c r="O54" i="2" s="1"/>
  <c r="O53" i="2"/>
  <c r="N53" i="2"/>
  <c r="N52" i="2"/>
  <c r="O52" i="2" s="1"/>
  <c r="N51" i="2"/>
  <c r="O51" i="2" s="1"/>
  <c r="N50" i="2"/>
  <c r="O50" i="2" s="1"/>
  <c r="O49" i="2"/>
  <c r="N49" i="2"/>
  <c r="N48" i="2"/>
  <c r="O48" i="2" s="1"/>
  <c r="N47" i="2"/>
  <c r="O47" i="2" s="1"/>
  <c r="N46" i="2"/>
  <c r="O46" i="2" s="1"/>
  <c r="O45" i="2"/>
  <c r="N45" i="2"/>
  <c r="N44" i="2"/>
  <c r="O44" i="2" s="1"/>
  <c r="N43" i="2"/>
  <c r="O43" i="2" s="1"/>
  <c r="N42" i="2"/>
  <c r="O42" i="2" s="1"/>
  <c r="O41" i="2"/>
  <c r="N41" i="2"/>
  <c r="N40" i="2"/>
  <c r="O40" i="2" s="1"/>
  <c r="N39" i="2"/>
  <c r="O39" i="2" s="1"/>
  <c r="N38" i="2"/>
  <c r="O38" i="2" s="1"/>
  <c r="O37" i="2"/>
  <c r="N37" i="2"/>
  <c r="N36" i="2"/>
  <c r="O36" i="2" s="1"/>
  <c r="N35" i="2"/>
  <c r="O35" i="2" s="1"/>
  <c r="N34" i="2"/>
  <c r="O34" i="2" s="1"/>
  <c r="O33" i="2"/>
  <c r="N33" i="2"/>
  <c r="N32" i="2"/>
  <c r="O32" i="2" s="1"/>
  <c r="N31" i="2"/>
  <c r="O31" i="2" s="1"/>
  <c r="N30" i="2"/>
  <c r="O30" i="2" s="1"/>
  <c r="O29" i="2"/>
  <c r="N29" i="2"/>
  <c r="N28" i="2"/>
  <c r="O28" i="2" s="1"/>
  <c r="N27" i="2"/>
  <c r="O27" i="2" s="1"/>
  <c r="N26" i="2"/>
  <c r="O26" i="2" s="1"/>
  <c r="O25" i="2"/>
  <c r="N25" i="2"/>
  <c r="N24" i="2"/>
  <c r="O24" i="2" s="1"/>
  <c r="N23" i="2"/>
  <c r="O23" i="2" s="1"/>
  <c r="N22" i="2"/>
  <c r="O22" i="2" s="1"/>
  <c r="O21" i="2"/>
  <c r="N21" i="2"/>
  <c r="N20" i="2"/>
  <c r="O20" i="2" s="1"/>
  <c r="N19" i="2"/>
  <c r="O19" i="2" s="1"/>
  <c r="N18" i="2"/>
  <c r="O18" i="2" s="1"/>
  <c r="O17" i="2"/>
  <c r="N17" i="2"/>
  <c r="N16" i="2"/>
  <c r="O16" i="2" s="1"/>
  <c r="N15" i="2"/>
  <c r="O15" i="2" s="1"/>
  <c r="N14" i="2"/>
  <c r="O14" i="2" s="1"/>
  <c r="O13" i="2"/>
  <c r="N13" i="2"/>
  <c r="N12" i="2"/>
  <c r="O12" i="2" s="1"/>
  <c r="N11" i="2"/>
  <c r="O11" i="2" s="1"/>
  <c r="N10" i="2"/>
  <c r="O10" i="2" s="1"/>
  <c r="O9" i="2"/>
  <c r="N9" i="2"/>
  <c r="N8" i="2"/>
  <c r="O8" i="2" s="1"/>
  <c r="N7" i="2"/>
  <c r="O7" i="2" s="1"/>
  <c r="N6" i="2"/>
  <c r="O6" i="2" s="1"/>
  <c r="O5" i="2"/>
  <c r="N5" i="2"/>
  <c r="N4" i="2"/>
  <c r="O4" i="2" s="1"/>
  <c r="N3" i="2"/>
  <c r="O3" i="2" s="1"/>
  <c r="N242" i="1"/>
  <c r="O242" i="1" s="1"/>
  <c r="O241" i="1"/>
  <c r="N241" i="1"/>
  <c r="N240" i="1"/>
  <c r="O240" i="1" s="1"/>
  <c r="N239" i="1"/>
  <c r="O239" i="1" s="1"/>
  <c r="N238" i="1"/>
  <c r="O238" i="1" s="1"/>
  <c r="O237" i="1"/>
  <c r="N237" i="1"/>
  <c r="N236" i="1"/>
  <c r="O236" i="1" s="1"/>
  <c r="N235" i="1"/>
  <c r="O235" i="1" s="1"/>
  <c r="N234" i="1"/>
  <c r="O234" i="1" s="1"/>
  <c r="N233" i="1"/>
  <c r="O233" i="1" s="1"/>
  <c r="N232" i="1"/>
  <c r="O232" i="1" s="1"/>
  <c r="N231" i="1"/>
  <c r="O231" i="1" s="1"/>
  <c r="N230" i="1"/>
  <c r="O230" i="1" s="1"/>
  <c r="O229" i="1"/>
  <c r="N229" i="1"/>
  <c r="N228" i="1"/>
  <c r="O228" i="1" s="1"/>
  <c r="N227" i="1"/>
  <c r="O227" i="1" s="1"/>
  <c r="N226" i="1"/>
  <c r="O226" i="1" s="1"/>
  <c r="O225" i="1"/>
  <c r="N225" i="1"/>
  <c r="N224" i="1"/>
  <c r="O224" i="1" s="1"/>
  <c r="N223" i="1"/>
  <c r="O223" i="1" s="1"/>
  <c r="N222" i="1"/>
  <c r="O222" i="1" s="1"/>
  <c r="O221" i="1"/>
  <c r="N221" i="1"/>
  <c r="N220" i="1"/>
  <c r="O220" i="1" s="1"/>
  <c r="N219" i="1"/>
  <c r="O219" i="1" s="1"/>
  <c r="N218" i="1"/>
  <c r="O218" i="1" s="1"/>
  <c r="O217" i="1"/>
  <c r="N217" i="1"/>
  <c r="N216" i="1"/>
  <c r="O216" i="1" s="1"/>
  <c r="N215" i="1"/>
  <c r="O215" i="1" s="1"/>
  <c r="N214" i="1"/>
  <c r="O214" i="1" s="1"/>
  <c r="O213" i="1"/>
  <c r="N213" i="1"/>
  <c r="N212" i="1"/>
  <c r="O212" i="1" s="1"/>
  <c r="N211" i="1"/>
  <c r="O211" i="1" s="1"/>
  <c r="N210" i="1"/>
  <c r="O210" i="1" s="1"/>
  <c r="O209" i="1"/>
  <c r="N209" i="1"/>
  <c r="N208" i="1"/>
  <c r="O208" i="1" s="1"/>
  <c r="N207" i="1"/>
  <c r="O207" i="1" s="1"/>
  <c r="N206" i="1"/>
  <c r="O206" i="1" s="1"/>
  <c r="O205" i="1"/>
  <c r="N205" i="1"/>
  <c r="N204" i="1"/>
  <c r="O204" i="1" s="1"/>
  <c r="N203" i="1"/>
  <c r="O203" i="1" s="1"/>
  <c r="N202" i="1"/>
  <c r="O202" i="1" s="1"/>
  <c r="O201" i="1"/>
  <c r="N201" i="1"/>
  <c r="N200" i="1"/>
  <c r="O200" i="1" s="1"/>
  <c r="N199" i="1"/>
  <c r="O199" i="1" s="1"/>
  <c r="N198" i="1"/>
  <c r="O198" i="1" s="1"/>
  <c r="O197" i="1"/>
  <c r="N197" i="1"/>
  <c r="N196" i="1"/>
  <c r="O196" i="1" s="1"/>
  <c r="N195" i="1"/>
  <c r="O195" i="1" s="1"/>
  <c r="N194" i="1"/>
  <c r="O194" i="1" s="1"/>
  <c r="O193" i="1"/>
  <c r="N193" i="1"/>
  <c r="N192" i="1"/>
  <c r="O192" i="1" s="1"/>
  <c r="N191" i="1"/>
  <c r="O191" i="1" s="1"/>
  <c r="N190" i="1"/>
  <c r="O190" i="1" s="1"/>
  <c r="O189" i="1"/>
  <c r="N189" i="1"/>
  <c r="N188" i="1"/>
  <c r="O188" i="1" s="1"/>
  <c r="N187" i="1"/>
  <c r="O187" i="1" s="1"/>
  <c r="N186" i="1"/>
  <c r="O186" i="1" s="1"/>
  <c r="O185" i="1"/>
  <c r="N185" i="1"/>
  <c r="N184" i="1"/>
  <c r="O184" i="1" s="1"/>
  <c r="N183" i="1"/>
  <c r="O183" i="1" s="1"/>
  <c r="N182" i="1"/>
  <c r="O182" i="1" s="1"/>
  <c r="O181" i="1"/>
  <c r="N181" i="1"/>
  <c r="N180" i="1"/>
  <c r="O180" i="1" s="1"/>
  <c r="N179" i="1"/>
  <c r="O179" i="1" s="1"/>
  <c r="N178" i="1"/>
  <c r="O178" i="1" s="1"/>
  <c r="O177" i="1"/>
  <c r="N177" i="1"/>
  <c r="N176" i="1"/>
  <c r="O176" i="1" s="1"/>
  <c r="N175" i="1"/>
  <c r="O175" i="1" s="1"/>
  <c r="N174" i="1"/>
  <c r="O174" i="1" s="1"/>
  <c r="O173" i="1"/>
  <c r="N173" i="1"/>
  <c r="N172" i="1"/>
  <c r="O172" i="1" s="1"/>
  <c r="N171" i="1"/>
  <c r="O171" i="1" s="1"/>
  <c r="N170" i="1"/>
  <c r="O170" i="1" s="1"/>
  <c r="O169" i="1"/>
  <c r="N169" i="1"/>
  <c r="N168" i="1"/>
  <c r="O168" i="1" s="1"/>
  <c r="N167" i="1"/>
  <c r="O167" i="1" s="1"/>
  <c r="N166" i="1"/>
  <c r="O166" i="1" s="1"/>
  <c r="O165" i="1"/>
  <c r="N165" i="1"/>
  <c r="N164" i="1"/>
  <c r="O164" i="1" s="1"/>
  <c r="N163" i="1"/>
  <c r="O163" i="1" s="1"/>
  <c r="N162" i="1"/>
  <c r="O162" i="1" s="1"/>
  <c r="O161" i="1"/>
  <c r="N161" i="1"/>
  <c r="N160" i="1"/>
  <c r="O160" i="1" s="1"/>
  <c r="N159" i="1"/>
  <c r="O159" i="1" s="1"/>
  <c r="N158" i="1"/>
  <c r="O158" i="1" s="1"/>
  <c r="O157" i="1"/>
  <c r="N157" i="1"/>
  <c r="N156" i="1"/>
  <c r="O156" i="1" s="1"/>
  <c r="N155" i="1"/>
  <c r="O155" i="1" s="1"/>
  <c r="N154" i="1"/>
  <c r="O154" i="1" s="1"/>
  <c r="O153" i="1"/>
  <c r="N153" i="1"/>
  <c r="N152" i="1"/>
  <c r="O152" i="1" s="1"/>
  <c r="N151" i="1"/>
  <c r="O151" i="1" s="1"/>
  <c r="N150" i="1"/>
  <c r="O150" i="1" s="1"/>
  <c r="O149" i="1"/>
  <c r="N149" i="1"/>
  <c r="N148" i="1"/>
  <c r="O148" i="1" s="1"/>
  <c r="N147" i="1"/>
  <c r="O147" i="1" s="1"/>
  <c r="N146" i="1"/>
  <c r="O146" i="1" s="1"/>
  <c r="O145" i="1"/>
  <c r="N145" i="1"/>
  <c r="N144" i="1"/>
  <c r="O144" i="1" s="1"/>
  <c r="N143" i="1"/>
  <c r="O143" i="1" s="1"/>
  <c r="N142" i="1"/>
  <c r="O142" i="1" s="1"/>
  <c r="O141" i="1"/>
  <c r="N141" i="1"/>
  <c r="N140" i="1"/>
  <c r="O140" i="1" s="1"/>
  <c r="N139" i="1"/>
  <c r="O139" i="1" s="1"/>
  <c r="N138" i="1"/>
  <c r="O138" i="1" s="1"/>
  <c r="O137" i="1"/>
  <c r="N137" i="1"/>
  <c r="N136" i="1"/>
  <c r="O136" i="1" s="1"/>
  <c r="N135" i="1"/>
  <c r="O135" i="1" s="1"/>
  <c r="N134" i="1"/>
  <c r="O134" i="1" s="1"/>
  <c r="O133" i="1"/>
  <c r="N133" i="1"/>
  <c r="N132" i="1"/>
  <c r="O132" i="1" s="1"/>
  <c r="N131" i="1"/>
  <c r="O131" i="1" s="1"/>
  <c r="N130" i="1"/>
  <c r="O130" i="1" s="1"/>
  <c r="O129" i="1"/>
  <c r="N129" i="1"/>
  <c r="N128" i="1"/>
  <c r="O128" i="1" s="1"/>
  <c r="N127" i="1"/>
  <c r="O127" i="1" s="1"/>
  <c r="N126" i="1"/>
  <c r="O126" i="1" s="1"/>
  <c r="O125" i="1"/>
  <c r="N125" i="1"/>
  <c r="N124" i="1"/>
  <c r="O124" i="1" s="1"/>
  <c r="N123" i="1"/>
  <c r="O123" i="1" s="1"/>
  <c r="N122" i="1"/>
  <c r="O122" i="1" s="1"/>
  <c r="O121" i="1"/>
  <c r="N121" i="1"/>
  <c r="N120" i="1"/>
  <c r="O120" i="1" s="1"/>
  <c r="N119" i="1"/>
  <c r="O119" i="1" s="1"/>
  <c r="N118" i="1"/>
  <c r="O118" i="1" s="1"/>
  <c r="O117" i="1"/>
  <c r="N117" i="1"/>
  <c r="N116" i="1"/>
  <c r="O116" i="1" s="1"/>
  <c r="N115" i="1"/>
  <c r="O115" i="1" s="1"/>
  <c r="N114" i="1"/>
  <c r="O114" i="1" s="1"/>
  <c r="O113" i="1"/>
  <c r="N113" i="1"/>
  <c r="N112" i="1"/>
  <c r="O112" i="1" s="1"/>
  <c r="N111" i="1"/>
  <c r="O111" i="1" s="1"/>
  <c r="N110" i="1"/>
  <c r="O110" i="1" s="1"/>
  <c r="O109" i="1"/>
  <c r="N109" i="1"/>
  <c r="N108" i="1"/>
  <c r="O108" i="1" s="1"/>
  <c r="N107" i="1"/>
  <c r="O107" i="1" s="1"/>
  <c r="N106" i="1"/>
  <c r="O106" i="1" s="1"/>
  <c r="O105" i="1"/>
  <c r="N105" i="1"/>
  <c r="N104" i="1"/>
  <c r="O104" i="1" s="1"/>
  <c r="N103" i="1"/>
  <c r="O103" i="1" s="1"/>
  <c r="N102" i="1"/>
  <c r="O102" i="1" s="1"/>
  <c r="O101" i="1"/>
  <c r="N101" i="1"/>
  <c r="N100" i="1"/>
  <c r="O100" i="1" s="1"/>
  <c r="N99" i="1"/>
  <c r="O99" i="1" s="1"/>
  <c r="N98" i="1"/>
  <c r="O98" i="1" s="1"/>
  <c r="O97" i="1"/>
  <c r="N97" i="1"/>
  <c r="N96" i="1"/>
  <c r="O96" i="1" s="1"/>
  <c r="N95" i="1"/>
  <c r="O95" i="1" s="1"/>
  <c r="N94" i="1"/>
  <c r="O94" i="1" s="1"/>
  <c r="O93" i="1"/>
  <c r="N93" i="1"/>
  <c r="N92" i="1"/>
  <c r="O92" i="1" s="1"/>
  <c r="N91" i="1"/>
  <c r="O91" i="1" s="1"/>
  <c r="N90" i="1"/>
  <c r="O90" i="1" s="1"/>
  <c r="O89" i="1"/>
  <c r="N89" i="1"/>
  <c r="N88" i="1"/>
  <c r="O88" i="1" s="1"/>
  <c r="N87" i="1"/>
  <c r="O87" i="1" s="1"/>
  <c r="N86" i="1"/>
  <c r="O86" i="1" s="1"/>
  <c r="O85" i="1"/>
  <c r="N85" i="1"/>
  <c r="N84" i="1"/>
  <c r="O84" i="1" s="1"/>
  <c r="N83" i="1"/>
  <c r="O83" i="1" s="1"/>
  <c r="N82" i="1"/>
  <c r="O82" i="1" s="1"/>
  <c r="O81" i="1"/>
  <c r="N81" i="1"/>
  <c r="N80" i="1"/>
  <c r="O80" i="1" s="1"/>
  <c r="N79" i="1"/>
  <c r="O79" i="1" s="1"/>
  <c r="N78" i="1"/>
  <c r="O78" i="1" s="1"/>
  <c r="O77" i="1"/>
  <c r="N77" i="1"/>
  <c r="N76" i="1"/>
  <c r="O76" i="1" s="1"/>
  <c r="N75" i="1"/>
  <c r="O75" i="1" s="1"/>
  <c r="N74" i="1"/>
  <c r="O74" i="1" s="1"/>
  <c r="O73" i="1"/>
  <c r="N73" i="1"/>
  <c r="N72" i="1"/>
  <c r="O72" i="1" s="1"/>
  <c r="N71" i="1"/>
  <c r="O71" i="1" s="1"/>
  <c r="N70" i="1"/>
  <c r="O70" i="1" s="1"/>
  <c r="O69" i="1"/>
  <c r="N69" i="1"/>
  <c r="N68" i="1"/>
  <c r="O68" i="1" s="1"/>
  <c r="N67" i="1"/>
  <c r="O67" i="1" s="1"/>
  <c r="N66" i="1"/>
  <c r="O66" i="1" s="1"/>
  <c r="O65" i="1"/>
  <c r="N65" i="1"/>
  <c r="N64" i="1"/>
  <c r="O64" i="1" s="1"/>
  <c r="N63" i="1"/>
  <c r="O63" i="1" s="1"/>
  <c r="N62" i="1"/>
  <c r="O62" i="1" s="1"/>
  <c r="O61" i="1"/>
  <c r="N61" i="1"/>
  <c r="N60" i="1"/>
  <c r="O60" i="1" s="1"/>
  <c r="N59" i="1"/>
  <c r="O59" i="1" s="1"/>
  <c r="N58" i="1"/>
  <c r="O58" i="1" s="1"/>
  <c r="O57" i="1"/>
  <c r="N57" i="1"/>
  <c r="N56" i="1"/>
  <c r="O56" i="1" s="1"/>
  <c r="N55" i="1"/>
  <c r="O55" i="1" s="1"/>
  <c r="N54" i="1"/>
  <c r="O54" i="1" s="1"/>
  <c r="O53" i="1"/>
  <c r="N53" i="1"/>
  <c r="N52" i="1"/>
  <c r="O52" i="1" s="1"/>
  <c r="N51" i="1"/>
  <c r="O51" i="1" s="1"/>
  <c r="N50" i="1"/>
  <c r="O50" i="1" s="1"/>
  <c r="O49" i="1"/>
  <c r="N49" i="1"/>
  <c r="O48" i="1"/>
  <c r="N48" i="1"/>
  <c r="O47" i="1"/>
  <c r="N47" i="1"/>
  <c r="O46" i="1"/>
  <c r="N46" i="1"/>
  <c r="O45" i="1"/>
  <c r="N45" i="1"/>
  <c r="O44" i="1"/>
  <c r="N44" i="1"/>
  <c r="O43" i="1"/>
  <c r="N43" i="1"/>
  <c r="O42" i="1"/>
  <c r="N42" i="1"/>
  <c r="O41" i="1"/>
  <c r="N41" i="1"/>
  <c r="O40" i="1"/>
  <c r="N40" i="1"/>
  <c r="O39" i="1"/>
  <c r="N39" i="1"/>
  <c r="O38" i="1"/>
  <c r="N38" i="1"/>
  <c r="O37" i="1"/>
  <c r="N37" i="1"/>
  <c r="O36" i="1"/>
  <c r="N36" i="1"/>
  <c r="O35" i="1"/>
  <c r="N35" i="1"/>
  <c r="O34" i="1"/>
  <c r="N34" i="1"/>
  <c r="O33" i="1"/>
  <c r="N33" i="1"/>
  <c r="O32" i="1"/>
  <c r="N32" i="1"/>
  <c r="O31" i="1"/>
  <c r="N31" i="1"/>
  <c r="O30" i="1"/>
  <c r="N30" i="1"/>
  <c r="O29" i="1"/>
  <c r="N29" i="1"/>
  <c r="O28" i="1"/>
  <c r="N28" i="1"/>
  <c r="O27" i="1"/>
  <c r="N27" i="1"/>
  <c r="O26" i="1"/>
  <c r="N26" i="1"/>
  <c r="O25" i="1"/>
  <c r="N25" i="1"/>
  <c r="O24" i="1"/>
  <c r="N24" i="1"/>
  <c r="O23" i="1"/>
  <c r="N23" i="1"/>
  <c r="O22" i="1"/>
  <c r="N22" i="1"/>
  <c r="O21" i="1"/>
  <c r="N21" i="1"/>
  <c r="O20" i="1"/>
  <c r="N20" i="1"/>
  <c r="O19" i="1"/>
  <c r="N19" i="1"/>
  <c r="O18" i="1"/>
  <c r="N18" i="1"/>
  <c r="O17" i="1"/>
  <c r="N17" i="1"/>
  <c r="O16" i="1"/>
  <c r="N16" i="1"/>
  <c r="O15" i="1"/>
  <c r="N15" i="1"/>
  <c r="O14" i="1"/>
  <c r="N14" i="1"/>
  <c r="O13" i="1"/>
  <c r="N13" i="1"/>
  <c r="O12" i="1"/>
  <c r="N12" i="1"/>
  <c r="O11" i="1"/>
  <c r="N11" i="1"/>
  <c r="O10" i="1"/>
  <c r="N10" i="1"/>
  <c r="O9" i="1"/>
  <c r="N9" i="1"/>
  <c r="O8" i="1"/>
  <c r="N8" i="1"/>
  <c r="O7" i="1"/>
  <c r="N7" i="1"/>
  <c r="O6" i="1"/>
  <c r="N6" i="1"/>
  <c r="O5" i="1"/>
  <c r="N5" i="1"/>
  <c r="O4" i="1"/>
  <c r="N4" i="1"/>
  <c r="N3" i="1"/>
  <c r="O3" i="1" s="1"/>
</calcChain>
</file>

<file path=xl/sharedStrings.xml><?xml version="1.0" encoding="utf-8"?>
<sst xmlns="http://schemas.openxmlformats.org/spreadsheetml/2006/main" count="5514" uniqueCount="3500">
  <si>
    <t>Central Buying Consortium Food and Supplies 23 Frozen</t>
  </si>
  <si>
    <t>Vendor</t>
  </si>
  <si>
    <t>Item #</t>
  </si>
  <si>
    <t>Description</t>
  </si>
  <si>
    <t>Specifications</t>
  </si>
  <si>
    <t>AB/Equal or DC</t>
  </si>
  <si>
    <t>Product Code</t>
  </si>
  <si>
    <t>Pack/Size</t>
  </si>
  <si>
    <t>Manufacturer</t>
  </si>
  <si>
    <t>Estimated Quantity</t>
  </si>
  <si>
    <t>Distributor Code</t>
  </si>
  <si>
    <t>STOCK  SPECIAL ORDER OR DOT</t>
  </si>
  <si>
    <t>Cost to Distributor</t>
  </si>
  <si>
    <t>Allowance</t>
  </si>
  <si>
    <t>Handling Fee</t>
  </si>
  <si>
    <t>Cost to distributor  minus allowance plus fee</t>
  </si>
  <si>
    <t xml:space="preserve">Total Cost </t>
  </si>
  <si>
    <t>Allowance Good Thru Date</t>
  </si>
  <si>
    <t>Price Good Thru Date</t>
  </si>
  <si>
    <t>F1</t>
  </si>
  <si>
    <t>BACON FAST&amp;EASY 3.5" ROUND FC</t>
  </si>
  <si>
    <t xml:space="preserve">AB/Equal </t>
  </si>
  <si>
    <t>1/192 SL</t>
  </si>
  <si>
    <t>HORMEL FOODS CORP.</t>
  </si>
  <si>
    <t>F2</t>
  </si>
  <si>
    <t>BACON SLICED PRECOOKED</t>
  </si>
  <si>
    <t>AB/EQUAL</t>
  </si>
  <si>
    <t>300 ct</t>
  </si>
  <si>
    <t>Hormel</t>
  </si>
  <si>
    <t>F3</t>
  </si>
  <si>
    <t>BAGEL MINI CINN CREAMY CHEESE</t>
  </si>
  <si>
    <t>WG 2 OZ GRAIN EQUIVALENT</t>
  </si>
  <si>
    <t>38399</t>
  </si>
  <si>
    <t>72/2.43 OZ</t>
  </si>
  <si>
    <t>GENERAL MILLS/PILLSBURY</t>
  </si>
  <si>
    <t>F4</t>
  </si>
  <si>
    <t>BAGEL MINI STRAW CREAMY CHEESE</t>
  </si>
  <si>
    <t>F5</t>
  </si>
  <si>
    <t>BAGEL WHOLE GRAIN WHITE 2 OZ</t>
  </si>
  <si>
    <t>7680000074</t>
  </si>
  <si>
    <t>12/6 CT</t>
  </si>
  <si>
    <t>ACELERADA LLC</t>
  </si>
  <si>
    <t>F6</t>
  </si>
  <si>
    <t>BAGEL WHOLE GRAIN WHITE IW 2OZ</t>
  </si>
  <si>
    <t>7680000075</t>
  </si>
  <si>
    <t>72/2 OZ</t>
  </si>
  <si>
    <t>F7</t>
  </si>
  <si>
    <t>BAR BENEFIT BANANA CHOC CHUNK</t>
  </si>
  <si>
    <t>40402</t>
  </si>
  <si>
    <t>48/2.5OZ</t>
  </si>
  <si>
    <t>J&amp;J SNACKS</t>
  </si>
  <si>
    <t>F8</t>
  </si>
  <si>
    <t>BAR BENEFIT OATMEAL CHO CHP</t>
  </si>
  <si>
    <t>40401</t>
  </si>
  <si>
    <t>F9</t>
  </si>
  <si>
    <t xml:space="preserve">BAR DESSERT VARIETY PACK </t>
  </si>
  <si>
    <t>ULTIMATE BROWNIE BAR,BLONDIE BAR, STRAWBERRY SWIRL CHEESECAKE BAR , LEMON LOVERS BAR</t>
  </si>
  <si>
    <t>4/2.56#</t>
  </si>
  <si>
    <t>SARA LEE FROZEN BAKERY</t>
  </si>
  <si>
    <t>F10</t>
  </si>
  <si>
    <t>BEEF GROUND 80/20 FINE GRIND</t>
  </si>
  <si>
    <t>Beef, Ground Extra Fine, Bulk Rolls, 80/20 Raw 8/10# ROLLS</t>
  </si>
  <si>
    <t>DC</t>
  </si>
  <si>
    <t>8/10#</t>
  </si>
  <si>
    <t>F11</t>
  </si>
  <si>
    <t>BEEF PATTY 3X1 80/20</t>
  </si>
  <si>
    <t>Beef Patty, Raw, 3 to 1, 80/20, IQF</t>
  </si>
  <si>
    <t>1/10#</t>
  </si>
  <si>
    <t>F12</t>
  </si>
  <si>
    <t>BEEF PATTY DELUXE</t>
  </si>
  <si>
    <t>AB</t>
  </si>
  <si>
    <t>100/2.7OZ</t>
  </si>
  <si>
    <t>TYSON</t>
  </si>
  <si>
    <t>F13</t>
  </si>
  <si>
    <t>BEEF PRIME RIB SLICES</t>
  </si>
  <si>
    <t>PRECOOKED SMOKED LOW AND SLOW PRESLICED</t>
  </si>
  <si>
    <t>10/2#</t>
  </si>
  <si>
    <t>SMITHFIELD</t>
  </si>
  <si>
    <t>F14</t>
  </si>
  <si>
    <t>BERRIES MIXED IQF</t>
  </si>
  <si>
    <t>Mixed Berries, Frozen: mix of strawberries, blueberries, raspberries and blackberries, to be packed in U.S.; Grade A standard</t>
  </si>
  <si>
    <t>4/5#</t>
  </si>
  <si>
    <t>F15</t>
  </si>
  <si>
    <t>BISCUIT BAKED BUTTERMILK EASYS</t>
  </si>
  <si>
    <t>THAW AND SERVE-NON WHOLE GRAIN/1 BISCUIT MEETS 2.25 OZ GRAIN/NON WHOLE GRAIN</t>
  </si>
  <si>
    <t>120/2.25 OZ</t>
  </si>
  <si>
    <t>F16</t>
  </si>
  <si>
    <t>BISCUIT BAKED WHOLE GRAIN 2.8"</t>
  </si>
  <si>
    <t>ROUND/THAW &amp; SERVE EASY SPLIT=2 OZ GRAIN EQUIVALENT</t>
  </si>
  <si>
    <t>132271000</t>
  </si>
  <si>
    <t>120/2 OZ</t>
  </si>
  <si>
    <t>F17</t>
  </si>
  <si>
    <t>BISCUIT DGH WHOLE GRAIN 51%WG</t>
  </si>
  <si>
    <t>1.5oz grain equivalent wg dough</t>
  </si>
  <si>
    <t>09315</t>
  </si>
  <si>
    <t>216/2.1 OZ</t>
  </si>
  <si>
    <t>RICH PRODUCTS CORPORATION</t>
  </si>
  <si>
    <t>F18</t>
  </si>
  <si>
    <t>BITES NACHO WG CORN MASA CRUST</t>
  </si>
  <si>
    <t>77044</t>
  </si>
  <si>
    <t>576/.5 OZ</t>
  </si>
  <si>
    <t>THE FATHER'S TABLE LLC (LIL' BITES)</t>
  </si>
  <si>
    <t>F19</t>
  </si>
  <si>
    <t>BLUEBERRIES CULTIVATED IQF</t>
  </si>
  <si>
    <t>Blueberries, Frozen: Cultivated; to be packed in U.S, Grade A standard</t>
  </si>
  <si>
    <t>1/30 LB</t>
  </si>
  <si>
    <t>F20</t>
  </si>
  <si>
    <t>BLUEBERRY CRUMBLE</t>
  </si>
  <si>
    <t>WG, Produced in a Peanut/Tree Nut Facility</t>
  </si>
  <si>
    <t>72/3.6 OZ</t>
  </si>
  <si>
    <t>BUENA VISTA FOODS</t>
  </si>
  <si>
    <t>F21</t>
  </si>
  <si>
    <t>BRAT COOKED CN LOW SODIUM 8-1</t>
  </si>
  <si>
    <t>LOW SODIUM CN LABLED 8/1</t>
  </si>
  <si>
    <t>07360</t>
  </si>
  <si>
    <t>2/5 LB</t>
  </si>
  <si>
    <t>KLEMENT SAUSAGE CO, INC</t>
  </si>
  <si>
    <t>F22</t>
  </si>
  <si>
    <t xml:space="preserve">BREAD  LEMON LOAF SLICE WG IW </t>
  </si>
  <si>
    <t>2OZ WHOLE GRAIN EQUIVALENT IW</t>
  </si>
  <si>
    <t>75/3.4OZ</t>
  </si>
  <si>
    <t>SUPER BAKERY</t>
  </si>
  <si>
    <t>F23</t>
  </si>
  <si>
    <t>BREAD BANANA SLICED WG</t>
  </si>
  <si>
    <t>F24</t>
  </si>
  <si>
    <t>BREAD COCOA SUPER SLICE WG IW</t>
  </si>
  <si>
    <t>F25</t>
  </si>
  <si>
    <t>BREAD FLATBREAD MINI WG</t>
  </si>
  <si>
    <t>192/1OZ</t>
  </si>
  <si>
    <t>RICHS</t>
  </si>
  <si>
    <t>F26</t>
  </si>
  <si>
    <t>BREAD FLATBREAD WG</t>
  </si>
  <si>
    <t>WHOLE GRAIN FLAT BREAD 2OZ GRAIN EQUIVALENT FOR CHILD NUTRITION PROGRAMS</t>
  </si>
  <si>
    <t>12/12CT</t>
  </si>
  <si>
    <t>F27</t>
  </si>
  <si>
    <t>BREAD GARLIC KNOT NY STYLE WG</t>
  </si>
  <si>
    <t>162/2OZ</t>
  </si>
  <si>
    <t>TASTY BRANDS LLC</t>
  </si>
  <si>
    <t>F28</t>
  </si>
  <si>
    <t>BREAD GARLIC TOAST MINI WG</t>
  </si>
  <si>
    <t>276/1.0 OZ</t>
  </si>
  <si>
    <t>BAKER BOY</t>
  </si>
  <si>
    <t>F29</t>
  </si>
  <si>
    <t>BREAD HOAGIE SL  WHOLE WHEAT 6-7"</t>
  </si>
  <si>
    <t>00379</t>
  </si>
  <si>
    <t>6/6CT/2.7OZ</t>
  </si>
  <si>
    <t>ROTELLA'S ITALIAN BAKERY INC</t>
  </si>
  <si>
    <t>F30</t>
  </si>
  <si>
    <t>BREAD LOAF WHITE WHOLE WHEAT</t>
  </si>
  <si>
    <t>00173</t>
  </si>
  <si>
    <t>1/8CT</t>
  </si>
  <si>
    <t>F31</t>
  </si>
  <si>
    <t>BREAD PITA 7" WHITE WHOLE WHEAT 2 OZ GRAIN EQ</t>
  </si>
  <si>
    <t>7" WHITE WHOLE WHEAT PITA 2OZ GRAIN EQUIVALANT</t>
  </si>
  <si>
    <t>12/10 CT</t>
  </si>
  <si>
    <t>F32</t>
  </si>
  <si>
    <t>BREAD PUMPKIN SLICED WG IW</t>
  </si>
  <si>
    <t>7505</t>
  </si>
  <si>
    <t>F33</t>
  </si>
  <si>
    <t>BREAD ZUCCHINI SLICE WG IW</t>
  </si>
  <si>
    <t>F34</t>
  </si>
  <si>
    <t>BREADSTICK 6" WHOLE GRAIN</t>
  </si>
  <si>
    <t>1/168 CT</t>
  </si>
  <si>
    <t>MARZETTI FOODSERVICE, INC.</t>
  </si>
  <si>
    <t>F35</t>
  </si>
  <si>
    <t>BREADSTICK GARLIC 6"</t>
  </si>
  <si>
    <t>10081</t>
  </si>
  <si>
    <t>1/168CT</t>
  </si>
  <si>
    <t>F36</t>
  </si>
  <si>
    <t>BREAKFAST BAGEL W/EGG MOZZARELLA</t>
  </si>
  <si>
    <t>96/2.8OZ</t>
  </si>
  <si>
    <t>SCHWANS</t>
  </si>
  <si>
    <t>F37</t>
  </si>
  <si>
    <t>BREAKFAST BAGEL W/EGGS &amp; TURKEY</t>
  </si>
  <si>
    <t>F38</t>
  </si>
  <si>
    <t>BREAKFAST BAR CINNAMON TOAST CRUNCH SOFT FILLED IW</t>
  </si>
  <si>
    <t>72/2.36OZ</t>
  </si>
  <si>
    <t>F39</t>
  </si>
  <si>
    <t>BREAKFAST BAR COCOA PUFFS SOFT FILLED IW</t>
  </si>
  <si>
    <t>F40</t>
  </si>
  <si>
    <t>BROWNIE FUDGE WG IW</t>
  </si>
  <si>
    <t>WG, Smart Snack Compliant; produced in peanut/tree nut free facility</t>
  </si>
  <si>
    <t>82220</t>
  </si>
  <si>
    <t>96/2 OZ</t>
  </si>
  <si>
    <t>F41</t>
  </si>
  <si>
    <t>BUN HAMBERGER 3.75' WHITE WHOLE WHEAT</t>
  </si>
  <si>
    <t>2OZ BREAD EQ AT LEAST 51% WHOLE GRAIN, WHITE</t>
  </si>
  <si>
    <t>F42</t>
  </si>
  <si>
    <t>BUN HOT DOG WHITE WHEAT 2 OZ</t>
  </si>
  <si>
    <t>F43</t>
  </si>
  <si>
    <t>BURRITO CHEDDAR CHEESE &amp; BEAN BULK</t>
  </si>
  <si>
    <t>48/5.2OZ</t>
  </si>
  <si>
    <t>MCI Foods Inc/Los Cabos Mexican</t>
  </si>
  <si>
    <t>F44</t>
  </si>
  <si>
    <t>BURRITO CHEDDAR CHEESE &amp; BEAN IW</t>
  </si>
  <si>
    <t>96/5.2OZ</t>
  </si>
  <si>
    <t>F45</t>
  </si>
  <si>
    <t>BURRITO CHEESY CHICKEN WG</t>
  </si>
  <si>
    <t>5213</t>
  </si>
  <si>
    <t>60/5OZ</t>
  </si>
  <si>
    <t xml:space="preserve">FOSTER FARMS </t>
  </si>
  <si>
    <t>F46</t>
  </si>
  <si>
    <t>CHEESY PULL APART ITALIAN CHEDDAR AND GARLIC IW</t>
  </si>
  <si>
    <t>WGR/2 OZ MEAT &amp; 2 OZ GRAIN EQ</t>
  </si>
  <si>
    <t>72/3.88OZ</t>
  </si>
  <si>
    <t>PILLSBURY/GENERAL MILLS</t>
  </si>
  <si>
    <t>F47</t>
  </si>
  <si>
    <t>CHEESY PULL APART SW QUESO IW</t>
  </si>
  <si>
    <t>112316000</t>
  </si>
  <si>
    <t>F48</t>
  </si>
  <si>
    <t>CHICKEN BREAST BNLS/SKLS</t>
  </si>
  <si>
    <t>Whole muscle chicken breast, raw</t>
  </si>
  <si>
    <t>40/4oz</t>
  </si>
  <si>
    <t>F49</t>
  </si>
  <si>
    <t xml:space="preserve">CHICKEN MAND ORANGE WG CN </t>
  </si>
  <si>
    <t>ENTREE KIT MANDARIN ORANGE CHICKEN WG CN</t>
  </si>
  <si>
    <t>15555-5</t>
  </si>
  <si>
    <t>6/5#</t>
  </si>
  <si>
    <t>YANGS 5TH  TASTE</t>
  </si>
  <si>
    <t>F50</t>
  </si>
  <si>
    <t>CHILI TIMBERLINE HEAT &amp; SERVE</t>
  </si>
  <si>
    <t>7008516623</t>
  </si>
  <si>
    <t>4/4#</t>
  </si>
  <si>
    <t>KRAFT HEINZ FROZEN</t>
  </si>
  <si>
    <t>F51</t>
  </si>
  <si>
    <t>CHURROS APPLE FILLED WG 5"</t>
  </si>
  <si>
    <t>41110</t>
  </si>
  <si>
    <t>100/1.9 OZ</t>
  </si>
  <si>
    <t>J&amp;J SNACK FOODS (DOT)</t>
  </si>
  <si>
    <t>F52</t>
  </si>
  <si>
    <t>CHURROS RASPBERRY 51% WG</t>
  </si>
  <si>
    <t>41112</t>
  </si>
  <si>
    <t>F53</t>
  </si>
  <si>
    <t>CHURROS REGULAR SIZE 10 INCH</t>
  </si>
  <si>
    <t>3321</t>
  </si>
  <si>
    <t>100/1 OZ</t>
  </si>
  <si>
    <t>F54</t>
  </si>
  <si>
    <t>COOKIE BROOKEE WG IW</t>
  </si>
  <si>
    <t>WG, Smart Snack Compliant, Produced in a Peanut/Tree Nut Free Facility</t>
  </si>
  <si>
    <t>84440</t>
  </si>
  <si>
    <t>96/1.5OZ</t>
  </si>
  <si>
    <t>F55</t>
  </si>
  <si>
    <t>COOKIE CHOCOLATE CHIP WG IW</t>
  </si>
  <si>
    <t>79015</t>
  </si>
  <si>
    <t>120/1.5OZ</t>
  </si>
  <si>
    <t>F56</t>
  </si>
  <si>
    <t>COOKIE CHOCOLATE TRIPLE WG IW</t>
  </si>
  <si>
    <t>03593</t>
  </si>
  <si>
    <t>120/1.7OZ</t>
  </si>
  <si>
    <t>F57</t>
  </si>
  <si>
    <t>COOKIE CONFETTI WG IW</t>
  </si>
  <si>
    <t>08202</t>
  </si>
  <si>
    <t>F58</t>
  </si>
  <si>
    <t>COOKIE DGH CARNIVAL REDFAT WG</t>
  </si>
  <si>
    <t>240/1.5 OZ</t>
  </si>
  <si>
    <t>ARYZTA LLC (OTIS SPUNKMEYER INC)</t>
  </si>
  <si>
    <t>F59</t>
  </si>
  <si>
    <t>COOKIE DGH CHOC CHIP REDFAT WG</t>
  </si>
  <si>
    <t>F60</t>
  </si>
  <si>
    <t>COOKIE DGH SUGAR RED FAT WG</t>
  </si>
  <si>
    <t>240/1.5OZ</t>
  </si>
  <si>
    <t>F61</t>
  </si>
  <si>
    <t>COOKIE IW CANDY COOKIE</t>
  </si>
  <si>
    <t>79715 IW</t>
  </si>
  <si>
    <t>120/1.5oz</t>
  </si>
  <si>
    <t>F62</t>
  </si>
  <si>
    <t>COOKIE IW DOUBLE FUDGE COOKIE</t>
  </si>
  <si>
    <t>F63</t>
  </si>
  <si>
    <t>COOKIE RED VELVET WG IW</t>
  </si>
  <si>
    <t>F64</t>
  </si>
  <si>
    <t>COOKIE UBR OATMEAL CHOCOLATE CHIP IW</t>
  </si>
  <si>
    <t>13862</t>
  </si>
  <si>
    <t>126/2.2 OZ</t>
  </si>
  <si>
    <t>F65</t>
  </si>
  <si>
    <t>CORN DOG CHICKEN</t>
  </si>
  <si>
    <t>WHOLE GRAIN CHICKEN CORN DOG</t>
  </si>
  <si>
    <t>74/4OZ</t>
  </si>
  <si>
    <t>FOSTER FARMS</t>
  </si>
  <si>
    <t>F66</t>
  </si>
  <si>
    <t>CORN DOG MINI CHICKEN</t>
  </si>
  <si>
    <t>WHOLE GRAIN MINI CHICKEN CORN DOGS</t>
  </si>
  <si>
    <t>2/5#</t>
  </si>
  <si>
    <t>F67</t>
  </si>
  <si>
    <t>CRESCENT CHOC FILLED WG IW</t>
  </si>
  <si>
    <t>WG/2 OZ GRAIN EQUIVALENT</t>
  </si>
  <si>
    <t>149979000</t>
  </si>
  <si>
    <t>72/2.9OZ</t>
  </si>
  <si>
    <t>F68</t>
  </si>
  <si>
    <t>CRESCENT GRAPE FILLED IW</t>
  </si>
  <si>
    <t>149978000</t>
  </si>
  <si>
    <t>72/2.29 OZ</t>
  </si>
  <si>
    <t>F69</t>
  </si>
  <si>
    <t xml:space="preserve">CRISPITO CHICKEN CHEESE WG CN </t>
  </si>
  <si>
    <t>24574-928</t>
  </si>
  <si>
    <t>72/2.95 OZ</t>
  </si>
  <si>
    <t>TYSON FOODS</t>
  </si>
  <si>
    <t>F70</t>
  </si>
  <si>
    <t>CRISPITO CHICKEN CHILI WG CN</t>
  </si>
  <si>
    <t>0245690821</t>
  </si>
  <si>
    <t>72/3.46 OZ</t>
  </si>
  <si>
    <t>F71</t>
  </si>
  <si>
    <t>CROISSANT SLICED ENRICHED FLOUR</t>
  </si>
  <si>
    <t>150/2.2OZ</t>
  </si>
  <si>
    <t>BAKE CRAFTERS FOOD CO</t>
  </si>
  <si>
    <t>F72</t>
  </si>
  <si>
    <t>CROISSANT SLICED WG</t>
  </si>
  <si>
    <t>F73</t>
  </si>
  <si>
    <t>DANISH PASTRY MINI ASSORTED</t>
  </si>
  <si>
    <t>1996254201</t>
  </si>
  <si>
    <t>120/1.48OZ</t>
  </si>
  <si>
    <t>DOT FOODS FROZEN    (DOT)</t>
  </si>
  <si>
    <t>F74</t>
  </si>
  <si>
    <t>DONUT CAKE CHOCOLATE PREM</t>
  </si>
  <si>
    <t>NOT WHOLE GRAIN</t>
  </si>
  <si>
    <t>84/2OZ</t>
  </si>
  <si>
    <t>F75</t>
  </si>
  <si>
    <t>DONUT CAKE JUMBO</t>
  </si>
  <si>
    <t>100/3OZ</t>
  </si>
  <si>
    <t>F76</t>
  </si>
  <si>
    <t>DONUT GLAZED</t>
  </si>
  <si>
    <t>108/1.2OZ</t>
  </si>
  <si>
    <t>F77</t>
  </si>
  <si>
    <t>DONUT LONG JOHN WHOLE GRAIN</t>
  </si>
  <si>
    <t>25232</t>
  </si>
  <si>
    <t>96/2.2 OZ</t>
  </si>
  <si>
    <t>F78</t>
  </si>
  <si>
    <t>DONUT MINI CHOCOLATE WG IW</t>
  </si>
  <si>
    <t>7786</t>
  </si>
  <si>
    <t>72/3.3OZ</t>
  </si>
  <si>
    <t>F79</t>
  </si>
  <si>
    <t>DONUT MINI POWDERED WG IW</t>
  </si>
  <si>
    <t>72/3OZ</t>
  </si>
  <si>
    <t>F80</t>
  </si>
  <si>
    <t>DONUT MINI WG W/CINN SUGAR</t>
  </si>
  <si>
    <t>35674</t>
  </si>
  <si>
    <t>144/.5 OZ</t>
  </si>
  <si>
    <t>F81</t>
  </si>
  <si>
    <t>DONUT RING WHOLE GRAIN</t>
  </si>
  <si>
    <t>14839</t>
  </si>
  <si>
    <t>84/2.45 OZ</t>
  </si>
  <si>
    <t>F82</t>
  </si>
  <si>
    <t>DONUT SUPER WHOLE GRAIN IW</t>
  </si>
  <si>
    <t>18350</t>
  </si>
  <si>
    <t>80/1.9 OZ</t>
  </si>
  <si>
    <t>F83</t>
  </si>
  <si>
    <t>DUMPLING, CHICKEN &amp; VEGETABLE  WG</t>
  </si>
  <si>
    <t>6 dumplings = 2 M/MA + 2 G EQ</t>
  </si>
  <si>
    <t>8/40oz</t>
  </si>
  <si>
    <t>CHEF ONE/ SCHWANS FOOD SERVICE</t>
  </si>
  <si>
    <t>F84</t>
  </si>
  <si>
    <t>EGG ROLL CHICKEN VEGETABLE WHOLE GRAIN</t>
  </si>
  <si>
    <t>1M/MA 1 GRAIN 1/2 CUP VEG</t>
  </si>
  <si>
    <t>79009WG</t>
  </si>
  <si>
    <t>ASIAN FOOD SOLUTIONS INC</t>
  </si>
  <si>
    <t>F85</t>
  </si>
  <si>
    <t>EGG ROLL VEGETABLE WHOLE GRAIN</t>
  </si>
  <si>
    <t>1 GRAIN 1/2 CUP VEG</t>
  </si>
  <si>
    <t>79011WG</t>
  </si>
  <si>
    <t>100/3.0 OZ</t>
  </si>
  <si>
    <t>F86</t>
  </si>
  <si>
    <t>EGGS LIQUID WHOLE W/CITRIC ACID</t>
  </si>
  <si>
    <t>6/5 LB</t>
  </si>
  <si>
    <t>F87</t>
  </si>
  <si>
    <t>EGGS SCRAMBLED PRECOOKED</t>
  </si>
  <si>
    <t>110028042</t>
  </si>
  <si>
    <t>1/20#</t>
  </si>
  <si>
    <t>SUNNY FRESH FOODS/CARGILL INC</t>
  </si>
  <si>
    <t>F88</t>
  </si>
  <si>
    <t xml:space="preserve">FISH SANDWICH BRD SEAFIT CN </t>
  </si>
  <si>
    <t>ENRICHED FLOUR BREADING</t>
  </si>
  <si>
    <t>10020622</t>
  </si>
  <si>
    <t>40/4 OZ</t>
  </si>
  <si>
    <t>HIGH LINER FOODS</t>
  </si>
  <si>
    <t>F89</t>
  </si>
  <si>
    <t>FRENCH TOAST STICK WG(3) CN</t>
  </si>
  <si>
    <t>WG/3 STIX=2 GRAIN EQ</t>
  </si>
  <si>
    <t>37720</t>
  </si>
  <si>
    <t>324/1.17 OZ</t>
  </si>
  <si>
    <t>F90</t>
  </si>
  <si>
    <t>FRENCH TST MINI CH.CHIP EGGO</t>
  </si>
  <si>
    <t>38000-80801</t>
  </si>
  <si>
    <t>72/3.03 OZ</t>
  </si>
  <si>
    <t>KELLOGG COMPANY</t>
  </si>
  <si>
    <t>F91</t>
  </si>
  <si>
    <t>FROSTED COOKIE THAW AND SERVE BLUE WITH MULTI COLOR SPRINKLE WHOLE GRAIN</t>
  </si>
  <si>
    <t>.5 Grain Eq. WG/Smart Snack Compliant/Produced in a peanut/tree nut facility</t>
  </si>
  <si>
    <t>126/1.5OZ</t>
  </si>
  <si>
    <t>GOOD SOURCE</t>
  </si>
  <si>
    <t>F92</t>
  </si>
  <si>
    <t>FROSTED COOKIE THAW AND SERVE ORANGE WITH MULTI COLOR SPRINKLE WHOLE GRAIN</t>
  </si>
  <si>
    <t>F93</t>
  </si>
  <si>
    <t>FROSTED COOKIE THAW AND SERVE PINK WITH MULTI COLOR SPRINKLE WHOLE GRAIN</t>
  </si>
  <si>
    <t>F94</t>
  </si>
  <si>
    <t>FROSTED COOKIE THAW AND SERVE WHITE WITH MULTI COLOR SPRINKLE WHOLE GRAIN</t>
  </si>
  <si>
    <t>F95</t>
  </si>
  <si>
    <t>FROSTED COOKIE THAW AND SERVE YELLOW WITH MULTI COLOR SPRINKLE WHOLE GRAIN</t>
  </si>
  <si>
    <t>F96</t>
  </si>
  <si>
    <t>FRUDEL WRAP APPLE IW</t>
  </si>
  <si>
    <t>27852</t>
  </si>
  <si>
    <t>F97</t>
  </si>
  <si>
    <t>FRUDEL WRAP CHERRY IW</t>
  </si>
  <si>
    <t>27851</t>
  </si>
  <si>
    <t>F98</t>
  </si>
  <si>
    <t>GLUTEN FREE BAGEL PLAIN  IW Whole Grain</t>
  </si>
  <si>
    <t>Bagel, Plain, Gluten-Free IW, Whole Grain</t>
  </si>
  <si>
    <t>24/3.5 OZ</t>
  </si>
  <si>
    <t>UDI'S</t>
  </si>
  <si>
    <t>F99</t>
  </si>
  <si>
    <t>GLUTEN FREE BREAD SLICE  I.W. whole grain</t>
  </si>
  <si>
    <t>Bread Slice, Gluten Free, IW, Whole Grain</t>
  </si>
  <si>
    <t>1/24CT</t>
  </si>
  <si>
    <t>F100</t>
  </si>
  <si>
    <t>GLUTEN FREE BUN HAMBURGER 4" whole grain</t>
  </si>
  <si>
    <t>Bun, Hamburger, 4", Gluten-Free, IW, Whole Grain</t>
  </si>
  <si>
    <t>9899780644</t>
  </si>
  <si>
    <t>24/3.2 OZ</t>
  </si>
  <si>
    <t>F101</t>
  </si>
  <si>
    <t>GLUTEN FREE BUN HOT DOG IW whole grain</t>
  </si>
  <si>
    <t>Bun, Hot Dog, Gluten-Free, IW, Whole Grain</t>
  </si>
  <si>
    <t>9899780620</t>
  </si>
  <si>
    <t>24/2.4 OZ</t>
  </si>
  <si>
    <t>F102</t>
  </si>
  <si>
    <t xml:space="preserve">GLUTEN FREE COOKIE CHOC CHIP </t>
  </si>
  <si>
    <t>Cookie, Gluten-Free, Chocolate Chip (IW or Bulk Nut Free Facility</t>
  </si>
  <si>
    <t>48/2.12</t>
  </si>
  <si>
    <t>RICH'S</t>
  </si>
  <si>
    <t>F103</t>
  </si>
  <si>
    <t>GLUTEN FREE CORN DOG 2.67 OZ</t>
  </si>
  <si>
    <t>94997</t>
  </si>
  <si>
    <t>8/12CT</t>
  </si>
  <si>
    <t>FOSTER FARMS LLC</t>
  </si>
  <si>
    <t>F104</t>
  </si>
  <si>
    <t>GLUTEN FREE DINNER ROLL WH GRA</t>
  </si>
  <si>
    <t>Roll, Dinner, Gluten-Free, IW, Whole Grain</t>
  </si>
  <si>
    <t>36/1.4 OZ</t>
  </si>
  <si>
    <t>F105</t>
  </si>
  <si>
    <t xml:space="preserve">GLUTEN FREE MUFFIN BLUEBERRY </t>
  </si>
  <si>
    <t xml:space="preserve">Muffin, Gluten-Free, Thaw &amp; Serve, Ind. Wrapped WG </t>
  </si>
  <si>
    <t>36/3 OZ</t>
  </si>
  <si>
    <t>F106</t>
  </si>
  <si>
    <t>GLUTEN FREE PANCAKE</t>
  </si>
  <si>
    <t>Pancakes, Gluten Free, Frozen</t>
  </si>
  <si>
    <t>12/8 CT</t>
  </si>
  <si>
    <t>VAN'S</t>
  </si>
  <si>
    <t>F107</t>
  </si>
  <si>
    <t>GLUTEN FREE PIZZA CHEESE  INDIVIDUAL</t>
  </si>
  <si>
    <t xml:space="preserve">Pizza, Cheese, Gluten-Free </t>
  </si>
  <si>
    <t>1/24 EA</t>
  </si>
  <si>
    <t>F108</t>
  </si>
  <si>
    <t>GLUTEN FREE PIZZA CRUST 10"</t>
  </si>
  <si>
    <t>24/7.75OZ</t>
  </si>
  <si>
    <t>F109</t>
  </si>
  <si>
    <t>GLUTEN FREE PIZZA PEPPERONI  IND.</t>
  </si>
  <si>
    <t>Pizza, Pepperoni, Gluten-Free</t>
  </si>
  <si>
    <t>1/24 CT</t>
  </si>
  <si>
    <t>F110</t>
  </si>
  <si>
    <t xml:space="preserve">GLUTEN FREE POLLOCK FILET POTATO CRUNCH </t>
  </si>
  <si>
    <t>06633</t>
  </si>
  <si>
    <t>46/3.6 OZ</t>
  </si>
  <si>
    <t>F111</t>
  </si>
  <si>
    <t>GLUTEN FREE WAFFLE WHT FREE CN</t>
  </si>
  <si>
    <t>Waffle, Gluten Free, Whole Grain</t>
  </si>
  <si>
    <t>24/6 CT</t>
  </si>
  <si>
    <t>F112</t>
  </si>
  <si>
    <t xml:space="preserve">GLUTEN FREE-CHICKEN STRIP BREADED </t>
  </si>
  <si>
    <t>5810</t>
  </si>
  <si>
    <t>145/1.1OZ</t>
  </si>
  <si>
    <t>BRAKEBUSH BROTHERS INC.</t>
  </si>
  <si>
    <t>F113</t>
  </si>
  <si>
    <t>HAM BREAD READY SLICED  1 OZ</t>
  </si>
  <si>
    <t xml:space="preserve">Ham, Pre-sliced Deli, </t>
  </si>
  <si>
    <t>4/3#</t>
  </si>
  <si>
    <t>BREAD READY/ HORMEL FOODS</t>
  </si>
  <si>
    <t>F114</t>
  </si>
  <si>
    <t>HAM DICED 1/4" CUBED</t>
  </si>
  <si>
    <t>Ham, Pork, 1/4" cubes</t>
  </si>
  <si>
    <t>F115</t>
  </si>
  <si>
    <t>HAM PATTY</t>
  </si>
  <si>
    <t>Ham Patty, 2 oz slice</t>
  </si>
  <si>
    <t>HILLSHIRE (meat)</t>
  </si>
  <si>
    <t>F116</t>
  </si>
  <si>
    <t>HAM, LOWER SODIUM, SLICED .5OZ</t>
  </si>
  <si>
    <t xml:space="preserve">Pork, Mild Cured, Fully Cooked, Chilled or Frozen Water Added.  2.5 oz serving=2M/MA </t>
  </si>
  <si>
    <t>6/2#</t>
  </si>
  <si>
    <t>CLOVERDALE FOODS</t>
  </si>
  <si>
    <t>F117</t>
  </si>
  <si>
    <t>HERB CILANTRO FRESH FROZEN</t>
  </si>
  <si>
    <t xml:space="preserve">Herb, Cilantro, Fresh: Frozen </t>
  </si>
  <si>
    <t>1/5 LB</t>
  </si>
  <si>
    <t>F118</t>
  </si>
  <si>
    <t>HOTDOG ALLMEAT 8X1 BALLPARK</t>
  </si>
  <si>
    <t>16720</t>
  </si>
  <si>
    <t>80/2 OZ</t>
  </si>
  <si>
    <t>F119</t>
  </si>
  <si>
    <t xml:space="preserve">ICE CREAM BAR FUDGE FRENZY </t>
  </si>
  <si>
    <t>Smart Snack Compliant, Produced in a Nut Free Facility</t>
  </si>
  <si>
    <t>4/24PK</t>
  </si>
  <si>
    <t>RICH'S ICE CREAM</t>
  </si>
  <si>
    <t>F120</t>
  </si>
  <si>
    <t>ICE CREAM CHOCOLATE LF CUP 3OZ</t>
  </si>
  <si>
    <t>Smart Snack Compliant, Produced in a Peanut/TreeNut Free Facility</t>
  </si>
  <si>
    <t>24CT</t>
  </si>
  <si>
    <t>F121</t>
  </si>
  <si>
    <t>ICE CREAM CONE BIRTHDAY CAKE</t>
  </si>
  <si>
    <t>F122</t>
  </si>
  <si>
    <t>ICE CREAM CONE CRUMBLED CONE</t>
  </si>
  <si>
    <t>F123</t>
  </si>
  <si>
    <t xml:space="preserve">ICE CREAM CONE VAN &amp; CHOC </t>
  </si>
  <si>
    <t>F124</t>
  </si>
  <si>
    <t>ICE CREAM SANDWICH VANILLA</t>
  </si>
  <si>
    <t>F125</t>
  </si>
  <si>
    <t>ICE CREAM VAN/CHOC LF CUP 3OZ</t>
  </si>
  <si>
    <t>F126</t>
  </si>
  <si>
    <t>ICE CREAM VANILLA LF CUP 3OZ</t>
  </si>
  <si>
    <t>F127</t>
  </si>
  <si>
    <t>ICING CHOCOLATE HEAT N ICE</t>
  </si>
  <si>
    <t>Icing, Chocolate, Heat n Ice-must be Tree Nut/Peanut Free</t>
  </si>
  <si>
    <t>1/12 LB</t>
  </si>
  <si>
    <t>F128</t>
  </si>
  <si>
    <t>ICING VANILLA HEAT N'ICE</t>
  </si>
  <si>
    <t>Icing, Vanilla, Heat n Ice-must be Tree Nut/Peanut Free</t>
  </si>
  <si>
    <t>F129</t>
  </si>
  <si>
    <t>JUICE CUP APPLE 100% RTU</t>
  </si>
  <si>
    <t>Juice Cup-4 oz, 100% Juice, Frozen</t>
  </si>
  <si>
    <t>96/4 OZ</t>
  </si>
  <si>
    <t>F130</t>
  </si>
  <si>
    <t>JUICE CUP FRUIT PUNCH 100% RTU</t>
  </si>
  <si>
    <t>F131</t>
  </si>
  <si>
    <t>JUICE CUP GRAPE 100% RTU</t>
  </si>
  <si>
    <t>F132</t>
  </si>
  <si>
    <t>JUICE CUP ORAN,PNAPL,CHRY 100%</t>
  </si>
  <si>
    <t>Juice Cup-4.4 oz 100% Juice, Frozen =1/2 cup serving fruit</t>
  </si>
  <si>
    <t>96/4.4 OZ</t>
  </si>
  <si>
    <t>J&amp;J Whole Fruit</t>
  </si>
  <si>
    <t>F133</t>
  </si>
  <si>
    <t>JUICE CUP ORANGE 100% RTU</t>
  </si>
  <si>
    <t>F134</t>
  </si>
  <si>
    <t>JUICE CUP STRAW POMEGRAN 100%</t>
  </si>
  <si>
    <t>F135</t>
  </si>
  <si>
    <t>LINDA COOKIES HOLIDAY COOKIE IW</t>
  </si>
  <si>
    <t>71220 71620 72820 72920 73720 73820 73920</t>
  </si>
  <si>
    <t>150/1.2OZ</t>
  </si>
  <si>
    <t>F136</t>
  </si>
  <si>
    <t>MUFFIN APPLE CINNAMON IW WG</t>
  </si>
  <si>
    <t xml:space="preserve">Muffin, Thaw &amp; Serve, Ind. Wrapped WG </t>
  </si>
  <si>
    <t>OTIS SPUNKMEYER</t>
  </si>
  <si>
    <t>F137</t>
  </si>
  <si>
    <t>48/4OZ</t>
  </si>
  <si>
    <t>F138</t>
  </si>
  <si>
    <t>MUFFIN BANANA IW WG</t>
  </si>
  <si>
    <t>F139</t>
  </si>
  <si>
    <t>F140</t>
  </si>
  <si>
    <t>MUFFIN BLUEBERRY IW WG</t>
  </si>
  <si>
    <t>72/2OZ</t>
  </si>
  <si>
    <t>F141</t>
  </si>
  <si>
    <t>F142</t>
  </si>
  <si>
    <t>MUFFIN DOUB CHOC CHIP IW WG</t>
  </si>
  <si>
    <t>F143</t>
  </si>
  <si>
    <t>48/4 OZ</t>
  </si>
  <si>
    <t>F144</t>
  </si>
  <si>
    <t>MUFFIN ENGLISH WHOLE WHEAT</t>
  </si>
  <si>
    <t>Muffin, English, Whole Wheat</t>
  </si>
  <si>
    <t>F145</t>
  </si>
  <si>
    <t>MUFFIN TOP BLUEBERRY PLACE &amp; BAKE</t>
  </si>
  <si>
    <t>WGR MEETS 1 OZ GRAIN EQUIVALENT</t>
  </si>
  <si>
    <t>111113000</t>
  </si>
  <si>
    <t>112/2.1OZ</t>
  </si>
  <si>
    <t>F146</t>
  </si>
  <si>
    <t>MUFFIN TOP BLUEBERRY WG IW</t>
  </si>
  <si>
    <t>63136</t>
  </si>
  <si>
    <t>120/3.2OZ</t>
  </si>
  <si>
    <t>F147</t>
  </si>
  <si>
    <t>MUFFIN TOP CHOC CHIP PLACE &amp; BAKE</t>
  </si>
  <si>
    <t>F148</t>
  </si>
  <si>
    <t>MUFFIN TOP CHOC DOUBLE WG IW</t>
  </si>
  <si>
    <t>63186</t>
  </si>
  <si>
    <t>F149</t>
  </si>
  <si>
    <t>OMELET ,COLBY CHEESE</t>
  </si>
  <si>
    <t>MEETS 2OZ MEAT/MEAT ALTERNATE, PRECOOKED,BULK</t>
  </si>
  <si>
    <t>2.1OZ</t>
  </si>
  <si>
    <t>F150</t>
  </si>
  <si>
    <t>ONION RING BREADED OVN RDY WG</t>
  </si>
  <si>
    <t>Whole Grain</t>
  </si>
  <si>
    <t>178/2.69 OZ</t>
  </si>
  <si>
    <t>F151</t>
  </si>
  <si>
    <t>PANCAKE EGGO MINI BLUEBERRY</t>
  </si>
  <si>
    <t>2 OZ WG EQ</t>
  </si>
  <si>
    <t>38000-92560</t>
  </si>
  <si>
    <t>F152</t>
  </si>
  <si>
    <t xml:space="preserve">PANCAKE EGGO MINI CONFETTI </t>
  </si>
  <si>
    <t>38000-18574</t>
  </si>
  <si>
    <t>F153</t>
  </si>
  <si>
    <t>PANCAKES W/CINN GLZ IW CN WG</t>
  </si>
  <si>
    <t>2 oz GRAIN EQUIVALENT</t>
  </si>
  <si>
    <t>9464304442</t>
  </si>
  <si>
    <t>80/3 OZ</t>
  </si>
  <si>
    <t>CONAGRA PACKAGED FOODS</t>
  </si>
  <si>
    <t>F154</t>
  </si>
  <si>
    <t>PANCAKES WHOLE GRAIN 1.2 OZ</t>
  </si>
  <si>
    <t>Pancakes, WG, CN Labeled 1.2 oz=1 GR EQ</t>
  </si>
  <si>
    <t>12/12 CT</t>
  </si>
  <si>
    <t>F155</t>
  </si>
  <si>
    <t>PASTA EGG NOODLE WH GRAIN 51%</t>
  </si>
  <si>
    <t>31033</t>
  </si>
  <si>
    <t>4/3 LB</t>
  </si>
  <si>
    <t>MARZETTI FROZEN PASTA, INC.</t>
  </si>
  <si>
    <t>F156</t>
  </si>
  <si>
    <t>PASTA LASAGNA ROLLUP CHEESE WG</t>
  </si>
  <si>
    <t>00801WG</t>
  </si>
  <si>
    <t>110/4.30 OZ</t>
  </si>
  <si>
    <t>F157</t>
  </si>
  <si>
    <t>PASTA ROTINI PRECOOKED</t>
  </si>
  <si>
    <t>26000</t>
  </si>
  <si>
    <t>6/3#</t>
  </si>
  <si>
    <t>F158</t>
  </si>
  <si>
    <t>PEACH PANCAKE BOWL</t>
  </si>
  <si>
    <t>WG, 2 oz G Eq/.5 cup fruit Produced in a Peanut/Tree Nut Free Facility</t>
  </si>
  <si>
    <t>72/3.8OZ</t>
  </si>
  <si>
    <t>F159</t>
  </si>
  <si>
    <t xml:space="preserve">PEPPERONI TURKEY COIN </t>
  </si>
  <si>
    <t>15 SLICES PER OUNCE TURKEY PEPPERONI</t>
  </si>
  <si>
    <t>8/2-2.5#</t>
  </si>
  <si>
    <t>F160</t>
  </si>
  <si>
    <t>PORK CARNITA MEAT FC  GF</t>
  </si>
  <si>
    <t>125690</t>
  </si>
  <si>
    <t>3/5.5# AV</t>
  </si>
  <si>
    <t>CLOVERDALE MEATS</t>
  </si>
  <si>
    <t>F161</t>
  </si>
  <si>
    <t>POTATO, CUBES BREAKFAST SKINON</t>
  </si>
  <si>
    <t>32N</t>
  </si>
  <si>
    <t>6/6#</t>
  </si>
  <si>
    <t>LAMB-WESTON SALES, INC.</t>
  </si>
  <si>
    <t>F162</t>
  </si>
  <si>
    <t>POTATO, CUBES SOUP 3/8IN FROZEN</t>
  </si>
  <si>
    <t>F163</t>
  </si>
  <si>
    <t>POTATO, HASHBROWN IQF SHREDDED</t>
  </si>
  <si>
    <t>F164</t>
  </si>
  <si>
    <t>POTATO, SMILES MASHED</t>
  </si>
  <si>
    <t xml:space="preserve">SMILEY FACED FROZEN MASHED POTATO </t>
  </si>
  <si>
    <t>OIF03456</t>
  </si>
  <si>
    <t>6/4#</t>
  </si>
  <si>
    <t>MCCAIN FOODS INC</t>
  </si>
  <si>
    <t>F165</t>
  </si>
  <si>
    <t>PRETZEL 51% WH GRAIN SOFT CN</t>
  </si>
  <si>
    <t>30110</t>
  </si>
  <si>
    <t>100/2.2 OZ</t>
  </si>
  <si>
    <t xml:space="preserve">J&amp;J SNACK FOODS </t>
  </si>
  <si>
    <t>F166</t>
  </si>
  <si>
    <t xml:space="preserve">PRETZEL BITES , ENRICHED </t>
  </si>
  <si>
    <t>350CT</t>
  </si>
  <si>
    <t>F167</t>
  </si>
  <si>
    <t>PRETZEL BITES 51% WHOLE GRAIN SOFT</t>
  </si>
  <si>
    <t>330/.5OZ</t>
  </si>
  <si>
    <t>F168</t>
  </si>
  <si>
    <t>PRETZEL ROLL GOURMET SLICED WHOLE GRAIN 51%</t>
  </si>
  <si>
    <t>7051</t>
  </si>
  <si>
    <t>120/2.2 OZ</t>
  </si>
  <si>
    <t>F169</t>
  </si>
  <si>
    <t>PRETZEL STIX CINN/CREAM CHS WG</t>
  </si>
  <si>
    <t>34153</t>
  </si>
  <si>
    <t>60/2.1 OZ</t>
  </si>
  <si>
    <t>F170</t>
  </si>
  <si>
    <t>RICE FRIED VEGETABLE WG</t>
  </si>
  <si>
    <t>69074</t>
  </si>
  <si>
    <t>SCHWANS FOOD SERVICE</t>
  </si>
  <si>
    <t>F171</t>
  </si>
  <si>
    <t>ROLL CINNAMON DGH WHOLE GRAIN</t>
  </si>
  <si>
    <t>2OZ WG GRAIN EQUIVALENT</t>
  </si>
  <si>
    <t>12122</t>
  </si>
  <si>
    <t>120/2.5 OZ</t>
  </si>
  <si>
    <t>F172</t>
  </si>
  <si>
    <t>ROLL CINNAMON MINI CINNIS</t>
  </si>
  <si>
    <t>2 OZ WG GRAIN EQUIVALENT</t>
  </si>
  <si>
    <t>33686</t>
  </si>
  <si>
    <t>F173</t>
  </si>
  <si>
    <t>ROLL DGH CINNAMON JUMBO</t>
  </si>
  <si>
    <t>08344</t>
  </si>
  <si>
    <t>84/4OZ</t>
  </si>
  <si>
    <t>F174</t>
  </si>
  <si>
    <t>ROLL DGH CINNAMON PETITE WG</t>
  </si>
  <si>
    <t>1 OZ GRAIN EQUIVALENT WG</t>
  </si>
  <si>
    <t>240/1.25 OZ</t>
  </si>
  <si>
    <t>F175</t>
  </si>
  <si>
    <t>ROLL DGH CINNAMON REGULAR</t>
  </si>
  <si>
    <t>120/2.5OZ</t>
  </si>
  <si>
    <t>F176</t>
  </si>
  <si>
    <t xml:space="preserve">ROLL DINNER WHEAT YEAST PAR BAKED </t>
  </si>
  <si>
    <t>AT LEAST 51% WHOLE GRAIN</t>
  </si>
  <si>
    <t>4816262205</t>
  </si>
  <si>
    <t>F177</t>
  </si>
  <si>
    <t>2OZ</t>
  </si>
  <si>
    <t>F178</t>
  </si>
  <si>
    <t>ROLL DINNER WHITE WHEAT</t>
  </si>
  <si>
    <t>2 OZ GRAIN EQUIVALENT 51% WHOLE GRAIN WHITE WHEAT</t>
  </si>
  <si>
    <t>F179</t>
  </si>
  <si>
    <t>1 OZ GRAIN EQUIVALENT 51% WHOLE GRAIN WHITE WHEAT</t>
  </si>
  <si>
    <t>F180</t>
  </si>
  <si>
    <t xml:space="preserve">ROLL DINNER YEAST PAR BAKED </t>
  </si>
  <si>
    <t>4816270500</t>
  </si>
  <si>
    <t>F181</t>
  </si>
  <si>
    <t>SANDWICH GRILLED CHEESE WG BULK</t>
  </si>
  <si>
    <t>Sandwich, Grilled Cheese, WG; Must meet 2 oz M/MA and 2 oz Grain. MUST BE 51% WHOLE GRAIN</t>
  </si>
  <si>
    <t>72/4.19 OZ</t>
  </si>
  <si>
    <t>INTEGRATED FOODS</t>
  </si>
  <si>
    <t>F182</t>
  </si>
  <si>
    <t>SANDWICH GRILLED CHEESE WG IW</t>
  </si>
  <si>
    <t>Sandwich, Grilled Cheese, WG; Must meet 2 oz M/MA and 2 oz Grain. MUST BE 51% WHOLE GRAIN, INDIVIDUALLY WRAPPED</t>
  </si>
  <si>
    <t>F183</t>
  </si>
  <si>
    <t>SAUSAGE &amp; PANCAKE STICKS CN WG</t>
  </si>
  <si>
    <t xml:space="preserve">TURKEY SAUSAGE, WHOLE GRAIN </t>
  </si>
  <si>
    <t>60/2.51 OZ</t>
  </si>
  <si>
    <t>F184</t>
  </si>
  <si>
    <t>SAUSAGE &amp; PANCAKES MINIS LINK CN WG</t>
  </si>
  <si>
    <t>180/.85 OZ.</t>
  </si>
  <si>
    <t>F185</t>
  </si>
  <si>
    <t>SAUSAGE COCKTAIL SMOKIES</t>
  </si>
  <si>
    <t>6=2OZ m/ma BEEF AND PORK</t>
  </si>
  <si>
    <t>F186</t>
  </si>
  <si>
    <t>SAUSAGE CRUMBLE BREAKFAST FC</t>
  </si>
  <si>
    <t xml:space="preserve">Sausage, Pork Crumble, Breakfast, Fully Cooked </t>
  </si>
  <si>
    <t>F187</t>
  </si>
  <si>
    <t>SAUSAGE SOY CRUMBLE</t>
  </si>
  <si>
    <t>SAUSAGE FLAVORED MEAT ALTERNATIVE MADE WITH SOY</t>
  </si>
  <si>
    <t>MORNINGSTAR FARMS/KELLPG</t>
  </si>
  <si>
    <t>F188</t>
  </si>
  <si>
    <t>SHRIMP POPPER WG BRD OVENABLE</t>
  </si>
  <si>
    <t>26242</t>
  </si>
  <si>
    <t>F189</t>
  </si>
  <si>
    <t>SMOOTHIE MIX, BLUE RASPBERRY, NO SUGAR ADDED</t>
  </si>
  <si>
    <t>Frozen</t>
  </si>
  <si>
    <t>AB/Equal</t>
  </si>
  <si>
    <t>NSABRSM128</t>
  </si>
  <si>
    <t>4/128 OZ</t>
  </si>
  <si>
    <t>BARFRESH</t>
  </si>
  <si>
    <t>F190</t>
  </si>
  <si>
    <t>SMOOTHIE MIX, GREEN WATERMELON, NO SUGAR ADDED</t>
  </si>
  <si>
    <t>NSAGWSM128</t>
  </si>
  <si>
    <t>F191</t>
  </si>
  <si>
    <t>SMOOTHIE MIX, MANGO PINEAPPLE, NO SUGAR ADDED</t>
  </si>
  <si>
    <t>NSAMPSM128</t>
  </si>
  <si>
    <t>F192</t>
  </si>
  <si>
    <t>SMOOTHIE MIX, STRAWBERRY BANANA, NO SUGAR ADDED</t>
  </si>
  <si>
    <t>NSASBSM128</t>
  </si>
  <si>
    <t>F193</t>
  </si>
  <si>
    <t>SOUP BROCCOLI CHEDDAR</t>
  </si>
  <si>
    <t>F194</t>
  </si>
  <si>
    <t>SOUP CHEESE WISCONSIN STYLE</t>
  </si>
  <si>
    <t>F195</t>
  </si>
  <si>
    <t>SOUP CHEESY CHICKEN TORTILLA</t>
  </si>
  <si>
    <t>4/8#</t>
  </si>
  <si>
    <t>F196</t>
  </si>
  <si>
    <t>SOUP CHICKEN NOODLE</t>
  </si>
  <si>
    <t>F197</t>
  </si>
  <si>
    <t>SOUP CHICKEN WILD RICE</t>
  </si>
  <si>
    <t>F198</t>
  </si>
  <si>
    <t>SOUP CREAM OF POTATO</t>
  </si>
  <si>
    <t>F199</t>
  </si>
  <si>
    <t>SOUP TOMATO BASIL W/RAVIOLINI</t>
  </si>
  <si>
    <t>3/4#</t>
  </si>
  <si>
    <t>F200</t>
  </si>
  <si>
    <t>STRAWBERRIES SLICED</t>
  </si>
  <si>
    <t>Strawberries, Sliced 4+1, Thaw &amp; Serve:  to be packed in U.S.; Grade A standard</t>
  </si>
  <si>
    <t>1/30#/4+1</t>
  </si>
  <si>
    <t>F201</t>
  </si>
  <si>
    <t>STRAWBERRIES SLICED 4+1</t>
  </si>
  <si>
    <t>6/6.5#</t>
  </si>
  <si>
    <t>F202</t>
  </si>
  <si>
    <t>SUNBUTTER &amp; GRAPE JELLY WG SANDWICH, IW</t>
  </si>
  <si>
    <t xml:space="preserve">WG, 1 M/MA + 1.5 G EQ </t>
  </si>
  <si>
    <t>96/2.8 OZ</t>
  </si>
  <si>
    <t>MUFFIN TOWN</t>
  </si>
  <si>
    <t>F203</t>
  </si>
  <si>
    <t>SUNBUTTER &amp; STRAWBERRY JELLY WG SANDWICH, IW</t>
  </si>
  <si>
    <t>F204</t>
  </si>
  <si>
    <t>TOPPING Prewhipped non dairy</t>
  </si>
  <si>
    <t>Pre-whipped non-dairy topping with a light creamy texture. Packaged in 16 ounce pastry bag with decorator tip and easy-open seal.</t>
  </si>
  <si>
    <t>12/16OZ</t>
  </si>
  <si>
    <t>F205</t>
  </si>
  <si>
    <t xml:space="preserve">TOPPING WHIP RTW </t>
  </si>
  <si>
    <t>Liquid non-dairy, Frozen: ready to whip topping</t>
  </si>
  <si>
    <t>12/32 OZ</t>
  </si>
  <si>
    <t>F206</t>
  </si>
  <si>
    <t xml:space="preserve">TORTILLA CORN WHITE 6" </t>
  </si>
  <si>
    <t>12/40CT</t>
  </si>
  <si>
    <t>CATALLIA MEXICAN FOODS LLC</t>
  </si>
  <si>
    <t>F207</t>
  </si>
  <si>
    <t>TORTILLA FLAVORED WRAP GARDEN VEGETABLE WHOLE GRAIN</t>
  </si>
  <si>
    <t>10INCH WRAP WHOLE GRAIN 2OZ GRAIN EQUIVALENT</t>
  </si>
  <si>
    <t>FRESCADOS</t>
  </si>
  <si>
    <t>F208</t>
  </si>
  <si>
    <t>TORTILLA FLAVORED WRAP GARLIC AND HERB WHOLE GRAIN</t>
  </si>
  <si>
    <t>F209</t>
  </si>
  <si>
    <t>TORTILLA FLAVORED WRAP TOMATO BASIL WHOLE GRAIN</t>
  </si>
  <si>
    <t>F210</t>
  </si>
  <si>
    <t>TORTILLA FLOUR 6" PRESSED 1 OZ</t>
  </si>
  <si>
    <t>40006</t>
  </si>
  <si>
    <t>12/24 CT</t>
  </si>
  <si>
    <t>F211</t>
  </si>
  <si>
    <t>TORTILLA FLOUR WHOLE WHEAT 6"</t>
  </si>
  <si>
    <t>40016</t>
  </si>
  <si>
    <t>F212</t>
  </si>
  <si>
    <t>TORTILLA FLOUR WHOLE WHEAT 8"</t>
  </si>
  <si>
    <t>40028</t>
  </si>
  <si>
    <t>24/12 CT</t>
  </si>
  <si>
    <t>F213</t>
  </si>
  <si>
    <t>TURKEY BREAST DICED 1/2" FC</t>
  </si>
  <si>
    <t>BUTTERBALL</t>
  </si>
  <si>
    <t>F214</t>
  </si>
  <si>
    <t>TURKEY BREAST OVEN ROAST SKNLS</t>
  </si>
  <si>
    <t>2/9-11 LB</t>
  </si>
  <si>
    <t>JENNIE O TURKEY</t>
  </si>
  <si>
    <t>F215</t>
  </si>
  <si>
    <t>TURKEY HAM DICED 1/2" COOKED</t>
  </si>
  <si>
    <t>Diced 1/2 inch turkey ham</t>
  </si>
  <si>
    <t>F216</t>
  </si>
  <si>
    <t>UBR ULTIMATE BREAKFAST RND IW</t>
  </si>
  <si>
    <t>08733</t>
  </si>
  <si>
    <t>F217</t>
  </si>
  <si>
    <t>VEG, BROCCOLI CHOPPED</t>
  </si>
  <si>
    <t>Broccoli Chopped, IQF:  to be packed in U.S.; Grade A standard</t>
  </si>
  <si>
    <t>12/2#</t>
  </si>
  <si>
    <t>F218</t>
  </si>
  <si>
    <t>VEG, BROCCOLI FLORETS</t>
  </si>
  <si>
    <t>Broccoli Florets, IQ COUNTRY OF U.S. Grade A standard OR SUBMIT BUY AMERICAN EXCEPTION REQUEST</t>
  </si>
  <si>
    <t>F219</t>
  </si>
  <si>
    <t>VEG, BRUSSEL SPROUTS</t>
  </si>
  <si>
    <t>Brussel Sprouts, IQF: to be packed in U.S.; Grade A standard</t>
  </si>
  <si>
    <t>F220</t>
  </si>
  <si>
    <t>VEG, CARROTS SLICED CC IQF</t>
  </si>
  <si>
    <t>Carrot Slices, IQF: to be packed in U.S.; Grade A standard</t>
  </si>
  <si>
    <t>F221</t>
  </si>
  <si>
    <t>VEG, CAULIFLOWER IQF</t>
  </si>
  <si>
    <t>Cauliflower, IQF: to be packed in U.S.; Grade A standard</t>
  </si>
  <si>
    <t>F222</t>
  </si>
  <si>
    <t>VEG, CORN COBBETTS IQF</t>
  </si>
  <si>
    <t xml:space="preserve">Corn on the Cob, IQF: to be packed in U.S; Grade A standard; yellow or golden, trimmed short cobbettes, 3-3 1/2 inches </t>
  </si>
  <si>
    <t>96/3 INCH</t>
  </si>
  <si>
    <t>F223</t>
  </si>
  <si>
    <t>VEG, CORN CUT CANDY WHITE &amp; YELLOW</t>
  </si>
  <si>
    <t xml:space="preserve">Corn,  IQF: to be packed in U.S; Grade A standard; WHITE AND YELLOW yellow or golden,  </t>
  </si>
  <si>
    <t>12/2.5#</t>
  </si>
  <si>
    <t>F224</t>
  </si>
  <si>
    <t>VEG, CORN CUT IQF</t>
  </si>
  <si>
    <t>F225</t>
  </si>
  <si>
    <t>VEG, MIX BROCNORM BROC/CAUL/CAR</t>
  </si>
  <si>
    <t xml:space="preserve">Broccoli, Cauliflower &amp; Carrots, IQF to be packed in U.S.; Grade A standard </t>
  </si>
  <si>
    <t>F226</t>
  </si>
  <si>
    <t>VEG, MIX CORN/BEAN/CARR/PEAS</t>
  </si>
  <si>
    <t>Corn, Green Beans, Carrots &amp; Peas, IQF: to be packed in U.S.; Grade A standard</t>
  </si>
  <si>
    <t>F227</t>
  </si>
  <si>
    <t>VEG, MIX FAJITA BLEND AMERHARV</t>
  </si>
  <si>
    <t>Pepper  and Onion Blend,  IQF: to be packed in U.S.; Grade A standard</t>
  </si>
  <si>
    <t>F228</t>
  </si>
  <si>
    <t>VEG, MIX ITAL ZUC/CAR/CAUL/LBNS</t>
  </si>
  <si>
    <t xml:space="preserve">Peas &amp; Diced Carrots, to be packed in U.S.; Grade A standard </t>
  </si>
  <si>
    <t>F229</t>
  </si>
  <si>
    <t>VEG, MIX WINTER BROC/CAUL</t>
  </si>
  <si>
    <t>F230</t>
  </si>
  <si>
    <t>VEG, PEAS &amp; CARROTS IQF</t>
  </si>
  <si>
    <t xml:space="preserve">Peas &amp; Diced Carrots, IQF to be packed in U.S.; Grade A standard </t>
  </si>
  <si>
    <t>F231</t>
  </si>
  <si>
    <t>VEG, PEAS IQF</t>
  </si>
  <si>
    <t xml:space="preserve">Peas, IQF to be packed in U.S.; Grade A standard </t>
  </si>
  <si>
    <t>F232</t>
  </si>
  <si>
    <t>VEG, PEAS SUGAR SNAP</t>
  </si>
  <si>
    <t xml:space="preserve">Peas, Sugar Snap: IQF to be packed in U.S.; Grade A standard </t>
  </si>
  <si>
    <t>F233</t>
  </si>
  <si>
    <t>VEG, SOYBEANS EDAMAME SHELLED</t>
  </si>
  <si>
    <t xml:space="preserve">Soybeans, Edamame, IQF to be packed in U.S.; Grade A standard </t>
  </si>
  <si>
    <t>6/2.5 #</t>
  </si>
  <si>
    <t>F234</t>
  </si>
  <si>
    <t>VEG, STIR FRY BLEND IQF</t>
  </si>
  <si>
    <t>F235</t>
  </si>
  <si>
    <t>VEGETARIAN PATTY GARDEN</t>
  </si>
  <si>
    <t>2898997712</t>
  </si>
  <si>
    <t>48/3.5 OZ</t>
  </si>
  <si>
    <t>KELLOGG COMPANY MORNING STAR FARMS</t>
  </si>
  <si>
    <t>F236</t>
  </si>
  <si>
    <t xml:space="preserve">WAFFLE DUTCH, 51% WHOLE GRAIN  </t>
  </si>
  <si>
    <t>5" Zero Transfat, CN 2oz grain EQ</t>
  </si>
  <si>
    <t>1/48ct</t>
  </si>
  <si>
    <t>F237</t>
  </si>
  <si>
    <t>WAFFLE SNACKIN MAPLE BUTTERY IW</t>
  </si>
  <si>
    <t>WG, 2 G</t>
  </si>
  <si>
    <t>96/2.4 OZ</t>
  </si>
  <si>
    <t>ARLINGTON VALLEY FARMS</t>
  </si>
  <si>
    <t>F238</t>
  </si>
  <si>
    <t>WAFFLE SNACKIN WILD BLUEBERRY IW</t>
  </si>
  <si>
    <t>F239</t>
  </si>
  <si>
    <t>WAFFLE, STICK BELGIAN STYLE WG</t>
  </si>
  <si>
    <t>8615140333</t>
  </si>
  <si>
    <t>216/.776 OZ</t>
  </si>
  <si>
    <t>CONAGRA FROZEN FOODS  ( DOT )</t>
  </si>
  <si>
    <t>F240</t>
  </si>
  <si>
    <t>Waffles, WG, Wholesome Choice, Maple Chip 3" MINIBULK</t>
  </si>
  <si>
    <t>280/.7OZ</t>
  </si>
  <si>
    <t>BAKE CRAFTERS</t>
  </si>
  <si>
    <t xml:space="preserve">Central Buying Consortium Diverted Pilot 23 </t>
  </si>
  <si>
    <t>COMMODITY Product Code</t>
  </si>
  <si>
    <t>END PRODUCT CODE 100103,100154,110244,110149</t>
  </si>
  <si>
    <t>Est Qty</t>
  </si>
  <si>
    <t>STOCK SPECIAL ORDER OR DOT</t>
  </si>
  <si>
    <t>Diverted Food Value</t>
  </si>
  <si>
    <t>Distributor Cost minus allowance and diverted food value plus handling fee</t>
  </si>
  <si>
    <t>Total Cost</t>
  </si>
  <si>
    <t>DV1</t>
  </si>
  <si>
    <t xml:space="preserve"> PIZZA 4x6 CHEESE PIZZA</t>
  </si>
  <si>
    <t>96WW2 4X6</t>
  </si>
  <si>
    <t>Nardone's</t>
  </si>
  <si>
    <t>DV2</t>
  </si>
  <si>
    <t xml:space="preserve"> PIZZA 4x6 TURKEY PEPPERONI , COIN</t>
  </si>
  <si>
    <t>C96WWTP 4X6</t>
  </si>
  <si>
    <t>DV3</t>
  </si>
  <si>
    <t xml:space="preserve"> PIZZA WEDGE SLICES CHEESE </t>
  </si>
  <si>
    <t>96WWED2</t>
  </si>
  <si>
    <t>DV4</t>
  </si>
  <si>
    <t>APPLES SLICED IW/2OZ PACKAGE</t>
  </si>
  <si>
    <t>203102B</t>
  </si>
  <si>
    <t>100/2OZ</t>
  </si>
  <si>
    <t xml:space="preserve">PETERSON FARMS </t>
  </si>
  <si>
    <t>DV5</t>
  </si>
  <si>
    <t>APPLES, SLICED,FRESH,BULK</t>
  </si>
  <si>
    <t>10/1LB</t>
  </si>
  <si>
    <t>DV6</t>
  </si>
  <si>
    <t>APPLESAUCE CUP CINNAMON UNSWEE</t>
  </si>
  <si>
    <t>ASA10013</t>
  </si>
  <si>
    <t>96/4.5 OZ</t>
  </si>
  <si>
    <t>DV7</t>
  </si>
  <si>
    <t>APPLESAUCE CUP PEACH UNSW</t>
  </si>
  <si>
    <t>ASA10017</t>
  </si>
  <si>
    <t>DV8</t>
  </si>
  <si>
    <t>APPLESAUCE CUP STRAWBERRY UNSW</t>
  </si>
  <si>
    <t>ASA10014</t>
  </si>
  <si>
    <t>DV9</t>
  </si>
  <si>
    <t>APPLESAUCE CUP UNFLAVORED UNSWEET</t>
  </si>
  <si>
    <t>ASA10001</t>
  </si>
  <si>
    <t>DV10</t>
  </si>
  <si>
    <t>BEEF CRUMBLES FC CN</t>
  </si>
  <si>
    <t>8/5 LB</t>
  </si>
  <si>
    <t>DV11</t>
  </si>
  <si>
    <t>BEEF DIPPER WITH TERIYAKI WONDERBITES</t>
  </si>
  <si>
    <t>143/2.8OZ</t>
  </si>
  <si>
    <t>DV12</t>
  </si>
  <si>
    <t xml:space="preserve">BEEF MEATBALL </t>
  </si>
  <si>
    <t>ADVANCE PIERRE FOODS</t>
  </si>
  <si>
    <t>DV13</t>
  </si>
  <si>
    <t>BEEF PATTY COUNTRY FRIED WG CN</t>
  </si>
  <si>
    <t>143/3.35OZ</t>
  </si>
  <si>
    <t>DV14</t>
  </si>
  <si>
    <t>BEEF PATTY FLAMEBROILED DELUXE</t>
  </si>
  <si>
    <t>210/2.4OZ</t>
  </si>
  <si>
    <t>DV15</t>
  </si>
  <si>
    <t>BEEF PATTY FLAMEBROILED FC NOI</t>
  </si>
  <si>
    <t>115/2.1</t>
  </si>
  <si>
    <t>DV16</t>
  </si>
  <si>
    <t>BEEF SALISBURY STEAK DOWN HOME</t>
  </si>
  <si>
    <t>170/3OZ</t>
  </si>
  <si>
    <t>DV17</t>
  </si>
  <si>
    <t>BEEF SHREDDED SEASONED FC</t>
  </si>
  <si>
    <t>5/7.2#</t>
  </si>
  <si>
    <t>COMIDA VIDA/INTERNATIONAL FOOD SOLUTIONS</t>
  </si>
  <si>
    <t>DV18</t>
  </si>
  <si>
    <t xml:space="preserve">BEEF STEAK PHILLY </t>
  </si>
  <si>
    <t>192/2.5OZ</t>
  </si>
  <si>
    <t>DV19</t>
  </si>
  <si>
    <t xml:space="preserve">BREAD Garlic French Bread </t>
  </si>
  <si>
    <t>DV20</t>
  </si>
  <si>
    <t>BREADSTICK CHEESE MOZZARELLA BOSCO WG REDUCED FAT</t>
  </si>
  <si>
    <t>7020111120</t>
  </si>
  <si>
    <t>144/6"</t>
  </si>
  <si>
    <t>DV21</t>
  </si>
  <si>
    <t>BREADSTICK STUFFED CHEESE WGCN</t>
  </si>
  <si>
    <t>73338</t>
  </si>
  <si>
    <t>200/2.1 OZ</t>
  </si>
  <si>
    <t>DV22</t>
  </si>
  <si>
    <t xml:space="preserve">CHEESE BITES </t>
  </si>
  <si>
    <t>240/1OZ</t>
  </si>
  <si>
    <t>WILD MIKE</t>
  </si>
  <si>
    <t>DV23</t>
  </si>
  <si>
    <t>CHEESE BITES JALAPENO</t>
  </si>
  <si>
    <t>DV24</t>
  </si>
  <si>
    <t>CHEESE MOZZARELLA SHREDDED</t>
  </si>
  <si>
    <t>4/5 LB</t>
  </si>
  <si>
    <t>LAND O LAKES</t>
  </si>
  <si>
    <t>DV25</t>
  </si>
  <si>
    <t>CHEESE STICKS, Breaded Pizza Cruncher</t>
  </si>
  <si>
    <t>DV26</t>
  </si>
  <si>
    <t xml:space="preserve">CHEESE STICKS, Breaded Reduced sodium </t>
  </si>
  <si>
    <t>420/.76OZ</t>
  </si>
  <si>
    <t>DV27</t>
  </si>
  <si>
    <t>CHICKEN BREAST DICED CAJUN</t>
  </si>
  <si>
    <t>100103W</t>
  </si>
  <si>
    <t>DV28</t>
  </si>
  <si>
    <t xml:space="preserve">CHICKEN BREAST DICED CHILE VERDE </t>
  </si>
  <si>
    <t>99707</t>
  </si>
  <si>
    <t>DV29</t>
  </si>
  <si>
    <t>CHICKEN BREAST DICED PARM GARLIC</t>
  </si>
  <si>
    <t>DV30</t>
  </si>
  <si>
    <t>CHICKEN BREAST FILET BREADED WG 3.75OZ APROX 132 PER CASE</t>
  </si>
  <si>
    <t>0703020928</t>
  </si>
  <si>
    <t>1/30.94#</t>
  </si>
  <si>
    <t>DV31</t>
  </si>
  <si>
    <t>CHICKEN BREAST FILET BREADED WHOLE MUSCLE FC WG</t>
  </si>
  <si>
    <t>1/30#</t>
  </si>
  <si>
    <t>PILGRIMS PRIDE</t>
  </si>
  <si>
    <t>DV32</t>
  </si>
  <si>
    <t>CHICKEN BREAST GRILLED</t>
  </si>
  <si>
    <t>0703220928</t>
  </si>
  <si>
    <t>220/2.21OZ</t>
  </si>
  <si>
    <t>DV33</t>
  </si>
  <si>
    <t>CHICKEN BREAST GRILLED WHOLE MUSCLE NO SOY</t>
  </si>
  <si>
    <t>31.25#</t>
  </si>
  <si>
    <t>DV34</t>
  </si>
  <si>
    <t>CHICKEN CHUNKS W.G. CN FC</t>
  </si>
  <si>
    <t>0021550928</t>
  </si>
  <si>
    <t>100103W/D</t>
  </si>
  <si>
    <t>1/28.35#</t>
  </si>
  <si>
    <t>DV35</t>
  </si>
  <si>
    <t>CHICKEN DICED .5" LS FC</t>
  </si>
  <si>
    <t>0460120928</t>
  </si>
  <si>
    <t>DV36</t>
  </si>
  <si>
    <t>CHICKEN DRUMSTICK GLAZED</t>
  </si>
  <si>
    <t>26435-928</t>
  </si>
  <si>
    <t>100103D</t>
  </si>
  <si>
    <t>30#</t>
  </si>
  <si>
    <t>DV37</t>
  </si>
  <si>
    <t>CHICKEN DRUMSTICK MESQUITE FC</t>
  </si>
  <si>
    <t>0264360928</t>
  </si>
  <si>
    <t>DV38</t>
  </si>
  <si>
    <t>CHICKEN DRUMSTICKS BRD FC WG</t>
  </si>
  <si>
    <t>6660100928</t>
  </si>
  <si>
    <t>1/29.64</t>
  </si>
  <si>
    <t>DV39</t>
  </si>
  <si>
    <t>CHICKEN FAJITA STRIPS .5" FC</t>
  </si>
  <si>
    <t>3522-928</t>
  </si>
  <si>
    <t>DV40</t>
  </si>
  <si>
    <t>CHICKEN MEGA MINIS DILL WHOLE MUSCLE CHUNK</t>
  </si>
  <si>
    <t>112/4.3 oz (10 chunks)</t>
  </si>
  <si>
    <t>DV41</t>
  </si>
  <si>
    <t>CHICKEN PATTY BRD W.G. CN FC</t>
  </si>
  <si>
    <t>0021540928</t>
  </si>
  <si>
    <t>150/3.29 OZ</t>
  </si>
  <si>
    <t>DV42</t>
  </si>
  <si>
    <t>CHICKEN PATTY BRD W.G. CN FC Small Breakfast Patty</t>
  </si>
  <si>
    <t>200/1.6oz</t>
  </si>
  <si>
    <t>DV43</t>
  </si>
  <si>
    <t>CHICKEN PATTY SPICY WG CN FC</t>
  </si>
  <si>
    <t>0703140928</t>
  </si>
  <si>
    <t>150/3.49</t>
  </si>
  <si>
    <t>DV44</t>
  </si>
  <si>
    <t>CHICKEN POPCORN CRISPY WG</t>
  </si>
  <si>
    <t>0703680928</t>
  </si>
  <si>
    <t>1800/.29OZ</t>
  </si>
  <si>
    <t>DV45</t>
  </si>
  <si>
    <t>CHICKEN POPCORN STYLE, LARGE WG CN</t>
  </si>
  <si>
    <t>DV46</t>
  </si>
  <si>
    <t>CHICKEN TENDER CRISPY WG CN FC</t>
  </si>
  <si>
    <t>70334-928</t>
  </si>
  <si>
    <t>450/1.13 OZ</t>
  </si>
  <si>
    <t>DV47</t>
  </si>
  <si>
    <t>CHICKEN TENDER SPICY WG CN</t>
  </si>
  <si>
    <t>0703440928</t>
  </si>
  <si>
    <t>DV48</t>
  </si>
  <si>
    <t>CORN DOG WG LF</t>
  </si>
  <si>
    <t>72/4OZ</t>
  </si>
  <si>
    <t>DV49</t>
  </si>
  <si>
    <t>CORNDOG MINI WG CN-6 minis=2M/2G</t>
  </si>
  <si>
    <t>40/4OZ</t>
  </si>
  <si>
    <t>DV50</t>
  </si>
  <si>
    <t xml:space="preserve">Max Snax, Cheesiest Con Queso, WG </t>
  </si>
  <si>
    <t>96/4.02 oz</t>
  </si>
  <si>
    <t>DV51</t>
  </si>
  <si>
    <t xml:space="preserve">Max Snax, Totally Taco, WG </t>
  </si>
  <si>
    <t>96/4.09 oz</t>
  </si>
  <si>
    <t>DV52</t>
  </si>
  <si>
    <t>PIZZA 4x6 Cheese/Cheese Sub 51% WG</t>
  </si>
  <si>
    <t>Schwan's</t>
  </si>
  <si>
    <t>DV53</t>
  </si>
  <si>
    <t>PIZZA 4x6 Pepperoni Cheese/Cheese Sub 51% WG</t>
  </si>
  <si>
    <t>DV54</t>
  </si>
  <si>
    <t>PIZZA 4x6 Sausage WG</t>
  </si>
  <si>
    <t>DV55</t>
  </si>
  <si>
    <t>PIZZA 4x6 Turkey Sausage 50/50 chs Wg</t>
  </si>
  <si>
    <t>77387-12703</t>
  </si>
  <si>
    <t>ConAgra</t>
  </si>
  <si>
    <t>DV56</t>
  </si>
  <si>
    <t>PIZZA BUFFALO CHICKEN</t>
  </si>
  <si>
    <t>1/9CT</t>
  </si>
  <si>
    <t>DV57</t>
  </si>
  <si>
    <t xml:space="preserve">PIZZA French Bread Pepperoni </t>
  </si>
  <si>
    <t>DV58</t>
  </si>
  <si>
    <t>60WUMP2</t>
  </si>
  <si>
    <t>DV59</t>
  </si>
  <si>
    <t>PIZZA PEPPERONI  WG 8 CT 16 INCH</t>
  </si>
  <si>
    <t>72/5.63</t>
  </si>
  <si>
    <t>DV60</t>
  </si>
  <si>
    <t>PIZZA Real Slice WG 100% mozz Cheese pizza</t>
  </si>
  <si>
    <t>77387-12687</t>
  </si>
  <si>
    <t>DV61</t>
  </si>
  <si>
    <t>PIZZA Real Slice WG Pepp 100% mozz</t>
  </si>
  <si>
    <t>77387-12686</t>
  </si>
  <si>
    <t>DV62</t>
  </si>
  <si>
    <t>PIZZA Real Slice WG Pepp 50/50 chs</t>
  </si>
  <si>
    <t>77387-12681</t>
  </si>
  <si>
    <t>DV63</t>
  </si>
  <si>
    <t>PIZZA Stuff Crust 100% mozz WG Pepperoni</t>
  </si>
  <si>
    <t>77387-12615</t>
  </si>
  <si>
    <t>DV64</t>
  </si>
  <si>
    <t>PIZZA Stuff Crust 50/50 chs WG Pepperoni</t>
  </si>
  <si>
    <t>77387-12682</t>
  </si>
  <si>
    <t>DV65</t>
  </si>
  <si>
    <t>PIZZA Stuff Crust WG Cheese 100% mozz</t>
  </si>
  <si>
    <t>77387-12616</t>
  </si>
  <si>
    <t>DV66</t>
  </si>
  <si>
    <t>PIZZA Stuff Crust WG Cheese 50/50 chs</t>
  </si>
  <si>
    <t>77387-12671</t>
  </si>
  <si>
    <t>DV67</t>
  </si>
  <si>
    <t>PIZZA The Max 4x6 Fit for Kids Cheese Pizza</t>
  </si>
  <si>
    <t>77387-12584</t>
  </si>
  <si>
    <t>DV68</t>
  </si>
  <si>
    <t>PIZZA The Max 4x6 Fit for Kids Pep Pizza</t>
  </si>
  <si>
    <t>77387-12585</t>
  </si>
  <si>
    <t>DV69</t>
  </si>
  <si>
    <t>PIZZA Whole Wheat Wedge Coin Turkey Pepperoni</t>
  </si>
  <si>
    <t>C96WWEDTP2</t>
  </si>
  <si>
    <t>DV70</t>
  </si>
  <si>
    <t>Pizza, Breakfast Bacon Scramble 51%WG</t>
  </si>
  <si>
    <t xml:space="preserve">Schwan's </t>
  </si>
  <si>
    <t>DV71</t>
  </si>
  <si>
    <t>Pizza, Breakfast Turkey Sausage 51%WG</t>
  </si>
  <si>
    <t>DV72</t>
  </si>
  <si>
    <t>Pizza, Fiestada Beef WG</t>
  </si>
  <si>
    <t>72/5.44 oz</t>
  </si>
  <si>
    <t>Schwans</t>
  </si>
  <si>
    <t>DV73</t>
  </si>
  <si>
    <t>Pizza, Individual Cheese, deep dish 5", 51% WG</t>
  </si>
  <si>
    <t>DV74</t>
  </si>
  <si>
    <t>Pizza, Individual Pepperoni, deep dish 5", 51% WG</t>
  </si>
  <si>
    <t>DV75</t>
  </si>
  <si>
    <t>Pizza, Wedge 4 Cheese PB Preslice</t>
  </si>
  <si>
    <t>DV76</t>
  </si>
  <si>
    <t>Pizza, Wedge Cheese 8 cut Big Daddy's WG</t>
  </si>
  <si>
    <t>9/16"</t>
  </si>
  <si>
    <t>DV77</t>
  </si>
  <si>
    <t>Pizza, Wedge Pepperoni 8 cut Big Daddy's WG</t>
  </si>
  <si>
    <t>DV78</t>
  </si>
  <si>
    <t>QUESADILLA COYOTE GRILL® 51% WG Chicken &amp; Cheese</t>
  </si>
  <si>
    <t>96CT</t>
  </si>
  <si>
    <t>DV79</t>
  </si>
  <si>
    <t>QUESADILLA PIZZA CHEESE WG CN</t>
  </si>
  <si>
    <t>7738712699</t>
  </si>
  <si>
    <t>96/4.83 OZ</t>
  </si>
  <si>
    <t>DV80</t>
  </si>
  <si>
    <t>QUESADILLA PIZZA CHICKEN WH.GR</t>
  </si>
  <si>
    <t>7738712700</t>
  </si>
  <si>
    <t>96/5 OZ</t>
  </si>
  <si>
    <t>Central Buying Consortium Food and Supplies 23 Ref</t>
  </si>
  <si>
    <t>R1</t>
  </si>
  <si>
    <t>APPLE GALA WASHINGTON  FANCY</t>
  </si>
  <si>
    <t>125CT</t>
  </si>
  <si>
    <t>R2</t>
  </si>
  <si>
    <t>APPLE GOLD DEL 125/113 CT.</t>
  </si>
  <si>
    <t>R3</t>
  </si>
  <si>
    <t>APPLE RED DEL WXFCY 125 COUNT</t>
  </si>
  <si>
    <t>1/125 CT</t>
  </si>
  <si>
    <t>R4</t>
  </si>
  <si>
    <t>APPLE RED DEL. FANCY WASHINGTO</t>
  </si>
  <si>
    <t>R5</t>
  </si>
  <si>
    <t xml:space="preserve">BANANAS </t>
  </si>
  <si>
    <t>FRESH GREEN TIPS,150CT,RTE</t>
  </si>
  <si>
    <t>1/40 LB</t>
  </si>
  <si>
    <t>R6</t>
  </si>
  <si>
    <t xml:space="preserve">BASE BEEF </t>
  </si>
  <si>
    <t>6/1#</t>
  </si>
  <si>
    <t>MINORS/NESTLE</t>
  </si>
  <si>
    <t>R7</t>
  </si>
  <si>
    <t>BASE CHICKEN</t>
  </si>
  <si>
    <t>12/1#</t>
  </si>
  <si>
    <t>R8</t>
  </si>
  <si>
    <t>BEEF FLAT BOTTOM ROUND NO ROLL</t>
  </si>
  <si>
    <t>12-16# AVERAGE PRICE OUT BASED ON 14 # CASE FOR COMPARISON</t>
  </si>
  <si>
    <t>12-16#</t>
  </si>
  <si>
    <t>R9</t>
  </si>
  <si>
    <t>BEEF ROAST SLICED FC</t>
  </si>
  <si>
    <t>49315</t>
  </si>
  <si>
    <t>6/2 LB</t>
  </si>
  <si>
    <t>HORMEL</t>
  </si>
  <si>
    <t>R10</t>
  </si>
  <si>
    <t>BROCCOLI BUDS</t>
  </si>
  <si>
    <t>US #1 GRADE PRODUCT OF USA</t>
  </si>
  <si>
    <t>1/3#</t>
  </si>
  <si>
    <t>R11</t>
  </si>
  <si>
    <t>BROCCOLI FLORETS 4X3</t>
  </si>
  <si>
    <t>R12</t>
  </si>
  <si>
    <t>BUTTER CUP WHIPPED SALTED</t>
  </si>
  <si>
    <t>GRADE AA, WHIPPED SALTED 5 GRAM CUP</t>
  </si>
  <si>
    <t>720/5 GRAM</t>
  </si>
  <si>
    <t>R13</t>
  </si>
  <si>
    <t>BUTTER UNSALTED SOLIDS AA</t>
  </si>
  <si>
    <t>GRADE AA 1# BLOCKS</t>
  </si>
  <si>
    <t>36/1#</t>
  </si>
  <si>
    <t>R14</t>
  </si>
  <si>
    <t>CANTALOUPE 9/12/15 CT</t>
  </si>
  <si>
    <t>US #1 GRADE</t>
  </si>
  <si>
    <t>1/CASE</t>
  </si>
  <si>
    <t>R15</t>
  </si>
  <si>
    <t>CARROT BABY 200/1.6 OZ.</t>
  </si>
  <si>
    <t>200/1.6 OZ</t>
  </si>
  <si>
    <t>R16</t>
  </si>
  <si>
    <t>CARROTS PETITE PEELED BABY</t>
  </si>
  <si>
    <t>R17</t>
  </si>
  <si>
    <t>CAULIFLOWER BUDS 2X3 LBS</t>
  </si>
  <si>
    <t>2/3 LB</t>
  </si>
  <si>
    <t>R18</t>
  </si>
  <si>
    <t>CAULIFLOWER HEAD</t>
  </si>
  <si>
    <t>12 HEAD</t>
  </si>
  <si>
    <t>R19</t>
  </si>
  <si>
    <t>CELERY STICKS 4" 230 ct cs ave</t>
  </si>
  <si>
    <t>R20</t>
  </si>
  <si>
    <t>CHEESE CREAM CUPS</t>
  </si>
  <si>
    <t xml:space="preserve"> .75 OZ</t>
  </si>
  <si>
    <t>100/.75</t>
  </si>
  <si>
    <t>R21</t>
  </si>
  <si>
    <t>CHEESE CREAM LOAF</t>
  </si>
  <si>
    <t>REG</t>
  </si>
  <si>
    <t>R22</t>
  </si>
  <si>
    <t>10/3#</t>
  </si>
  <si>
    <t>R23</t>
  </si>
  <si>
    <t>CHEESE CREAM STRAWBERRY CUPS</t>
  </si>
  <si>
    <t>.75-1OZ SIZE REG</t>
  </si>
  <si>
    <t>100/.75 OZ</t>
  </si>
  <si>
    <t>R24</t>
  </si>
  <si>
    <t>CHEESE MOZZARELLA SKIM LOAF</t>
  </si>
  <si>
    <t>R25</t>
  </si>
  <si>
    <t xml:space="preserve">CHEESE PARMESAN GRATED </t>
  </si>
  <si>
    <t>Domestic</t>
  </si>
  <si>
    <t>R26</t>
  </si>
  <si>
    <t>CHEESE PARMESAN SHREDDED</t>
  </si>
  <si>
    <t>1/5#</t>
  </si>
  <si>
    <t>R27</t>
  </si>
  <si>
    <t>CHEESE SLICE, COLBY JACK</t>
  </si>
  <si>
    <t>.75OZ SLICE</t>
  </si>
  <si>
    <t>6/1.5#</t>
  </si>
  <si>
    <t>R28</t>
  </si>
  <si>
    <t>COTTAGE CHEESE 2%</t>
  </si>
  <si>
    <t>R29</t>
  </si>
  <si>
    <t>CUCUMBERS 24 COUNT</t>
  </si>
  <si>
    <t>R30</t>
  </si>
  <si>
    <t>CUCUMBERS 6-PAC</t>
  </si>
  <si>
    <t>6/EACH</t>
  </si>
  <si>
    <t>R31</t>
  </si>
  <si>
    <t>Danimals Strawberry Nonfat Yogurt</t>
  </si>
  <si>
    <t>CANNOT CONTAIN PORK DERIVATIVES</t>
  </si>
  <si>
    <t>48/4oz</t>
  </si>
  <si>
    <t>Dannon</t>
  </si>
  <si>
    <t>R32</t>
  </si>
  <si>
    <t>Danimals Vanilla Nonfat Yogurt</t>
  </si>
  <si>
    <t>R33</t>
  </si>
  <si>
    <t>DRESSING ASIAN SESAME</t>
  </si>
  <si>
    <t>4/1GALLON</t>
  </si>
  <si>
    <t>R34</t>
  </si>
  <si>
    <t>DRESSING JALAPENO RANCH</t>
  </si>
  <si>
    <t>R35</t>
  </si>
  <si>
    <t>EGGS LARGE GRADE A</t>
  </si>
  <si>
    <t>Grade A Large</t>
  </si>
  <si>
    <t>1/15 DOZ.</t>
  </si>
  <si>
    <t>R36</t>
  </si>
  <si>
    <t>JUICE NAKED BERRY BLAST</t>
  </si>
  <si>
    <t>8/10 OZ.</t>
  </si>
  <si>
    <t>PEPSICO NAKED JUICE</t>
  </si>
  <si>
    <t>R37</t>
  </si>
  <si>
    <t>JUICE NAKED GREEN MACHINE</t>
  </si>
  <si>
    <t>63076</t>
  </si>
  <si>
    <t>R38</t>
  </si>
  <si>
    <t>JUICE NAKED MIGHTY MANGO</t>
  </si>
  <si>
    <t>63072</t>
  </si>
  <si>
    <t>R39</t>
  </si>
  <si>
    <t>JUICE NAKED STRAWBERRY BANANA</t>
  </si>
  <si>
    <t>63071</t>
  </si>
  <si>
    <t>R40</t>
  </si>
  <si>
    <t>LETTUCE 1/4" SHREDDED ICEBERG</t>
  </si>
  <si>
    <t>R41</t>
  </si>
  <si>
    <t xml:space="preserve">LETTUCE ROMAINE CHOPPED </t>
  </si>
  <si>
    <t>6/2 LBS</t>
  </si>
  <si>
    <t>R42</t>
  </si>
  <si>
    <t>LETTUCE ROMAINE SHREDDED 1/4"</t>
  </si>
  <si>
    <t>R43</t>
  </si>
  <si>
    <t>MARGARINE CUP</t>
  </si>
  <si>
    <t>NO TRANS FAT, NON DAIRY 5 GRAM CUP</t>
  </si>
  <si>
    <t>1/912CT</t>
  </si>
  <si>
    <t>R44</t>
  </si>
  <si>
    <t>MARGARINE P/V TFF</t>
  </si>
  <si>
    <t>TRANS FAT FREE</t>
  </si>
  <si>
    <t>30/1#</t>
  </si>
  <si>
    <t>R45</t>
  </si>
  <si>
    <t>ORANGES FANCY CALI. NAVEL</t>
  </si>
  <si>
    <t>1/113Ct</t>
  </si>
  <si>
    <t>R46</t>
  </si>
  <si>
    <t xml:space="preserve">PEPPER GREEN BELL </t>
  </si>
  <si>
    <t>R47</t>
  </si>
  <si>
    <t>PEPPER JALAPENO FRESH</t>
  </si>
  <si>
    <t>1/10 LB</t>
  </si>
  <si>
    <t>R48</t>
  </si>
  <si>
    <t>PEPPER RED BELL</t>
  </si>
  <si>
    <t>R49</t>
  </si>
  <si>
    <t>PINEAPPLE GOLDEN 6/7 CT</t>
  </si>
  <si>
    <t xml:space="preserve">1/CASE         6-9EA                  </t>
  </si>
  <si>
    <t>R50</t>
  </si>
  <si>
    <t>RADISHES RED 5 LB</t>
  </si>
  <si>
    <t>5/  LBS</t>
  </si>
  <si>
    <t>PACKER</t>
  </si>
  <si>
    <t>R51</t>
  </si>
  <si>
    <t>SALAD CHICKEN</t>
  </si>
  <si>
    <t>60105</t>
  </si>
  <si>
    <t>MRS. GERRY'S KITCHEN, INC</t>
  </si>
  <si>
    <t>R52</t>
  </si>
  <si>
    <t>SALAD POTATO ORIGINAL</t>
  </si>
  <si>
    <t>10213</t>
  </si>
  <si>
    <t>2/13 LB</t>
  </si>
  <si>
    <t>R53</t>
  </si>
  <si>
    <t>SOUR CREAM  2/5 LB.</t>
  </si>
  <si>
    <t xml:space="preserve">REGULAR </t>
  </si>
  <si>
    <t>R54</t>
  </si>
  <si>
    <t>SOUR CREAM REAL 1 OZ. TUBE</t>
  </si>
  <si>
    <t>REGULAR</t>
  </si>
  <si>
    <t>R55</t>
  </si>
  <si>
    <t>SPINACH CLEANED &amp; CLIP WASHED</t>
  </si>
  <si>
    <t>4/2.5 LB.</t>
  </si>
  <si>
    <t>R56</t>
  </si>
  <si>
    <t>STRAWBERRIES 8X1 LB.CLAM SHELL</t>
  </si>
  <si>
    <t>8/1 LB.</t>
  </si>
  <si>
    <t>R57</t>
  </si>
  <si>
    <t>TOMATO 2 LAYER 5X5</t>
  </si>
  <si>
    <t>1/CASE- 20#</t>
  </si>
  <si>
    <t>R58</t>
  </si>
  <si>
    <t>TOMATO CHERRY 12 PINTS</t>
  </si>
  <si>
    <t>12/PINT</t>
  </si>
  <si>
    <t>R59</t>
  </si>
  <si>
    <t>YOGURT GO-GURT STRAWBERRY</t>
  </si>
  <si>
    <t>YOGURT IN SQUEEZE TUBE 2.25OZ</t>
  </si>
  <si>
    <t>7047042163</t>
  </si>
  <si>
    <t>64/2.25 OZ</t>
  </si>
  <si>
    <t>GENERAL MILLS SALES, INC. (DOT)</t>
  </si>
  <si>
    <t>R60</t>
  </si>
  <si>
    <t>YOGURT PARFAIT PRO STRAWBERRY</t>
  </si>
  <si>
    <t>7047016631</t>
  </si>
  <si>
    <t>6/64 OZ</t>
  </si>
  <si>
    <t>R61</t>
  </si>
  <si>
    <t>YOGURT PARFAIT PRO VANILLA LF</t>
  </si>
  <si>
    <t>7047016632</t>
  </si>
  <si>
    <t>R62</t>
  </si>
  <si>
    <t>YOGURT, PLAIN , GREEK</t>
  </si>
  <si>
    <t>2/6#</t>
  </si>
  <si>
    <t>DANNON</t>
  </si>
  <si>
    <t>CBC DRY 23</t>
  </si>
  <si>
    <t>VENDOR</t>
  </si>
  <si>
    <t>D1</t>
  </si>
  <si>
    <t>ALMOND EXTRACT</t>
  </si>
  <si>
    <t>PINT</t>
  </si>
  <si>
    <t>D2</t>
  </si>
  <si>
    <t>APPLE CRIPS DRIED 1/4'</t>
  </si>
  <si>
    <t>125/.34OZ</t>
  </si>
  <si>
    <t>TREETOP</t>
  </si>
  <si>
    <t>D3</t>
  </si>
  <si>
    <t>APPLE CRIPS DRIED 1/4' STRAWBERRY FLAVOR</t>
  </si>
  <si>
    <t>D4</t>
  </si>
  <si>
    <t>APPLE SLICED WATER PACK BL FCY</t>
  </si>
  <si>
    <t>U.S. Grade A regular canned sliced apples water packed</t>
  </si>
  <si>
    <t>6/#10</t>
  </si>
  <si>
    <t>D5</t>
  </si>
  <si>
    <t>APPLESAUCE DIET B/L UNSWEETENE</t>
  </si>
  <si>
    <t>U.S. Grade A regular canned applesauce with no added sweetener.</t>
  </si>
  <si>
    <t>D6</t>
  </si>
  <si>
    <t>APRICOT DICED PEELED EX LT SYRUP</t>
  </si>
  <si>
    <t>Grade A Apricot DICED PEELED  in extra light syrup</t>
  </si>
  <si>
    <t>D7</t>
  </si>
  <si>
    <t>APRICOT HALVES UNPEELED EXLS</t>
  </si>
  <si>
    <t>Grade A Apricot Halves in extra light syrup</t>
  </si>
  <si>
    <t>D8</t>
  </si>
  <si>
    <t>BACON BITS REAL</t>
  </si>
  <si>
    <t>D9</t>
  </si>
  <si>
    <t>BAKING POWDER</t>
  </si>
  <si>
    <t>Double acting Baking Powder</t>
  </si>
  <si>
    <t>D10</t>
  </si>
  <si>
    <t>BAKING SODA</t>
  </si>
  <si>
    <t>Sodium Bicarbonate</t>
  </si>
  <si>
    <t>24/1#</t>
  </si>
  <si>
    <t>D11</t>
  </si>
  <si>
    <t>BAR CEREAL CINN TOAST CRUNCH</t>
  </si>
  <si>
    <t>WG/Smart Snack Compliant/ 1 OZ GRAIN EQ</t>
  </si>
  <si>
    <t>45576</t>
  </si>
  <si>
    <t>96/1.42 OZ</t>
  </si>
  <si>
    <t>GENERAL MILLS FOOD SERV.</t>
  </si>
  <si>
    <t>D12</t>
  </si>
  <si>
    <t>BAR CEREAL COCOA PUFFS</t>
  </si>
  <si>
    <t>WG/Smart Snack Compliant/1.25 GRAIN EQ</t>
  </si>
  <si>
    <t>45577</t>
  </si>
  <si>
    <t>D13</t>
  </si>
  <si>
    <t>BAR CEREAL FRUITY CHEERIOS</t>
  </si>
  <si>
    <t>WG/Smart Snack Compliant</t>
  </si>
  <si>
    <t>31912</t>
  </si>
  <si>
    <t>D14</t>
  </si>
  <si>
    <t>BAR CEREAL GOLDEN GRAHAMS</t>
  </si>
  <si>
    <t>31913</t>
  </si>
  <si>
    <t>D15</t>
  </si>
  <si>
    <t>BAR CEREAL RICE KRISP CHOC</t>
  </si>
  <si>
    <t>91612</t>
  </si>
  <si>
    <t>80/1.59OZ</t>
  </si>
  <si>
    <t>KELLOGG FOOD AWAY FROM HOME</t>
  </si>
  <si>
    <t>D16</t>
  </si>
  <si>
    <t>BAR CEREAL TRIX</t>
  </si>
  <si>
    <t>31915</t>
  </si>
  <si>
    <t>D17</t>
  </si>
  <si>
    <t>BAR CHOCOLATE CHIP OATMEAL</t>
  </si>
  <si>
    <t>45977</t>
  </si>
  <si>
    <t>144/1.24 OZ</t>
  </si>
  <si>
    <t>D18</t>
  </si>
  <si>
    <t>BAR DOUBLE CHOCOLATE OATMEAL</t>
  </si>
  <si>
    <t>45566</t>
  </si>
  <si>
    <t>D19</t>
  </si>
  <si>
    <t>BAR GRANOLA CHOC CHIP CHEWY RS</t>
  </si>
  <si>
    <t xml:space="preserve">PEPSICO (QUAKER) </t>
  </si>
  <si>
    <t>D20</t>
  </si>
  <si>
    <t>BAR GRANOLA COOKIES AND CREAM CHEWY RS</t>
  </si>
  <si>
    <t>D21</t>
  </si>
  <si>
    <t>BAR NUTRI GRAIN APPLE CINN WG</t>
  </si>
  <si>
    <t>38000-59779</t>
  </si>
  <si>
    <t>96/1.55 OZ</t>
  </si>
  <si>
    <t>D22</t>
  </si>
  <si>
    <t>BAR NUTRI GRAIN BLUEBERRY WG</t>
  </si>
  <si>
    <t>38000-90819</t>
  </si>
  <si>
    <t>D23</t>
  </si>
  <si>
    <t>BAR NUTRI GRAIN STRAWBERRY WG</t>
  </si>
  <si>
    <t>38000-59772</t>
  </si>
  <si>
    <t>D24</t>
  </si>
  <si>
    <t>BAR RICE CRISPIE TREATS MINI WG</t>
  </si>
  <si>
    <t>100/.8oz</t>
  </si>
  <si>
    <t>D25</t>
  </si>
  <si>
    <t>WG, Smart Snack Compliant .25oz G EQ</t>
  </si>
  <si>
    <t>38000-14540</t>
  </si>
  <si>
    <t>600/.42oz</t>
  </si>
  <si>
    <t>D26</t>
  </si>
  <si>
    <t xml:space="preserve">BAR RICE KRISPIE TREAT WG CONFETTI </t>
  </si>
  <si>
    <t>WG, Smart Snack Compliant, 1 oz G EQ</t>
  </si>
  <si>
    <t>38000-26452</t>
  </si>
  <si>
    <t>80/1.48 oz</t>
  </si>
  <si>
    <t>D27</t>
  </si>
  <si>
    <t>BAR RICE KRISPIE TREATS WG</t>
  </si>
  <si>
    <t>38000-11052</t>
  </si>
  <si>
    <t>80/1.41 OZ</t>
  </si>
  <si>
    <t>D28</t>
  </si>
  <si>
    <t>BAR RICE KRISPIE TREATS WG CHOC CH</t>
  </si>
  <si>
    <t>38000-14567</t>
  </si>
  <si>
    <t>80/1.59 OZ</t>
  </si>
  <si>
    <t>D29</t>
  </si>
  <si>
    <t>BEAN BAKED VEGETARIAN</t>
  </si>
  <si>
    <t>01637</t>
  </si>
  <si>
    <t>BUSH BROTHERS &amp; CO.</t>
  </si>
  <si>
    <t>D30</t>
  </si>
  <si>
    <t>BEAN BAKED VEGETARIAN RED SODI</t>
  </si>
  <si>
    <t>001638</t>
  </si>
  <si>
    <t>D31</t>
  </si>
  <si>
    <t>BEAN BLACK</t>
  </si>
  <si>
    <t xml:space="preserve">BEAN BLACK W/FERROUSE GLUT IN PACKER LABEL </t>
  </si>
  <si>
    <t>D32</t>
  </si>
  <si>
    <t>BEAN BLACK LOW SODIUM</t>
  </si>
  <si>
    <t>D33</t>
  </si>
  <si>
    <t>BEAN BLACK TACO FIESTA</t>
  </si>
  <si>
    <t>001585</t>
  </si>
  <si>
    <t>D34</t>
  </si>
  <si>
    <t>BEAN GARBANZO</t>
  </si>
  <si>
    <t>Grade A fancy garbanzo beans</t>
  </si>
  <si>
    <t>D35</t>
  </si>
  <si>
    <t>BEAN GREEN 4SV BLUE LAKE B/L</t>
  </si>
  <si>
    <t>Grade A Fancy 4SV Cut Green beans, water, and salt</t>
  </si>
  <si>
    <t>D36</t>
  </si>
  <si>
    <t>BEAN KIDNEY DARK RED</t>
  </si>
  <si>
    <t>Grade A Dark Red Kidney Beans</t>
  </si>
  <si>
    <t>D37</t>
  </si>
  <si>
    <t>BEAN MEXICAN PINTO CHILI STYLE</t>
  </si>
  <si>
    <t>Ready to use, chili seasoned canned pinto beans</t>
  </si>
  <si>
    <t>D38</t>
  </si>
  <si>
    <t>BEAN PINTO LOW SODIUM</t>
  </si>
  <si>
    <t>D39</t>
  </si>
  <si>
    <t>BEAN REFRIED SEASON VEGETARIAN</t>
  </si>
  <si>
    <t xml:space="preserve">DRY BEANS SEASONED </t>
  </si>
  <si>
    <t>10166</t>
  </si>
  <si>
    <t>6/28.1 OZ</t>
  </si>
  <si>
    <t>BASIC AMERICAN FOOD CO.</t>
  </si>
  <si>
    <t>D40</t>
  </si>
  <si>
    <t>BEEF JERKY .85 OZ ORIGINAL</t>
  </si>
  <si>
    <t>7721</t>
  </si>
  <si>
    <t>1/48 CT</t>
  </si>
  <si>
    <t>JACK LINK'S</t>
  </si>
  <si>
    <t>D41</t>
  </si>
  <si>
    <t>BEEF JERKY .85 OZ TERIYAKI</t>
  </si>
  <si>
    <t>7717</t>
  </si>
  <si>
    <t>D42</t>
  </si>
  <si>
    <t>BEEF STICK FAST FUEL</t>
  </si>
  <si>
    <t>144/.5OZ</t>
  </si>
  <si>
    <t>CARL BUDDIG FOOD SERVICE</t>
  </si>
  <si>
    <t>D43</t>
  </si>
  <si>
    <t xml:space="preserve">CAKE MIX DEVILS FOOD SUPERMOIST </t>
  </si>
  <si>
    <t>CAKE MIX DEVILS FOOD/CHOCOLATE SERVING SIZE: 2x3", 384 svg/cs ADD WATER, EGGS AND OIL</t>
  </si>
  <si>
    <t>6/4.5#</t>
  </si>
  <si>
    <t>D44</t>
  </si>
  <si>
    <t>CAKE MIX RED VELVET BAKERS' PL</t>
  </si>
  <si>
    <t>ADD WATER AND OIL TO COMPLETE MIX</t>
  </si>
  <si>
    <t>18000-3439</t>
  </si>
  <si>
    <t>1/50 LB</t>
  </si>
  <si>
    <t>D45</t>
  </si>
  <si>
    <t>CAKE MIX WHITE SUPERMOIST</t>
  </si>
  <si>
    <t>CAKE MIX WHITE SERVING SIZE: 2x3", 384 svg/cs ADD WATER, EGGS AND OIL</t>
  </si>
  <si>
    <t>D46</t>
  </si>
  <si>
    <t>CARROTS SLICED B/L SMOOTH CUT</t>
  </si>
  <si>
    <t xml:space="preserve">Grade A Fancy CARROTS SLICED B/L SMOOTH CUT </t>
  </si>
  <si>
    <t>D47</t>
  </si>
  <si>
    <t>CEREAL APPLE JACKS RS/WG BOWL</t>
  </si>
  <si>
    <t>1  OZ BOWL PACK/1 GRAIN EQ (8 g SUGAR)</t>
  </si>
  <si>
    <t>38000-78787</t>
  </si>
  <si>
    <t>96/1 OZ</t>
  </si>
  <si>
    <t>D48</t>
  </si>
  <si>
    <t>CEREAL BLUEBERRY CHEX BOWL GF</t>
  </si>
  <si>
    <t>2 OZ GRAIN EQ</t>
  </si>
  <si>
    <t>60/2OZ</t>
  </si>
  <si>
    <t>D49</t>
  </si>
  <si>
    <t>CEREAL CHEERIOS APPLE CINN BOWL</t>
  </si>
  <si>
    <t>1 OZ GRAIN EQ/GLUTEN FREE</t>
  </si>
  <si>
    <t>31879</t>
  </si>
  <si>
    <t>D50</t>
  </si>
  <si>
    <t>CEREAL CHEERIOS BOWL</t>
  </si>
  <si>
    <t>32262</t>
  </si>
  <si>
    <t>D51</t>
  </si>
  <si>
    <t>CEREAL CHEERIOS HONEY BOWL</t>
  </si>
  <si>
    <t>1 OZ GRAIN EQ/GLUTEN FREE/SMART SNACK COMPLIANT</t>
  </si>
  <si>
    <t>D52</t>
  </si>
  <si>
    <t>CEREAL CINN TOAST CRUN RED SUG</t>
  </si>
  <si>
    <t>1OZ BOWL PACK/1 GRAIN EQ/SMART SNACK COMPLIANT</t>
  </si>
  <si>
    <t>29444</t>
  </si>
  <si>
    <t>D53</t>
  </si>
  <si>
    <t>2OZ CUP/2 GRAIN EQ</t>
  </si>
  <si>
    <t>D54</t>
  </si>
  <si>
    <t>CEREAL CINNAMON CHEX BOWL</t>
  </si>
  <si>
    <t>38387</t>
  </si>
  <si>
    <t>D55</t>
  </si>
  <si>
    <t>D56</t>
  </si>
  <si>
    <t>CEREAL CINNAMON FLAKES MULTI-GR BOWL</t>
  </si>
  <si>
    <t>1  OZ BOWL PACK/1 GRAIN EQ/SMART SNACK COMPLIANT (6 g SUGAR)</t>
  </si>
  <si>
    <t>38000-78786</t>
  </si>
  <si>
    <t>D57</t>
  </si>
  <si>
    <t>CEREAL CINNAMON TOAST CRUNCH</t>
  </si>
  <si>
    <t>BULK pack</t>
  </si>
  <si>
    <t>11813</t>
  </si>
  <si>
    <t>4/45 OZ</t>
  </si>
  <si>
    <t>D58</t>
  </si>
  <si>
    <t xml:space="preserve">CEREAL COCOA PUFFS </t>
  </si>
  <si>
    <t>2OZ CUP/2 OZ GRAIN EQ</t>
  </si>
  <si>
    <t>D59</t>
  </si>
  <si>
    <t>CEREAL COCOA PUFFS REDUCE SUGAR</t>
  </si>
  <si>
    <t>1  OZ BOWL PACK/1 GRAIN EQ/SMART SNACK COMPLIANT</t>
  </si>
  <si>
    <t>31888</t>
  </si>
  <si>
    <t>96/1.063OZ</t>
  </si>
  <si>
    <t>D60</t>
  </si>
  <si>
    <t>CEREAL FROOT LOOP RS WG BOWL</t>
  </si>
  <si>
    <t>38000-78788</t>
  </si>
  <si>
    <t>D61</t>
  </si>
  <si>
    <t>CEREAL FROSTED FLAKES MULTI-GR BOWL</t>
  </si>
  <si>
    <t>2.1  OZ BOWL PACK/2 GRAIN EQ (13 G SUGAR)</t>
  </si>
  <si>
    <t>38000-24185</t>
  </si>
  <si>
    <t>D62</t>
  </si>
  <si>
    <t>38000-54998</t>
  </si>
  <si>
    <t>D63</t>
  </si>
  <si>
    <t>CEREAL FROSTED MINI-WHEATS BITE SZ-WR BOWL</t>
  </si>
  <si>
    <t>38000-04996</t>
  </si>
  <si>
    <t>D64</t>
  </si>
  <si>
    <t>CEREAL GOLDEN GRAHAMS BOWL PAC</t>
  </si>
  <si>
    <t>1 OZ BOWL PACK/1 GRAIN EQ</t>
  </si>
  <si>
    <t>11943</t>
  </si>
  <si>
    <t>96/1 OZ.</t>
  </si>
  <si>
    <t>D65</t>
  </si>
  <si>
    <t>CEREAL GRANOLA OATS &amp; HONEY</t>
  </si>
  <si>
    <t>BULK-Nature Valley</t>
  </si>
  <si>
    <t>4/50OZ</t>
  </si>
  <si>
    <t>D66</t>
  </si>
  <si>
    <t>CEREAL HONEY CHEERIOS SINGLE</t>
  </si>
  <si>
    <t>2 OZ CUP/2 OZ GRAIN EQ</t>
  </si>
  <si>
    <t>D67</t>
  </si>
  <si>
    <t>CEREAL KIX BOWL PACK</t>
  </si>
  <si>
    <t>BOWL PACK/.50 GRAIN EQ</t>
  </si>
  <si>
    <t>96/.625OZ</t>
  </si>
  <si>
    <t>D68</t>
  </si>
  <si>
    <t>CEREAL LUCKY CHARMS BOWL</t>
  </si>
  <si>
    <t>1OZ BOWL/GLUTEN FREE/1 OZ GRAIN EQ</t>
  </si>
  <si>
    <t>31917</t>
  </si>
  <si>
    <t>D69</t>
  </si>
  <si>
    <t>CEREAL LUCKY CHARMS CUP</t>
  </si>
  <si>
    <t>2OZ CUP/GF/2 OZ GRAIN EQ</t>
  </si>
  <si>
    <t>D70</t>
  </si>
  <si>
    <t>CEREAL OATMEAL OLD FASHIONED</t>
  </si>
  <si>
    <t>12/42OZ</t>
  </si>
  <si>
    <t>D71</t>
  </si>
  <si>
    <t>CEREAL OATMEAL QUICK</t>
  </si>
  <si>
    <t xml:space="preserve">Quick Oatmeal is of unmatched quality, free of hulls and impurities. Kosher Certified. </t>
  </si>
  <si>
    <t>1/50# BAG</t>
  </si>
  <si>
    <t>D72</t>
  </si>
  <si>
    <t>CEREAL OATS CERTIFIED GLUTEN FREE</t>
  </si>
  <si>
    <t>MUST BE CERTIFIED GLUTEN FREE</t>
  </si>
  <si>
    <t>P101676</t>
  </si>
  <si>
    <t>1/25#</t>
  </si>
  <si>
    <t>BOBS RED MILL</t>
  </si>
  <si>
    <t>D73</t>
  </si>
  <si>
    <t>CEREAL RICE CHEX BOWL PACK GF</t>
  </si>
  <si>
    <t xml:space="preserve">1 OZ BOWL/1 GRAIN EQ </t>
  </si>
  <si>
    <t>31921</t>
  </si>
  <si>
    <t>D74</t>
  </si>
  <si>
    <t>Cereal Rice Krispies Bowl Pack</t>
  </si>
  <si>
    <t>1OZ GRAIN EQUIVALENT</t>
  </si>
  <si>
    <t>96/.63 OZ</t>
  </si>
  <si>
    <t>D75</t>
  </si>
  <si>
    <t>CEREAL TRIX (BULK)</t>
  </si>
  <si>
    <t>Bulk</t>
  </si>
  <si>
    <t>11963</t>
  </si>
  <si>
    <t>4/32 OZ.</t>
  </si>
  <si>
    <t>D76</t>
  </si>
  <si>
    <t>CEREAL TRIX REDUCED SUGAR</t>
  </si>
  <si>
    <t>1 OZ BOWL/1 GRAIN EQ</t>
  </si>
  <si>
    <t>31922</t>
  </si>
  <si>
    <t>D77</t>
  </si>
  <si>
    <t>CHEESE SAUCE CUP JALA RED SOD</t>
  </si>
  <si>
    <t>REDUCED SODIUM, 1 M/MA</t>
  </si>
  <si>
    <t>140/3 OZ</t>
  </si>
  <si>
    <t>LAND O'LAKES INC</t>
  </si>
  <si>
    <t>D78</t>
  </si>
  <si>
    <t>CHILI MIX QUICK-START</t>
  </si>
  <si>
    <t>10298</t>
  </si>
  <si>
    <t>6/1.3 LBS</t>
  </si>
  <si>
    <t>D79</t>
  </si>
  <si>
    <t>CHIP FRITOS WG TOP AND GO</t>
  </si>
  <si>
    <t>2 GRAIN EQUIV</t>
  </si>
  <si>
    <t>60/1.5OZ</t>
  </si>
  <si>
    <t xml:space="preserve">FRITO LAY, INC. </t>
  </si>
  <si>
    <t>D80</t>
  </si>
  <si>
    <t>CHIP SNACK MIX MUNCHIES</t>
  </si>
  <si>
    <t>SMART SNACK COMPLIANT 1 OZ GRAIN EQUIV</t>
  </si>
  <si>
    <t>104/.875OZ</t>
  </si>
  <si>
    <t>D81</t>
  </si>
  <si>
    <t>CHIP SUNCHIP HARVEST CHED</t>
  </si>
  <si>
    <t>104/1 OZ</t>
  </si>
  <si>
    <t>D82</t>
  </si>
  <si>
    <t>CHIP TORTILLA STRIP TRI COLORED</t>
  </si>
  <si>
    <t xml:space="preserve">Ready to eat, Red, White and Blue tortilla strips 
</t>
  </si>
  <si>
    <t>10/1 LB</t>
  </si>
  <si>
    <t>D83</t>
  </si>
  <si>
    <t>CHIPS BAKED BBQ CRISPS</t>
  </si>
  <si>
    <t>SMART SNACK COMPLIANT</t>
  </si>
  <si>
    <t>32078</t>
  </si>
  <si>
    <t>60/.875</t>
  </si>
  <si>
    <t>D84</t>
  </si>
  <si>
    <t>CHIPS BAKED CHEDDAR SC RUFFLE</t>
  </si>
  <si>
    <t>56882</t>
  </si>
  <si>
    <t>60/.8 OZ</t>
  </si>
  <si>
    <t>D85</t>
  </si>
  <si>
    <t>CHIPS BAKED CHEETOS WG HOT CRU</t>
  </si>
  <si>
    <t>SMART SNACK COMPLIANT/1.25 GRAIN EQ</t>
  </si>
  <si>
    <t>62984</t>
  </si>
  <si>
    <t>104/.875 OZ</t>
  </si>
  <si>
    <t>D86</t>
  </si>
  <si>
    <t>CHIPS BAKED LAYS BBQ</t>
  </si>
  <si>
    <t>44395</t>
  </si>
  <si>
    <t>64/1.125OZ</t>
  </si>
  <si>
    <t>FRITO LAY, INC.</t>
  </si>
  <si>
    <t>D87</t>
  </si>
  <si>
    <t>CHIPS BAKED LAYS ORIGINAL</t>
  </si>
  <si>
    <t>44396</t>
  </si>
  <si>
    <t>D88</t>
  </si>
  <si>
    <t>CHIPS BAKED LAYS SR.CR &amp; ONION</t>
  </si>
  <si>
    <t>44398</t>
  </si>
  <si>
    <t>D89</t>
  </si>
  <si>
    <t>CHIPS BAKED TOSTITOS SCOOPS</t>
  </si>
  <si>
    <t>42537</t>
  </si>
  <si>
    <t>72/.875 OZ</t>
  </si>
  <si>
    <t>D90</t>
  </si>
  <si>
    <t>CHIPS CHEETO FLAMIN HT PUFF RF</t>
  </si>
  <si>
    <t>21912</t>
  </si>
  <si>
    <t>72/.70 OZ</t>
  </si>
  <si>
    <t>D91</t>
  </si>
  <si>
    <t>CHIPS CHEETOS BAKED CRUNCHY WG</t>
  </si>
  <si>
    <t>62933</t>
  </si>
  <si>
    <t>D92</t>
  </si>
  <si>
    <t>CHIPS CHEETOS PUFFS REDUCE FAT</t>
  </si>
  <si>
    <t>SMART SNACK COMPLIANT/1 GRAIN EQ</t>
  </si>
  <si>
    <t>21910</t>
  </si>
  <si>
    <t>D93</t>
  </si>
  <si>
    <t>CHIPS DORITO COOL RANCH RF WG</t>
  </si>
  <si>
    <t>36096</t>
  </si>
  <si>
    <t>72/1.OZ</t>
  </si>
  <si>
    <t>D94</t>
  </si>
  <si>
    <t>CHIPS DORITO FLAMAS RED FAT WG</t>
  </si>
  <si>
    <t>62829</t>
  </si>
  <si>
    <t>72/1 OZ</t>
  </si>
  <si>
    <t>D95</t>
  </si>
  <si>
    <t>CHIPS DORITO NACHO RED FAT WG</t>
  </si>
  <si>
    <t>31748</t>
  </si>
  <si>
    <r>
      <rPr>
        <b/>
        <sz val="12"/>
        <color rgb="FF000000"/>
        <rFont val="Calibri"/>
      </rPr>
      <t>FRITO LAY, INC.</t>
    </r>
    <r>
      <rPr>
        <b/>
        <strike/>
        <sz val="12"/>
        <color rgb="FF000000"/>
        <rFont val="Calibri"/>
      </rPr>
      <t xml:space="preserve"> </t>
    </r>
  </si>
  <si>
    <t>D96</t>
  </si>
  <si>
    <t>CHIPS DORITO SWEET CHILI RF</t>
  </si>
  <si>
    <t>49093</t>
  </si>
  <si>
    <t>72/1 OZ.</t>
  </si>
  <si>
    <t>D97</t>
  </si>
  <si>
    <t>CHIPS DORITO WILD WHITE NACHO</t>
  </si>
  <si>
    <t>D98</t>
  </si>
  <si>
    <t>CHIPS DORITOS NACHO CHEESE</t>
  </si>
  <si>
    <t>44375</t>
  </si>
  <si>
    <t>64/1.75 OZ</t>
  </si>
  <si>
    <t>D99</t>
  </si>
  <si>
    <t>CHIPS DORITOS NACHO CHEESE TO AND GO</t>
  </si>
  <si>
    <t>44/1.4OZ</t>
  </si>
  <si>
    <t>D100</t>
  </si>
  <si>
    <t>CHIPS Funyuns</t>
  </si>
  <si>
    <t>104/.75oz</t>
  </si>
  <si>
    <t>Pepsico</t>
  </si>
  <si>
    <t>D101</t>
  </si>
  <si>
    <t>CHIPS PITA WG INDIV PKG</t>
  </si>
  <si>
    <t xml:space="preserve">SMART SNACK COMPLAINT WG </t>
  </si>
  <si>
    <t>70/1.25OZ</t>
  </si>
  <si>
    <t>CONAGRA</t>
  </si>
  <si>
    <t>D102</t>
  </si>
  <si>
    <t>CHIPS TORTILLA  WG</t>
  </si>
  <si>
    <t>BULK BAGS, TORTILLA CHIP , WHITE CORN OR YELLOW</t>
  </si>
  <si>
    <t>D103</t>
  </si>
  <si>
    <t>CHIPS TORTILLA WG</t>
  </si>
  <si>
    <t>1OZ GRAIN EQUIV IND PACKAGE TORTILLA CHIP , WHITE CORN OR YELLOW</t>
  </si>
  <si>
    <t>D104</t>
  </si>
  <si>
    <t>2OZ IND PACKAGE TORTILLA CHIP , WHITE CORN OR YELLOW</t>
  </si>
  <si>
    <t>D105</t>
  </si>
  <si>
    <t>CHOCO BUTTONS (IMIT M&amp;MS)REGUL must be made in peanut treenut free facility</t>
  </si>
  <si>
    <t>GENERIC M&amp;MS, COMPOUND DISCS COATED W/A COLORED SUGAR SHELL.  KOSHER. REGULAR SIZE MADE IN A PEANUT TREE NUT FREE FACILITY</t>
  </si>
  <si>
    <t>D106</t>
  </si>
  <si>
    <t>COCOA DUTCH 10-13%</t>
  </si>
  <si>
    <t xml:space="preserve">COCOA DUTCH 10-13% PROCESSED WITH ALKALI </t>
  </si>
  <si>
    <t>D107</t>
  </si>
  <si>
    <t>COFFEE CLASSIC ROAST GROUND</t>
  </si>
  <si>
    <t>Ground, classic roast coffee</t>
  </si>
  <si>
    <t>6/30.5 OZ</t>
  </si>
  <si>
    <t>D108</t>
  </si>
  <si>
    <t xml:space="preserve">COOKIE APPLEWAYS CHOC CHIP IW WG </t>
  </si>
  <si>
    <t>1 OZ GRAIN EQUIVALENT PEANUT TREE NUT FREE FACILITY</t>
  </si>
  <si>
    <t>160/1.4OZ</t>
  </si>
  <si>
    <t>DARLINGTON</t>
  </si>
  <si>
    <t>D109</t>
  </si>
  <si>
    <t>COOKIE CRISPY BITES, BLUEBERRY LEMON</t>
  </si>
  <si>
    <t>WG/1 OZ GRAIN EQUIVALENT/SMART SNACK COMPLIANT/TREE NUT &amp; PEANUT FREE</t>
  </si>
  <si>
    <t>108/1 OZ</t>
  </si>
  <si>
    <t>DARLINGTON FARMS</t>
  </si>
  <si>
    <t>D110</t>
  </si>
  <si>
    <t>COOKIE DROPS COCOA FLVD 4000CT</t>
  </si>
  <si>
    <t>COCOA-FLAVORED CHIP 4000 CT/LB. 23.5-25.5 FAT CONTENT. Gluten Free.  Made in a Peanut/Tree Nut Free Plant</t>
  </si>
  <si>
    <t>1/25 LB</t>
  </si>
  <si>
    <t>AMBROSIA</t>
  </si>
  <si>
    <t>D111</t>
  </si>
  <si>
    <t>COOKIE FORTUNE IND WRAP WG</t>
  </si>
  <si>
    <t>Small dry crisp cookie containing a "fortune" for its consumer.  Ind wrapped WHOLE GRAIN</t>
  </si>
  <si>
    <t>400/1oz</t>
  </si>
  <si>
    <t>D112</t>
  </si>
  <si>
    <t>COOKIE VANILLA WAFER, WG , IW</t>
  </si>
  <si>
    <t>108/1OZ</t>
  </si>
  <si>
    <t>D113</t>
  </si>
  <si>
    <t>CORN STARCH</t>
  </si>
  <si>
    <t xml:space="preserve">Tasteless and colorless, corn starch </t>
  </si>
  <si>
    <t>D114</t>
  </si>
  <si>
    <t>CORN WHOLE KERNEL B/L</t>
  </si>
  <si>
    <t>Grade A fancy Whole kernel corn</t>
  </si>
  <si>
    <t>D115</t>
  </si>
  <si>
    <t>CRACKER ANIMAL BULK 10#</t>
  </si>
  <si>
    <t>D116</t>
  </si>
  <si>
    <t>CRACKER ANIMAL WHOLE GRAIN SGL</t>
  </si>
  <si>
    <t>98375</t>
  </si>
  <si>
    <t>150/1 OZ</t>
  </si>
  <si>
    <t>FERRERO USA FDBA KELLOGGS</t>
  </si>
  <si>
    <t>D117</t>
  </si>
  <si>
    <t>CRACKER CHEDDAR CHEESE CRISPY CRACKER</t>
  </si>
  <si>
    <t>IW WHOLE GRAIN PEANUT TREE NUT FREE FACILITY</t>
  </si>
  <si>
    <t>108/.9OZ</t>
  </si>
  <si>
    <t>D118</t>
  </si>
  <si>
    <t>BULK,WHOLE GRAIN PEANUT TREE NUT FREE FACILITY</t>
  </si>
  <si>
    <t>D119</t>
  </si>
  <si>
    <t>CRACKER CHEEZ IT WG</t>
  </si>
  <si>
    <t>1 GRAIN EQ/SMART SNACK COMPLIANT</t>
  </si>
  <si>
    <t>24100-79263</t>
  </si>
  <si>
    <t>175/.75 OZ</t>
  </si>
  <si>
    <t>D120</t>
  </si>
  <si>
    <t>1.5 GRAIN EQ/SMART SNACK COMPLIANT</t>
  </si>
  <si>
    <t>24100-10480</t>
  </si>
  <si>
    <t>60/1 OZ</t>
  </si>
  <si>
    <t>D121</t>
  </si>
  <si>
    <t>CRACKER CHURRO CRUNCH &amp; CRAVE</t>
  </si>
  <si>
    <t>2049193</t>
  </si>
  <si>
    <t>160/1OZ</t>
  </si>
  <si>
    <t>J&amp;J SNACK FOODS</t>
  </si>
  <si>
    <t>D122</t>
  </si>
  <si>
    <t>CRACKER EDUCATIONAL SNACKS FOOD AND NUTRITION</t>
  </si>
  <si>
    <t>ESLOO1</t>
  </si>
  <si>
    <t>120/1OZ</t>
  </si>
  <si>
    <t>DICK AND JANE-DOT FOODS INC (DOT)</t>
  </si>
  <si>
    <t>D123</t>
  </si>
  <si>
    <t>CRACKER EDUCATIONAL SNACKS FUN AND FITNESS</t>
  </si>
  <si>
    <t>ES1002</t>
  </si>
  <si>
    <t>D124</t>
  </si>
  <si>
    <t>CRACKER EDUCATIONAL SNACKS STATES AND CAPITALS</t>
  </si>
  <si>
    <t>SC8801</t>
  </si>
  <si>
    <t>DICK AND JANE -DOT FOODS INC (DOT)</t>
  </si>
  <si>
    <t>D125</t>
  </si>
  <si>
    <t>CRACKER GOLDFISH CHEESE WG</t>
  </si>
  <si>
    <t>20648</t>
  </si>
  <si>
    <t>6/31 OZ</t>
  </si>
  <si>
    <t>CAMPBELLS FOODSERVICE CO</t>
  </si>
  <si>
    <t>D126</t>
  </si>
  <si>
    <t>CRACKER GOLDFISH WG</t>
  </si>
  <si>
    <t>WG, Smart Snack Compliant</t>
  </si>
  <si>
    <t>140018105</t>
  </si>
  <si>
    <t>300/.75 OZ</t>
  </si>
  <si>
    <t>D127</t>
  </si>
  <si>
    <t>CRACKER GRAHAM CHOC CHIP GRIPZ</t>
  </si>
  <si>
    <t>1 OZ WG EQ, SMART SNACK COMPLIANT</t>
  </si>
  <si>
    <t>30100-80741</t>
  </si>
  <si>
    <t>150/.95 OZ</t>
  </si>
  <si>
    <t>D128</t>
  </si>
  <si>
    <t>CRACKER GRAHAM CHOC TIGER BITES WG</t>
  </si>
  <si>
    <t>30100-40239</t>
  </si>
  <si>
    <t>150/1OZ</t>
  </si>
  <si>
    <t>D129</t>
  </si>
  <si>
    <t>CRACKER GRAHAM CIN BUG BITE</t>
  </si>
  <si>
    <t>30100-55644</t>
  </si>
  <si>
    <t>210/1OZ</t>
  </si>
  <si>
    <t>D130</t>
  </si>
  <si>
    <t>CRACKER GRAHAM CINN SCOOBY BONES WG</t>
  </si>
  <si>
    <t>30100-50689</t>
  </si>
  <si>
    <t>210/1 OZ</t>
  </si>
  <si>
    <t>D131</t>
  </si>
  <si>
    <t>CRACKER GRAHAM CINN TIGER BITES WG</t>
  </si>
  <si>
    <t>30100-40221</t>
  </si>
  <si>
    <t>D132</t>
  </si>
  <si>
    <t>CRACKER GRAHAM GIANT GOLDFISH WG GOLDEN</t>
  </si>
  <si>
    <t>26830</t>
  </si>
  <si>
    <t>300/.9OZ</t>
  </si>
  <si>
    <t>D133</t>
  </si>
  <si>
    <t>CRACKER GRAHAM HNY 30 SLEVE</t>
  </si>
  <si>
    <t>Graham Crackers made with the wholesome taste of honey Bulk</t>
  </si>
  <si>
    <t>D134</t>
  </si>
  <si>
    <t>CRACKER GRAHAM VANILLA CHATSNAX WG</t>
  </si>
  <si>
    <t>30100-12695</t>
  </si>
  <si>
    <t>D135</t>
  </si>
  <si>
    <t>CRACKER GRAHAMZ BIRTHDAY CAKE</t>
  </si>
  <si>
    <t>610688</t>
  </si>
  <si>
    <t>200/1OZ</t>
  </si>
  <si>
    <t>NATIONAL FOOD GROUP</t>
  </si>
  <si>
    <t>D136</t>
  </si>
  <si>
    <t>CRACKER OYSTER (DOTS), IW</t>
  </si>
  <si>
    <t>300/.5OZ</t>
  </si>
  <si>
    <t>D137</t>
  </si>
  <si>
    <t>CRACKER RITZ BULK</t>
  </si>
  <si>
    <t>00142</t>
  </si>
  <si>
    <t>20/3.8 OZ</t>
  </si>
  <si>
    <t>MONDELEZ GLOBAL LLC</t>
  </si>
  <si>
    <t>D138</t>
  </si>
  <si>
    <t>CRACKER SALTINES 2CT PKG</t>
  </si>
  <si>
    <t>500/2 CT</t>
  </si>
  <si>
    <t>D139</t>
  </si>
  <si>
    <t>CRACKER,CLUB</t>
  </si>
  <si>
    <t>05363</t>
  </si>
  <si>
    <t>500/2CT</t>
  </si>
  <si>
    <t>D140</t>
  </si>
  <si>
    <t>CRAISINS</t>
  </si>
  <si>
    <t>03477</t>
  </si>
  <si>
    <t>OCEAN SPRAY  (DOT)</t>
  </si>
  <si>
    <t>D141</t>
  </si>
  <si>
    <t>CRAISINS CHERRY IW 200-1.16OZ</t>
  </si>
  <si>
    <t>23444</t>
  </si>
  <si>
    <t>200/1.16 OZ</t>
  </si>
  <si>
    <t xml:space="preserve">OCEAN SPRAY </t>
  </si>
  <si>
    <t>D142</t>
  </si>
  <si>
    <t>CRAISINS ORANGE IW</t>
  </si>
  <si>
    <t>22545</t>
  </si>
  <si>
    <t>D143</t>
  </si>
  <si>
    <t>CRAISINS RASPBERRY LEMONADE</t>
  </si>
  <si>
    <t>20621</t>
  </si>
  <si>
    <t>D144</t>
  </si>
  <si>
    <t>CRAISINS STRAWBERRY IW 200 CT</t>
  </si>
  <si>
    <t>23445</t>
  </si>
  <si>
    <t>D145</t>
  </si>
  <si>
    <t>CRAISINS WATERMELON</t>
  </si>
  <si>
    <t>D146</t>
  </si>
  <si>
    <t>CROUTONS SEASONED CUBE TFF</t>
  </si>
  <si>
    <t>Ready to eat, dried seasoned salad croutons</t>
  </si>
  <si>
    <t>4/2.5#</t>
  </si>
  <si>
    <t>D147</t>
  </si>
  <si>
    <t>CROUTONS SEASONED PORTION PACK</t>
  </si>
  <si>
    <t>Seasoned, dried ready to eat croutons in a portion pack</t>
  </si>
  <si>
    <t>250/0.25 OZ</t>
  </si>
  <si>
    <t>D148</t>
  </si>
  <si>
    <t>DRESSING CAESAR CLASSIC</t>
  </si>
  <si>
    <t>4/1GAL</t>
  </si>
  <si>
    <t>D149</t>
  </si>
  <si>
    <t>DRESSING CAESAR CREAMY GLUTEN FREE</t>
  </si>
  <si>
    <t>6/32OZ</t>
  </si>
  <si>
    <t>D150</t>
  </si>
  <si>
    <t>DRESSING COLESLAW CREAMY</t>
  </si>
  <si>
    <t>4/1 GAL</t>
  </si>
  <si>
    <t>D151</t>
  </si>
  <si>
    <t>DRESSING FRENCH FF GLUTEN FREE</t>
  </si>
  <si>
    <t>84/1.5 OZ</t>
  </si>
  <si>
    <t>D152</t>
  </si>
  <si>
    <t>DRESSING FRENCH PACKETS</t>
  </si>
  <si>
    <t xml:space="preserve">84/1.5 OZ  </t>
  </si>
  <si>
    <t>D153</t>
  </si>
  <si>
    <t>DRESSING FRENCH W/HONEY GF</t>
  </si>
  <si>
    <t>D154</t>
  </si>
  <si>
    <t>DRESSING GOLDEN ITALIAN LIGHT GLUTEN FREE PKT</t>
  </si>
  <si>
    <t>84/1.5OZ</t>
  </si>
  <si>
    <t>D155</t>
  </si>
  <si>
    <t>DRESSING ITALIAN GARLIC CREAMY</t>
  </si>
  <si>
    <t xml:space="preserve">Creamy blend </t>
  </si>
  <si>
    <t>D156</t>
  </si>
  <si>
    <t>DRESSING ITALIAN LIGHT GF</t>
  </si>
  <si>
    <t>Reduced Calorie Gluten Free</t>
  </si>
  <si>
    <t>6/32 OZ</t>
  </si>
  <si>
    <t>D157</t>
  </si>
  <si>
    <t>DRESSING ITALIAN LIGHT GLUTEN FREE</t>
  </si>
  <si>
    <t>D158</t>
  </si>
  <si>
    <t>DRESSING ITALIAN PKTS. H.V.</t>
  </si>
  <si>
    <t>85637HVR</t>
  </si>
  <si>
    <t>VENTURA FOODS LLC 6</t>
  </si>
  <si>
    <t>D159</t>
  </si>
  <si>
    <t>DRESSING ITALIAN SINGLE SERVE</t>
  </si>
  <si>
    <t>100/1    OZ</t>
  </si>
  <si>
    <t>D160</t>
  </si>
  <si>
    <t>DRESSING MIX H.V. RANCH PACKET</t>
  </si>
  <si>
    <t>21004</t>
  </si>
  <si>
    <t>18/3.2 OZ</t>
  </si>
  <si>
    <t>CLOROX SALES COMPANY</t>
  </si>
  <si>
    <t>D161</t>
  </si>
  <si>
    <t>DRESSING RANCH</t>
  </si>
  <si>
    <t>52906</t>
  </si>
  <si>
    <t>MRS. CLARK'S FOODS LC</t>
  </si>
  <si>
    <t>D162</t>
  </si>
  <si>
    <t>DRESSING RANCH CUPS</t>
  </si>
  <si>
    <t>52976</t>
  </si>
  <si>
    <t>252/1 OZ</t>
  </si>
  <si>
    <t>D163</t>
  </si>
  <si>
    <t>DRESSING RANCH DISPENSER PAC</t>
  </si>
  <si>
    <t>1300098042</t>
  </si>
  <si>
    <t>2/1.5 GAL</t>
  </si>
  <si>
    <t>KRAFT HEINZ</t>
  </si>
  <si>
    <t>D164</t>
  </si>
  <si>
    <t>DRESSING RANCH LIGHT CUP</t>
  </si>
  <si>
    <t>1300035715</t>
  </si>
  <si>
    <t>D165</t>
  </si>
  <si>
    <t>DRESSING RANCH LITE</t>
  </si>
  <si>
    <t>52907</t>
  </si>
  <si>
    <t>D166</t>
  </si>
  <si>
    <t>DRESSING RANCH ORG. FF H.V.</t>
  </si>
  <si>
    <t>85629HVR</t>
  </si>
  <si>
    <t>D167</t>
  </si>
  <si>
    <t>DRESSING RANCH ORG. PKTS H.V.</t>
  </si>
  <si>
    <t>85625HVR</t>
  </si>
  <si>
    <t>D168</t>
  </si>
  <si>
    <t>DRESSING RASPBERRY FF GF POUCH</t>
  </si>
  <si>
    <t>D169</t>
  </si>
  <si>
    <t>DRESSING SALAD WHIPPED</t>
  </si>
  <si>
    <t>D170</t>
  </si>
  <si>
    <t>DRESSING THOUSAND ISLAND GF</t>
  </si>
  <si>
    <t>Gluten Free</t>
  </si>
  <si>
    <t>D171</t>
  </si>
  <si>
    <t xml:space="preserve">DRINK MIX LEMONADE </t>
  </si>
  <si>
    <t>Dry Lemonade drink mix.  Add water to reconstitute.</t>
  </si>
  <si>
    <t>12/2 GAL</t>
  </si>
  <si>
    <t>D172</t>
  </si>
  <si>
    <t>EGGS SCHOOL PACK</t>
  </si>
  <si>
    <t xml:space="preserve"> Dry egg product - 1 pound school eggs mixed is equal to two dozen large eggs. </t>
  </si>
  <si>
    <t>D173</t>
  </si>
  <si>
    <t xml:space="preserve">FLOUR </t>
  </si>
  <si>
    <t>A high quality enriched, malted flour milled from a select blend of hard red winter wheat. Available bleached or unbleached COLOR: Clean, bright creamy white TREATMENT: Enriched, Bleached  11% PROTEIN</t>
  </si>
  <si>
    <t>1/50#</t>
  </si>
  <si>
    <t>D174</t>
  </si>
  <si>
    <t xml:space="preserve">FLOUR , COOKIE AND PASTRY </t>
  </si>
  <si>
    <t>A high quality bleached, enriched flour milled from a select blend of soft red winter wheat. COLOR: Clean, creamy white TREATMENT: Enriched, Unbleached 8-9% PROTEIN</t>
  </si>
  <si>
    <t>1/50 #</t>
  </si>
  <si>
    <t>D175</t>
  </si>
  <si>
    <t>FLOUR ALL TRUMP HI GLUTEN</t>
  </si>
  <si>
    <t xml:space="preserve">A high quality enriched, malted and bromated, high gluten flour milled from hard red spring wheat COLOR: Bright creamy white </t>
  </si>
  <si>
    <t>D176</t>
  </si>
  <si>
    <t>FLOUR H &amp; R ALL PURPOSE</t>
  </si>
  <si>
    <t xml:space="preserve">A high quality bleached, enriched patent flour milled from a select blend of wheats. Color: Clean, bright creamy white Treatment: Enriched, Bleached </t>
  </si>
  <si>
    <t>2/25#</t>
  </si>
  <si>
    <t>D177</t>
  </si>
  <si>
    <t>D178</t>
  </si>
  <si>
    <t>FLOUR WHEAT WHOLE WHITE</t>
  </si>
  <si>
    <t xml:space="preserve">100% whole grain white flour </t>
  </si>
  <si>
    <t>D179</t>
  </si>
  <si>
    <t>FLOUR WHOLE WHEAT STONE GROUND</t>
  </si>
  <si>
    <t xml:space="preserve">A high quality whole wheat flour milled from a select blend of hard red spring wheats TREATMENT: Untreated </t>
  </si>
  <si>
    <t>D180</t>
  </si>
  <si>
    <t>FRUIT COCKTAIL L.S. B/L</t>
  </si>
  <si>
    <t xml:space="preserve">Grade A fruit cocktail in light syrup.  </t>
  </si>
  <si>
    <t>D181</t>
  </si>
  <si>
    <t>FRUIT MIX L.S. B/L</t>
  </si>
  <si>
    <t xml:space="preserve">Grade A Mixed fruit in light syrup.  </t>
  </si>
  <si>
    <t>D182</t>
  </si>
  <si>
    <t>FRUIT ROLL-UP BLASTIN BERRY HOT COLORS REDUCED SUGAR</t>
  </si>
  <si>
    <t>Reduced Sugar/Gluten-Free/Smart Snack Compliant</t>
  </si>
  <si>
    <t>100-16000-11566-5</t>
  </si>
  <si>
    <t>96/.5oz</t>
  </si>
  <si>
    <t>Betty Crocker/General Mills</t>
  </si>
  <si>
    <t>D183</t>
  </si>
  <si>
    <t>FRUIT ROLL-UP STRAWBERRY REDUCED SUGAR</t>
  </si>
  <si>
    <t>100-16000-29162-8</t>
  </si>
  <si>
    <t>D184</t>
  </si>
  <si>
    <t>FRUIT ROLL-UPS CRAZY COLOR REDUCED SUGAR</t>
  </si>
  <si>
    <t>100-16000-11561-0</t>
  </si>
  <si>
    <t>D185</t>
  </si>
  <si>
    <t>FRUIT SNACK ASSORTED FRUIT-MOTT'S</t>
  </si>
  <si>
    <t>Gluten Free/Smart Snack Compliant</t>
  </si>
  <si>
    <t>47954</t>
  </si>
  <si>
    <t>144/1.6 OZ</t>
  </si>
  <si>
    <t>D186</t>
  </si>
  <si>
    <t>FRUIT SNACK SCOOBY DOO</t>
  </si>
  <si>
    <t>96/.9oz</t>
  </si>
  <si>
    <t>D187</t>
  </si>
  <si>
    <t>FRUIT, ORANGE MANDARIN WHOLE LS</t>
  </si>
  <si>
    <t xml:space="preserve">Grade A mandarin orange segments in light syrup.  </t>
  </si>
  <si>
    <t>D188</t>
  </si>
  <si>
    <t>FRUIT, ORANGES MANDARIN IN JUICE</t>
  </si>
  <si>
    <t>Grade A Mandarin Oranges, Bite-size,  in 100% fruit juice.  Packaged in plastic bowls w/peel-off lids.   MUST EQUAL 1/2 CUP FRUIT FOR CHILD NUTRITON PROGRAMS</t>
  </si>
  <si>
    <t>36/4-4.5 OZ</t>
  </si>
  <si>
    <t>D189</t>
  </si>
  <si>
    <t>FRUIT, PEACH DICED 100% FRUIT JUICE</t>
  </si>
  <si>
    <t>Grade A peaches, Bite-size,  in 100% fruit juice.  Packaged in plastic bowls w/peel-off lids.   1/2 C Fruit Eq</t>
  </si>
  <si>
    <t>36/4 OZ</t>
  </si>
  <si>
    <t>D190</t>
  </si>
  <si>
    <t>FRUIT, PEACH DICED B/L LIGHT SYRUP</t>
  </si>
  <si>
    <t xml:space="preserve">Grade A Diced Peaches in light syrup.  </t>
  </si>
  <si>
    <t>D191</t>
  </si>
  <si>
    <t>FRUIT, PEACH SLICES B/L LT/XLS SYRUP</t>
  </si>
  <si>
    <t xml:space="preserve">Grade A sliced Peaches in light syrup.  </t>
  </si>
  <si>
    <t>D192</t>
  </si>
  <si>
    <t>FRUIT, PEAR DICED B/L LT/SYRUP</t>
  </si>
  <si>
    <t xml:space="preserve">Grade A Diced Pears in light syrup.  </t>
  </si>
  <si>
    <t>D193</t>
  </si>
  <si>
    <t>FRUIT, PEAR SLICED B/L LT/SYRUP</t>
  </si>
  <si>
    <t xml:space="preserve">Grade A sliced Pears in light syrup.  </t>
  </si>
  <si>
    <t>D194</t>
  </si>
  <si>
    <t>FRUIT, PINEAPPLE SLICE 66CT JUICE IMP</t>
  </si>
  <si>
    <t>66ct pineapple slices</t>
  </si>
  <si>
    <t>D195</t>
  </si>
  <si>
    <t>FRUIT, PINEAPPLE TIDBITS</t>
  </si>
  <si>
    <t>Grade A pineapple, Bite-size,  in 100% fruit juice.  Packaged in plastic bowls w/peel-off lids.   1/2 CUP FRUIT REQUIREMENT</t>
  </si>
  <si>
    <t>D196</t>
  </si>
  <si>
    <t>FRUIT, PINEAPPLE TIDBITS IN JUICE</t>
  </si>
  <si>
    <t>Grade A Pineapple tid bits in 100%  juice</t>
  </si>
  <si>
    <t>D197</t>
  </si>
  <si>
    <t>GATORADE G ZEERO GLACIER FREEZE</t>
  </si>
  <si>
    <t>24/20OZ</t>
  </si>
  <si>
    <t>D198</t>
  </si>
  <si>
    <t>GATORADE G ZERO COOL BLUE</t>
  </si>
  <si>
    <t>D199</t>
  </si>
  <si>
    <t>GATORADE G ZERO GLACIER CHERRY</t>
  </si>
  <si>
    <t>D200</t>
  </si>
  <si>
    <t xml:space="preserve">GATORADE G ZERO GRAPE </t>
  </si>
  <si>
    <t>D201</t>
  </si>
  <si>
    <t>GATORADE GFIT CHERRY LIME</t>
  </si>
  <si>
    <t>12/16.9OZ</t>
  </si>
  <si>
    <t>D202</t>
  </si>
  <si>
    <t>12/16.9 oz</t>
  </si>
  <si>
    <t>D203</t>
  </si>
  <si>
    <t>GATORADE GZERO FRUIT PUNCH</t>
  </si>
  <si>
    <t>D204</t>
  </si>
  <si>
    <t>GELATIN RASPBERRY</t>
  </si>
  <si>
    <t>D205</t>
  </si>
  <si>
    <t>GELATIN STRAWBERRY</t>
  </si>
  <si>
    <t xml:space="preserve">GELATIN STRAWBERRY </t>
  </si>
  <si>
    <t>D206</t>
  </si>
  <si>
    <t>GRANOLA ROCKIN OLA, CINNAMON</t>
  </si>
  <si>
    <t>250/28 GRAM</t>
  </si>
  <si>
    <t>SARGENT FOODS</t>
  </si>
  <si>
    <t>D207</t>
  </si>
  <si>
    <t>GRANOLA ROCKIN OLA, STRAWBERRY</t>
  </si>
  <si>
    <t>D208</t>
  </si>
  <si>
    <t>GRAVY MIX BROWN NO MSG</t>
  </si>
  <si>
    <t>8/14 OZ</t>
  </si>
  <si>
    <t>CHEF COMPANION/DIAMOND CRYSTAL</t>
  </si>
  <si>
    <t>D209</t>
  </si>
  <si>
    <t>GRAVY MIX CHICKEN NO MSG</t>
  </si>
  <si>
    <t>8/15OZ</t>
  </si>
  <si>
    <t>D210</t>
  </si>
  <si>
    <t>GRAVY MIX PEPPER, COUNTRY NO MSG</t>
  </si>
  <si>
    <t>8/24OZ</t>
  </si>
  <si>
    <t>D211</t>
  </si>
  <si>
    <t>HONEY PURE CLOVER</t>
  </si>
  <si>
    <t>100% pure clover honey that is light in color and has a mild flavor</t>
  </si>
  <si>
    <t>D212</t>
  </si>
  <si>
    <t>JELLY CONCORD GRAPE</t>
  </si>
  <si>
    <t xml:space="preserve">CONCORD GRAPE JELLY IS A PECTIN JELLY . </t>
  </si>
  <si>
    <t>D213</t>
  </si>
  <si>
    <t>JELLY CUP ASST #3 (GRP/MF/APP)</t>
  </si>
  <si>
    <t xml:space="preserve">Portion Control Grape Jelly MIXED FRUIT: This is a sweet, rich rose colored Jelly made from a blend of Apple and Grape Juices. </t>
  </si>
  <si>
    <t>200/.5 OZ</t>
  </si>
  <si>
    <t>HEINZ</t>
  </si>
  <si>
    <t>D214</t>
  </si>
  <si>
    <t>JELLY CUPS #2 GRAPE MIX FRUIT</t>
  </si>
  <si>
    <t>D215</t>
  </si>
  <si>
    <t>JELLY STRAWBERRY</t>
  </si>
  <si>
    <t>STRAWBERRY JELLY IS A PECTIN JELLY</t>
  </si>
  <si>
    <t>D216</t>
  </si>
  <si>
    <t>JUICE APPLE 100% PLASTIC 11/03</t>
  </si>
  <si>
    <t>24/10 OZ</t>
  </si>
  <si>
    <t>D217</t>
  </si>
  <si>
    <t>JUICE BASE APPLE 100% BLEND</t>
  </si>
  <si>
    <t>Contains 100% fruit juice in the finished product. Packed in 1 liter aseptic cartons for the ultimate in quality and convenience. High in Vitamin C</t>
  </si>
  <si>
    <t>12/33.8 OZ</t>
  </si>
  <si>
    <t>D218</t>
  </si>
  <si>
    <t>JUICE BOX,  BERRY  JUICE 100%</t>
  </si>
  <si>
    <t>100% fruit juice,  Shelf Stable, Aspetic juice box</t>
  </si>
  <si>
    <t>40/6.75 OZ</t>
  </si>
  <si>
    <t>D219</t>
  </si>
  <si>
    <t xml:space="preserve">JUICE BOX,  ORANGE TANGERINE 100% </t>
  </si>
  <si>
    <t>40/4.23 OZ</t>
  </si>
  <si>
    <t>D220</t>
  </si>
  <si>
    <t>JUICE BOX, APPLE  JUICE 100%</t>
  </si>
  <si>
    <t>D221</t>
  </si>
  <si>
    <t>JUICE BOX, APPLE JUICE 100%</t>
  </si>
  <si>
    <t>D222</t>
  </si>
  <si>
    <t>JUICE BOX, BERRY JUICE 100%</t>
  </si>
  <si>
    <t>D223</t>
  </si>
  <si>
    <t>JUICE BOX, CRANBERRY RASPBERRY JUICE 100%</t>
  </si>
  <si>
    <t>D224</t>
  </si>
  <si>
    <t>JUICE BOX, FRUIT PUNCH 100% JUICE</t>
  </si>
  <si>
    <t>D225</t>
  </si>
  <si>
    <t>D226</t>
  </si>
  <si>
    <t>JUICE BOX, MANGO 100% JUICE</t>
  </si>
  <si>
    <t>100% fruit &amp; vegetable juice blend,  Shelf Stable, Aspetic juice box</t>
  </si>
  <si>
    <t>D227</t>
  </si>
  <si>
    <t>JUICE BOX, ORANGE TANGERINE 100%</t>
  </si>
  <si>
    <t>D228</t>
  </si>
  <si>
    <t>JUICE BOX, PARADISE PUNCH 100% JUICE</t>
  </si>
  <si>
    <t>D229</t>
  </si>
  <si>
    <t>JUICE BOX, STRAW-KIWI JUICE 100%</t>
  </si>
  <si>
    <t>SUNCUP</t>
  </si>
  <si>
    <t>D230</t>
  </si>
  <si>
    <t>JUICE LIME REAL</t>
  </si>
  <si>
    <t>JUICE RTU LIME</t>
  </si>
  <si>
    <t>1/1 GAL</t>
  </si>
  <si>
    <t>D231</t>
  </si>
  <si>
    <t xml:space="preserve">JUICE MIGHTY MANGO </t>
  </si>
  <si>
    <t>D232</t>
  </si>
  <si>
    <t>63117</t>
  </si>
  <si>
    <t>D233</t>
  </si>
  <si>
    <t>JUICE POUCH APPLE SPLASH 100% CAPRI</t>
  </si>
  <si>
    <t>40/6 OZ</t>
  </si>
  <si>
    <t>D234</t>
  </si>
  <si>
    <t>JUICE POUCH BERRY BREEZE 100% CAPRI</t>
  </si>
  <si>
    <t>00144</t>
  </si>
  <si>
    <t>D235</t>
  </si>
  <si>
    <t>JUICE POUCH FRUIT PUNCH100% CAPRI SUN</t>
  </si>
  <si>
    <t>00146</t>
  </si>
  <si>
    <t>D236</t>
  </si>
  <si>
    <t>JUICE RTU LEMON 50% BLEND</t>
  </si>
  <si>
    <t>1/32 OZ</t>
  </si>
  <si>
    <t>D237</t>
  </si>
  <si>
    <t>JUICE RTU TOMATO 100% ASEPTIC</t>
  </si>
  <si>
    <t>Water, Concentrated Tomato Juice, Salt and Ascorbic Acid (Vitamin C)  Ready to serve right from the carton, this juice contains 100% juice in the finished product. Packed in 46 ounce resealable aseptic carton</t>
  </si>
  <si>
    <t>12/46 OZ</t>
  </si>
  <si>
    <t>D238</t>
  </si>
  <si>
    <t>JUICE, CARBONATED WATERMELON STRAWBERRY</t>
  </si>
  <si>
    <t xml:space="preserve">100% JUICE, CARBONATED NO SUGAR ADDED NOT TO EXCEED 12OZ </t>
  </si>
  <si>
    <t>24/8 OZ</t>
  </si>
  <si>
    <t>D239</t>
  </si>
  <si>
    <t>JUICE,CARBONATED APPLE 100%</t>
  </si>
  <si>
    <t>D240</t>
  </si>
  <si>
    <t>JUICE,CARBONATED BLACK CHERRY</t>
  </si>
  <si>
    <t>D241</t>
  </si>
  <si>
    <t>JUICE,CARBONATED FRUIT PUNCH 100% JUICE</t>
  </si>
  <si>
    <t>D242</t>
  </si>
  <si>
    <t>JUICE,CARBONATED GRAPE 100% JUICE</t>
  </si>
  <si>
    <t>D243</t>
  </si>
  <si>
    <t>JUICE,CARBONATED KIWI BERRY 100% JUICE</t>
  </si>
  <si>
    <t>D244</t>
  </si>
  <si>
    <t>JUICE,CARBONATED ORANGE TANGERINE 100%</t>
  </si>
  <si>
    <t>D245</t>
  </si>
  <si>
    <t>JUICE,CARBONATED TROPICAL PINEAPPLE</t>
  </si>
  <si>
    <t>D246</t>
  </si>
  <si>
    <t>KETCHUP</t>
  </si>
  <si>
    <t>D247</t>
  </si>
  <si>
    <t>KETCHUP DISPENSER PACK</t>
  </si>
  <si>
    <t>D248</t>
  </si>
  <si>
    <t>KETCHUP PACKET SCHOOL FOODSERV</t>
  </si>
  <si>
    <t>1/1M/7 GR</t>
  </si>
  <si>
    <t>D249</t>
  </si>
  <si>
    <t>KETCHUP POUCH PACK</t>
  </si>
  <si>
    <t>6/7.125#</t>
  </si>
  <si>
    <t>D250</t>
  </si>
  <si>
    <t>KETCHUP UPSIDE DOWN BOTTLE</t>
  </si>
  <si>
    <t>30/20 OZ</t>
  </si>
  <si>
    <t>D251</t>
  </si>
  <si>
    <t>MANWICH SAUCE SLOPPY JOE ORIG</t>
  </si>
  <si>
    <t>2700044181</t>
  </si>
  <si>
    <t>4/#10</t>
  </si>
  <si>
    <t>CONAGRA FOODS CULINARY PRODUCT</t>
  </si>
  <si>
    <t>D252</t>
  </si>
  <si>
    <t>MAYONNAISE DISPENSER PACK</t>
  </si>
  <si>
    <t>D253</t>
  </si>
  <si>
    <t>MAYONNAISE LIGHT REDUCED CALOR</t>
  </si>
  <si>
    <t>Canola oil based reduced calorie Mayonnaise contains no egg and is cholesterol free</t>
  </si>
  <si>
    <t>D254</t>
  </si>
  <si>
    <t>MAYONNAISE PACKETS</t>
  </si>
  <si>
    <t xml:space="preserve"> Portion Control Packet,  A creamy white mayonnaise with a tangy flavor 12gr</t>
  </si>
  <si>
    <t>200/12 GM</t>
  </si>
  <si>
    <t>D255</t>
  </si>
  <si>
    <t xml:space="preserve">MILK ALTERNATIVE , RIPPLE,VANILLA </t>
  </si>
  <si>
    <t xml:space="preserve">PEA PROTEIN MILK ALTERNATIVE VANILLA FLAVORED  MUST MEET REQUIREMENT FOR FLUID MILK REPLACEMENT ACCORDING TO USDA GUIDELINES </t>
  </si>
  <si>
    <t>12/8OZ</t>
  </si>
  <si>
    <t>D256</t>
  </si>
  <si>
    <t>MILK POWDER INST NONFAT STURM</t>
  </si>
  <si>
    <t xml:space="preserve">Dehydrated powdered milk fortified with vitamins A and D, has no fat and is low in calories. It takes only seconds to mix up a pitcher of smooth refreshing flavor. Kosher Certified. </t>
  </si>
  <si>
    <t>D257</t>
  </si>
  <si>
    <t>MILK POWDERED INSTANT NONFAT</t>
  </si>
  <si>
    <t>D258</t>
  </si>
  <si>
    <t>MILK SOY , CHOCOLATE</t>
  </si>
  <si>
    <t>MUST MEET REQUIREMENT FOR FLUID MILK REPLACEMENT ACCORDING TO USDA GUIDELINES</t>
  </si>
  <si>
    <t>KIKKOMAN</t>
  </si>
  <si>
    <t>D259</t>
  </si>
  <si>
    <t>MILK SOY , VANILLA</t>
  </si>
  <si>
    <t xml:space="preserve">MUST MEET REQUIREMENT FOR FLUID MILK REPLACEMENT ACCORDING TO USDA GUIDELINES </t>
  </si>
  <si>
    <t>D260</t>
  </si>
  <si>
    <t xml:space="preserve">MILK SOY VANILLA </t>
  </si>
  <si>
    <t>D261</t>
  </si>
  <si>
    <t>MUFFIN MIX WHOLE GRAIN</t>
  </si>
  <si>
    <t>Whole Grain/Just Add Water Mix</t>
  </si>
  <si>
    <t>D262</t>
  </si>
  <si>
    <t>MUSTARD PACKETS</t>
  </si>
  <si>
    <t xml:space="preserve"> Portion Control Packet, Tart and spicy salad style mustard 5.5gr</t>
  </si>
  <si>
    <t>200/5.5 GM</t>
  </si>
  <si>
    <t>D263</t>
  </si>
  <si>
    <t xml:space="preserve">MUSTARD YELLOW </t>
  </si>
  <si>
    <t>D264</t>
  </si>
  <si>
    <t>MUSTARD YELLOW DISPENSER PACK</t>
  </si>
  <si>
    <t>1300065200</t>
  </si>
  <si>
    <t>D265</t>
  </si>
  <si>
    <t>MUSTARD YELLOW PLASTIC</t>
  </si>
  <si>
    <t xml:space="preserve">Plastic Bottles, Tart and spicy salad style mustard </t>
  </si>
  <si>
    <t>16/9 OZ</t>
  </si>
  <si>
    <t>D266</t>
  </si>
  <si>
    <t>NOODLE CHOW MEIN WG</t>
  </si>
  <si>
    <t xml:space="preserve">Chow Mein Noodles , WHOLE GRAIN, quick-cooked for a crisp, nut-like flavor. </t>
  </si>
  <si>
    <t>00301-6</t>
  </si>
  <si>
    <t>YANGS</t>
  </si>
  <si>
    <t>D267</t>
  </si>
  <si>
    <t xml:space="preserve">OIL CANOLA </t>
  </si>
  <si>
    <t xml:space="preserve">CANOLA OIL Zero grams trans fat per serving
</t>
  </si>
  <si>
    <t>4/1 GALLON</t>
  </si>
  <si>
    <t>D268</t>
  </si>
  <si>
    <t>OIL POP-ALL</t>
  </si>
  <si>
    <t>2/17.5 #</t>
  </si>
  <si>
    <t>D269</t>
  </si>
  <si>
    <t>OLIVE RIPE SLICED DOMESTIC</t>
  </si>
  <si>
    <t>Slice Olives in brine solution and heat sterilized. Made in USA</t>
  </si>
  <si>
    <t>D270</t>
  </si>
  <si>
    <t>ONION FRENCH FRIED</t>
  </si>
  <si>
    <t>6/24 OZ</t>
  </si>
  <si>
    <t>D271</t>
  </si>
  <si>
    <t>ORANGE SAUCE</t>
  </si>
  <si>
    <t>4/.5gallon</t>
  </si>
  <si>
    <t xml:space="preserve">KIKKOMAN INT. INC. </t>
  </si>
  <si>
    <t>D272</t>
  </si>
  <si>
    <t>PASTA ELBOW 100% WHOLE GRAIN</t>
  </si>
  <si>
    <t>2/10 LB</t>
  </si>
  <si>
    <t>D273</t>
  </si>
  <si>
    <t>PASTA ELBOW MACARONI</t>
  </si>
  <si>
    <t xml:space="preserve"> Durum Semolina, Niacin, Ferrous Sulfate (Iron), Thiamine Mononitrate, Riboflavin, Folic Acid</t>
  </si>
  <si>
    <t>2/10#</t>
  </si>
  <si>
    <t>D274</t>
  </si>
  <si>
    <t>PASTA KLUSKI NOODLE</t>
  </si>
  <si>
    <t xml:space="preserve">Semolina, Durum Flour, Egg Yolk, Niacin, Ferrous Sulfate (Iron), Thiamine Mononitrate, Riboflavin, Folic Acid. 
</t>
  </si>
  <si>
    <t>AIPC</t>
  </si>
  <si>
    <t>D275</t>
  </si>
  <si>
    <t>PASTA LASAGNA RIBBED</t>
  </si>
  <si>
    <t>Durum Semolina, Niacin, Ferrous Sulfate (Iron), Thiamine Mononitrate, Riboflavin, Folic Acid.</t>
  </si>
  <si>
    <t>D276</t>
  </si>
  <si>
    <t>PASTA PENNE 100% WHOLE GRAIN</t>
  </si>
  <si>
    <t>D277</t>
  </si>
  <si>
    <t>PASTA PENNE RIGATE</t>
  </si>
  <si>
    <t xml:space="preserve">Durum Semolina, Niacin, Ferrous Sulfate (Iron), Thiamine Mononitrate, Riboflavin, Folic Acid. 
</t>
  </si>
  <si>
    <t>D278</t>
  </si>
  <si>
    <t>PASTA ROTINI</t>
  </si>
  <si>
    <t>D279</t>
  </si>
  <si>
    <t>PASTA ROTINI 100% WHOLE GRAIN</t>
  </si>
  <si>
    <t>D280</t>
  </si>
  <si>
    <t>PASTA SPAGHETTI 10"</t>
  </si>
  <si>
    <t>D281</t>
  </si>
  <si>
    <t>PASTA SPAGHETTI 100% WHOLE GRA</t>
  </si>
  <si>
    <t>D282</t>
  </si>
  <si>
    <t>PEPPER JALAPENO NACHO SLICE</t>
  </si>
  <si>
    <t>Sliced Jalapeno, PRODUCT OF USA</t>
  </si>
  <si>
    <t>D283</t>
  </si>
  <si>
    <t>PEPPERONCINI WHOLE PLASTIC</t>
  </si>
  <si>
    <t>Whole Pepperoncinis, peppers are 3-6 mm, and the count per gallon is 120-200 per jar</t>
  </si>
  <si>
    <t>D284</t>
  </si>
  <si>
    <t>PEPPERS RED SWEET DICED</t>
  </si>
  <si>
    <t xml:space="preserve">Canned, Diced Bell Peppers </t>
  </si>
  <si>
    <t>24/15 OZ</t>
  </si>
  <si>
    <t>D285</t>
  </si>
  <si>
    <t>PICKLE CHIP CRINKLE CUT POUCH</t>
  </si>
  <si>
    <t xml:space="preserve"> 1/8" PICKLE CHIP, CRISP CRINKLE CUT HAVE UNIFORM RICH GREEN COLOR. CRUNCHY SOUR FLAVOR.  PACKED IN CLEAR OPEN POUCH. SERVING SIZE: 9 PICKLE CHIPS SERV CS: 330-  </t>
  </si>
  <si>
    <t>6/5.75#</t>
  </si>
  <si>
    <t>D286</t>
  </si>
  <si>
    <t>PICKLE SLICED DILL KK 1/8"</t>
  </si>
  <si>
    <t xml:space="preserve"> PROCESSED-FERMENTED AND COOKED B4 PLACING IN CONTAINER. SHELF STABLE. 625 SLICES PER CONTANIER  </t>
  </si>
  <si>
    <t>D287</t>
  </si>
  <si>
    <t xml:space="preserve">POPCORN CHEESE PUFF AGED WHITE CHEDDAR </t>
  </si>
  <si>
    <t>6001500-PB</t>
  </si>
  <si>
    <t>72/.75OZ</t>
  </si>
  <si>
    <t>PIRATE'S BOOTY</t>
  </si>
  <si>
    <t>D288</t>
  </si>
  <si>
    <t>POPCORN KETTLE STYLE</t>
  </si>
  <si>
    <t>205010112</t>
  </si>
  <si>
    <t>90/1 OZ</t>
  </si>
  <si>
    <t>BARREL O' FUN SNACK FOODS</t>
  </si>
  <si>
    <t>D289</t>
  </si>
  <si>
    <t xml:space="preserve">POPCORN POLY BAG YELLOW Jolly Time </t>
  </si>
  <si>
    <t>917</t>
  </si>
  <si>
    <t>4/12.5#</t>
  </si>
  <si>
    <t>AMERICAN POPCORN COMPANY</t>
  </si>
  <si>
    <t>D290</t>
  </si>
  <si>
    <t>POPCORN POPS HULL-LESS</t>
  </si>
  <si>
    <t>210720112</t>
  </si>
  <si>
    <t>6/15 OZ</t>
  </si>
  <si>
    <t>D291</t>
  </si>
  <si>
    <t>POPCORN SKINNY POP</t>
  </si>
  <si>
    <t>Smart Snack Compliant</t>
  </si>
  <si>
    <t>30/.66OZ</t>
  </si>
  <si>
    <t>AMPLIFY/HERSEY</t>
  </si>
  <si>
    <t>D292</t>
  </si>
  <si>
    <t>POPCORN WHITE CHEDDAR</t>
  </si>
  <si>
    <t>72/.5 OZ</t>
  </si>
  <si>
    <t>D293</t>
  </si>
  <si>
    <t>POPTART BLUEBERRY WG 120/1CT</t>
  </si>
  <si>
    <t xml:space="preserve">1 GRAIN EQ/SMART SNACK COMPLIANT </t>
  </si>
  <si>
    <t>38000-17196</t>
  </si>
  <si>
    <t>120/1.69 OZ</t>
  </si>
  <si>
    <t>D294</t>
  </si>
  <si>
    <t>POPTART CINN/FROST  WG, 72/2CT</t>
  </si>
  <si>
    <t>2.5 GRAIN EQ</t>
  </si>
  <si>
    <t>38000-55125</t>
  </si>
  <si>
    <t>72/3.3 OZ</t>
  </si>
  <si>
    <t>D295</t>
  </si>
  <si>
    <t>POPTART CINN/FROST WG 120/1CT</t>
  </si>
  <si>
    <t xml:space="preserve">1.25 GRAIN EQ/SMART SNACK COMPLIANT </t>
  </si>
  <si>
    <t>38000-55122</t>
  </si>
  <si>
    <t>D296</t>
  </si>
  <si>
    <t>POPTART FROSTED FUDGE WG 1 CT</t>
  </si>
  <si>
    <t>38000-12070</t>
  </si>
  <si>
    <t>D297</t>
  </si>
  <si>
    <t>POPTART STRAW/FROST  WG 72/2CT</t>
  </si>
  <si>
    <t>2 GRAIN EQ</t>
  </si>
  <si>
    <t>38000-55133</t>
  </si>
  <si>
    <t>D298</t>
  </si>
  <si>
    <t>POPTART STRAW/FROST WG 120/1CT</t>
  </si>
  <si>
    <t>38000-55130</t>
  </si>
  <si>
    <t>D299</t>
  </si>
  <si>
    <t>POTATO AU GRATIN</t>
  </si>
  <si>
    <t>20922</t>
  </si>
  <si>
    <t>6/2.25#</t>
  </si>
  <si>
    <t>D300</t>
  </si>
  <si>
    <t>POTATO CHEESE BAKE REDI-SHRED</t>
  </si>
  <si>
    <t>33787</t>
  </si>
  <si>
    <t>6/34 OZ</t>
  </si>
  <si>
    <t>D301</t>
  </si>
  <si>
    <t>POTATO DICED WHITE</t>
  </si>
  <si>
    <t>Canned diced white potatoes</t>
  </si>
  <si>
    <t>D302</t>
  </si>
  <si>
    <t>POTATO PEARLS EXCEL RTU NO MIX</t>
  </si>
  <si>
    <t>76468</t>
  </si>
  <si>
    <t>12/28 OZ</t>
  </si>
  <si>
    <t>D303</t>
  </si>
  <si>
    <t>POTATO SCALLOPED</t>
  </si>
  <si>
    <t>94595</t>
  </si>
  <si>
    <t>D304</t>
  </si>
  <si>
    <t>POTATO WHOLE WHITE 60-90 CT</t>
  </si>
  <si>
    <t xml:space="preserve">Grade A fancy All natural; vegetarian; vegan; gluten free Fully cooked; just heat &amp; eat Grown and packed in the USA </t>
  </si>
  <si>
    <t>D305</t>
  </si>
  <si>
    <t>PRETZEL GOLDFISH WG</t>
  </si>
  <si>
    <t>D306</t>
  </si>
  <si>
    <t>PRETZELS HEARTZELS ROLD GOLD</t>
  </si>
  <si>
    <t>1OZ EQUIV WHOLE GRAIN RICH SMART SNACK COMPLIANT</t>
  </si>
  <si>
    <t>15940</t>
  </si>
  <si>
    <t>104/0.7 OZ</t>
  </si>
  <si>
    <t>D307</t>
  </si>
  <si>
    <t>PRETZELS MINI TWIST</t>
  </si>
  <si>
    <t>MANUFACTURED IN A PEANUT TREE NUT FREE FACILITY</t>
  </si>
  <si>
    <t>6/16oz</t>
  </si>
  <si>
    <t>D308</t>
  </si>
  <si>
    <t>PROPEL BERRY ZERO</t>
  </si>
  <si>
    <t>00169</t>
  </si>
  <si>
    <t>24/16.9 OZ</t>
  </si>
  <si>
    <t>D309</t>
  </si>
  <si>
    <t>PROPEL GRAPE ZERO</t>
  </si>
  <si>
    <t>PEPSICO (QUAKER)</t>
  </si>
  <si>
    <t>D310</t>
  </si>
  <si>
    <t>PROPEL LEMON ZERO</t>
  </si>
  <si>
    <t>00167</t>
  </si>
  <si>
    <t>D311</t>
  </si>
  <si>
    <t>PROPEL STRAWBERRY KIWI ZERO</t>
  </si>
  <si>
    <t>00171</t>
  </si>
  <si>
    <t>24/16.9</t>
  </si>
  <si>
    <t>D312</t>
  </si>
  <si>
    <t>PROPEL STRAWBERRY LEMONADE ZERO</t>
  </si>
  <si>
    <t>D313</t>
  </si>
  <si>
    <t>PROPEL WATERMELON ZERO</t>
  </si>
  <si>
    <t>D314</t>
  </si>
  <si>
    <t>PUDDING CUP CHOCOLATE FAT FREE Trans fat free</t>
  </si>
  <si>
    <t xml:space="preserve">shelf-stable chocolate pudding, single serving cups.  Real Non-Fat Milk #1 Ingredient, Transfat Free </t>
  </si>
  <si>
    <t>D315</t>
  </si>
  <si>
    <t>PUDDING CUP VANILLA FAT FREE Trans Fat Free</t>
  </si>
  <si>
    <t xml:space="preserve">shelf-stable vanilla pudding, single serving cups.  Real Non-Fat Milk #1 Ingredient, Transfat Free </t>
  </si>
  <si>
    <t>48/3.5OZ</t>
  </si>
  <si>
    <t>D316</t>
  </si>
  <si>
    <t>PUDDING RTU VANILLA TFF</t>
  </si>
  <si>
    <t xml:space="preserve">Shelf-stable vanilla pudding.  Real Non-Fat Milk #1 Ingredient, Transfat Free </t>
  </si>
  <si>
    <t>D317</t>
  </si>
  <si>
    <t>PUMPKIN B/L</t>
  </si>
  <si>
    <t>Canned, pureed pumpkin</t>
  </si>
  <si>
    <t>D318</t>
  </si>
  <si>
    <t>RAISELS SOUR FRUIT SPLASH</t>
  </si>
  <si>
    <t>200/1.66OZ</t>
  </si>
  <si>
    <t>NATIONAL RAISIN CO</t>
  </si>
  <si>
    <t>D319</t>
  </si>
  <si>
    <t>RAISELS SOUR ORANGE</t>
  </si>
  <si>
    <t>D320</t>
  </si>
  <si>
    <t>RAISELS SOUR WATERMELON</t>
  </si>
  <si>
    <t>D321</t>
  </si>
  <si>
    <t>RAISINS SEEDLESS NUT FREE FAC</t>
  </si>
  <si>
    <t>Raisins, seedless and package in a nut free facility.  Individually packaged 1.5 oz</t>
  </si>
  <si>
    <t>144/1.5 OZ</t>
  </si>
  <si>
    <t>D322</t>
  </si>
  <si>
    <t>RELISH SWEET</t>
  </si>
  <si>
    <t>80% SOlIDS-CHOP, NOT GROUND, NO FILLERS OR EXTENDERS</t>
  </si>
  <si>
    <t>D323</t>
  </si>
  <si>
    <t>D324</t>
  </si>
  <si>
    <t>RICE BROWN QUICK COOKING WG</t>
  </si>
  <si>
    <t xml:space="preserve">Long grain parboiled rice enriched with iron (ferric phosphate), niacin,thiamine, mononitrate &amp; folic acid </t>
  </si>
  <si>
    <t>D325</t>
  </si>
  <si>
    <t>SALSA CUP DIPPING</t>
  </si>
  <si>
    <t>Portion Control Salsa Cup, Mild Flavor</t>
  </si>
  <si>
    <t>60/2 OZ</t>
  </si>
  <si>
    <t>D326</t>
  </si>
  <si>
    <t>SALSA MILD</t>
  </si>
  <si>
    <t>D327</t>
  </si>
  <si>
    <t>SALT TABLE IODIZED</t>
  </si>
  <si>
    <t>Chrystalized iodized table salt</t>
  </si>
  <si>
    <t>D328</t>
  </si>
  <si>
    <t>SAUCE BBQ CUP 1 OZ</t>
  </si>
  <si>
    <t>100/1 oz</t>
  </si>
  <si>
    <t>D329</t>
  </si>
  <si>
    <t>SAUCE BBQ DISPENSER PACK</t>
  </si>
  <si>
    <t>1300050010</t>
  </si>
  <si>
    <t>D330</t>
  </si>
  <si>
    <t>SAUCE BBQ ORIGINAL</t>
  </si>
  <si>
    <t>D331</t>
  </si>
  <si>
    <t>SAUCE BBQ PACKET .5 OZ</t>
  </si>
  <si>
    <t>1/200CT.</t>
  </si>
  <si>
    <t>D332</t>
  </si>
  <si>
    <t>SAUCE BBQ SQUEEZE BOTTLE</t>
  </si>
  <si>
    <t xml:space="preserve">SQUEEZE BOTTLE 18OZ </t>
  </si>
  <si>
    <t>12/18OZ</t>
  </si>
  <si>
    <t>D333</t>
  </si>
  <si>
    <t>SAUCE BUFFALO WINGS FRANK'S</t>
  </si>
  <si>
    <t>74161</t>
  </si>
  <si>
    <t>FRENCH'S FOOD COMPANY LLC</t>
  </si>
  <si>
    <t>D334</t>
  </si>
  <si>
    <t>SAUCE COCKTAIL CUP</t>
  </si>
  <si>
    <t xml:space="preserve">Portion Control Cup, zesty, tomato based condiment with ground horseradish </t>
  </si>
  <si>
    <t>D335</t>
  </si>
  <si>
    <t>SAUCE CRANBERRY JELLIED</t>
  </si>
  <si>
    <t xml:space="preserve">Cranberry sauce jellied </t>
  </si>
  <si>
    <t>D336</t>
  </si>
  <si>
    <t>SAUCE ENCHILADA</t>
  </si>
  <si>
    <t>780826</t>
  </si>
  <si>
    <t>B &amp; G FOODS, INC.  (DOT)</t>
  </si>
  <si>
    <t>D337</t>
  </si>
  <si>
    <t xml:space="preserve">SAUCE MARINARA </t>
  </si>
  <si>
    <t>D338</t>
  </si>
  <si>
    <t>SAUCE MARINARA DIPPING CUP</t>
  </si>
  <si>
    <t>Portion Control 2oz cup, GLUTEN FREE</t>
  </si>
  <si>
    <t>D339</t>
  </si>
  <si>
    <t xml:space="preserve">SAUCE PIZZA RTU </t>
  </si>
  <si>
    <t xml:space="preserve">Naturally Balanced </t>
  </si>
  <si>
    <t>RPKIL9E</t>
  </si>
  <si>
    <t>RED GOLD</t>
  </si>
  <si>
    <t>D340</t>
  </si>
  <si>
    <t>SAUCE SOY LITE GF</t>
  </si>
  <si>
    <t xml:space="preserve">GLUTEN FREE SOY SAUCE-LITE 50% LESS SODIUM THAN REGULAR SOY SAUCE </t>
  </si>
  <si>
    <t>D341</t>
  </si>
  <si>
    <t>SAUCE SPAGHETTI NUTR ENHANCED</t>
  </si>
  <si>
    <t>RPKMA9E</t>
  </si>
  <si>
    <t>D342</t>
  </si>
  <si>
    <t xml:space="preserve">SAUCE SRIRACHA </t>
  </si>
  <si>
    <t>2/.5GALLON</t>
  </si>
  <si>
    <t>MCILHENNY COMPANY</t>
  </si>
  <si>
    <t>D343</t>
  </si>
  <si>
    <t>SAUCE SWEET-N-SOUR</t>
  </si>
  <si>
    <t>D344</t>
  </si>
  <si>
    <t>SAUCE TABASCO</t>
  </si>
  <si>
    <t>00029</t>
  </si>
  <si>
    <t>1/12OZ</t>
  </si>
  <si>
    <t>D345</t>
  </si>
  <si>
    <t>2/64OZ</t>
  </si>
  <si>
    <t>D346</t>
  </si>
  <si>
    <t>SAUCE TABASCO CHIPOTLE PEPPER</t>
  </si>
  <si>
    <t>00797</t>
  </si>
  <si>
    <t>12/5OZ</t>
  </si>
  <si>
    <t>D347</t>
  </si>
  <si>
    <t>D348</t>
  </si>
  <si>
    <t>SAUCE TABASCO GARLIC PEPPER</t>
  </si>
  <si>
    <t>00705</t>
  </si>
  <si>
    <t>D349</t>
  </si>
  <si>
    <t>SAUCE TABASCO GREEN PEPPER</t>
  </si>
  <si>
    <t>2/.5GAL</t>
  </si>
  <si>
    <t>D350</t>
  </si>
  <si>
    <t>SAUCE TACO MILD PACKET</t>
  </si>
  <si>
    <t>200/9gr</t>
  </si>
  <si>
    <t>D351</t>
  </si>
  <si>
    <t>SAUCE TARTAR PACKET</t>
  </si>
  <si>
    <t>Portion Control Packet, mayonnaise based containing pieces of chopped pickles and flavored with onion 12gr</t>
  </si>
  <si>
    <t>200/12 GR</t>
  </si>
  <si>
    <t>D352</t>
  </si>
  <si>
    <t>SAUCE TERIYAKI GLAZE</t>
  </si>
  <si>
    <t>04910</t>
  </si>
  <si>
    <t>D353</t>
  </si>
  <si>
    <t>SAUCE WINGS N THINGS</t>
  </si>
  <si>
    <t>4/140OZ</t>
  </si>
  <si>
    <t>COOKIES</t>
  </si>
  <si>
    <t>D354</t>
  </si>
  <si>
    <t>SAUCE, SWEET THAI CHILI</t>
  </si>
  <si>
    <t>GLUTEN-FREE</t>
  </si>
  <si>
    <t>D355</t>
  </si>
  <si>
    <t xml:space="preserve">SEASONING CILANTRO LIME </t>
  </si>
  <si>
    <t>S162-F6190</t>
  </si>
  <si>
    <t>10/6OZ</t>
  </si>
  <si>
    <t>FOOTHILLS FARMS</t>
  </si>
  <si>
    <t>D356</t>
  </si>
  <si>
    <t>SHORTENING  TFF</t>
  </si>
  <si>
    <t>All vegetable shortening, zero trans fat</t>
  </si>
  <si>
    <t>CRISCO</t>
  </si>
  <si>
    <t>D357</t>
  </si>
  <si>
    <t>SNACK CHEX MIX SIMPLY CHOC CARAMEL</t>
  </si>
  <si>
    <t>WG/SMART SNACK COMPLIANT/1 GRAIN EQ</t>
  </si>
  <si>
    <t>31933</t>
  </si>
  <si>
    <t>60/1.03 OZ</t>
  </si>
  <si>
    <t>D358</t>
  </si>
  <si>
    <t xml:space="preserve">SNACK MIX CHEX STRAWBERRY </t>
  </si>
  <si>
    <t>31937</t>
  </si>
  <si>
    <t>D359</t>
  </si>
  <si>
    <t>SNACK MIX SIMPLY CHEX CHEDDAR</t>
  </si>
  <si>
    <t>WG/SMART SNACK COMPLIANT/1.25 GRAIN EQ</t>
  </si>
  <si>
    <t>31932</t>
  </si>
  <si>
    <t>60/.92 OZ</t>
  </si>
  <si>
    <t>D360</t>
  </si>
  <si>
    <t>SNACK RICE CAKES CARAMEL MINI</t>
  </si>
  <si>
    <t>WG/SMART SNACK COMPLIANT</t>
  </si>
  <si>
    <t>60/.9 OZ</t>
  </si>
  <si>
    <t>QUAKER PEPSICO</t>
  </si>
  <si>
    <t>D361</t>
  </si>
  <si>
    <t>SNACK STICK BBQ .75 OZ</t>
  </si>
  <si>
    <t xml:space="preserve">SMART SNACK COMPLIANT </t>
  </si>
  <si>
    <t>00002-9</t>
  </si>
  <si>
    <t>6/24 CT</t>
  </si>
  <si>
    <t>WESTERN'S SMOKEHOUSE</t>
  </si>
  <si>
    <t>D362</t>
  </si>
  <si>
    <t>SNACK STICK JALAPENO .75 OZ</t>
  </si>
  <si>
    <t>00003-8</t>
  </si>
  <si>
    <t>D363</t>
  </si>
  <si>
    <t>SNACK STICK ORIGINAL .75 OZ</t>
  </si>
  <si>
    <t>00001-3</t>
  </si>
  <si>
    <t>D364</t>
  </si>
  <si>
    <t>SOUP BASE CREAM</t>
  </si>
  <si>
    <t>25691</t>
  </si>
  <si>
    <t>6/28 OZ</t>
  </si>
  <si>
    <t>LASCO FOODS INC</t>
  </si>
  <si>
    <t>D365</t>
  </si>
  <si>
    <t>SOUP CREAM OF CHICKEN</t>
  </si>
  <si>
    <t xml:space="preserve"> 12/50oz</t>
  </si>
  <si>
    <t>D366</t>
  </si>
  <si>
    <t>SOUP CREAM OF MUSHROOM</t>
  </si>
  <si>
    <t>12/49.5 OZ</t>
  </si>
  <si>
    <t>D367</t>
  </si>
  <si>
    <t>SOUP TOMATO</t>
  </si>
  <si>
    <t>12/50 OZ</t>
  </si>
  <si>
    <t>D368</t>
  </si>
  <si>
    <t>SPAGHETTI SAUCE MIX</t>
  </si>
  <si>
    <t>6/12oz</t>
  </si>
  <si>
    <t xml:space="preserve">Lawry's </t>
  </si>
  <si>
    <t>D369</t>
  </si>
  <si>
    <t>SPICE BASIL GROUND</t>
  </si>
  <si>
    <t>Ground Basil</t>
  </si>
  <si>
    <t xml:space="preserve"> 1/13OZ</t>
  </si>
  <si>
    <t>D370</t>
  </si>
  <si>
    <t>SPICE BASIL LEAVES</t>
  </si>
  <si>
    <t>Basil Leaves</t>
  </si>
  <si>
    <t xml:space="preserve"> 1/5.5OZ</t>
  </si>
  <si>
    <t>D371</t>
  </si>
  <si>
    <t>SPICE CELERY FLAKES</t>
  </si>
  <si>
    <t>Dehydrated celery flakes</t>
  </si>
  <si>
    <t>1/3.5 OZ</t>
  </si>
  <si>
    <t>D372</t>
  </si>
  <si>
    <t>SPICE CHICKEN ROTISSERIE</t>
  </si>
  <si>
    <t>900223214</t>
  </si>
  <si>
    <t>24OZ</t>
  </si>
  <si>
    <t>MCCORMICK</t>
  </si>
  <si>
    <t>D373</t>
  </si>
  <si>
    <t>SPICE CHILI POWDER</t>
  </si>
  <si>
    <t>Ground Chili Powder</t>
  </si>
  <si>
    <t>D374</t>
  </si>
  <si>
    <t>SPICE CINNAMON GROUND</t>
  </si>
  <si>
    <t>Finely ground cinnamon</t>
  </si>
  <si>
    <t>1/18 OZ</t>
  </si>
  <si>
    <t>D375</t>
  </si>
  <si>
    <t xml:space="preserve">Ground Cinnamon  </t>
  </si>
  <si>
    <t>D376</t>
  </si>
  <si>
    <t>SPICE CREAM OF TARTAR</t>
  </si>
  <si>
    <t>mild, acid - potassium acid tartrate, or potassium bitartrate</t>
  </si>
  <si>
    <t>1/32OZ</t>
  </si>
  <si>
    <t>D377</t>
  </si>
  <si>
    <t>SPICE CUMIN GROUND</t>
  </si>
  <si>
    <t>Ground herb Cuminum cyminum</t>
  </si>
  <si>
    <t xml:space="preserve">  1/16OZ</t>
  </si>
  <si>
    <t>D378</t>
  </si>
  <si>
    <t>SPICE DILL WEED</t>
  </si>
  <si>
    <t>1/5OZ</t>
  </si>
  <si>
    <t>D379</t>
  </si>
  <si>
    <t>SPICE FAJITA MARINADE</t>
  </si>
  <si>
    <t>Blend of salt, MSG, onion, black pepper, garlic, spice, and bromelain. Its predominant notes are onion and pepper and garlic.</t>
  </si>
  <si>
    <t>1/30 OZ</t>
  </si>
  <si>
    <t>D380</t>
  </si>
  <si>
    <t>SPICE GARLIC &amp; HERB SALT FREE</t>
  </si>
  <si>
    <t>J058-S6900</t>
  </si>
  <si>
    <t>3/21 OZ</t>
  </si>
  <si>
    <t>KENT FOODS FDBA: PRECISION FOODS</t>
  </si>
  <si>
    <t>D381</t>
  </si>
  <si>
    <t>SPICE GARLIC BREAD SPRINKLE</t>
  </si>
  <si>
    <t xml:space="preserve">Roasted Garlic Bread Seasoning with roasted garlic, fresh romano and parmesan cheeses, and parsley </t>
  </si>
  <si>
    <t>1/20OZ</t>
  </si>
  <si>
    <t>D382</t>
  </si>
  <si>
    <t>SPICE GARLIC GRANULATED</t>
  </si>
  <si>
    <t>Granulated Garlic</t>
  </si>
  <si>
    <t>1/24OZ</t>
  </si>
  <si>
    <t>D383</t>
  </si>
  <si>
    <t>SPICE GARLIC POWDER</t>
  </si>
  <si>
    <t>Garlic Powder</t>
  </si>
  <si>
    <t>1/21 OZ</t>
  </si>
  <si>
    <t>D384</t>
  </si>
  <si>
    <t>1/6 LB</t>
  </si>
  <si>
    <t>D385</t>
  </si>
  <si>
    <t>SPICE GARLIC SALT</t>
  </si>
  <si>
    <t xml:space="preserve">blend of salt, garlic, and parsley </t>
  </si>
  <si>
    <t>1/40OZ</t>
  </si>
  <si>
    <t>D386</t>
  </si>
  <si>
    <t>SPICE GINGER GROUND</t>
  </si>
  <si>
    <t>Ground Ginger</t>
  </si>
  <si>
    <t>1/12.5OZ</t>
  </si>
  <si>
    <t>D387</t>
  </si>
  <si>
    <t>SPICE ITALIAN SEASONING</t>
  </si>
  <si>
    <t>MARJORAM, THYME, ROSEMARY, SAVORY, SAGE, OREGANO, AND BASIL</t>
  </si>
  <si>
    <t>1/6OZ</t>
  </si>
  <si>
    <t>D388</t>
  </si>
  <si>
    <t>SPICE LEMON PEPPER</t>
  </si>
  <si>
    <t xml:space="preserve">NO MSG SEASONING </t>
  </si>
  <si>
    <t>1/28 OZ</t>
  </si>
  <si>
    <t>D389</t>
  </si>
  <si>
    <t>SPICE MUSTARD GROUND</t>
  </si>
  <si>
    <t>Ground Mustard</t>
  </si>
  <si>
    <t>1/15OZ</t>
  </si>
  <si>
    <t>D390</t>
  </si>
  <si>
    <t>SPICE NUTMEG GROUND</t>
  </si>
  <si>
    <t>Ground Nutmeg</t>
  </si>
  <si>
    <t>1/16 OZ</t>
  </si>
  <si>
    <t>D391</t>
  </si>
  <si>
    <t>SPICE ONION CHOPPED DEHYDRATED</t>
  </si>
  <si>
    <t>Premium white onion that has been washed, trimmed, dehydrated and chopped. PRODUCT OF USA</t>
  </si>
  <si>
    <t xml:space="preserve">1/15# </t>
  </si>
  <si>
    <t>D392</t>
  </si>
  <si>
    <t>1/3 LB</t>
  </si>
  <si>
    <t>D393</t>
  </si>
  <si>
    <t>SPICE ONION POWDER</t>
  </si>
  <si>
    <t>Onion powder</t>
  </si>
  <si>
    <t>1/20 OZ</t>
  </si>
  <si>
    <t>D394</t>
  </si>
  <si>
    <t>SPICE PAPRIKA</t>
  </si>
  <si>
    <t>Ground Paprika</t>
  </si>
  <si>
    <t>D395</t>
  </si>
  <si>
    <t>SPICE PAPRIKA SPANISH</t>
  </si>
  <si>
    <t>PAPRIKA, AND SILICON DIOXIDE (TO MAKE FREE FLOWING)</t>
  </si>
  <si>
    <t>D396</t>
  </si>
  <si>
    <t>SPICE PARSLEY FLAKES</t>
  </si>
  <si>
    <t>Parsley Flakes</t>
  </si>
  <si>
    <t>1/11OZ</t>
  </si>
  <si>
    <t>D397</t>
  </si>
  <si>
    <t>SPICE PEPPER BLACK TABLE GRIND</t>
  </si>
  <si>
    <t>Ground Black Pepper</t>
  </si>
  <si>
    <t>D398</t>
  </si>
  <si>
    <t>SPICE PEPPER CAYENNE GROUND</t>
  </si>
  <si>
    <t>Ground cayenne pepper</t>
  </si>
  <si>
    <t>1/16OZ</t>
  </si>
  <si>
    <t>D399</t>
  </si>
  <si>
    <t>SPICE PEPPER WHITE GROUND</t>
  </si>
  <si>
    <t>Ground white pepper</t>
  </si>
  <si>
    <t>D400</t>
  </si>
  <si>
    <t>SPICE POULTRY SEASONING</t>
  </si>
  <si>
    <t>Blend of thyme, sage, marjoram, rosemary, black pepper, and nutmeg</t>
  </si>
  <si>
    <t>1/10OZ</t>
  </si>
  <si>
    <t>D401</t>
  </si>
  <si>
    <t>SPICE PUMPKIN PIE</t>
  </si>
  <si>
    <t>CINNAMON, GINGER, NUTMEG, ALLSPICE</t>
  </si>
  <si>
    <t>D402</t>
  </si>
  <si>
    <t>SPICE ROASTED GARLIC</t>
  </si>
  <si>
    <t>900513948</t>
  </si>
  <si>
    <t>1/24.5 OZ</t>
  </si>
  <si>
    <t>MC CORMICK &amp; COMPANY INC</t>
  </si>
  <si>
    <t>D403</t>
  </si>
  <si>
    <t>SPICE SALT FREE 17 SEASONING</t>
  </si>
  <si>
    <t>SPICES (BLACK PEPPER, BASIL, OREGANO, CELERY SEED, DILL WEED, SAGE, BAY LEAVES, TURMERIC), GARLIC, CARROTS, GROUND ONION, MINCED ONION, CITRIC ACID, TOASTED SESAME SEED, RED BELL PEPPERS, ORANGE PEEL, CORN STARCH, PARSLEY FLAKES, AND LEMON PEEL.</t>
  </si>
  <si>
    <t>D404</t>
  </si>
  <si>
    <t>SPICE SOUTHWEST CHIPOTLE</t>
  </si>
  <si>
    <t>J095-S6900</t>
  </si>
  <si>
    <t>D405</t>
  </si>
  <si>
    <t>SPICE SOUTHWEST SEASONING</t>
  </si>
  <si>
    <t>937010</t>
  </si>
  <si>
    <t>D406</t>
  </si>
  <si>
    <t>SPICE SPICY JALAPENO TABLE TOP</t>
  </si>
  <si>
    <t>J094-DB900</t>
  </si>
  <si>
    <t>12/2.5 OZ</t>
  </si>
  <si>
    <t>D407</t>
  </si>
  <si>
    <t>SPICE TACO SEASONING MIX GF</t>
  </si>
  <si>
    <t>GLUTEN FREE PROCESSED IN NUT FREE FACILITY</t>
  </si>
  <si>
    <t>6/9 OZ</t>
  </si>
  <si>
    <t>D408</t>
  </si>
  <si>
    <t>D409</t>
  </si>
  <si>
    <t>SPICE VEGGIE SEASONING GRILLMA</t>
  </si>
  <si>
    <t>900036607</t>
  </si>
  <si>
    <t>D410</t>
  </si>
  <si>
    <t>SPRAY PAN COATING BUTTER FLAVORED ALLERGEN FREE</t>
  </si>
  <si>
    <t>ALLEGEN FREE AEROSOL , BUTTERED FLAVORING</t>
  </si>
  <si>
    <t>6/17 OZ</t>
  </si>
  <si>
    <t>D411</t>
  </si>
  <si>
    <t>SPRAY, PAN, GARLIC MIST</t>
  </si>
  <si>
    <t xml:space="preserve">ALLEGREN FREE AEROSOL </t>
  </si>
  <si>
    <t>6/14 OZ</t>
  </si>
  <si>
    <t>D412</t>
  </si>
  <si>
    <t>SPRAY,PAN COATING ALLERGEN FREE</t>
  </si>
  <si>
    <t xml:space="preserve">ALLEGEN FREE AEROSOL ORIGINAL </t>
  </si>
  <si>
    <t>D413</t>
  </si>
  <si>
    <t>SPREAD CHICKPEA CHOCOLATE</t>
  </si>
  <si>
    <t>F9017</t>
  </si>
  <si>
    <t>1/15#</t>
  </si>
  <si>
    <t>HEALTHY AMERICA, LLC</t>
  </si>
  <si>
    <t>D414</t>
  </si>
  <si>
    <t>SPREAD SUNBUTTER CREAMY</t>
  </si>
  <si>
    <t>19010</t>
  </si>
  <si>
    <t>RED RIVER COMMODITIES/SUNGOLD FOODS</t>
  </si>
  <si>
    <t>D415</t>
  </si>
  <si>
    <t>SPREAD SUNFLOWER SEED PC</t>
  </si>
  <si>
    <t>200/1.1 OZ</t>
  </si>
  <si>
    <t>D416</t>
  </si>
  <si>
    <t>SUGAR BROWN</t>
  </si>
  <si>
    <t xml:space="preserve">Light Brown Sugar (sugar, corn syrups) 
</t>
  </si>
  <si>
    <t>D417</t>
  </si>
  <si>
    <t>SUGAR BROWN LIGHT</t>
  </si>
  <si>
    <t>D418</t>
  </si>
  <si>
    <t>SUGAR GRANULATED</t>
  </si>
  <si>
    <t>Sugar, granulated pure cane</t>
  </si>
  <si>
    <t>D419</t>
  </si>
  <si>
    <t>4/10#</t>
  </si>
  <si>
    <t>D420</t>
  </si>
  <si>
    <t>SUGAR POWDERED 10X</t>
  </si>
  <si>
    <t>6X Powdered Sugar pure cane</t>
  </si>
  <si>
    <t>D421</t>
  </si>
  <si>
    <t>SUGAR POWDERED 6X</t>
  </si>
  <si>
    <t>D422</t>
  </si>
  <si>
    <t>SUNFLOWER SEEDS RSTD &amp; SLTD</t>
  </si>
  <si>
    <t xml:space="preserve">Sunflower Kernels, Dry roasted, Lightly Salted.   </t>
  </si>
  <si>
    <t>3/2#</t>
  </si>
  <si>
    <t>D423</t>
  </si>
  <si>
    <t>SYRUP CUPS</t>
  </si>
  <si>
    <t xml:space="preserve">Individual syrup cups,  MIXTURE OF WATER,SUGAR,NAT FLAVORINGS </t>
  </si>
  <si>
    <t>100/1.5 OZ</t>
  </si>
  <si>
    <t>D424</t>
  </si>
  <si>
    <t xml:space="preserve">SYRUP PANCAKE &amp; WAFFLE </t>
  </si>
  <si>
    <t xml:space="preserve">Maple Flavored Syrup MIXTURE OF WATER,SUGAR,NAT FLAVORINGS </t>
  </si>
  <si>
    <t>4/1 GAL.</t>
  </si>
  <si>
    <t>D425</t>
  </si>
  <si>
    <t>TACO SHELL PANCHO VILLA 5 INCH/.39 OZ</t>
  </si>
  <si>
    <t>WG CORN/1 SHELL=.5 OZ GRAIN EQUIVALENT</t>
  </si>
  <si>
    <t>75265-80704-3</t>
  </si>
  <si>
    <t>1/200 CT</t>
  </si>
  <si>
    <t>D426</t>
  </si>
  <si>
    <t>THICKENER THICK-IT</t>
  </si>
  <si>
    <t>J588-H5800</t>
  </si>
  <si>
    <t>12/10 OZ</t>
  </si>
  <si>
    <t>D427</t>
  </si>
  <si>
    <t>TOMATO DICED IN JUICE B/L CHOI</t>
  </si>
  <si>
    <t xml:space="preserve">Canned, Diced Tomatoes in juice  </t>
  </si>
  <si>
    <t>D428</t>
  </si>
  <si>
    <t xml:space="preserve">TOMATO PASTE </t>
  </si>
  <si>
    <t>MADE FROM 100% VINE RIPENED FRESH TOMATOS. CONTAINS 24-26% TOMATO SOLIDS.</t>
  </si>
  <si>
    <t>D429</t>
  </si>
  <si>
    <t>TOMATO SAUCE FANCY B/L</t>
  </si>
  <si>
    <t xml:space="preserve">TOMATO CONCENTRATE (WATER, TOMATO PASTE), SALT, ONION POWDER, GARLIC POWDER, CITRIC ACID, NATURAL FLAVORS </t>
  </si>
  <si>
    <t>D430</t>
  </si>
  <si>
    <t>TOPPING HEATH BAR CRUSHED</t>
  </si>
  <si>
    <t>60575</t>
  </si>
  <si>
    <t>HERSHEY CHOCOLATE CO.</t>
  </si>
  <si>
    <t>D431</t>
  </si>
  <si>
    <t>TUNA CHUNK LIGHT MT N/WATER</t>
  </si>
  <si>
    <t>Chunk light USA tuna packed in water</t>
  </si>
  <si>
    <t>6/66.5 OZ</t>
  </si>
  <si>
    <t>D432</t>
  </si>
  <si>
    <t>VANILLA CLEAR IMIT. FLAVOR</t>
  </si>
  <si>
    <t>Single strength imitation Vanilla flavoring, CLEAR</t>
  </si>
  <si>
    <t>1 QT</t>
  </si>
  <si>
    <t>D433</t>
  </si>
  <si>
    <t>VANILLA IMITATION S/S R/L</t>
  </si>
  <si>
    <t xml:space="preserve">RED LABEL SINGLE STRENGTH GOOD QUALITY IMITATION VANILLA FLAVORING.  </t>
  </si>
  <si>
    <t>D434</t>
  </si>
  <si>
    <t>VINEGAR APPLE CIDER</t>
  </si>
  <si>
    <t xml:space="preserve">Cider Vinegar, free from cloudiness, sediment, and floating particles; a clean fruity odor and distinctive flavor. Reduced with water to 5% acidity.* </t>
  </si>
  <si>
    <t>D435</t>
  </si>
  <si>
    <t>VINEGAR WHITE</t>
  </si>
  <si>
    <t xml:space="preserve">All-purpose, clear, colorless vinegar with a pungent flavor, produced from a corn-based distilled alcohol. </t>
  </si>
  <si>
    <t>6/1GAL</t>
  </si>
  <si>
    <t>D436</t>
  </si>
  <si>
    <t>WATER BOTTLED</t>
  </si>
  <si>
    <t>Purified Water 16.9oz</t>
  </si>
  <si>
    <t>D437</t>
  </si>
  <si>
    <t xml:space="preserve">WATER BOTTLED </t>
  </si>
  <si>
    <t>Purified Water 8oz</t>
  </si>
  <si>
    <t>48/8 OZ</t>
  </si>
  <si>
    <t>D438</t>
  </si>
  <si>
    <t xml:space="preserve">WATER BOTTLED SPORTS CAP </t>
  </si>
  <si>
    <t>Purified Water 24oz Sport cap</t>
  </si>
  <si>
    <t>24/25OZ</t>
  </si>
  <si>
    <t>D439</t>
  </si>
  <si>
    <t>Water, Sparkling Ice (all flavors avail)</t>
  </si>
  <si>
    <t>17OZ BOTTLES</t>
  </si>
  <si>
    <t>12/17oz</t>
  </si>
  <si>
    <t>Sparkling Ice</t>
  </si>
  <si>
    <t>D440</t>
  </si>
  <si>
    <t>Water, Sparkling Ice, CAFFEINE(all flavors avail)</t>
  </si>
  <si>
    <t>16 OZ CANS</t>
  </si>
  <si>
    <t>12/16 oz</t>
  </si>
  <si>
    <t>D441</t>
  </si>
  <si>
    <t>YEAST INSTA BLEND DRY RED</t>
  </si>
  <si>
    <t>2139</t>
  </si>
  <si>
    <t>20/1 LB</t>
  </si>
  <si>
    <t>FLEISCHMANN'S YEAST</t>
  </si>
  <si>
    <t>Central Buying Consortium Food and Supplies 23 Non Food</t>
  </si>
  <si>
    <t>NF1</t>
  </si>
  <si>
    <t>APRON 3 POCKET BLACK</t>
  </si>
  <si>
    <t>SHORT LENGTH POLY COTTON 2 POCKET WITH ADDITIONAL PEN POCKET,BLACK</t>
  </si>
  <si>
    <t>NF2</t>
  </si>
  <si>
    <t>APRON BIB RED</t>
  </si>
  <si>
    <t>standard length  poly-cotton apron with pen pocket, red</t>
  </si>
  <si>
    <t>NF3</t>
  </si>
  <si>
    <t>APRON BIB WHITE PEN POCKET</t>
  </si>
  <si>
    <t>standard length white poly-cotton apron with pen pocket, white</t>
  </si>
  <si>
    <t>NF4</t>
  </si>
  <si>
    <t>APRON L DISP HEAVY 28X46</t>
  </si>
  <si>
    <t>Heavy weight apron 28" x 46", disposable, poly</t>
  </si>
  <si>
    <t>NF5</t>
  </si>
  <si>
    <t>APRON VINYL HVY DUTY CLEAR BIB</t>
  </si>
  <si>
    <t>Dishwashing Apron, 12 mil institutional quality vinyl, no pockets, heavy duty braided ties, 36" x 45", clear</t>
  </si>
  <si>
    <t>1/EA</t>
  </si>
  <si>
    <t>NF6</t>
  </si>
  <si>
    <t>BAG BUN PAN RACK COVER 52X80</t>
  </si>
  <si>
    <t>52X80 inch bag pan rack cover,  high density poly</t>
  </si>
  <si>
    <t>1/50 CT</t>
  </si>
  <si>
    <t>NF7</t>
  </si>
  <si>
    <t>BAG COOKIE 5.75X5.5 SADDLE</t>
  </si>
  <si>
    <t>5.6"x 5.5" Food Handler Cookie Bag, flip top, saddle packed, poly, clear</t>
  </si>
  <si>
    <t>2000/ 5.75X5.5</t>
  </si>
  <si>
    <t>NF8</t>
  </si>
  <si>
    <t>BAG DELI CLEAR SADDLE 10X8</t>
  </si>
  <si>
    <t>10X8 FLIP TOP SADDLE PACKED CLEAR BAG</t>
  </si>
  <si>
    <t>NF9</t>
  </si>
  <si>
    <t>BAG L 18X24 FREEZER/STORAGE</t>
  </si>
  <si>
    <t>reclosable, single track, freezer/storeage bag, clear 18" x 24"</t>
  </si>
  <si>
    <t>1/250 CT</t>
  </si>
  <si>
    <t>NF10</t>
  </si>
  <si>
    <t>BAG L 18X30 FREEZER/STORAGE</t>
  </si>
  <si>
    <t>reclosable, single track, freezer/storeage bag, clear 18" x 30"</t>
  </si>
  <si>
    <t>1/200 CNT</t>
  </si>
  <si>
    <t>NF11</t>
  </si>
  <si>
    <t>BAG L 2GAL 13X15.6 RECLOSEABLE</t>
  </si>
  <si>
    <t>reclosable, single track, clear, 13x 15" , 2 gallon capacity</t>
  </si>
  <si>
    <t>1/100 CT</t>
  </si>
  <si>
    <t>NF12</t>
  </si>
  <si>
    <t>BAG L BREAD 5.5 X 4.75 X 19</t>
  </si>
  <si>
    <t>NF13</t>
  </si>
  <si>
    <t>BAG L BUN PAN 27X37</t>
  </si>
  <si>
    <t>27" x 37" bun pan bags, low density poly, 200ct</t>
  </si>
  <si>
    <t>NF14</t>
  </si>
  <si>
    <t>BAG L GALLON 10.5X11 RECLOSEAB</t>
  </si>
  <si>
    <t>reclosable, single track, storeage bag, clear 10.5"x 11" 1 gallon capacity</t>
  </si>
  <si>
    <t>NF15</t>
  </si>
  <si>
    <t>BAG L PORTION RECLOSABLE 4X6</t>
  </si>
  <si>
    <t>4X6 RECLOSABLE PORTION BAG CLEAR</t>
  </si>
  <si>
    <t>NF16</t>
  </si>
  <si>
    <t>BAG L QUART 7X8 RECLOSEABLE</t>
  </si>
  <si>
    <t>reclosable, single track, storeage bag, clear, 7x8", quart size</t>
  </si>
  <si>
    <t>1/500 CT</t>
  </si>
  <si>
    <t>NF17</t>
  </si>
  <si>
    <t>BAG L SANDWICH 6.5X7 SADDLE</t>
  </si>
  <si>
    <t>6.5" x 7" Food Handler Sandwich, flip top, saddle packed, poly, clear</t>
  </si>
  <si>
    <t>1/2000 CT</t>
  </si>
  <si>
    <t>NF18</t>
  </si>
  <si>
    <t>Bag Sandwich Zip Lock 6.5x6</t>
  </si>
  <si>
    <t>BAG L SANDWICH 6.5X6 RECLOSEABLE</t>
  </si>
  <si>
    <t>1/500ct</t>
  </si>
  <si>
    <t>NF19</t>
  </si>
  <si>
    <t>BATTERY AA PROCELL ALKALINE</t>
  </si>
  <si>
    <t>NF20</t>
  </si>
  <si>
    <t>BATTERY AAA PROCELL ALKALINE</t>
  </si>
  <si>
    <t>NF21</t>
  </si>
  <si>
    <t>BATTERY C PROCELL ALKALINE</t>
  </si>
  <si>
    <t>12CT</t>
  </si>
  <si>
    <t>NF22</t>
  </si>
  <si>
    <t>BEARD COVERS WHITE POLY</t>
  </si>
  <si>
    <t>100CT</t>
  </si>
  <si>
    <t>NF23</t>
  </si>
  <si>
    <t>BLEACH CLOROX GERMICIDAL CONC</t>
  </si>
  <si>
    <t>bleach germicidal concentrate</t>
  </si>
  <si>
    <t>3/121 OZ</t>
  </si>
  <si>
    <t>NF24</t>
  </si>
  <si>
    <t>BOTTLE AND TRIGGER COMPLETE</t>
  </si>
  <si>
    <t>24 OZ BOTTLE WITH TRIGGER SPRAYER</t>
  </si>
  <si>
    <t>1/24 OZ.</t>
  </si>
  <si>
    <t>NF25</t>
  </si>
  <si>
    <t>BOUFFANT CAP PAPER 21 INCH</t>
  </si>
  <si>
    <t>5/100CT</t>
  </si>
  <si>
    <t>NF26</t>
  </si>
  <si>
    <t xml:space="preserve">BOWL S 12 OZ WHITE </t>
  </si>
  <si>
    <t>20/50CT</t>
  </si>
  <si>
    <t>NF27</t>
  </si>
  <si>
    <t>BOWL S WHITE 10 OZ</t>
  </si>
  <si>
    <t>25/40 CT</t>
  </si>
  <si>
    <t>NF28</t>
  </si>
  <si>
    <t>BOWL S WHITE 6 OUNCE</t>
  </si>
  <si>
    <t>20/50 CT</t>
  </si>
  <si>
    <t>NF29</t>
  </si>
  <si>
    <t>BOX TOTE GRAY</t>
  </si>
  <si>
    <t>HEAVY DUTY SINGLE COMPARTMENT EXTRA WIDE HANDLES DISHWASHER SAFE 20X15X7 INCH </t>
  </si>
  <si>
    <t>1/20X15X7</t>
  </si>
  <si>
    <t>NF30</t>
  </si>
  <si>
    <t>BROOM MAXI ANGLER COMP.</t>
  </si>
  <si>
    <t>angled bristle broom, polystyrene bristles</t>
  </si>
  <si>
    <t>1/FLAGGED</t>
  </si>
  <si>
    <t>NF31</t>
  </si>
  <si>
    <t>BUTCHER PAPER ROLL</t>
  </si>
  <si>
    <t>1/1000FT</t>
  </si>
  <si>
    <t>NF32</t>
  </si>
  <si>
    <t>CLEANER LIQUID DISINFECTANT WITH BLEACH</t>
  </si>
  <si>
    <t>SPRAY BOTTLES</t>
  </si>
  <si>
    <t>8/32OZ</t>
  </si>
  <si>
    <t>NF33</t>
  </si>
  <si>
    <t>CLEANER STAINLESS STEEL</t>
  </si>
  <si>
    <t>Aerosol, water-based formula ideal for cleaning and polishing stainless steel  FOOD GRADE</t>
  </si>
  <si>
    <t>NF34</t>
  </si>
  <si>
    <t>CLEANSER CREME MULTI SCRUB</t>
  </si>
  <si>
    <t>6/36OZ</t>
  </si>
  <si>
    <t>NF35</t>
  </si>
  <si>
    <t>CONTAINER 5 OZ PORTION SQUARE</t>
  </si>
  <si>
    <t>5 OZ BLACK PORTION TRAY</t>
  </si>
  <si>
    <t>1/2500 EA</t>
  </si>
  <si>
    <t>ATRIUM</t>
  </si>
  <si>
    <t>NF36</t>
  </si>
  <si>
    <t>CONTAINER L BLACK 16 OZ MICROW</t>
  </si>
  <si>
    <t>16oz microwave safe disposable bowl</t>
  </si>
  <si>
    <t>1/756 CT</t>
  </si>
  <si>
    <t>ANCHOR PACKAGING MICRORAVES</t>
  </si>
  <si>
    <t>NF37</t>
  </si>
  <si>
    <t>CONTAINER L HINGE 1C 8in CLEAR</t>
  </si>
  <si>
    <t>CONTAINER L HINGE 1C 8in CLEAR, MED FOOD PLST 1</t>
  </si>
  <si>
    <t>2/100 CT</t>
  </si>
  <si>
    <t>NF38</t>
  </si>
  <si>
    <t>CONTAINER L HINGE 5inch CLEAR</t>
  </si>
  <si>
    <t>CONTAINER L HINGE 5inch CLEAR, CONTAINER, 5 FOOD PLST 1</t>
  </si>
  <si>
    <t>3/125 CT</t>
  </si>
  <si>
    <t>NF39</t>
  </si>
  <si>
    <t>CONTAINER S FOOD SQUAT 16 OZ</t>
  </si>
  <si>
    <t>16MJ20</t>
  </si>
  <si>
    <t>20/25/16OZ</t>
  </si>
  <si>
    <t>DART</t>
  </si>
  <si>
    <t>NF40</t>
  </si>
  <si>
    <t>CONTAINER S SQUAT WHITE 12 OZ</t>
  </si>
  <si>
    <t>12SJ20</t>
  </si>
  <si>
    <t>20/25 CT</t>
  </si>
  <si>
    <t>NF41</t>
  </si>
  <si>
    <t>CONTAINER S SQUAT WHITE 4 OZ</t>
  </si>
  <si>
    <t>4J6</t>
  </si>
  <si>
    <t>NF42</t>
  </si>
  <si>
    <t>CONTAINER S SQUAT WHITE 8OZ</t>
  </si>
  <si>
    <t>8SJ2</t>
  </si>
  <si>
    <t>NF43</t>
  </si>
  <si>
    <t>CONTAINER SNACK TRAY BLACK</t>
  </si>
  <si>
    <t>6.59 x 4.97 x 1.50 PORTION TRAY</t>
  </si>
  <si>
    <t>1/1000 EA</t>
  </si>
  <si>
    <t>NF44</t>
  </si>
  <si>
    <t>CUP L 10 OZ. CLEAR ULTRA CLEAR</t>
  </si>
  <si>
    <t>20/50/10OZ</t>
  </si>
  <si>
    <t>NF45</t>
  </si>
  <si>
    <t>CUP L 12 OZ ULTRA CLEAR</t>
  </si>
  <si>
    <t>NF46</t>
  </si>
  <si>
    <t>CUP L 9 OZ CLEAR SQUAT</t>
  </si>
  <si>
    <t>NF47</t>
  </si>
  <si>
    <t>CUP L PORTION 1 OZ TRANSLUCENT</t>
  </si>
  <si>
    <t> 1 oz. Translucent plastic portion control cup for hot or cold, wet or dry, high acid or high fat food </t>
  </si>
  <si>
    <t>10/250 CT</t>
  </si>
  <si>
    <t>NF48</t>
  </si>
  <si>
    <t>CUP L PORTION 2 OZ TRANSLUCENT</t>
  </si>
  <si>
    <t xml:space="preserve">2 oz. translucent plastic portion control cup, perfect for hot or cold, wet ofr dry, high acid or high fat food applications.  </t>
  </si>
  <si>
    <t>10/250/2OZ</t>
  </si>
  <si>
    <t>NF49</t>
  </si>
  <si>
    <t>CUP L PORTION 4 OZ TRANSLUCENT</t>
  </si>
  <si>
    <t>4 oz. translucent plastic portion control cup  for hot or cold, wet or dry, high acid or high fat food applications.</t>
  </si>
  <si>
    <t>10/250/4OZ</t>
  </si>
  <si>
    <t>NF50</t>
  </si>
  <si>
    <t>CUP L PORTION 5.5 OZ TRANSLUCE</t>
  </si>
  <si>
    <t>5.5 oz. Translucent plastic portion control cup for hot or cold, wet or dry, high acid or high fat food </t>
  </si>
  <si>
    <t>10/250/5.5</t>
  </si>
  <si>
    <t>NF51</t>
  </si>
  <si>
    <t>CUP L SOFT 7 OZ TRANSLUCENT</t>
  </si>
  <si>
    <t>7 oz. translucent plastic portion control cup  for hot or cold, wet or dry, high acid or high fat food applications.</t>
  </si>
  <si>
    <t>25/100/7 OZ</t>
  </si>
  <si>
    <t>NF52</t>
  </si>
  <si>
    <t>CUP P BAKE WHITE MUFFIN/CUPCAK</t>
  </si>
  <si>
    <t xml:space="preserve">fluted bake cup, 4-1/2", white, paper, Bottom Width 1-7/8" x Wall Height 1-5/16", </t>
  </si>
  <si>
    <t>20/500 CT.</t>
  </si>
  <si>
    <t>NF53</t>
  </si>
  <si>
    <t>CUP P COLD JAZZ 5 OZ</t>
  </si>
  <si>
    <t> 5 oz. wax coated paper cup</t>
  </si>
  <si>
    <t>30/100 CT</t>
  </si>
  <si>
    <t>NF54</t>
  </si>
  <si>
    <t>CUP S WHITE 6 OZ</t>
  </si>
  <si>
    <t>6 ounce white styrofoam cup</t>
  </si>
  <si>
    <t>NF55</t>
  </si>
  <si>
    <t>Degreaser Heavy Duty Dawn</t>
  </si>
  <si>
    <t>3/1 GAL</t>
  </si>
  <si>
    <t>Proctor &amp; Gamble</t>
  </si>
  <si>
    <t>NF56</t>
  </si>
  <si>
    <t>DETERGENT DAWN DISHWASH LIQUID</t>
  </si>
  <si>
    <t>PROCTOR &amp; GAMBLE (R3)</t>
  </si>
  <si>
    <t>NF57</t>
  </si>
  <si>
    <t>1/5 GAL</t>
  </si>
  <si>
    <t>NF58</t>
  </si>
  <si>
    <t>DETERGENT DAWN DISHWASHING</t>
  </si>
  <si>
    <t>8/38 OZ</t>
  </si>
  <si>
    <t>NF59</t>
  </si>
  <si>
    <t>DISINFECTANT SURFACE SANITIZER</t>
  </si>
  <si>
    <t>GO-JO INDUSTRIES</t>
  </si>
  <si>
    <t>NF60</t>
  </si>
  <si>
    <t>DISPENSER EASYNAP COUNTER NEW</t>
  </si>
  <si>
    <t>Countertop Interfold Napkin Dispenser, 1 Each , Dispenser (WxDxH) 9.250" x 13.625" x 7.250", Black</t>
  </si>
  <si>
    <t>1/5.5X7.5</t>
  </si>
  <si>
    <t>EASYNAP</t>
  </si>
  <si>
    <t>NF61</t>
  </si>
  <si>
    <t>DISPENSER SQUEEZE CLEAR WIDEMO</t>
  </si>
  <si>
    <t>Squeeze Dispenser, 16 oz., soft polyethylene, natural, wide mouth, natural cap w/standard opening </t>
  </si>
  <si>
    <t>NF62</t>
  </si>
  <si>
    <t>DISPENSER SQUEEZE WIDE MOUTH</t>
  </si>
  <si>
    <t>Squeeze Dispenser, 24 oz., soft polyethylene, natural, wide mouth, natural cap w/standard opening</t>
  </si>
  <si>
    <t>1/24 OZ</t>
  </si>
  <si>
    <t>NF63</t>
  </si>
  <si>
    <t>FILM SHRINK PERFORATED 12X12</t>
  </si>
  <si>
    <t>1/1400 CT</t>
  </si>
  <si>
    <t>NF64</t>
  </si>
  <si>
    <t>FILM WRAP 18" CUTTER BOX</t>
  </si>
  <si>
    <t>FILM WRAP 18" INCH</t>
  </si>
  <si>
    <t>1/2000FT</t>
  </si>
  <si>
    <t>NF65</t>
  </si>
  <si>
    <t>FILM WRAP 24" CUTTER BOX</t>
  </si>
  <si>
    <t>Standard 35 guage film wrap with cutter included on box</t>
  </si>
  <si>
    <t>1/2000 FT</t>
  </si>
  <si>
    <t>NF66</t>
  </si>
  <si>
    <t>FOIL ALUMINUM 12inch STANDARD</t>
  </si>
  <si>
    <t>12 INCH WIDTH STANDARD WEIGHT FOIL</t>
  </si>
  <si>
    <t>NF67</t>
  </si>
  <si>
    <t>FOIL ALUMINUM 18inch HEAVY DTY</t>
  </si>
  <si>
    <t>18 inch width x 500 feet length, heavy duty aluminum foil roll in box with cutter</t>
  </si>
  <si>
    <t>1/500 FT</t>
  </si>
  <si>
    <t>NF68</t>
  </si>
  <si>
    <t>FOIL ALUMINUM 24inch HEAVY DTY</t>
  </si>
  <si>
    <t>24 inch width x 1000 feet length, heavy duty aluminum foil roll in box with cutter</t>
  </si>
  <si>
    <t>1/1000 FT</t>
  </si>
  <si>
    <t>NF69</t>
  </si>
  <si>
    <t>FOOD TRAY P 16 OZ RED PLAID</t>
  </si>
  <si>
    <t>red plaid, 1 pound poly-coated food tray, Size (WxLxH) 6.250" x 4.690" x 1.590"</t>
  </si>
  <si>
    <t>4/250/16</t>
  </si>
  <si>
    <t>NF70</t>
  </si>
  <si>
    <t>FOOD TRAY P 32 OZ RED PLAID</t>
  </si>
  <si>
    <t>red plaid 2 pound polycoated food tray,  Size (WxLxH) 6.690" x 5.000" x 1.600"</t>
  </si>
  <si>
    <t>4/250/32</t>
  </si>
  <si>
    <t>NF71</t>
  </si>
  <si>
    <t>FOOD TRAY P 48 OZ RED PLAID</t>
  </si>
  <si>
    <t>red plaid 3 pound poly coated food tray, Size (WxLxH) 8.380" x 5.810" x 2.090"</t>
  </si>
  <si>
    <t>2/250/48</t>
  </si>
  <si>
    <t>NF72</t>
  </si>
  <si>
    <t>FOOD TRAY P 4OZ RED PLAID</t>
  </si>
  <si>
    <t>red plaid poly-coated food tray, disposable, 4oz, Size (WxLxH) 4.630" x 3.030" x 1.810"</t>
  </si>
  <si>
    <t>4/250/4OZ</t>
  </si>
  <si>
    <t>NF73</t>
  </si>
  <si>
    <t>FOOD TRAY P 6 OZ RED PLAID</t>
  </si>
  <si>
    <t>red plaid poly-coated food tray, disposable, 6oz, poly-coated food tray, Size (WxLxH) 5.030" x 3.500" x 1.210"</t>
  </si>
  <si>
    <t>4/250/6OZ</t>
  </si>
  <si>
    <t>NF74</t>
  </si>
  <si>
    <t>FOOD TRAY P 8 OZ RED PLAID</t>
  </si>
  <si>
    <t>red plaid 5 pound poly-coated food tray, Size (WxLxH) 9.310" x 6.130" x 2.090"</t>
  </si>
  <si>
    <t>4/250/8</t>
  </si>
  <si>
    <t>NF75</t>
  </si>
  <si>
    <t xml:space="preserve">FORK DINNER MED </t>
  </si>
  <si>
    <t>Dinner Fork, 18/0 stainless MED WEIGHT</t>
  </si>
  <si>
    <t>36/BX</t>
  </si>
  <si>
    <t>NF76</t>
  </si>
  <si>
    <t>FORK L BLACK MEDIUM WEIGHT</t>
  </si>
  <si>
    <t>FORK L BLACK MEDIUM WEIGH</t>
  </si>
  <si>
    <t>1/1000 CT</t>
  </si>
  <si>
    <t>NF77</t>
  </si>
  <si>
    <t>FORK L BLACK MEDIUM WEIGHT TRI TOWER</t>
  </si>
  <si>
    <t>polystyrene medium weight black plastic fork, bulk pack.</t>
  </si>
  <si>
    <t>DUSSF5</t>
  </si>
  <si>
    <t>24/40CT</t>
  </si>
  <si>
    <t>GEORGIA PACIFIC</t>
  </si>
  <si>
    <t>NF78</t>
  </si>
  <si>
    <t>FORK L WHITE MEDIUM POLYPROPEY</t>
  </si>
  <si>
    <t>2.8g medium weight cutlery made of sturdy polypropylene, color white</t>
  </si>
  <si>
    <t>NF79</t>
  </si>
  <si>
    <t>FUEL STERNO HANDY WICK 6 HR</t>
  </si>
  <si>
    <t>WICK CHAFING DISH FUEL, 6 hour burn time</t>
  </si>
  <si>
    <t>24/6 HR</t>
  </si>
  <si>
    <t>STERNO</t>
  </si>
  <si>
    <t>NF80</t>
  </si>
  <si>
    <t>Glove Digifit Hybrid Extra Large</t>
  </si>
  <si>
    <t>Eco Friendly Elastipolymer Hybrid Glove, Phthalate Free, PVC Free, PBA Free, Latex Free, Powder Free,</t>
  </si>
  <si>
    <t>FED204</t>
  </si>
  <si>
    <t>5/200CT</t>
  </si>
  <si>
    <t>Elara</t>
  </si>
  <si>
    <t>NF81</t>
  </si>
  <si>
    <t>Glove Digifit Hybrid Large</t>
  </si>
  <si>
    <t>FED203</t>
  </si>
  <si>
    <t>NF82</t>
  </si>
  <si>
    <t>Glove Digifit Hybrid MED</t>
  </si>
  <si>
    <t>FED202</t>
  </si>
  <si>
    <t>NF83</t>
  </si>
  <si>
    <t>Glove Digifit Hybrid SMALL</t>
  </si>
  <si>
    <t>FED201</t>
  </si>
  <si>
    <t>NF84</t>
  </si>
  <si>
    <t>GLOVE NITRILE BLUE EXAM LARGE</t>
  </si>
  <si>
    <t>10/100ct</t>
  </si>
  <si>
    <t>NF85</t>
  </si>
  <si>
    <t>GLOVE NITRILE BLUE EXAM MEDIUM</t>
  </si>
  <si>
    <t>NF86</t>
  </si>
  <si>
    <t>GLOVE POLY SMALL TEXTRA</t>
  </si>
  <si>
    <t>Cast poly, powder free gloves, textured embossing, small</t>
  </si>
  <si>
    <t>4/100 SM</t>
  </si>
  <si>
    <t>NF87</t>
  </si>
  <si>
    <t>GLOVE VINYL POWDER FREE SELECT</t>
  </si>
  <si>
    <t>disposable glove, latex-free, powder-free, FDA approved for food contact and food handling, compliant with FFDCA standards for foodservice use, Large</t>
  </si>
  <si>
    <t>10/100 LRG</t>
  </si>
  <si>
    <t>NF88</t>
  </si>
  <si>
    <t>disposable glove, latex-free, powder-free, FDA approved for food contact and food handling, compliant with FFDCA standards for foodservice use, Medium</t>
  </si>
  <si>
    <t>10/100 MED</t>
  </si>
  <si>
    <t>NF89</t>
  </si>
  <si>
    <t>disposable glove, latex-free, powder-free, FDA approved for food contact and food handling, compliant with FFDCA standards for foodservice use, extra large</t>
  </si>
  <si>
    <t>10/100 XL</t>
  </si>
  <si>
    <t>NF90</t>
  </si>
  <si>
    <t>disposable glove, latex-free, powder-free, FDA approved for food contact and food handling, compliant with FFDCA standards for foodservice use, small</t>
  </si>
  <si>
    <t>10/100 SM</t>
  </si>
  <si>
    <t>NF91</t>
  </si>
  <si>
    <t>GLOVE YELLOW FLOCK LINED 12 IN</t>
  </si>
  <si>
    <t>Reusable latex rubber glove with cotton flock lining for medium duty cleaning tasks, size Large</t>
  </si>
  <si>
    <t>2/LARGE</t>
  </si>
  <si>
    <t>NF92</t>
  </si>
  <si>
    <t>Reusable latex rubber glove with cotton flock lining for medium duty cleaning tasks, size Medium</t>
  </si>
  <si>
    <t>2/MEDIUM</t>
  </si>
  <si>
    <t>NF93</t>
  </si>
  <si>
    <t>HAIRNET BLONDE 24 INCH</t>
  </si>
  <si>
    <t> HAIRNET BLONDE 24 INCH</t>
  </si>
  <si>
    <t>1/144 CT</t>
  </si>
  <si>
    <t>NF94</t>
  </si>
  <si>
    <t>HAIRNET BROWN 24 INCH</t>
  </si>
  <si>
    <r>
      <rPr>
        <b/>
        <sz val="12"/>
        <color rgb="FF000000"/>
        <rFont val="Calibri"/>
      </rPr>
      <t> </t>
    </r>
    <r>
      <rPr>
        <b/>
        <sz val="12"/>
        <color rgb="FF000000"/>
        <rFont val="Calibri"/>
      </rPr>
      <t>HAIRNET BROWN 24 INCH</t>
    </r>
  </si>
  <si>
    <t>NF95</t>
  </si>
  <si>
    <t>KNIFE L BLACK MEDIUM POLYPROPE</t>
  </si>
  <si>
    <t>2.5g medium weight cutlery made of sturdy polypropylene, color black</t>
  </si>
  <si>
    <t>1/1000CT</t>
  </si>
  <si>
    <t>NF96</t>
  </si>
  <si>
    <t>KNIFE L WHITE MEDIUM POLYPROPE</t>
  </si>
  <si>
    <t>2.5g medium weight cutlery made of sturdy polypropylene, color white</t>
  </si>
  <si>
    <t>NF97</t>
  </si>
  <si>
    <t>LID 12" TRAY ROUND PARTIPAK</t>
  </si>
  <si>
    <t>lid for 12 inch round tray, disposable plastic, clear</t>
  </si>
  <si>
    <t>2/25 CT</t>
  </si>
  <si>
    <t>NF98</t>
  </si>
  <si>
    <t>LID 18" TRAY ROUND PARTIPAK</t>
  </si>
  <si>
    <t>clear lid for 18 inch round tray, disposable plastic</t>
  </si>
  <si>
    <t>NF99</t>
  </si>
  <si>
    <t xml:space="preserve">LID DOME L CLEAR NO HOLE </t>
  </si>
  <si>
    <t xml:space="preserve">clear dome lid with no hole fits a 10 oz clear cup, </t>
  </si>
  <si>
    <t>NF100</t>
  </si>
  <si>
    <t>LID DOME L CLEAR WITH HOLE</t>
  </si>
  <si>
    <t>LID DOME L CLEAR WITH HOLE fits a 10oz clear cup</t>
  </si>
  <si>
    <t>NF101</t>
  </si>
  <si>
    <t>LID L 3.25 OZ-7 OZ PORTION CUP</t>
  </si>
  <si>
    <t>clear LID L for 3.25 OZ-7 OZ PORTION CUP</t>
  </si>
  <si>
    <t>20/125 CT</t>
  </si>
  <si>
    <t>NF102</t>
  </si>
  <si>
    <t>LID L CLEAR FLAT STRAW SLOT</t>
  </si>
  <si>
    <t>LID L CLEAR FLAT STRAW SLOT fits 10oz clear cup</t>
  </si>
  <si>
    <t>10/100 CT</t>
  </si>
  <si>
    <t>NF103</t>
  </si>
  <si>
    <t>LID L FITS 2 OZ PORTION CUP</t>
  </si>
  <si>
    <t>25/100 CT</t>
  </si>
  <si>
    <t>NF104</t>
  </si>
  <si>
    <t>LID L NO VENT TRANS FITS F4</t>
  </si>
  <si>
    <t>NF105</t>
  </si>
  <si>
    <t>LID L VENTED TRANSLUCENT</t>
  </si>
  <si>
    <t>NF106</t>
  </si>
  <si>
    <t>LINER 56 GALLON</t>
  </si>
  <si>
    <t>1.7 MIL BLACK 56 GALLON 43X47</t>
  </si>
  <si>
    <t>NF107</t>
  </si>
  <si>
    <t xml:space="preserve">LINER 60 GALLON </t>
  </si>
  <si>
    <t>22 MIC , 60 GALLON, CLEAR 38X60</t>
  </si>
  <si>
    <t>150 CT</t>
  </si>
  <si>
    <t>NF108</t>
  </si>
  <si>
    <t>LINER PAN PAL DEEP PAN 1/1</t>
  </si>
  <si>
    <t>High heat, nylon pan-liner for full size6" deep pan</t>
  </si>
  <si>
    <t>50/34x16</t>
  </si>
  <si>
    <t>NF109</t>
  </si>
  <si>
    <t>LINER PAN STEAM TABLE 1/2</t>
  </si>
  <si>
    <t>23.5"x 17", poly steam pan liner for half size pan</t>
  </si>
  <si>
    <t>1/250 CT.</t>
  </si>
  <si>
    <t>NF110</t>
  </si>
  <si>
    <t>LINER STEAM TABLE PAN FULL SZ</t>
  </si>
  <si>
    <t>34"x 25", poly steam pan liner for full size pan</t>
  </si>
  <si>
    <t>250/34"X25"</t>
  </si>
  <si>
    <t>NF111</t>
  </si>
  <si>
    <t>MITT OVEN TERRY TAN</t>
  </si>
  <si>
    <t>Oven Mitt, 17", heavy duty institutional grade terry cloth, protects to 500°, tan</t>
  </si>
  <si>
    <t>2/17 INCH</t>
  </si>
  <si>
    <t>NF112</t>
  </si>
  <si>
    <t>NAPKIN DIXIE ULTRA EASYNAP 2P</t>
  </si>
  <si>
    <t>paper napkin, white, 2-ply napkin dispenser refill, 6.5 x 5" folded</t>
  </si>
  <si>
    <t>24/250 CT</t>
  </si>
  <si>
    <t>DIXIE ULTRA</t>
  </si>
  <si>
    <t>NF113</t>
  </si>
  <si>
    <t>NAPKIN LUNCHEON 12X12 1P 1/4</t>
  </si>
  <si>
    <t>paper napkin, white, 1-ply 1/4 fold, 12.5" x 11.5" open, 6.25 x 6.25" folded</t>
  </si>
  <si>
    <t>12/500</t>
  </si>
  <si>
    <t>NF114</t>
  </si>
  <si>
    <t>NAPKIN P PURPLE 10X10 2PLY</t>
  </si>
  <si>
    <t>Paper napkin, purple, 9-1/2" x 9-1/2", 2 ply, 1/4 fold</t>
  </si>
  <si>
    <t>4/250 CT.</t>
  </si>
  <si>
    <t>NF115</t>
  </si>
  <si>
    <t>NAPKIN P YELLOW 10X10 2PLY</t>
  </si>
  <si>
    <t>Paper napkin, yellow, 9-1/2" x 9-1/2", 2 ply, 1/4 fold</t>
  </si>
  <si>
    <t>NF116</t>
  </si>
  <si>
    <t>PAD G/P SCRUB #9650 GREEN</t>
  </si>
  <si>
    <t>General Purpose Scrub Pad</t>
  </si>
  <si>
    <t>80/3 X 4.5</t>
  </si>
  <si>
    <t>NF117</t>
  </si>
  <si>
    <t>PAIL GREEN SOAPING 6 QT</t>
  </si>
  <si>
    <t>6 quart, plastic, green - soaping solution printing</t>
  </si>
  <si>
    <t>1/6 QT</t>
  </si>
  <si>
    <t>NF118</t>
  </si>
  <si>
    <t>PAIL RED SANITIZING 6 QT</t>
  </si>
  <si>
    <t>6 quart, plastic, red - sanitizing solution printing</t>
  </si>
  <si>
    <t>NF119</t>
  </si>
  <si>
    <t>PAN FOIL FULL SIZE 3.375" DEEP</t>
  </si>
  <si>
    <t>full size foil steam table pan 3-3/8" depth, standard duty, 346oz capacity, 58 guage</t>
  </si>
  <si>
    <t>50/19X11X4</t>
  </si>
  <si>
    <t>NF120</t>
  </si>
  <si>
    <t>PAN GRABBER W/WRIST STRAP</t>
  </si>
  <si>
    <t>BESTEX INTERIOR/EXTRA-THICK OUTER TERRY LAYER. CONTAINS INNER STEAM BARRIER PROTECTS TO 375 DEGREES 8.5X11 INCH SIZE MACHINE WASHABLE</t>
  </si>
  <si>
    <t>1/8.5X11</t>
  </si>
  <si>
    <t>NF121</t>
  </si>
  <si>
    <t>PAN LINER P 16-3/8 X 24 QUILON</t>
  </si>
  <si>
    <t>Pan-liner sheets, quilon treated, grease-proof paper, 16 x 24 inch full size</t>
  </si>
  <si>
    <t>NF122</t>
  </si>
  <si>
    <t>PATTY PAPER 5.5X5.5 WAX</t>
  </si>
  <si>
    <t>5.5 x 5.5 inch square, wax coated paper/liners, without holes</t>
  </si>
  <si>
    <t>NF123</t>
  </si>
  <si>
    <t>PIZZA BOX INDIVIDUAL SLICE WEDGE</t>
  </si>
  <si>
    <t>PAPER INDIVIDUAL SLICE WEDGE STYLE PIZZA BOX WITH PIZZA LISTED ON BOX</t>
  </si>
  <si>
    <t>NF124</t>
  </si>
  <si>
    <t>PIZZA BOX WHITE B FLUTE</t>
  </si>
  <si>
    <t>Pizza Box, white, 16" x 16" x 2", B-Flute</t>
  </si>
  <si>
    <t>50/16 INCH</t>
  </si>
  <si>
    <t>NF125</t>
  </si>
  <si>
    <t>PIZZA BOX WHITE E FLUTE</t>
  </si>
  <si>
    <t>Pizza box, white, 12" x 12" x 2" e-flute</t>
  </si>
  <si>
    <t>100/12 INCH</t>
  </si>
  <si>
    <t>NF126</t>
  </si>
  <si>
    <t>PLATE S 10" 1C WHITE LAMINATED</t>
  </si>
  <si>
    <t>4/125 CT</t>
  </si>
  <si>
    <t>NF127</t>
  </si>
  <si>
    <t>PLATE S 10inch 3C BLACK</t>
  </si>
  <si>
    <t>10 inch 3 section, black foam plate. </t>
  </si>
  <si>
    <t>4/125 CT.</t>
  </si>
  <si>
    <t>NF128</t>
  </si>
  <si>
    <t>PLATE S 6" 1C BLACK</t>
  </si>
  <si>
    <t>6 inch, black foam one section plate</t>
  </si>
  <si>
    <t>8/125 CT.</t>
  </si>
  <si>
    <t>NF129</t>
  </si>
  <si>
    <t>PLATE S 6" 1C WHITE LAMINATED</t>
  </si>
  <si>
    <r>
      <rPr>
        <b/>
        <sz val="12"/>
        <color rgb="FF000000"/>
        <rFont val="Calibri"/>
      </rPr>
      <t> </t>
    </r>
    <r>
      <rPr>
        <b/>
        <sz val="12"/>
        <color rgb="FF000000"/>
        <rFont val="Calibri"/>
      </rPr>
      <t>PLATE S 6" 1C WHITE LAMINATED</t>
    </r>
  </si>
  <si>
    <t>4/250 CT</t>
  </si>
  <si>
    <t>NF130</t>
  </si>
  <si>
    <t>POTHOLDER TERRY BROWN</t>
  </si>
  <si>
    <t>Pot Holder, 8" x 8", institutional grade terry cloth, protects to 450°F with intermittent use, brown</t>
  </si>
  <si>
    <t>1/8X8</t>
  </si>
  <si>
    <t>NF131</t>
  </si>
  <si>
    <t>PUMP KIT W/LIDS</t>
  </si>
  <si>
    <t>pump kit with standard pump with 5 lid sizes, dispenses 1/2 oz or 1oz per pump - white</t>
  </si>
  <si>
    <t>1/KT</t>
  </si>
  <si>
    <t>NF132</t>
  </si>
  <si>
    <t>SACK P WHITE #10</t>
  </si>
  <si>
    <t>Standard duty 10 pound capacity paper sack, white, 4x6x13</t>
  </si>
  <si>
    <t>1/500 BDL</t>
  </si>
  <si>
    <t>NF133</t>
  </si>
  <si>
    <t>Sack P White 6#</t>
  </si>
  <si>
    <t>sack, white, 11" tall, 5.75" wide, 3.5" gusset (depth).</t>
  </si>
  <si>
    <t>NF134</t>
  </si>
  <si>
    <t>SCRUBBER STAINLESS STEEL #84</t>
  </si>
  <si>
    <t>Scrubber Stainless Steel #84</t>
  </si>
  <si>
    <t>12/1.75 OZ</t>
  </si>
  <si>
    <t>3M SCOTCH</t>
  </si>
  <si>
    <t>NF135</t>
  </si>
  <si>
    <t>SPONGE SCRUBBING #74 MED/DUTY</t>
  </si>
  <si>
    <t xml:space="preserve">Medium duty scrubbing sponge </t>
  </si>
  <si>
    <t>20/3.6x6</t>
  </si>
  <si>
    <t>NF136</t>
  </si>
  <si>
    <t>SPOON L BLACK MEDIUM POLYPROP</t>
  </si>
  <si>
    <t>2.5g medium weight cutlery made of sturdy polypropylene, colorBLACK</t>
  </si>
  <si>
    <t>NF137</t>
  </si>
  <si>
    <t>SPOON L BLACK MEDIUM WEIGHT SMART STOCK TRI-TOWER</t>
  </si>
  <si>
    <t>polystyrene medium weight black plastic spoon, bulk pack.</t>
  </si>
  <si>
    <t>DUSST5</t>
  </si>
  <si>
    <t>NF138</t>
  </si>
  <si>
    <t>SPOON L SOUP WHITE MEDIUM WT</t>
  </si>
  <si>
    <t>NF139</t>
  </si>
  <si>
    <t>SPOON L WHITE MEDIUM POLYPROP</t>
  </si>
  <si>
    <t>NF140</t>
  </si>
  <si>
    <t>SPORK KIT, W/ NAPKIN IW</t>
  </si>
  <si>
    <t>NF141</t>
  </si>
  <si>
    <t>SPORK POLY MED WEIGHT</t>
  </si>
  <si>
    <t>NF142</t>
  </si>
  <si>
    <t xml:space="preserve">STRAW L 8" JUMBO FLEX WRAP </t>
  </si>
  <si>
    <t xml:space="preserve"> STRAW L 8" JUMBO FLEX WRAP </t>
  </si>
  <si>
    <t>24/400 CT.</t>
  </si>
  <si>
    <t>NF143</t>
  </si>
  <si>
    <t xml:space="preserve">TEASPOON MED </t>
  </si>
  <si>
    <t xml:space="preserve">stainless steel, medium weight teaspoon, </t>
  </si>
  <si>
    <t>NF144</t>
  </si>
  <si>
    <t>TEST PAPERS QUAT 0-500 PPM</t>
  </si>
  <si>
    <t>Quat 146 Test Kit 0 - 500ppm</t>
  </si>
  <si>
    <t>1/BOX</t>
  </si>
  <si>
    <t>NF145</t>
  </si>
  <si>
    <t>TEST STRIP DISHWASHER 160 DEG</t>
  </si>
  <si>
    <t>1/ 50 CNT</t>
  </si>
  <si>
    <t>NF146</t>
  </si>
  <si>
    <t>THERMOMETER DIGITAL TIP SENSIT</t>
  </si>
  <si>
    <t>Thermometer, Pocket, pen style, digital display, Safe-T-Guard anti-bacterial sleeve and case, waterproof, auto shut-off, -40 to 450°F, -40 to 230°C, response time 1 second, Max Registrar re-calibration</t>
  </si>
  <si>
    <t>1/-40/450</t>
  </si>
  <si>
    <t>NF147</t>
  </si>
  <si>
    <t>THERMOMETER REFRIG/FREEZ DIAL</t>
  </si>
  <si>
    <t>dial thermometer reads temperatures -20 to 80 degrees, dial face with pointer, stainless steel casing with ability to hang or stand on shelf</t>
  </si>
  <si>
    <t>1/-20/+80</t>
  </si>
  <si>
    <t>NF148</t>
  </si>
  <si>
    <t>THERMOMETER REFRIG/FREEZE LONG</t>
  </si>
  <si>
    <t>1/-40/120</t>
  </si>
  <si>
    <t>NF149</t>
  </si>
  <si>
    <t>TOWEL BAR RIBBED 16X19</t>
  </si>
  <si>
    <t>RIBBED TERRY TOWEL 16X19</t>
  </si>
  <si>
    <t>12/16x19</t>
  </si>
  <si>
    <t>NF150</t>
  </si>
  <si>
    <t>TOWEL BAR TERRY NON-RIBBED</t>
  </si>
  <si>
    <t>100% polyester Microfiber towel, white</t>
  </si>
  <si>
    <t>12/15X20</t>
  </si>
  <si>
    <t>NF151</t>
  </si>
  <si>
    <t>TOWEL CHIX FRESH GUY YELLOW</t>
  </si>
  <si>
    <t xml:space="preserve">12.5X21 MICRO BAN TOWEL </t>
  </si>
  <si>
    <t>150/12.5X21</t>
  </si>
  <si>
    <t>NF152</t>
  </si>
  <si>
    <t>TOWEL TEA/FLOUR SACK WHITE</t>
  </si>
  <si>
    <t>100% cotton, white, 12pk</t>
  </si>
  <si>
    <t>12/33X37</t>
  </si>
  <si>
    <t>NF153</t>
  </si>
  <si>
    <t>TRAY 12" ROUND BLACK PARTIPAK</t>
  </si>
  <si>
    <t>base for 12 inch round tray, disposable plastic, black</t>
  </si>
  <si>
    <t>50CT</t>
  </si>
  <si>
    <t>NF154</t>
  </si>
  <si>
    <t>TRAY 18" ROUND BLACK PARTIPAK</t>
  </si>
  <si>
    <t>base for 18 inch round tray, disposable plastic, black</t>
  </si>
  <si>
    <t>NF155</t>
  </si>
  <si>
    <t>TRAY 5 COMPARTMENT MOLDED FIBER SCHOOL TRAY</t>
  </si>
  <si>
    <t>MOLDED FIBER SCHOOL LUNCH TRAY 5 COMPT</t>
  </si>
  <si>
    <t>500CT</t>
  </si>
  <si>
    <t>NF156</t>
  </si>
  <si>
    <t>TRAY L NACHO 2C 5X6 CLEAR</t>
  </si>
  <si>
    <t>5" x 6" clear plastic, twp section snack tray. Typically used as a nacho tray.</t>
  </si>
  <si>
    <t>NF157</t>
  </si>
  <si>
    <t>TRAY S 3C HINGE WHITE 9x9x3</t>
  </si>
  <si>
    <t>large 3 compartment foam hinged container 9 x9x3</t>
  </si>
  <si>
    <t>NF158</t>
  </si>
  <si>
    <t>TRAY S 5C  8X10 SCHOOL</t>
  </si>
  <si>
    <t>foam serving tray, disposable, 5 compartment 8X10"</t>
  </si>
  <si>
    <t>NF159</t>
  </si>
  <si>
    <t>WIPE HAND SANITIZER SANI-HANDS</t>
  </si>
  <si>
    <t>PRE-MOISTENED HAND SANITIZER WIPES FOR USE IN FOOD PREP SERVING AREAS, CASHIER STATION WIPES SIZE: 7.5 X 5.375 POP-UP CANISTER</t>
  </si>
  <si>
    <t>6/300 CT</t>
  </si>
  <si>
    <t>NF160</t>
  </si>
  <si>
    <t>WIPE THERMOMETER PROBE</t>
  </si>
  <si>
    <t>anti-bacterial sterilization wipe for thermometer probes, 70% isopropyl alcohol POP UP WIPE CONTAINER</t>
  </si>
  <si>
    <t>1/180CT</t>
  </si>
  <si>
    <t>NF161</t>
  </si>
  <si>
    <t>WIPE THERMOMETER PROBE 70% ALC</t>
  </si>
  <si>
    <t>HACCP probe wipes for use in sterilizing thermometers between each use. 70% Isopropyl alcohol wipes.  INDIVIDUAL PACKETS</t>
  </si>
  <si>
    <t>NF162</t>
  </si>
  <si>
    <t>WRAP FOIL INTER FOLD 9X10.75</t>
  </si>
  <si>
    <t>pop-up interfolded aluminum foil sheets in box, 500ct</t>
  </si>
  <si>
    <t>6/500 CT</t>
  </si>
  <si>
    <t>NF163</t>
  </si>
  <si>
    <t>WRAP FOIL/PAPER 14X10.5 PLAIN</t>
  </si>
  <si>
    <t>Foil Wraps, pre-cut 10.5 x 14"</t>
  </si>
  <si>
    <t>5/500 CT</t>
  </si>
  <si>
    <t>Central Buying Consortium Chemicals Pkg 2</t>
  </si>
  <si>
    <t>Cost per diluted concentrate to mfg ratio</t>
  </si>
  <si>
    <t>Dilution ratio of product to water</t>
  </si>
  <si>
    <t>C1</t>
  </si>
  <si>
    <t>CLEANER FLOOR FREEZER/COOLER</t>
  </si>
  <si>
    <t>2/1 GAL</t>
  </si>
  <si>
    <t>C2</t>
  </si>
  <si>
    <t>CLEANER BIOENZYME FLOOR</t>
  </si>
  <si>
    <t>bioenzyme FLOOR CLEANER</t>
  </si>
  <si>
    <t>1/2.5 GAL</t>
  </si>
  <si>
    <t>C3</t>
  </si>
  <si>
    <t>Cleanser Cream Multi Scrub</t>
  </si>
  <si>
    <t>12/1QT</t>
  </si>
  <si>
    <t>C4</t>
  </si>
  <si>
    <t>DETERGENT LOW FOAM FOR TURBO WASH POT AND PAN SINK</t>
  </si>
  <si>
    <t>1/5GAL</t>
  </si>
  <si>
    <t>C5</t>
  </si>
  <si>
    <t>Detergent Metalsafe Chlorinated Canister</t>
  </si>
  <si>
    <t>4/8 lb</t>
  </si>
  <si>
    <t>C6</t>
  </si>
  <si>
    <t>DETERGENT MECHANICAL METAL SAFE</t>
  </si>
  <si>
    <t>Non chlorinated, all temp</t>
  </si>
  <si>
    <t>C7</t>
  </si>
  <si>
    <t>DETERGENT MECHANICAL METAL SAFE All Temp</t>
  </si>
  <si>
    <t>C8</t>
  </si>
  <si>
    <t>DETERGENT PREM. POT&amp;PAN</t>
  </si>
  <si>
    <t>C9</t>
  </si>
  <si>
    <t>C10</t>
  </si>
  <si>
    <t>LAUNDRY DETERGENT  PWD</t>
  </si>
  <si>
    <t>POWDERED LAUNDRY DETERGENT</t>
  </si>
  <si>
    <t>C11</t>
  </si>
  <si>
    <t>LAUNDRY LIQ SUDS HE</t>
  </si>
  <si>
    <t>LIQUID LAUNDRY DETERENT FOR HIGH EFFICIENCY MACHINE</t>
  </si>
  <si>
    <t>C12</t>
  </si>
  <si>
    <t>LIME REMOVER-DELIMER</t>
  </si>
  <si>
    <t>non fuming ,safe for dishmachines</t>
  </si>
  <si>
    <t>C13</t>
  </si>
  <si>
    <t>RINSE SUPER ALL TEMP</t>
  </si>
  <si>
    <t xml:space="preserve">fast drying, all temp, concentrated </t>
  </si>
  <si>
    <t>C14</t>
  </si>
  <si>
    <t>C15</t>
  </si>
  <si>
    <t>SANITIZER CONC QUATERNARY</t>
  </si>
  <si>
    <t>quat no rinse sanitizer. Mild on hands</t>
  </si>
  <si>
    <t>CBC UNKNOWN ITEM HANDING FEES 23</t>
  </si>
  <si>
    <t>.01-10.00 (cost-allowance)</t>
  </si>
  <si>
    <t>10.01-24.99</t>
  </si>
  <si>
    <t>25.00-49.99</t>
  </si>
  <si>
    <t>50.00-74.99</t>
  </si>
  <si>
    <t>75.00-99.99</t>
  </si>
  <si>
    <t>100.00+</t>
  </si>
  <si>
    <t>Estimated Qty</t>
  </si>
  <si>
    <t>Proposed Handling Fee</t>
  </si>
  <si>
    <t>Refrigerated</t>
  </si>
  <si>
    <t>Dry</t>
  </si>
  <si>
    <t>Diverted</t>
  </si>
  <si>
    <t>Non Food</t>
  </si>
  <si>
    <t>Chemicals</t>
  </si>
  <si>
    <t>Allowance Source and Good Thru Date</t>
  </si>
  <si>
    <t>Allowance Source and  Good Thru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</si>
</sst>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quot;$&quot;#,##0.000"/>
    <numFmt numFmtId="166" formatCode="yyyy\-mm"/>
  </numFmts>
  <fonts count="21">
    <font>
      <sz val="11"/>
      <color rgb="FF000000"/>
      <name val="Calibri"/>
      <scheme val="minor"/>
    </font>
    <font>
      <b/>
      <sz val="12"/>
      <color rgb="FF000000"/>
      <name val="Calibri"/>
    </font>
    <font>
      <sz val="11"/>
      <name val="Calibri"/>
    </font>
    <font>
      <b/>
      <sz val="12"/>
      <color theme="1"/>
      <name val="Calibri"/>
      <scheme val="minor"/>
    </font>
    <font>
      <b/>
      <sz val="12"/>
      <color theme="1"/>
      <name val="Calibri"/>
    </font>
    <font>
      <b/>
      <sz val="12"/>
      <color rgb="FF202325"/>
      <name val="-apple-system"/>
    </font>
    <font>
      <b/>
      <sz val="12"/>
      <color rgb="FF202325"/>
      <name val="Arial"/>
    </font>
    <font>
      <b/>
      <u/>
      <sz val="12"/>
      <color rgb="FF222222"/>
      <name val="Calibri"/>
    </font>
    <font>
      <b/>
      <u/>
      <sz val="12"/>
      <color rgb="FF222222"/>
      <name val="Calibri"/>
    </font>
    <font>
      <b/>
      <sz val="12"/>
      <color rgb="FF111111"/>
      <name val="Calibri"/>
    </font>
    <font>
      <b/>
      <u/>
      <sz val="12"/>
      <color rgb="FF222222"/>
      <name val="Calibri"/>
    </font>
    <font>
      <b/>
      <sz val="12"/>
      <color rgb="FF000000"/>
      <name val="-apple-system"/>
    </font>
    <font>
      <b/>
      <u/>
      <sz val="12"/>
      <color rgb="FF0000FF"/>
      <name val="Calibri"/>
    </font>
    <font>
      <b/>
      <u/>
      <sz val="12"/>
      <color rgb="FF0000FF"/>
      <name val="Calibri"/>
    </font>
    <font>
      <b/>
      <sz val="12"/>
      <color rgb="FFFF0000"/>
      <name val="Calibri"/>
    </font>
    <font>
      <b/>
      <sz val="11"/>
      <color rgb="FF000000"/>
      <name val="Calibri"/>
    </font>
    <font>
      <b/>
      <sz val="11"/>
      <color theme="1"/>
      <name val="Calibri"/>
    </font>
    <font>
      <b/>
      <sz val="11"/>
      <color rgb="FF000000"/>
      <name val="-apple-system"/>
    </font>
    <font>
      <b/>
      <strike/>
      <sz val="12"/>
      <color rgb="FF000000"/>
      <name val="Calibri"/>
    </font>
    <font>
      <b/>
      <sz val="12"/>
      <color rgb="FF000000"/>
      <name val="Calibri"/>
      <family val="2"/>
    </font>
    <font>
      <b/>
      <sz val="12"/>
      <color theme="1"/>
      <name val="Calibri"/>
      <family val="2"/>
    </font>
  </fonts>
  <fills count="8">
    <fill>
      <patternFill patternType="none"/>
    </fill>
    <fill>
      <patternFill patternType="gray125"/>
    </fill>
    <fill>
      <patternFill patternType="solid">
        <fgColor rgb="FFBDBDBD"/>
        <bgColor rgb="FFBDBDBD"/>
      </patternFill>
    </fill>
    <fill>
      <patternFill patternType="solid">
        <fgColor rgb="FFB7E1CD"/>
        <bgColor rgb="FFB7E1CD"/>
      </patternFill>
    </fill>
    <fill>
      <patternFill patternType="solid">
        <fgColor rgb="FFF3F3F3"/>
        <bgColor rgb="FFF3F3F3"/>
      </patternFill>
    </fill>
    <fill>
      <patternFill patternType="solid">
        <fgColor rgb="FFFFFFFF"/>
        <bgColor rgb="FFFFFFFF"/>
      </patternFill>
    </fill>
    <fill>
      <patternFill patternType="solid">
        <fgColor theme="0"/>
        <bgColor theme="0"/>
      </patternFill>
    </fill>
    <fill>
      <patternFill patternType="solid">
        <fgColor rgb="FFB7B7B7"/>
        <bgColor rgb="FFB7B7B7"/>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00"/>
      </left>
      <right style="thick">
        <color rgb="FF000000"/>
      </right>
      <top style="thick">
        <color rgb="FF000000"/>
      </top>
      <bottom style="thick">
        <color rgb="FF000000"/>
      </bottom>
      <diagonal/>
    </border>
    <border>
      <left style="medium">
        <color rgb="FF000000"/>
      </left>
      <right/>
      <top/>
      <bottom/>
      <diagonal/>
    </border>
    <border>
      <left/>
      <right style="medium">
        <color rgb="FF000000"/>
      </right>
      <top/>
      <bottom/>
      <diagonal/>
    </border>
    <border>
      <left/>
      <right style="thick">
        <color rgb="FF000000"/>
      </right>
      <top style="thick">
        <color rgb="FF000000"/>
      </top>
      <bottom style="thick">
        <color rgb="FF000000"/>
      </bottom>
      <diagonal/>
    </border>
  </borders>
  <cellStyleXfs count="1">
    <xf numFmtId="0" fontId="0" fillId="0" borderId="0"/>
  </cellStyleXfs>
  <cellXfs count="203">
    <xf numFmtId="0" fontId="0" fillId="0" borderId="0" xfId="0" applyFont="1" applyAlignment="1"/>
    <xf numFmtId="0" fontId="1" fillId="2" borderId="1" xfId="0" applyFont="1" applyFill="1" applyBorder="1" applyAlignment="1" applyProtection="1">
      <alignment wrapText="1"/>
      <protection locked="0"/>
    </xf>
    <xf numFmtId="0" fontId="2" fillId="2" borderId="2" xfId="0" applyFont="1" applyFill="1" applyBorder="1" applyProtection="1">
      <protection locked="0"/>
    </xf>
    <xf numFmtId="0" fontId="2" fillId="2" borderId="3" xfId="0" applyFont="1" applyFill="1" applyBorder="1" applyProtection="1">
      <protection locked="0"/>
    </xf>
    <xf numFmtId="0" fontId="1" fillId="2" borderId="4" xfId="0" applyFont="1" applyFill="1" applyBorder="1" applyAlignment="1" applyProtection="1">
      <alignment wrapText="1"/>
      <protection locked="0"/>
    </xf>
    <xf numFmtId="0" fontId="3" fillId="2" borderId="5" xfId="0" applyFont="1" applyFill="1" applyBorder="1" applyProtection="1">
      <protection locked="0"/>
    </xf>
    <xf numFmtId="0" fontId="2" fillId="2" borderId="5" xfId="0" applyFont="1" applyFill="1" applyBorder="1" applyProtection="1">
      <protection locked="0"/>
    </xf>
    <xf numFmtId="0" fontId="2" fillId="2" borderId="6" xfId="0" applyFont="1" applyFill="1" applyBorder="1" applyProtection="1">
      <protection locked="0"/>
    </xf>
    <xf numFmtId="0" fontId="0" fillId="0" borderId="0" xfId="0" applyFont="1" applyAlignment="1" applyProtection="1">
      <protection locked="0"/>
    </xf>
    <xf numFmtId="0" fontId="1" fillId="3" borderId="4" xfId="0" applyFont="1" applyFill="1" applyBorder="1" applyAlignment="1" applyProtection="1">
      <alignment horizontal="center" vertical="center" wrapText="1"/>
      <protection locked="0"/>
    </xf>
    <xf numFmtId="0" fontId="1" fillId="4" borderId="4" xfId="0" applyFont="1" applyFill="1" applyBorder="1" applyAlignment="1" applyProtection="1">
      <protection locked="0"/>
    </xf>
    <xf numFmtId="0" fontId="1" fillId="4" borderId="4" xfId="0" applyFont="1" applyFill="1" applyBorder="1" applyAlignment="1" applyProtection="1">
      <alignment wrapText="1"/>
      <protection locked="0"/>
    </xf>
    <xf numFmtId="0" fontId="1" fillId="4" borderId="4" xfId="0" applyFont="1" applyFill="1" applyBorder="1" applyProtection="1">
      <protection locked="0"/>
    </xf>
    <xf numFmtId="0" fontId="1" fillId="4" borderId="4" xfId="0" applyFont="1" applyFill="1" applyBorder="1" applyAlignment="1" applyProtection="1">
      <alignment horizontal="center"/>
      <protection locked="0"/>
    </xf>
    <xf numFmtId="0" fontId="1" fillId="4" borderId="4" xfId="0" applyFont="1" applyFill="1" applyBorder="1" applyAlignment="1" applyProtection="1">
      <alignment horizontal="left"/>
      <protection locked="0"/>
    </xf>
    <xf numFmtId="165" fontId="1" fillId="4" borderId="4" xfId="0" applyNumberFormat="1" applyFont="1" applyFill="1" applyBorder="1" applyAlignment="1" applyProtection="1">
      <alignment horizontal="center"/>
      <protection locked="0"/>
    </xf>
    <xf numFmtId="165" fontId="1" fillId="4" borderId="4" xfId="0" applyNumberFormat="1" applyFont="1" applyFill="1" applyBorder="1" applyProtection="1">
      <protection locked="0"/>
    </xf>
    <xf numFmtId="2" fontId="1" fillId="4" borderId="4" xfId="0" applyNumberFormat="1" applyFont="1" applyFill="1" applyBorder="1" applyAlignment="1" applyProtection="1">
      <alignment horizontal="center"/>
      <protection locked="0"/>
    </xf>
    <xf numFmtId="0" fontId="1" fillId="5" borderId="4" xfId="0" applyFont="1" applyFill="1" applyBorder="1" applyAlignment="1" applyProtection="1">
      <protection locked="0"/>
    </xf>
    <xf numFmtId="0" fontId="1" fillId="5" borderId="4" xfId="0" applyFont="1" applyFill="1" applyBorder="1" applyAlignment="1" applyProtection="1">
      <alignment wrapText="1"/>
      <protection locked="0"/>
    </xf>
    <xf numFmtId="0" fontId="1" fillId="5" borderId="4" xfId="0" applyFont="1" applyFill="1" applyBorder="1" applyProtection="1">
      <protection locked="0"/>
    </xf>
    <xf numFmtId="0" fontId="1" fillId="5" borderId="4" xfId="0" applyFont="1" applyFill="1" applyBorder="1" applyAlignment="1" applyProtection="1">
      <alignment horizontal="center"/>
      <protection locked="0"/>
    </xf>
    <xf numFmtId="0" fontId="1" fillId="5" borderId="4" xfId="0" applyFont="1" applyFill="1" applyBorder="1" applyAlignment="1" applyProtection="1">
      <alignment horizontal="left"/>
      <protection locked="0"/>
    </xf>
    <xf numFmtId="165" fontId="1" fillId="5" borderId="4" xfId="0" applyNumberFormat="1" applyFont="1" applyFill="1" applyBorder="1" applyAlignment="1" applyProtection="1">
      <alignment horizontal="center"/>
      <protection locked="0"/>
    </xf>
    <xf numFmtId="165" fontId="1" fillId="5" borderId="4" xfId="0" applyNumberFormat="1" applyFont="1" applyFill="1" applyBorder="1" applyProtection="1">
      <protection locked="0"/>
    </xf>
    <xf numFmtId="2" fontId="1" fillId="5" borderId="4" xfId="0" applyNumberFormat="1"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0" fontId="4" fillId="4" borderId="4" xfId="0" applyFont="1" applyFill="1" applyBorder="1" applyAlignment="1" applyProtection="1">
      <alignment wrapText="1"/>
      <protection locked="0"/>
    </xf>
    <xf numFmtId="0" fontId="4" fillId="5" borderId="4" xfId="0" applyFont="1" applyFill="1" applyBorder="1" applyAlignment="1" applyProtection="1">
      <alignment horizontal="center"/>
      <protection locked="0"/>
    </xf>
    <xf numFmtId="0" fontId="4" fillId="5" borderId="4" xfId="0" applyFont="1" applyFill="1" applyBorder="1" applyAlignment="1" applyProtection="1">
      <alignment wrapText="1"/>
      <protection locked="0"/>
    </xf>
    <xf numFmtId="1" fontId="4" fillId="4" borderId="4" xfId="0" applyNumberFormat="1" applyFont="1" applyFill="1" applyBorder="1" applyAlignment="1" applyProtection="1">
      <alignment horizontal="center"/>
      <protection locked="0"/>
    </xf>
    <xf numFmtId="1" fontId="4" fillId="5" borderId="4" xfId="0" applyNumberFormat="1" applyFont="1" applyFill="1" applyBorder="1" applyAlignment="1" applyProtection="1">
      <alignment horizontal="center"/>
      <protection locked="0"/>
    </xf>
    <xf numFmtId="1" fontId="1" fillId="4" borderId="4" xfId="0" applyNumberFormat="1" applyFont="1" applyFill="1" applyBorder="1" applyAlignment="1" applyProtection="1">
      <alignment horizontal="center" wrapText="1"/>
      <protection locked="0"/>
    </xf>
    <xf numFmtId="1" fontId="1" fillId="5" borderId="4" xfId="0" applyNumberFormat="1" applyFont="1" applyFill="1" applyBorder="1" applyAlignment="1" applyProtection="1">
      <alignment horizontal="center" wrapText="1"/>
      <protection locked="0"/>
    </xf>
    <xf numFmtId="1" fontId="5" fillId="5" borderId="4" xfId="0" applyNumberFormat="1" applyFont="1" applyFill="1" applyBorder="1" applyAlignment="1" applyProtection="1">
      <alignment horizontal="center"/>
      <protection locked="0"/>
    </xf>
    <xf numFmtId="0" fontId="5" fillId="5" borderId="4" xfId="0" applyFont="1" applyFill="1" applyBorder="1" applyAlignment="1" applyProtection="1">
      <alignment horizontal="center"/>
      <protection locked="0"/>
    </xf>
    <xf numFmtId="0" fontId="5" fillId="4" borderId="4" xfId="0" applyFont="1" applyFill="1" applyBorder="1" applyAlignment="1" applyProtection="1">
      <alignment horizontal="center"/>
      <protection locked="0"/>
    </xf>
    <xf numFmtId="0" fontId="1" fillId="5" borderId="4" xfId="0" applyFont="1" applyFill="1" applyBorder="1" applyAlignment="1" applyProtection="1">
      <alignment horizontal="center" wrapText="1"/>
      <protection locked="0"/>
    </xf>
    <xf numFmtId="0" fontId="4" fillId="4" borderId="4" xfId="0" applyFont="1" applyFill="1" applyBorder="1" applyProtection="1">
      <protection locked="0"/>
    </xf>
    <xf numFmtId="0" fontId="4" fillId="5" borderId="4" xfId="0" applyFont="1" applyFill="1" applyBorder="1" applyProtection="1">
      <protection locked="0"/>
    </xf>
    <xf numFmtId="0" fontId="1" fillId="4" borderId="3" xfId="0" applyFont="1" applyFill="1" applyBorder="1" applyAlignment="1" applyProtection="1">
      <alignment wrapText="1"/>
      <protection locked="0"/>
    </xf>
    <xf numFmtId="0" fontId="1" fillId="4" borderId="3" xfId="0" applyFont="1" applyFill="1" applyBorder="1" applyAlignment="1" applyProtection="1">
      <alignment horizontal="center"/>
      <protection locked="0"/>
    </xf>
    <xf numFmtId="0" fontId="1" fillId="4" borderId="3" xfId="0" applyFont="1" applyFill="1" applyBorder="1" applyProtection="1">
      <protection locked="0"/>
    </xf>
    <xf numFmtId="0" fontId="1" fillId="4" borderId="3" xfId="0" applyFont="1" applyFill="1" applyBorder="1" applyAlignment="1" applyProtection="1">
      <alignment horizontal="left"/>
      <protection locked="0"/>
    </xf>
    <xf numFmtId="165" fontId="1" fillId="4" borderId="3" xfId="0" applyNumberFormat="1" applyFont="1" applyFill="1" applyBorder="1" applyAlignment="1" applyProtection="1">
      <alignment horizontal="center"/>
      <protection locked="0"/>
    </xf>
    <xf numFmtId="0" fontId="4" fillId="4" borderId="4" xfId="0" applyFont="1" applyFill="1" applyBorder="1" applyAlignment="1" applyProtection="1">
      <protection locked="0"/>
    </xf>
    <xf numFmtId="165" fontId="4" fillId="4" borderId="4" xfId="0" applyNumberFormat="1" applyFont="1" applyFill="1" applyBorder="1" applyAlignment="1" applyProtection="1">
      <protection locked="0"/>
    </xf>
    <xf numFmtId="0" fontId="1" fillId="5" borderId="4" xfId="0" applyFont="1" applyFill="1" applyBorder="1" applyAlignment="1" applyProtection="1">
      <alignment horizontal="left" wrapText="1"/>
      <protection locked="0"/>
    </xf>
    <xf numFmtId="3" fontId="4" fillId="4" borderId="4" xfId="0" applyNumberFormat="1" applyFont="1" applyFill="1" applyBorder="1" applyAlignment="1" applyProtection="1">
      <alignment horizontal="center" wrapText="1"/>
      <protection locked="0"/>
    </xf>
    <xf numFmtId="0" fontId="1" fillId="5" borderId="0" xfId="0" applyFont="1" applyFill="1" applyAlignment="1" applyProtection="1">
      <alignment wrapText="1"/>
      <protection locked="0"/>
    </xf>
    <xf numFmtId="1" fontId="4" fillId="5" borderId="0" xfId="0" applyNumberFormat="1" applyFont="1" applyFill="1" applyAlignment="1" applyProtection="1">
      <alignment horizontal="center"/>
      <protection locked="0"/>
    </xf>
    <xf numFmtId="0" fontId="4" fillId="5" borderId="0" xfId="0" applyFont="1" applyFill="1" applyAlignment="1" applyProtection="1">
      <alignment wrapText="1"/>
      <protection locked="0"/>
    </xf>
    <xf numFmtId="1" fontId="1" fillId="4" borderId="0" xfId="0" applyNumberFormat="1" applyFont="1" applyFill="1" applyAlignment="1" applyProtection="1">
      <alignment horizontal="center" wrapText="1"/>
      <protection locked="0"/>
    </xf>
    <xf numFmtId="1" fontId="6" fillId="4" borderId="4" xfId="0" applyNumberFormat="1" applyFont="1" applyFill="1" applyBorder="1" applyAlignment="1" applyProtection="1">
      <alignment horizontal="center"/>
      <protection locked="0"/>
    </xf>
    <xf numFmtId="0" fontId="1" fillId="4" borderId="4" xfId="0" applyFont="1" applyFill="1" applyBorder="1" applyAlignment="1" applyProtection="1">
      <alignment horizontal="center" wrapText="1"/>
      <protection locked="0"/>
    </xf>
    <xf numFmtId="0" fontId="1" fillId="3" borderId="4" xfId="0" applyFont="1" applyFill="1" applyBorder="1" applyAlignment="1" applyProtection="1">
      <alignment vertical="center" wrapText="1"/>
    </xf>
    <xf numFmtId="0" fontId="1" fillId="4" borderId="4" xfId="0" applyFont="1" applyFill="1" applyBorder="1" applyAlignment="1" applyProtection="1"/>
    <xf numFmtId="0" fontId="1" fillId="4" borderId="4" xfId="0" applyFont="1" applyFill="1" applyBorder="1" applyAlignment="1" applyProtection="1">
      <alignment wrapText="1"/>
    </xf>
    <xf numFmtId="0" fontId="1" fillId="4" borderId="4" xfId="0" applyFont="1" applyFill="1" applyBorder="1" applyProtection="1"/>
    <xf numFmtId="0" fontId="1" fillId="5" borderId="4" xfId="0" applyFont="1" applyFill="1" applyBorder="1" applyAlignment="1" applyProtection="1"/>
    <xf numFmtId="0" fontId="1" fillId="5" borderId="4" xfId="0" applyFont="1" applyFill="1" applyBorder="1" applyAlignment="1" applyProtection="1">
      <alignment wrapText="1"/>
    </xf>
    <xf numFmtId="0" fontId="1" fillId="5" borderId="4" xfId="0" applyFont="1" applyFill="1" applyBorder="1" applyProtection="1"/>
    <xf numFmtId="0" fontId="4" fillId="4" borderId="4" xfId="0" applyFont="1" applyFill="1" applyBorder="1" applyAlignment="1" applyProtection="1">
      <alignment wrapText="1"/>
    </xf>
    <xf numFmtId="0" fontId="4" fillId="5" borderId="4" xfId="0" applyFont="1" applyFill="1" applyBorder="1" applyAlignment="1" applyProtection="1">
      <alignment wrapText="1"/>
    </xf>
    <xf numFmtId="0" fontId="4" fillId="4" borderId="4" xfId="0" applyFont="1" applyFill="1" applyBorder="1" applyProtection="1"/>
    <xf numFmtId="0" fontId="4" fillId="5" borderId="4" xfId="0" applyFont="1" applyFill="1" applyBorder="1" applyProtection="1"/>
    <xf numFmtId="0" fontId="1" fillId="4" borderId="3" xfId="0" applyFont="1" applyFill="1" applyBorder="1" applyAlignment="1" applyProtection="1">
      <alignment wrapText="1"/>
    </xf>
    <xf numFmtId="0" fontId="4" fillId="4" borderId="4" xfId="0" applyFont="1" applyFill="1" applyBorder="1" applyAlignment="1" applyProtection="1"/>
    <xf numFmtId="0" fontId="1" fillId="5" borderId="0" xfId="0" applyFont="1" applyFill="1" applyAlignment="1" applyProtection="1">
      <alignment wrapText="1"/>
    </xf>
    <xf numFmtId="0" fontId="1" fillId="3" borderId="4" xfId="0" applyFont="1" applyFill="1" applyBorder="1" applyAlignment="1" applyProtection="1">
      <alignment horizontal="center" vertical="center" wrapText="1"/>
    </xf>
    <xf numFmtId="0" fontId="1" fillId="3" borderId="4" xfId="0" applyFont="1" applyFill="1" applyBorder="1" applyAlignment="1" applyProtection="1">
      <alignment horizontal="left" vertical="center" wrapText="1"/>
    </xf>
    <xf numFmtId="0" fontId="0" fillId="0" borderId="0" xfId="0" applyFont="1" applyAlignment="1" applyProtection="1"/>
    <xf numFmtId="164" fontId="4" fillId="4" borderId="4" xfId="0" applyNumberFormat="1" applyFont="1" applyFill="1" applyBorder="1" applyAlignment="1" applyProtection="1">
      <alignment horizontal="right"/>
    </xf>
    <xf numFmtId="164" fontId="4" fillId="5" borderId="7" xfId="0" applyNumberFormat="1" applyFont="1" applyFill="1" applyBorder="1" applyAlignment="1" applyProtection="1">
      <alignment horizontal="right"/>
    </xf>
    <xf numFmtId="164" fontId="4" fillId="4" borderId="7" xfId="0" applyNumberFormat="1" applyFont="1" applyFill="1" applyBorder="1" applyAlignment="1" applyProtection="1">
      <alignment horizontal="right"/>
    </xf>
    <xf numFmtId="165" fontId="1" fillId="4" borderId="4" xfId="0" applyNumberFormat="1" applyFont="1" applyFill="1" applyBorder="1" applyProtection="1"/>
    <xf numFmtId="165" fontId="1" fillId="4" borderId="4" xfId="0" applyNumberFormat="1" applyFont="1" applyFill="1" applyBorder="1" applyAlignment="1" applyProtection="1">
      <alignment horizontal="center"/>
    </xf>
    <xf numFmtId="165" fontId="1" fillId="5" borderId="4" xfId="0" applyNumberFormat="1" applyFont="1" applyFill="1" applyBorder="1" applyProtection="1"/>
    <xf numFmtId="165" fontId="1" fillId="5" borderId="4" xfId="0" applyNumberFormat="1" applyFont="1" applyFill="1" applyBorder="1" applyAlignment="1" applyProtection="1">
      <alignment horizontal="center"/>
    </xf>
    <xf numFmtId="0" fontId="4" fillId="6" borderId="4" xfId="0" applyFont="1" applyFill="1" applyBorder="1" applyProtection="1">
      <protection locked="0"/>
    </xf>
    <xf numFmtId="165" fontId="4" fillId="4" borderId="7" xfId="0" applyNumberFormat="1" applyFont="1" applyFill="1" applyBorder="1" applyAlignment="1" applyProtection="1">
      <protection locked="0"/>
    </xf>
    <xf numFmtId="165" fontId="4" fillId="4" borderId="4" xfId="0" applyNumberFormat="1" applyFont="1" applyFill="1" applyBorder="1" applyProtection="1">
      <protection locked="0"/>
    </xf>
    <xf numFmtId="0" fontId="4" fillId="5" borderId="4" xfId="0" applyFont="1" applyFill="1" applyBorder="1" applyAlignment="1" applyProtection="1">
      <protection locked="0"/>
    </xf>
    <xf numFmtId="165" fontId="4" fillId="5" borderId="4" xfId="0" applyNumberFormat="1" applyFont="1" applyFill="1" applyBorder="1" applyProtection="1">
      <protection locked="0"/>
    </xf>
    <xf numFmtId="165" fontId="4" fillId="5" borderId="7" xfId="0" applyNumberFormat="1" applyFont="1" applyFill="1" applyBorder="1" applyAlignment="1" applyProtection="1">
      <protection locked="0"/>
    </xf>
    <xf numFmtId="165" fontId="1" fillId="4" borderId="4" xfId="0" applyNumberFormat="1" applyFont="1" applyFill="1" applyBorder="1" applyAlignment="1" applyProtection="1">
      <alignment wrapText="1"/>
      <protection locked="0"/>
    </xf>
    <xf numFmtId="0" fontId="4" fillId="4" borderId="4" xfId="0" applyFont="1" applyFill="1" applyBorder="1" applyAlignment="1" applyProtection="1">
      <alignment horizontal="center" wrapText="1"/>
      <protection locked="0"/>
    </xf>
    <xf numFmtId="0" fontId="4" fillId="5" borderId="4" xfId="0" applyFont="1" applyFill="1" applyBorder="1" applyAlignment="1" applyProtection="1">
      <alignment horizontal="center" wrapText="1"/>
      <protection locked="0"/>
    </xf>
    <xf numFmtId="0" fontId="1" fillId="6" borderId="4" xfId="0" applyFont="1" applyFill="1" applyBorder="1" applyAlignment="1" applyProtection="1">
      <alignment vertical="center" wrapText="1"/>
    </xf>
    <xf numFmtId="0" fontId="1" fillId="6" borderId="4" xfId="0" applyFont="1" applyFill="1" applyBorder="1" applyAlignment="1" applyProtection="1">
      <alignment horizontal="center" vertical="center" wrapText="1"/>
    </xf>
    <xf numFmtId="0" fontId="4" fillId="6" borderId="7" xfId="0" applyFont="1" applyFill="1" applyBorder="1" applyAlignment="1" applyProtection="1">
      <alignment vertical="center" wrapText="1"/>
    </xf>
    <xf numFmtId="0" fontId="19" fillId="6" borderId="4" xfId="0" applyFont="1" applyFill="1" applyBorder="1" applyAlignment="1" applyProtection="1">
      <alignment vertical="center" wrapText="1"/>
    </xf>
    <xf numFmtId="0" fontId="7" fillId="4" borderId="4" xfId="0" applyFont="1" applyFill="1" applyBorder="1" applyAlignment="1" applyProtection="1">
      <alignment horizontal="center"/>
    </xf>
    <xf numFmtId="0" fontId="1" fillId="4" borderId="4" xfId="0" applyFont="1" applyFill="1" applyBorder="1" applyAlignment="1" applyProtection="1">
      <alignment horizontal="center"/>
    </xf>
    <xf numFmtId="0" fontId="4" fillId="4" borderId="4" xfId="0" applyFont="1" applyFill="1" applyBorder="1" applyAlignment="1" applyProtection="1">
      <alignment horizontal="center"/>
    </xf>
    <xf numFmtId="0" fontId="1" fillId="4" borderId="4" xfId="0" applyFont="1" applyFill="1" applyBorder="1" applyAlignment="1" applyProtection="1">
      <alignment horizontal="center" wrapText="1"/>
    </xf>
    <xf numFmtId="0" fontId="4" fillId="5" borderId="4" xfId="0" applyFont="1" applyFill="1" applyBorder="1" applyAlignment="1" applyProtection="1"/>
    <xf numFmtId="0" fontId="8" fillId="5" borderId="4" xfId="0" applyFont="1" applyFill="1" applyBorder="1" applyAlignment="1" applyProtection="1">
      <alignment horizontal="center"/>
    </xf>
    <xf numFmtId="0" fontId="1" fillId="5" borderId="4" xfId="0" applyFont="1" applyFill="1" applyBorder="1" applyAlignment="1" applyProtection="1">
      <alignment horizontal="center"/>
    </xf>
    <xf numFmtId="0" fontId="4" fillId="5" borderId="4" xfId="0" applyFont="1" applyFill="1" applyBorder="1" applyAlignment="1" applyProtection="1">
      <alignment horizontal="center"/>
    </xf>
    <xf numFmtId="0" fontId="1" fillId="5" borderId="4" xfId="0" applyFont="1" applyFill="1" applyBorder="1" applyAlignment="1" applyProtection="1">
      <alignment horizontal="center" wrapText="1"/>
    </xf>
    <xf numFmtId="0" fontId="4" fillId="5" borderId="0" xfId="0" applyFont="1" applyFill="1" applyAlignment="1" applyProtection="1">
      <alignment horizontal="center" wrapText="1"/>
    </xf>
    <xf numFmtId="0" fontId="4" fillId="4" borderId="4" xfId="0" applyFont="1" applyFill="1" applyBorder="1" applyAlignment="1" applyProtection="1">
      <alignment horizontal="center" wrapText="1"/>
    </xf>
    <xf numFmtId="0" fontId="4" fillId="5" borderId="4" xfId="0" applyFont="1" applyFill="1" applyBorder="1" applyAlignment="1" applyProtection="1">
      <alignment horizontal="center" wrapText="1"/>
    </xf>
    <xf numFmtId="0" fontId="9" fillId="4" borderId="4" xfId="0" applyFont="1" applyFill="1" applyBorder="1" applyAlignment="1" applyProtection="1">
      <alignment horizontal="center"/>
    </xf>
    <xf numFmtId="0" fontId="1" fillId="5" borderId="0" xfId="0" applyFont="1" applyFill="1" applyAlignment="1" applyProtection="1">
      <alignment horizontal="center"/>
    </xf>
    <xf numFmtId="1" fontId="4" fillId="4" borderId="4" xfId="0" applyNumberFormat="1" applyFont="1" applyFill="1" applyBorder="1" applyAlignment="1" applyProtection="1">
      <alignment horizontal="center" vertical="center"/>
    </xf>
    <xf numFmtId="1" fontId="4" fillId="5" borderId="4" xfId="0" applyNumberFormat="1" applyFont="1" applyFill="1" applyBorder="1" applyAlignment="1" applyProtection="1">
      <alignment horizontal="center" vertical="center"/>
    </xf>
    <xf numFmtId="1" fontId="4" fillId="4" borderId="0" xfId="0" applyNumberFormat="1" applyFont="1" applyFill="1" applyAlignment="1" applyProtection="1">
      <alignment horizontal="center" vertical="center"/>
    </xf>
    <xf numFmtId="0" fontId="4" fillId="5" borderId="4" xfId="0" applyFont="1" applyFill="1" applyBorder="1" applyAlignment="1" applyProtection="1">
      <alignment horizontal="left" vertical="center" wrapText="1"/>
    </xf>
    <xf numFmtId="0" fontId="1" fillId="4" borderId="7" xfId="0" applyFont="1" applyFill="1" applyBorder="1" applyProtection="1"/>
    <xf numFmtId="0" fontId="1" fillId="4" borderId="7" xfId="0" applyFont="1" applyFill="1" applyBorder="1" applyAlignment="1" applyProtection="1">
      <alignment horizontal="center"/>
    </xf>
    <xf numFmtId="0" fontId="1" fillId="5" borderId="7" xfId="0" applyFont="1" applyFill="1" applyBorder="1" applyProtection="1"/>
    <xf numFmtId="0" fontId="1" fillId="5" borderId="7" xfId="0" applyFont="1" applyFill="1" applyBorder="1" applyAlignment="1" applyProtection="1">
      <alignment horizontal="center"/>
    </xf>
    <xf numFmtId="0" fontId="4" fillId="4" borderId="7" xfId="0" applyFont="1" applyFill="1" applyBorder="1" applyAlignment="1" applyProtection="1"/>
    <xf numFmtId="0" fontId="10" fillId="4" borderId="7" xfId="0" applyFont="1" applyFill="1" applyBorder="1" applyAlignment="1" applyProtection="1">
      <alignment horizontal="center"/>
    </xf>
    <xf numFmtId="0" fontId="4" fillId="4" borderId="7" xfId="0" applyFont="1" applyFill="1" applyBorder="1" applyAlignment="1" applyProtection="1">
      <alignment horizontal="center"/>
    </xf>
    <xf numFmtId="0" fontId="4" fillId="5" borderId="7" xfId="0" applyFont="1" applyFill="1" applyBorder="1" applyAlignment="1" applyProtection="1">
      <alignment wrapText="1"/>
    </xf>
    <xf numFmtId="0" fontId="4" fillId="5" borderId="7" xfId="0" applyFont="1" applyFill="1" applyBorder="1" applyAlignment="1" applyProtection="1">
      <alignment horizontal="center" wrapText="1"/>
    </xf>
    <xf numFmtId="0" fontId="4" fillId="5" borderId="7" xfId="0" applyFont="1" applyFill="1" applyBorder="1" applyAlignment="1" applyProtection="1">
      <alignment horizontal="center"/>
    </xf>
    <xf numFmtId="165" fontId="4" fillId="4" borderId="4" xfId="0" applyNumberFormat="1" applyFont="1" applyFill="1" applyBorder="1" applyProtection="1"/>
    <xf numFmtId="165" fontId="4" fillId="5" borderId="4" xfId="0" applyNumberFormat="1" applyFont="1" applyFill="1" applyBorder="1" applyProtection="1"/>
    <xf numFmtId="0" fontId="1" fillId="2" borderId="4" xfId="0" applyFont="1" applyFill="1" applyBorder="1" applyAlignment="1" applyProtection="1">
      <alignment horizontal="center"/>
      <protection locked="0"/>
    </xf>
    <xf numFmtId="1" fontId="1" fillId="3" borderId="4" xfId="0" applyNumberFormat="1"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1" fontId="4" fillId="4" borderId="4" xfId="0" applyNumberFormat="1" applyFont="1" applyFill="1" applyBorder="1" applyAlignment="1" applyProtection="1">
      <alignment horizontal="center" wrapText="1"/>
      <protection locked="0"/>
    </xf>
    <xf numFmtId="1" fontId="11" fillId="5" borderId="4" xfId="0" applyNumberFormat="1" applyFont="1" applyFill="1" applyBorder="1" applyAlignment="1" applyProtection="1">
      <alignment horizontal="center" wrapText="1"/>
      <protection locked="0"/>
    </xf>
    <xf numFmtId="0" fontId="19" fillId="3" borderId="4" xfId="0" applyFont="1" applyFill="1" applyBorder="1" applyAlignment="1" applyProtection="1">
      <alignment horizontal="center" vertical="center" wrapText="1"/>
      <protection locked="0"/>
    </xf>
    <xf numFmtId="0" fontId="1" fillId="4" borderId="4" xfId="0" applyFont="1" applyFill="1" applyBorder="1" applyAlignment="1" applyProtection="1">
      <alignment horizontal="left" wrapText="1"/>
    </xf>
    <xf numFmtId="1" fontId="1" fillId="4" borderId="4" xfId="0" applyNumberFormat="1" applyFont="1" applyFill="1" applyBorder="1" applyAlignment="1" applyProtection="1">
      <alignment horizontal="center" wrapText="1"/>
    </xf>
    <xf numFmtId="0" fontId="1" fillId="5" borderId="4" xfId="0" applyFont="1" applyFill="1" applyBorder="1" applyAlignment="1" applyProtection="1">
      <alignment horizontal="left" wrapText="1"/>
    </xf>
    <xf numFmtId="1" fontId="1" fillId="5" borderId="4" xfId="0" applyNumberFormat="1" applyFont="1" applyFill="1" applyBorder="1" applyAlignment="1" applyProtection="1">
      <alignment horizontal="center" wrapText="1"/>
    </xf>
    <xf numFmtId="0" fontId="4" fillId="5" borderId="4" xfId="0" applyFont="1" applyFill="1" applyBorder="1" applyAlignment="1" applyProtection="1">
      <alignment horizontal="left" wrapText="1"/>
    </xf>
    <xf numFmtId="9" fontId="1" fillId="5" borderId="4" xfId="0" applyNumberFormat="1" applyFont="1" applyFill="1" applyBorder="1" applyAlignment="1" applyProtection="1">
      <alignment horizontal="left" wrapText="1"/>
    </xf>
    <xf numFmtId="3" fontId="4" fillId="4" borderId="4" xfId="0" applyNumberFormat="1" applyFont="1" applyFill="1" applyBorder="1" applyAlignment="1" applyProtection="1">
      <alignment horizontal="center"/>
    </xf>
    <xf numFmtId="3" fontId="4" fillId="5" borderId="4" xfId="0" applyNumberFormat="1" applyFont="1" applyFill="1" applyBorder="1" applyAlignment="1" applyProtection="1">
      <alignment horizontal="center"/>
    </xf>
    <xf numFmtId="0" fontId="1" fillId="2" borderId="1" xfId="0" applyFont="1" applyFill="1" applyBorder="1" applyAlignment="1" applyProtection="1">
      <alignment horizontal="center"/>
      <protection locked="0"/>
    </xf>
    <xf numFmtId="0" fontId="1" fillId="2" borderId="4" xfId="0" applyFont="1" applyFill="1" applyBorder="1" applyAlignment="1" applyProtection="1">
      <alignment horizontal="center" wrapText="1"/>
      <protection locked="0"/>
    </xf>
    <xf numFmtId="165" fontId="4" fillId="4" borderId="4" xfId="0" applyNumberFormat="1" applyFont="1" applyFill="1" applyBorder="1" applyAlignment="1" applyProtection="1">
      <alignment horizontal="center"/>
      <protection locked="0"/>
    </xf>
    <xf numFmtId="2" fontId="4" fillId="4" borderId="4" xfId="0" applyNumberFormat="1" applyFont="1" applyFill="1" applyBorder="1" applyAlignment="1" applyProtection="1">
      <alignment horizontal="center"/>
      <protection locked="0"/>
    </xf>
    <xf numFmtId="165" fontId="4" fillId="5" borderId="4" xfId="0" applyNumberFormat="1" applyFont="1" applyFill="1" applyBorder="1" applyAlignment="1" applyProtection="1">
      <alignment horizontal="center"/>
      <protection locked="0"/>
    </xf>
    <xf numFmtId="2" fontId="4" fillId="5" borderId="4" xfId="0" applyNumberFormat="1" applyFont="1" applyFill="1" applyBorder="1" applyAlignment="1" applyProtection="1">
      <alignment horizontal="center"/>
      <protection locked="0"/>
    </xf>
    <xf numFmtId="165" fontId="1" fillId="5" borderId="4" xfId="0" applyNumberFormat="1" applyFont="1" applyFill="1" applyBorder="1" applyAlignment="1" applyProtection="1">
      <alignment horizontal="center" wrapText="1"/>
      <protection locked="0"/>
    </xf>
    <xf numFmtId="165" fontId="1" fillId="4" borderId="4" xfId="0" applyNumberFormat="1" applyFont="1" applyFill="1" applyBorder="1" applyAlignment="1" applyProtection="1">
      <alignment horizontal="center" wrapText="1"/>
      <protection locked="0"/>
    </xf>
    <xf numFmtId="0" fontId="4" fillId="3" borderId="4" xfId="0" applyFont="1" applyFill="1" applyBorder="1" applyAlignment="1" applyProtection="1">
      <alignment horizontal="center" vertical="center" wrapText="1"/>
    </xf>
    <xf numFmtId="0" fontId="4" fillId="4" borderId="4" xfId="0" applyFont="1" applyFill="1" applyBorder="1" applyAlignment="1" applyProtection="1">
      <alignment horizontal="left" wrapText="1"/>
    </xf>
    <xf numFmtId="0" fontId="12" fillId="5" borderId="4" xfId="0" applyFont="1" applyFill="1" applyBorder="1" applyAlignment="1" applyProtection="1">
      <alignment horizontal="left" wrapText="1"/>
    </xf>
    <xf numFmtId="0" fontId="13" fillId="4" borderId="4" xfId="0" applyFont="1" applyFill="1" applyBorder="1" applyAlignment="1" applyProtection="1">
      <alignment horizontal="left" wrapText="1"/>
    </xf>
    <xf numFmtId="0" fontId="1" fillId="4" borderId="4" xfId="0" applyFont="1" applyFill="1" applyBorder="1" applyAlignment="1" applyProtection="1">
      <alignment horizontal="left" vertical="top" wrapText="1"/>
    </xf>
    <xf numFmtId="0" fontId="1" fillId="5" borderId="4" xfId="0" applyFont="1" applyFill="1" applyBorder="1" applyAlignment="1" applyProtection="1">
      <alignment horizontal="left" vertical="top" wrapText="1"/>
    </xf>
    <xf numFmtId="0" fontId="1" fillId="5" borderId="4" xfId="0" applyFont="1" applyFill="1" applyBorder="1" applyAlignment="1" applyProtection="1">
      <alignment horizontal="left"/>
    </xf>
    <xf numFmtId="0" fontId="5" fillId="4" borderId="4" xfId="0" applyFont="1" applyFill="1" applyBorder="1" applyAlignment="1" applyProtection="1">
      <alignment horizontal="center"/>
    </xf>
    <xf numFmtId="165" fontId="4" fillId="4" borderId="4" xfId="0" applyNumberFormat="1" applyFont="1" applyFill="1" applyBorder="1" applyAlignment="1" applyProtection="1">
      <alignment horizontal="center"/>
    </xf>
    <xf numFmtId="165" fontId="4" fillId="5" borderId="4" xfId="0" applyNumberFormat="1" applyFont="1" applyFill="1" applyBorder="1" applyAlignment="1" applyProtection="1">
      <alignment horizontal="center"/>
    </xf>
    <xf numFmtId="2" fontId="1" fillId="5" borderId="4" xfId="0" applyNumberFormat="1" applyFont="1" applyFill="1" applyBorder="1" applyAlignment="1" applyProtection="1">
      <alignment horizontal="center" wrapText="1"/>
    </xf>
    <xf numFmtId="2" fontId="1" fillId="4" borderId="4" xfId="0" applyNumberFormat="1" applyFont="1" applyFill="1" applyBorder="1" applyAlignment="1" applyProtection="1">
      <alignment horizontal="center" wrapText="1"/>
    </xf>
    <xf numFmtId="0" fontId="20" fillId="3" borderId="4" xfId="0" applyFont="1" applyFill="1" applyBorder="1" applyAlignment="1" applyProtection="1">
      <alignment horizontal="center" vertical="center" wrapText="1"/>
    </xf>
    <xf numFmtId="0" fontId="14" fillId="4" borderId="4" xfId="0" applyFont="1" applyFill="1" applyBorder="1" applyProtection="1">
      <protection locked="0"/>
    </xf>
    <xf numFmtId="166" fontId="1" fillId="4" borderId="4" xfId="0" applyNumberFormat="1" applyFont="1" applyFill="1" applyBorder="1" applyProtection="1">
      <protection locked="0"/>
    </xf>
    <xf numFmtId="0" fontId="1" fillId="5" borderId="3" xfId="0" applyFont="1" applyFill="1" applyBorder="1" applyProtection="1">
      <protection locked="0"/>
    </xf>
    <xf numFmtId="165" fontId="1" fillId="5" borderId="3" xfId="0" applyNumberFormat="1" applyFont="1" applyFill="1" applyBorder="1" applyAlignment="1" applyProtection="1">
      <alignment horizontal="center"/>
      <protection locked="0"/>
    </xf>
    <xf numFmtId="165" fontId="4" fillId="5" borderId="4" xfId="0" applyNumberFormat="1" applyFont="1" applyFill="1" applyBorder="1" applyAlignment="1" applyProtection="1">
      <protection locked="0"/>
    </xf>
    <xf numFmtId="0" fontId="4" fillId="4" borderId="0" xfId="0" applyFont="1" applyFill="1" applyProtection="1"/>
    <xf numFmtId="0" fontId="1" fillId="4" borderId="0" xfId="0" applyFont="1" applyFill="1" applyProtection="1"/>
    <xf numFmtId="0" fontId="5" fillId="5" borderId="0" xfId="0" applyFont="1" applyFill="1" applyAlignment="1" applyProtection="1">
      <alignment horizontal="left"/>
    </xf>
    <xf numFmtId="0" fontId="4" fillId="4" borderId="4" xfId="0" applyFont="1" applyFill="1" applyBorder="1" applyAlignment="1" applyProtection="1">
      <alignment horizontal="left" vertical="center" wrapText="1"/>
    </xf>
    <xf numFmtId="0" fontId="19" fillId="3" borderId="4" xfId="0" applyFont="1" applyFill="1" applyBorder="1" applyAlignment="1" applyProtection="1">
      <alignment horizontal="center" vertical="center" wrapText="1"/>
    </xf>
    <xf numFmtId="0" fontId="1" fillId="7" borderId="4" xfId="0" applyFont="1" applyFill="1" applyBorder="1" applyAlignment="1" applyProtection="1">
      <alignment horizontal="center"/>
      <protection locked="0"/>
    </xf>
    <xf numFmtId="0" fontId="15" fillId="4" borderId="4" xfId="0" applyFont="1" applyFill="1" applyBorder="1" applyProtection="1">
      <protection locked="0"/>
    </xf>
    <xf numFmtId="0" fontId="16" fillId="4" borderId="7" xfId="0" applyFont="1" applyFill="1" applyBorder="1" applyAlignment="1" applyProtection="1">
      <protection locked="0"/>
    </xf>
    <xf numFmtId="0" fontId="16" fillId="4" borderId="6" xfId="0" applyFont="1" applyFill="1" applyBorder="1" applyAlignment="1" applyProtection="1">
      <protection locked="0"/>
    </xf>
    <xf numFmtId="0" fontId="15" fillId="5" borderId="4" xfId="0" applyFont="1" applyFill="1" applyBorder="1" applyProtection="1">
      <protection locked="0"/>
    </xf>
    <xf numFmtId="0" fontId="16" fillId="5" borderId="7" xfId="0" applyFont="1" applyFill="1" applyBorder="1" applyAlignment="1" applyProtection="1">
      <protection locked="0"/>
    </xf>
    <xf numFmtId="0" fontId="16" fillId="5" borderId="6" xfId="0" applyFont="1" applyFill="1" applyBorder="1" applyAlignment="1" applyProtection="1">
      <protection locked="0"/>
    </xf>
    <xf numFmtId="0" fontId="15" fillId="3" borderId="8" xfId="0" applyFont="1" applyFill="1" applyBorder="1" applyAlignment="1" applyProtection="1">
      <alignment vertical="center" wrapText="1"/>
    </xf>
    <xf numFmtId="0" fontId="15" fillId="3" borderId="9" xfId="0" applyFont="1" applyFill="1" applyBorder="1" applyAlignment="1" applyProtection="1">
      <alignment vertical="center" wrapText="1"/>
    </xf>
    <xf numFmtId="0" fontId="16" fillId="3" borderId="7" xfId="0" applyFont="1" applyFill="1" applyBorder="1" applyAlignment="1" applyProtection="1">
      <alignment vertical="center" wrapText="1"/>
    </xf>
    <xf numFmtId="0" fontId="16" fillId="3" borderId="6" xfId="0" applyFont="1" applyFill="1" applyBorder="1" applyAlignment="1" applyProtection="1">
      <alignment vertical="center" wrapText="1"/>
    </xf>
    <xf numFmtId="0" fontId="15" fillId="4" borderId="4" xfId="0" applyFont="1" applyFill="1" applyBorder="1" applyProtection="1"/>
    <xf numFmtId="0" fontId="15" fillId="4" borderId="4" xfId="0" applyFont="1" applyFill="1" applyBorder="1" applyAlignment="1" applyProtection="1">
      <alignment wrapText="1"/>
    </xf>
    <xf numFmtId="0" fontId="15" fillId="5" borderId="4" xfId="0" applyFont="1" applyFill="1" applyBorder="1" applyProtection="1"/>
    <xf numFmtId="0" fontId="15" fillId="5" borderId="4" xfId="0" applyFont="1" applyFill="1" applyBorder="1" applyAlignment="1" applyProtection="1">
      <alignment wrapText="1"/>
    </xf>
    <xf numFmtId="0" fontId="17" fillId="4" borderId="0" xfId="0" applyFont="1" applyFill="1" applyAlignment="1" applyProtection="1">
      <alignment horizontal="left"/>
    </xf>
    <xf numFmtId="0" fontId="15" fillId="4" borderId="4" xfId="0" applyFont="1" applyFill="1" applyBorder="1" applyAlignment="1" applyProtection="1"/>
    <xf numFmtId="0" fontId="15" fillId="4" borderId="0" xfId="0" applyFont="1" applyFill="1" applyAlignment="1" applyProtection="1">
      <alignment horizontal="left"/>
    </xf>
    <xf numFmtId="0" fontId="1" fillId="0" borderId="15" xfId="0" applyFont="1" applyBorder="1" applyProtection="1">
      <protection locked="0"/>
    </xf>
    <xf numFmtId="0" fontId="1" fillId="0" borderId="16" xfId="0" applyFont="1" applyBorder="1" applyProtection="1">
      <protection locked="0"/>
    </xf>
    <xf numFmtId="0" fontId="1" fillId="0" borderId="17" xfId="0" applyFont="1" applyBorder="1" applyProtection="1">
      <protection locked="0"/>
    </xf>
    <xf numFmtId="0" fontId="4" fillId="0" borderId="0" xfId="0" applyFont="1" applyProtection="1">
      <protection locked="0"/>
    </xf>
    <xf numFmtId="0" fontId="1" fillId="0" borderId="0" xfId="0" applyFont="1" applyProtection="1">
      <protection locked="0"/>
    </xf>
    <xf numFmtId="0" fontId="4" fillId="0" borderId="0" xfId="0" applyFont="1" applyAlignment="1" applyProtection="1">
      <alignment wrapText="1"/>
    </xf>
    <xf numFmtId="0" fontId="1" fillId="0" borderId="10" xfId="0" applyFont="1" applyBorder="1" applyAlignment="1" applyProtection="1">
      <alignment horizontal="center"/>
    </xf>
    <xf numFmtId="0" fontId="2" fillId="0" borderId="11" xfId="0" applyFont="1" applyBorder="1" applyProtection="1"/>
    <xf numFmtId="0" fontId="2" fillId="0" borderId="12" xfId="0" applyFont="1" applyBorder="1" applyProtection="1"/>
    <xf numFmtId="0" fontId="1" fillId="0" borderId="13" xfId="0" applyFont="1" applyBorder="1" applyAlignment="1" applyProtection="1">
      <alignment horizontal="center"/>
    </xf>
    <xf numFmtId="0" fontId="2" fillId="0" borderId="14" xfId="0" applyFont="1" applyBorder="1" applyProtection="1"/>
    <xf numFmtId="0" fontId="1" fillId="0" borderId="10" xfId="0" applyFont="1" applyBorder="1" applyProtection="1"/>
    <xf numFmtId="0" fontId="1" fillId="0" borderId="15" xfId="0" applyFont="1" applyBorder="1" applyProtection="1"/>
    <xf numFmtId="0" fontId="1" fillId="0" borderId="11" xfId="0" applyFont="1" applyBorder="1" applyProtection="1"/>
    <xf numFmtId="0" fontId="1" fillId="0" borderId="12" xfId="0" applyFont="1" applyBorder="1" applyProtection="1"/>
    <xf numFmtId="0" fontId="1" fillId="0" borderId="16" xfId="0" applyFont="1" applyBorder="1" applyProtection="1"/>
    <xf numFmtId="0" fontId="1" fillId="0" borderId="17" xfId="0" applyFont="1" applyBorder="1" applyProtection="1"/>
    <xf numFmtId="0" fontId="1" fillId="0" borderId="18" xfId="0" applyFont="1" applyBorder="1" applyProtection="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fns.usda.gov/cacfp/nutrition-requirements-fluid-milk-and-fluid-milk-substitutions-cacfp-qas" TargetMode="External"/><Relationship Id="rId2" Type="http://schemas.openxmlformats.org/officeDocument/2006/relationships/hyperlink" Target="https://www.fns.usda.gov/cacfp/nutrition-requirements-fluid-milk-and-fluid-milk-substitutions-cacfp-qas" TargetMode="External"/><Relationship Id="rId1" Type="http://schemas.openxmlformats.org/officeDocument/2006/relationships/hyperlink" Target="https://www.fns.usda.gov/cacfp/nutrition-requirements-fluid-milk-and-fluid-milk-substitutions-cacfp-q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42"/>
  <sheetViews>
    <sheetView workbookViewId="0">
      <pane ySplit="2" topLeftCell="A3" activePane="bottomLeft" state="frozen"/>
      <selection pane="bottomLeft" activeCell="E8" sqref="E8"/>
    </sheetView>
  </sheetViews>
  <sheetFormatPr defaultColWidth="14.42578125" defaultRowHeight="15" customHeight="1"/>
  <cols>
    <col min="1" max="1" width="12" style="8" customWidth="1"/>
    <col min="2" max="2" width="23.42578125" style="8" customWidth="1"/>
    <col min="3" max="3" width="45.7109375" style="8" customWidth="1"/>
    <col min="4" max="4" width="15.85546875" style="8" customWidth="1"/>
    <col min="5" max="5" width="23.42578125" style="8" customWidth="1"/>
    <col min="6" max="6" width="15.7109375" style="8" customWidth="1"/>
    <col min="7" max="9" width="23.42578125" style="8" customWidth="1"/>
    <col min="10" max="10" width="16.85546875" style="8" customWidth="1"/>
    <col min="11" max="11" width="16.42578125" style="8" customWidth="1"/>
    <col min="12" max="12" width="14.140625" style="8" customWidth="1"/>
    <col min="13" max="13" width="13.140625" style="8" customWidth="1"/>
    <col min="14" max="14" width="14.28515625" style="8" customWidth="1"/>
    <col min="15" max="17" width="13.7109375" style="8" customWidth="1"/>
    <col min="18" max="16384" width="14.42578125" style="8"/>
  </cols>
  <sheetData>
    <row r="1" spans="1:17" ht="23.25" customHeight="1">
      <c r="A1" s="1" t="s">
        <v>0</v>
      </c>
      <c r="B1" s="2"/>
      <c r="C1" s="2"/>
      <c r="D1" s="2"/>
      <c r="E1" s="2"/>
      <c r="F1" s="3"/>
      <c r="G1" s="4" t="s">
        <v>1</v>
      </c>
      <c r="H1" s="5"/>
      <c r="I1" s="6"/>
      <c r="J1" s="6"/>
      <c r="K1" s="6"/>
      <c r="L1" s="6"/>
      <c r="M1" s="6"/>
      <c r="N1" s="6"/>
      <c r="O1" s="6"/>
      <c r="P1" s="6"/>
      <c r="Q1" s="7"/>
    </row>
    <row r="2" spans="1:17" s="71" customFormat="1" ht="70.5" customHeight="1">
      <c r="A2" s="55" t="s">
        <v>2</v>
      </c>
      <c r="B2" s="55" t="s">
        <v>3</v>
      </c>
      <c r="C2" s="55" t="s">
        <v>4</v>
      </c>
      <c r="D2" s="55" t="s">
        <v>5</v>
      </c>
      <c r="E2" s="69" t="s">
        <v>6</v>
      </c>
      <c r="F2" s="55" t="s">
        <v>7</v>
      </c>
      <c r="G2" s="55" t="s">
        <v>8</v>
      </c>
      <c r="H2" s="55" t="s">
        <v>9</v>
      </c>
      <c r="I2" s="70" t="s">
        <v>10</v>
      </c>
      <c r="J2" s="55" t="s">
        <v>901</v>
      </c>
      <c r="K2" s="69" t="s">
        <v>12</v>
      </c>
      <c r="L2" s="69" t="s">
        <v>13</v>
      </c>
      <c r="M2" s="69" t="s">
        <v>14</v>
      </c>
      <c r="N2" s="55" t="s">
        <v>15</v>
      </c>
      <c r="O2" s="69" t="s">
        <v>16</v>
      </c>
      <c r="P2" s="69" t="s">
        <v>3498</v>
      </c>
      <c r="Q2" s="69" t="s">
        <v>18</v>
      </c>
    </row>
    <row r="3" spans="1:17" ht="41.25" customHeight="1">
      <c r="A3" s="56" t="s">
        <v>19</v>
      </c>
      <c r="B3" s="57" t="s">
        <v>20</v>
      </c>
      <c r="C3" s="57"/>
      <c r="D3" s="58" t="s">
        <v>21</v>
      </c>
      <c r="E3" s="13">
        <v>25779</v>
      </c>
      <c r="F3" s="12" t="s">
        <v>22</v>
      </c>
      <c r="G3" s="11" t="s">
        <v>23</v>
      </c>
      <c r="H3" s="72">
        <v>279</v>
      </c>
      <c r="I3" s="14"/>
      <c r="J3" s="12"/>
      <c r="K3" s="15"/>
      <c r="L3" s="15"/>
      <c r="M3" s="15"/>
      <c r="N3" s="75">
        <f t="shared" ref="N3:N242" si="0">SUM(K3-L3+M3)</f>
        <v>0</v>
      </c>
      <c r="O3" s="76">
        <f t="shared" ref="O3:O242" si="1">SUM(H3*N3)</f>
        <v>0</v>
      </c>
      <c r="P3" s="17"/>
      <c r="Q3" s="17"/>
    </row>
    <row r="4" spans="1:17" ht="41.25" customHeight="1">
      <c r="A4" s="59" t="s">
        <v>24</v>
      </c>
      <c r="B4" s="60" t="s">
        <v>25</v>
      </c>
      <c r="C4" s="60"/>
      <c r="D4" s="61" t="s">
        <v>26</v>
      </c>
      <c r="E4" s="21">
        <v>11977</v>
      </c>
      <c r="F4" s="20" t="s">
        <v>27</v>
      </c>
      <c r="G4" s="19" t="s">
        <v>28</v>
      </c>
      <c r="H4" s="73">
        <v>6</v>
      </c>
      <c r="I4" s="22"/>
      <c r="J4" s="20"/>
      <c r="K4" s="23"/>
      <c r="L4" s="23"/>
      <c r="M4" s="23"/>
      <c r="N4" s="77">
        <f t="shared" si="0"/>
        <v>0</v>
      </c>
      <c r="O4" s="78">
        <f t="shared" si="1"/>
        <v>0</v>
      </c>
      <c r="P4" s="25"/>
      <c r="Q4" s="25"/>
    </row>
    <row r="5" spans="1:17" ht="41.25" customHeight="1">
      <c r="A5" s="56" t="s">
        <v>29</v>
      </c>
      <c r="B5" s="57" t="s">
        <v>30</v>
      </c>
      <c r="C5" s="57" t="s">
        <v>31</v>
      </c>
      <c r="D5" s="58" t="s">
        <v>21</v>
      </c>
      <c r="E5" s="13" t="s">
        <v>32</v>
      </c>
      <c r="F5" s="12" t="s">
        <v>33</v>
      </c>
      <c r="G5" s="11" t="s">
        <v>34</v>
      </c>
      <c r="H5" s="74">
        <v>280</v>
      </c>
      <c r="I5" s="14"/>
      <c r="J5" s="12"/>
      <c r="K5" s="15"/>
      <c r="L5" s="15"/>
      <c r="M5" s="15"/>
      <c r="N5" s="75">
        <f t="shared" si="0"/>
        <v>0</v>
      </c>
      <c r="O5" s="76">
        <f t="shared" si="1"/>
        <v>0</v>
      </c>
      <c r="P5" s="17"/>
      <c r="Q5" s="17"/>
    </row>
    <row r="6" spans="1:17" ht="41.25" customHeight="1">
      <c r="A6" s="59" t="s">
        <v>35</v>
      </c>
      <c r="B6" s="60" t="s">
        <v>36</v>
      </c>
      <c r="C6" s="60" t="s">
        <v>31</v>
      </c>
      <c r="D6" s="61" t="s">
        <v>21</v>
      </c>
      <c r="E6" s="21">
        <v>38413</v>
      </c>
      <c r="F6" s="20" t="s">
        <v>33</v>
      </c>
      <c r="G6" s="19" t="s">
        <v>34</v>
      </c>
      <c r="H6" s="73">
        <v>815</v>
      </c>
      <c r="I6" s="22"/>
      <c r="J6" s="20"/>
      <c r="K6" s="23"/>
      <c r="L6" s="23"/>
      <c r="M6" s="23"/>
      <c r="N6" s="77">
        <f t="shared" si="0"/>
        <v>0</v>
      </c>
      <c r="O6" s="78">
        <f t="shared" si="1"/>
        <v>0</v>
      </c>
      <c r="P6" s="25"/>
      <c r="Q6" s="25"/>
    </row>
    <row r="7" spans="1:17" ht="41.25" customHeight="1">
      <c r="A7" s="56" t="s">
        <v>37</v>
      </c>
      <c r="B7" s="57" t="s">
        <v>38</v>
      </c>
      <c r="C7" s="57"/>
      <c r="D7" s="58" t="s">
        <v>21</v>
      </c>
      <c r="E7" s="26" t="s">
        <v>39</v>
      </c>
      <c r="F7" s="12" t="s">
        <v>40</v>
      </c>
      <c r="G7" s="27" t="s">
        <v>41</v>
      </c>
      <c r="H7" s="74">
        <v>249</v>
      </c>
      <c r="I7" s="14"/>
      <c r="J7" s="12"/>
      <c r="K7" s="15"/>
      <c r="L7" s="15"/>
      <c r="M7" s="15"/>
      <c r="N7" s="75">
        <f t="shared" si="0"/>
        <v>0</v>
      </c>
      <c r="O7" s="76">
        <f t="shared" si="1"/>
        <v>0</v>
      </c>
      <c r="P7" s="17"/>
      <c r="Q7" s="17"/>
    </row>
    <row r="8" spans="1:17" ht="41.25" customHeight="1">
      <c r="A8" s="59" t="s">
        <v>42</v>
      </c>
      <c r="B8" s="60" t="s">
        <v>43</v>
      </c>
      <c r="C8" s="60"/>
      <c r="D8" s="61" t="s">
        <v>21</v>
      </c>
      <c r="E8" s="28" t="s">
        <v>44</v>
      </c>
      <c r="F8" s="20" t="s">
        <v>45</v>
      </c>
      <c r="G8" s="29" t="s">
        <v>41</v>
      </c>
      <c r="H8" s="73">
        <v>80</v>
      </c>
      <c r="I8" s="22"/>
      <c r="J8" s="20"/>
      <c r="K8" s="23"/>
      <c r="L8" s="23"/>
      <c r="M8" s="23"/>
      <c r="N8" s="77">
        <f t="shared" si="0"/>
        <v>0</v>
      </c>
      <c r="O8" s="78">
        <f t="shared" si="1"/>
        <v>0</v>
      </c>
      <c r="P8" s="25"/>
      <c r="Q8" s="25"/>
    </row>
    <row r="9" spans="1:17" ht="41.25" customHeight="1">
      <c r="A9" s="56" t="s">
        <v>46</v>
      </c>
      <c r="B9" s="62" t="s">
        <v>47</v>
      </c>
      <c r="C9" s="57"/>
      <c r="D9" s="58" t="s">
        <v>21</v>
      </c>
      <c r="E9" s="30" t="s">
        <v>48</v>
      </c>
      <c r="F9" s="12" t="s">
        <v>49</v>
      </c>
      <c r="G9" s="11" t="s">
        <v>50</v>
      </c>
      <c r="H9" s="74">
        <v>40</v>
      </c>
      <c r="I9" s="14"/>
      <c r="J9" s="12"/>
      <c r="K9" s="15"/>
      <c r="L9" s="15"/>
      <c r="M9" s="15"/>
      <c r="N9" s="75">
        <f t="shared" si="0"/>
        <v>0</v>
      </c>
      <c r="O9" s="76">
        <f t="shared" si="1"/>
        <v>0</v>
      </c>
      <c r="P9" s="17"/>
      <c r="Q9" s="17"/>
    </row>
    <row r="10" spans="1:17" ht="41.25" customHeight="1">
      <c r="A10" s="59" t="s">
        <v>51</v>
      </c>
      <c r="B10" s="63" t="s">
        <v>52</v>
      </c>
      <c r="C10" s="60"/>
      <c r="D10" s="61" t="s">
        <v>21</v>
      </c>
      <c r="E10" s="31" t="s">
        <v>53</v>
      </c>
      <c r="F10" s="20" t="s">
        <v>49</v>
      </c>
      <c r="G10" s="19" t="s">
        <v>50</v>
      </c>
      <c r="H10" s="73">
        <v>140</v>
      </c>
      <c r="I10" s="22"/>
      <c r="J10" s="20"/>
      <c r="K10" s="23"/>
      <c r="L10" s="23"/>
      <c r="M10" s="23"/>
      <c r="N10" s="77">
        <f t="shared" si="0"/>
        <v>0</v>
      </c>
      <c r="O10" s="78">
        <f t="shared" si="1"/>
        <v>0</v>
      </c>
      <c r="P10" s="25"/>
      <c r="Q10" s="25"/>
    </row>
    <row r="11" spans="1:17" ht="48" customHeight="1">
      <c r="A11" s="56" t="s">
        <v>54</v>
      </c>
      <c r="B11" s="57" t="s">
        <v>55</v>
      </c>
      <c r="C11" s="57" t="s">
        <v>56</v>
      </c>
      <c r="D11" s="58" t="s">
        <v>21</v>
      </c>
      <c r="E11" s="32">
        <v>8593</v>
      </c>
      <c r="F11" s="12" t="s">
        <v>57</v>
      </c>
      <c r="G11" s="11" t="s">
        <v>58</v>
      </c>
      <c r="H11" s="74">
        <v>25</v>
      </c>
      <c r="I11" s="14"/>
      <c r="J11" s="12"/>
      <c r="K11" s="15"/>
      <c r="L11" s="15"/>
      <c r="M11" s="15"/>
      <c r="N11" s="75">
        <f t="shared" si="0"/>
        <v>0</v>
      </c>
      <c r="O11" s="76">
        <f t="shared" si="1"/>
        <v>0</v>
      </c>
      <c r="P11" s="17"/>
      <c r="Q11" s="17"/>
    </row>
    <row r="12" spans="1:17" ht="41.25" customHeight="1">
      <c r="A12" s="59" t="s">
        <v>59</v>
      </c>
      <c r="B12" s="60" t="s">
        <v>60</v>
      </c>
      <c r="C12" s="60" t="s">
        <v>61</v>
      </c>
      <c r="D12" s="61" t="s">
        <v>62</v>
      </c>
      <c r="E12" s="33"/>
      <c r="F12" s="19" t="s">
        <v>63</v>
      </c>
      <c r="G12" s="19"/>
      <c r="H12" s="73">
        <v>50</v>
      </c>
      <c r="I12" s="22"/>
      <c r="J12" s="20"/>
      <c r="K12" s="23"/>
      <c r="L12" s="23"/>
      <c r="M12" s="23"/>
      <c r="N12" s="77">
        <f t="shared" si="0"/>
        <v>0</v>
      </c>
      <c r="O12" s="78">
        <f t="shared" si="1"/>
        <v>0</v>
      </c>
      <c r="P12" s="25"/>
      <c r="Q12" s="25"/>
    </row>
    <row r="13" spans="1:17" ht="41.25" customHeight="1">
      <c r="A13" s="56" t="s">
        <v>64</v>
      </c>
      <c r="B13" s="57" t="s">
        <v>65</v>
      </c>
      <c r="C13" s="57" t="s">
        <v>66</v>
      </c>
      <c r="D13" s="58" t="s">
        <v>62</v>
      </c>
      <c r="E13" s="13"/>
      <c r="F13" s="12" t="s">
        <v>67</v>
      </c>
      <c r="G13" s="11"/>
      <c r="H13" s="74">
        <v>15</v>
      </c>
      <c r="I13" s="14"/>
      <c r="J13" s="12"/>
      <c r="K13" s="15"/>
      <c r="L13" s="15"/>
      <c r="M13" s="15"/>
      <c r="N13" s="75">
        <f t="shared" si="0"/>
        <v>0</v>
      </c>
      <c r="O13" s="76">
        <f t="shared" si="1"/>
        <v>0</v>
      </c>
      <c r="P13" s="17"/>
      <c r="Q13" s="17"/>
    </row>
    <row r="14" spans="1:17" ht="41.25" customHeight="1">
      <c r="A14" s="59" t="s">
        <v>68</v>
      </c>
      <c r="B14" s="60" t="s">
        <v>69</v>
      </c>
      <c r="C14" s="60"/>
      <c r="D14" s="61" t="s">
        <v>70</v>
      </c>
      <c r="E14" s="34"/>
      <c r="F14" s="19" t="s">
        <v>71</v>
      </c>
      <c r="G14" s="19" t="s">
        <v>72</v>
      </c>
      <c r="H14" s="73">
        <v>25</v>
      </c>
      <c r="I14" s="22"/>
      <c r="J14" s="20"/>
      <c r="K14" s="23"/>
      <c r="L14" s="23"/>
      <c r="M14" s="23"/>
      <c r="N14" s="77">
        <f t="shared" si="0"/>
        <v>0</v>
      </c>
      <c r="O14" s="78">
        <f t="shared" si="1"/>
        <v>0</v>
      </c>
      <c r="P14" s="25"/>
      <c r="Q14" s="25"/>
    </row>
    <row r="15" spans="1:17" ht="41.25" customHeight="1">
      <c r="A15" s="56" t="s">
        <v>73</v>
      </c>
      <c r="B15" s="57" t="s">
        <v>74</v>
      </c>
      <c r="C15" s="57" t="s">
        <v>75</v>
      </c>
      <c r="D15" s="58" t="s">
        <v>26</v>
      </c>
      <c r="E15" s="26">
        <v>10704051300870</v>
      </c>
      <c r="F15" s="11" t="s">
        <v>76</v>
      </c>
      <c r="G15" s="11" t="s">
        <v>77</v>
      </c>
      <c r="H15" s="74">
        <v>415</v>
      </c>
      <c r="I15" s="14"/>
      <c r="J15" s="12"/>
      <c r="K15" s="15"/>
      <c r="L15" s="15"/>
      <c r="M15" s="15"/>
      <c r="N15" s="75">
        <f t="shared" si="0"/>
        <v>0</v>
      </c>
      <c r="O15" s="76">
        <f t="shared" si="1"/>
        <v>0</v>
      </c>
      <c r="P15" s="17"/>
      <c r="Q15" s="17"/>
    </row>
    <row r="16" spans="1:17" ht="41.25" customHeight="1">
      <c r="A16" s="59" t="s">
        <v>78</v>
      </c>
      <c r="B16" s="60" t="s">
        <v>79</v>
      </c>
      <c r="C16" s="60" t="s">
        <v>80</v>
      </c>
      <c r="D16" s="61" t="s">
        <v>62</v>
      </c>
      <c r="E16" s="33"/>
      <c r="F16" s="19" t="s">
        <v>81</v>
      </c>
      <c r="G16" s="19"/>
      <c r="H16" s="73">
        <v>31</v>
      </c>
      <c r="I16" s="22"/>
      <c r="J16" s="20"/>
      <c r="K16" s="23"/>
      <c r="L16" s="23"/>
      <c r="M16" s="23"/>
      <c r="N16" s="77">
        <f t="shared" si="0"/>
        <v>0</v>
      </c>
      <c r="O16" s="78">
        <f t="shared" si="1"/>
        <v>0</v>
      </c>
      <c r="P16" s="25"/>
      <c r="Q16" s="25"/>
    </row>
    <row r="17" spans="1:17" ht="41.25" customHeight="1">
      <c r="A17" s="56" t="s">
        <v>82</v>
      </c>
      <c r="B17" s="57" t="s">
        <v>83</v>
      </c>
      <c r="C17" s="57" t="s">
        <v>84</v>
      </c>
      <c r="D17" s="58" t="s">
        <v>21</v>
      </c>
      <c r="E17" s="26">
        <v>106236000</v>
      </c>
      <c r="F17" s="12" t="s">
        <v>85</v>
      </c>
      <c r="G17" s="11" t="s">
        <v>34</v>
      </c>
      <c r="H17" s="74">
        <v>385</v>
      </c>
      <c r="I17" s="14"/>
      <c r="J17" s="12"/>
      <c r="K17" s="15"/>
      <c r="L17" s="15"/>
      <c r="M17" s="15"/>
      <c r="N17" s="75">
        <f t="shared" si="0"/>
        <v>0</v>
      </c>
      <c r="O17" s="76">
        <f t="shared" si="1"/>
        <v>0</v>
      </c>
      <c r="P17" s="17"/>
      <c r="Q17" s="17"/>
    </row>
    <row r="18" spans="1:17" ht="41.25" customHeight="1">
      <c r="A18" s="59" t="s">
        <v>86</v>
      </c>
      <c r="B18" s="60" t="s">
        <v>87</v>
      </c>
      <c r="C18" s="60" t="s">
        <v>88</v>
      </c>
      <c r="D18" s="61" t="s">
        <v>21</v>
      </c>
      <c r="E18" s="28" t="s">
        <v>89</v>
      </c>
      <c r="F18" s="20" t="s">
        <v>90</v>
      </c>
      <c r="G18" s="19" t="s">
        <v>34</v>
      </c>
      <c r="H18" s="73">
        <v>212</v>
      </c>
      <c r="I18" s="22"/>
      <c r="J18" s="20"/>
      <c r="K18" s="23"/>
      <c r="L18" s="23"/>
      <c r="M18" s="23"/>
      <c r="N18" s="77">
        <f t="shared" si="0"/>
        <v>0</v>
      </c>
      <c r="O18" s="78">
        <f t="shared" si="1"/>
        <v>0</v>
      </c>
      <c r="P18" s="25"/>
      <c r="Q18" s="25"/>
    </row>
    <row r="19" spans="1:17" ht="41.25" customHeight="1">
      <c r="A19" s="56" t="s">
        <v>91</v>
      </c>
      <c r="B19" s="57" t="s">
        <v>92</v>
      </c>
      <c r="C19" s="57" t="s">
        <v>93</v>
      </c>
      <c r="D19" s="58" t="s">
        <v>21</v>
      </c>
      <c r="E19" s="13" t="s">
        <v>94</v>
      </c>
      <c r="F19" s="12" t="s">
        <v>95</v>
      </c>
      <c r="G19" s="11" t="s">
        <v>96</v>
      </c>
      <c r="H19" s="74">
        <v>40</v>
      </c>
      <c r="I19" s="14"/>
      <c r="J19" s="12"/>
      <c r="K19" s="15"/>
      <c r="L19" s="15"/>
      <c r="M19" s="15"/>
      <c r="N19" s="75">
        <f t="shared" si="0"/>
        <v>0</v>
      </c>
      <c r="O19" s="76">
        <f t="shared" si="1"/>
        <v>0</v>
      </c>
      <c r="P19" s="17"/>
      <c r="Q19" s="17"/>
    </row>
    <row r="20" spans="1:17" ht="41.25" customHeight="1">
      <c r="A20" s="59" t="s">
        <v>97</v>
      </c>
      <c r="B20" s="60" t="s">
        <v>98</v>
      </c>
      <c r="C20" s="60"/>
      <c r="D20" s="61" t="s">
        <v>21</v>
      </c>
      <c r="E20" s="21" t="s">
        <v>99</v>
      </c>
      <c r="F20" s="20" t="s">
        <v>100</v>
      </c>
      <c r="G20" s="19" t="s">
        <v>101</v>
      </c>
      <c r="H20" s="73">
        <v>40</v>
      </c>
      <c r="I20" s="22"/>
      <c r="J20" s="20"/>
      <c r="K20" s="23"/>
      <c r="L20" s="23"/>
      <c r="M20" s="23"/>
      <c r="N20" s="77">
        <f t="shared" si="0"/>
        <v>0</v>
      </c>
      <c r="O20" s="78">
        <f t="shared" si="1"/>
        <v>0</v>
      </c>
      <c r="P20" s="25"/>
      <c r="Q20" s="25"/>
    </row>
    <row r="21" spans="1:17" ht="41.25" customHeight="1">
      <c r="A21" s="56" t="s">
        <v>102</v>
      </c>
      <c r="B21" s="57" t="s">
        <v>103</v>
      </c>
      <c r="C21" s="57" t="s">
        <v>104</v>
      </c>
      <c r="D21" s="58" t="s">
        <v>62</v>
      </c>
      <c r="E21" s="32"/>
      <c r="F21" s="11" t="s">
        <v>105</v>
      </c>
      <c r="G21" s="11"/>
      <c r="H21" s="74">
        <v>106</v>
      </c>
      <c r="I21" s="14"/>
      <c r="J21" s="12"/>
      <c r="K21" s="15"/>
      <c r="L21" s="15"/>
      <c r="M21" s="15"/>
      <c r="N21" s="75">
        <f t="shared" si="0"/>
        <v>0</v>
      </c>
      <c r="O21" s="76">
        <f t="shared" si="1"/>
        <v>0</v>
      </c>
      <c r="P21" s="17"/>
      <c r="Q21" s="17"/>
    </row>
    <row r="22" spans="1:17" ht="41.25" customHeight="1">
      <c r="A22" s="59" t="s">
        <v>106</v>
      </c>
      <c r="B22" s="63" t="s">
        <v>107</v>
      </c>
      <c r="C22" s="60" t="s">
        <v>108</v>
      </c>
      <c r="D22" s="61" t="s">
        <v>26</v>
      </c>
      <c r="E22" s="28">
        <v>90060</v>
      </c>
      <c r="F22" s="18" t="s">
        <v>109</v>
      </c>
      <c r="G22" s="29" t="s">
        <v>110</v>
      </c>
      <c r="H22" s="73">
        <v>24</v>
      </c>
      <c r="I22" s="22"/>
      <c r="J22" s="20"/>
      <c r="K22" s="23"/>
      <c r="L22" s="23"/>
      <c r="M22" s="23"/>
      <c r="N22" s="77">
        <f t="shared" si="0"/>
        <v>0</v>
      </c>
      <c r="O22" s="78">
        <f t="shared" si="1"/>
        <v>0</v>
      </c>
      <c r="P22" s="25"/>
      <c r="Q22" s="25"/>
    </row>
    <row r="23" spans="1:17" ht="41.25" customHeight="1">
      <c r="A23" s="56" t="s">
        <v>111</v>
      </c>
      <c r="B23" s="62" t="s">
        <v>112</v>
      </c>
      <c r="C23" s="57" t="s">
        <v>113</v>
      </c>
      <c r="D23" s="58" t="s">
        <v>21</v>
      </c>
      <c r="E23" s="26" t="s">
        <v>114</v>
      </c>
      <c r="F23" s="12" t="s">
        <v>115</v>
      </c>
      <c r="G23" s="11" t="s">
        <v>116</v>
      </c>
      <c r="H23" s="74">
        <v>31</v>
      </c>
      <c r="I23" s="14"/>
      <c r="J23" s="12"/>
      <c r="K23" s="15"/>
      <c r="L23" s="15"/>
      <c r="M23" s="15"/>
      <c r="N23" s="75">
        <f t="shared" si="0"/>
        <v>0</v>
      </c>
      <c r="O23" s="76">
        <f t="shared" si="1"/>
        <v>0</v>
      </c>
      <c r="P23" s="17"/>
      <c r="Q23" s="17"/>
    </row>
    <row r="24" spans="1:17" ht="41.25" customHeight="1">
      <c r="A24" s="59" t="s">
        <v>117</v>
      </c>
      <c r="B24" s="63" t="s">
        <v>118</v>
      </c>
      <c r="C24" s="60" t="s">
        <v>119</v>
      </c>
      <c r="D24" s="61" t="s">
        <v>21</v>
      </c>
      <c r="E24" s="28">
        <v>7507</v>
      </c>
      <c r="F24" s="20" t="s">
        <v>120</v>
      </c>
      <c r="G24" s="19" t="s">
        <v>121</v>
      </c>
      <c r="H24" s="73">
        <v>94</v>
      </c>
      <c r="I24" s="22"/>
      <c r="J24" s="20"/>
      <c r="K24" s="23"/>
      <c r="L24" s="23"/>
      <c r="M24" s="23"/>
      <c r="N24" s="77">
        <f t="shared" si="0"/>
        <v>0</v>
      </c>
      <c r="O24" s="78">
        <f t="shared" si="1"/>
        <v>0</v>
      </c>
      <c r="P24" s="25"/>
      <c r="Q24" s="25"/>
    </row>
    <row r="25" spans="1:17" ht="41.25" customHeight="1">
      <c r="A25" s="56" t="s">
        <v>122</v>
      </c>
      <c r="B25" s="62" t="s">
        <v>123</v>
      </c>
      <c r="C25" s="57" t="s">
        <v>119</v>
      </c>
      <c r="D25" s="58" t="s">
        <v>21</v>
      </c>
      <c r="E25" s="13">
        <v>7501</v>
      </c>
      <c r="F25" s="12" t="s">
        <v>120</v>
      </c>
      <c r="G25" s="11" t="s">
        <v>121</v>
      </c>
      <c r="H25" s="74">
        <v>179</v>
      </c>
      <c r="I25" s="14"/>
      <c r="J25" s="12"/>
      <c r="K25" s="15"/>
      <c r="L25" s="15"/>
      <c r="M25" s="15"/>
      <c r="N25" s="75">
        <f t="shared" si="0"/>
        <v>0</v>
      </c>
      <c r="O25" s="76">
        <f t="shared" si="1"/>
        <v>0</v>
      </c>
      <c r="P25" s="17"/>
      <c r="Q25" s="17"/>
    </row>
    <row r="26" spans="1:17" ht="41.25" customHeight="1">
      <c r="A26" s="59" t="s">
        <v>124</v>
      </c>
      <c r="B26" s="63" t="s">
        <v>125</v>
      </c>
      <c r="C26" s="60" t="s">
        <v>119</v>
      </c>
      <c r="D26" s="61" t="s">
        <v>21</v>
      </c>
      <c r="E26" s="28">
        <v>7506</v>
      </c>
      <c r="F26" s="20" t="s">
        <v>120</v>
      </c>
      <c r="G26" s="19" t="s">
        <v>121</v>
      </c>
      <c r="H26" s="73">
        <v>96</v>
      </c>
      <c r="I26" s="22"/>
      <c r="J26" s="20"/>
      <c r="K26" s="23"/>
      <c r="L26" s="23"/>
      <c r="M26" s="23"/>
      <c r="N26" s="77">
        <f t="shared" si="0"/>
        <v>0</v>
      </c>
      <c r="O26" s="78">
        <f t="shared" si="1"/>
        <v>0</v>
      </c>
      <c r="P26" s="25"/>
      <c r="Q26" s="25"/>
    </row>
    <row r="27" spans="1:17" ht="41.25" customHeight="1">
      <c r="A27" s="56" t="s">
        <v>126</v>
      </c>
      <c r="B27" s="57" t="s">
        <v>127</v>
      </c>
      <c r="C27" s="57"/>
      <c r="D27" s="58" t="s">
        <v>21</v>
      </c>
      <c r="E27" s="13">
        <v>828</v>
      </c>
      <c r="F27" s="12" t="s">
        <v>128</v>
      </c>
      <c r="G27" s="11" t="s">
        <v>129</v>
      </c>
      <c r="H27" s="74">
        <v>216</v>
      </c>
      <c r="I27" s="14"/>
      <c r="J27" s="12"/>
      <c r="K27" s="15"/>
      <c r="L27" s="15"/>
      <c r="M27" s="15"/>
      <c r="N27" s="75">
        <f t="shared" si="0"/>
        <v>0</v>
      </c>
      <c r="O27" s="76">
        <f t="shared" si="1"/>
        <v>0</v>
      </c>
      <c r="P27" s="17"/>
      <c r="Q27" s="17"/>
    </row>
    <row r="28" spans="1:17" ht="45.75" customHeight="1">
      <c r="A28" s="59" t="s">
        <v>130</v>
      </c>
      <c r="B28" s="60" t="s">
        <v>131</v>
      </c>
      <c r="C28" s="60" t="s">
        <v>132</v>
      </c>
      <c r="D28" s="61" t="s">
        <v>62</v>
      </c>
      <c r="E28" s="21"/>
      <c r="F28" s="18" t="s">
        <v>133</v>
      </c>
      <c r="G28" s="19"/>
      <c r="H28" s="73">
        <v>45</v>
      </c>
      <c r="I28" s="22"/>
      <c r="J28" s="20"/>
      <c r="K28" s="23"/>
      <c r="L28" s="23"/>
      <c r="M28" s="23"/>
      <c r="N28" s="77">
        <f t="shared" si="0"/>
        <v>0</v>
      </c>
      <c r="O28" s="78">
        <f t="shared" si="1"/>
        <v>0</v>
      </c>
      <c r="P28" s="25"/>
      <c r="Q28" s="25"/>
    </row>
    <row r="29" spans="1:17" ht="41.25" customHeight="1">
      <c r="A29" s="56" t="s">
        <v>134</v>
      </c>
      <c r="B29" s="57" t="s">
        <v>135</v>
      </c>
      <c r="C29" s="57"/>
      <c r="D29" s="58" t="s">
        <v>21</v>
      </c>
      <c r="E29" s="13">
        <v>81002</v>
      </c>
      <c r="F29" s="12" t="s">
        <v>136</v>
      </c>
      <c r="G29" s="11" t="s">
        <v>137</v>
      </c>
      <c r="H29" s="74">
        <v>106</v>
      </c>
      <c r="I29" s="14"/>
      <c r="J29" s="12"/>
      <c r="K29" s="15"/>
      <c r="L29" s="15"/>
      <c r="M29" s="15"/>
      <c r="N29" s="75">
        <f t="shared" si="0"/>
        <v>0</v>
      </c>
      <c r="O29" s="76">
        <f t="shared" si="1"/>
        <v>0</v>
      </c>
      <c r="P29" s="17"/>
      <c r="Q29" s="17"/>
    </row>
    <row r="30" spans="1:17" ht="41.25" customHeight="1">
      <c r="A30" s="59" t="s">
        <v>138</v>
      </c>
      <c r="B30" s="60" t="s">
        <v>139</v>
      </c>
      <c r="C30" s="60"/>
      <c r="D30" s="61" t="s">
        <v>21</v>
      </c>
      <c r="E30" s="21">
        <v>20555</v>
      </c>
      <c r="F30" s="20" t="s">
        <v>140</v>
      </c>
      <c r="G30" s="19" t="s">
        <v>141</v>
      </c>
      <c r="H30" s="73">
        <v>130</v>
      </c>
      <c r="I30" s="22"/>
      <c r="J30" s="20"/>
      <c r="K30" s="23"/>
      <c r="L30" s="23"/>
      <c r="M30" s="23"/>
      <c r="N30" s="77">
        <f t="shared" si="0"/>
        <v>0</v>
      </c>
      <c r="O30" s="78">
        <f t="shared" si="1"/>
        <v>0</v>
      </c>
      <c r="P30" s="25"/>
      <c r="Q30" s="25"/>
    </row>
    <row r="31" spans="1:17" ht="41.25" customHeight="1">
      <c r="A31" s="56" t="s">
        <v>142</v>
      </c>
      <c r="B31" s="57" t="s">
        <v>143</v>
      </c>
      <c r="C31" s="57"/>
      <c r="D31" s="58" t="s">
        <v>21</v>
      </c>
      <c r="E31" s="26" t="s">
        <v>144</v>
      </c>
      <c r="F31" s="12" t="s">
        <v>145</v>
      </c>
      <c r="G31" s="11" t="s">
        <v>146</v>
      </c>
      <c r="H31" s="74">
        <v>270</v>
      </c>
      <c r="I31" s="14"/>
      <c r="J31" s="12"/>
      <c r="K31" s="15"/>
      <c r="L31" s="15"/>
      <c r="M31" s="15"/>
      <c r="N31" s="75">
        <f t="shared" si="0"/>
        <v>0</v>
      </c>
      <c r="O31" s="76">
        <f t="shared" si="1"/>
        <v>0</v>
      </c>
      <c r="P31" s="17"/>
      <c r="Q31" s="17"/>
    </row>
    <row r="32" spans="1:17" ht="41.25" customHeight="1">
      <c r="A32" s="59" t="s">
        <v>147</v>
      </c>
      <c r="B32" s="63" t="s">
        <v>148</v>
      </c>
      <c r="C32" s="60"/>
      <c r="D32" s="61" t="s">
        <v>21</v>
      </c>
      <c r="E32" s="28" t="s">
        <v>149</v>
      </c>
      <c r="F32" s="20" t="s">
        <v>150</v>
      </c>
      <c r="G32" s="19" t="s">
        <v>146</v>
      </c>
      <c r="H32" s="73">
        <v>200</v>
      </c>
      <c r="I32" s="22"/>
      <c r="J32" s="20"/>
      <c r="K32" s="23"/>
      <c r="L32" s="23"/>
      <c r="M32" s="23"/>
      <c r="N32" s="77">
        <f t="shared" si="0"/>
        <v>0</v>
      </c>
      <c r="O32" s="78">
        <f t="shared" si="1"/>
        <v>0</v>
      </c>
      <c r="P32" s="25"/>
      <c r="Q32" s="25"/>
    </row>
    <row r="33" spans="1:17" ht="41.25" customHeight="1">
      <c r="A33" s="56" t="s">
        <v>151</v>
      </c>
      <c r="B33" s="57" t="s">
        <v>152</v>
      </c>
      <c r="C33" s="57" t="s">
        <v>153</v>
      </c>
      <c r="D33" s="58" t="s">
        <v>62</v>
      </c>
      <c r="E33" s="26"/>
      <c r="F33" s="12" t="s">
        <v>154</v>
      </c>
      <c r="G33" s="27"/>
      <c r="H33" s="74">
        <v>30</v>
      </c>
      <c r="I33" s="14"/>
      <c r="J33" s="12"/>
      <c r="K33" s="15"/>
      <c r="L33" s="15"/>
      <c r="M33" s="15"/>
      <c r="N33" s="75">
        <f t="shared" si="0"/>
        <v>0</v>
      </c>
      <c r="O33" s="76">
        <f t="shared" si="1"/>
        <v>0</v>
      </c>
      <c r="P33" s="17"/>
      <c r="Q33" s="17"/>
    </row>
    <row r="34" spans="1:17" ht="41.25" customHeight="1">
      <c r="A34" s="59" t="s">
        <v>155</v>
      </c>
      <c r="B34" s="63" t="s">
        <v>156</v>
      </c>
      <c r="C34" s="60" t="s">
        <v>119</v>
      </c>
      <c r="D34" s="61" t="s">
        <v>21</v>
      </c>
      <c r="E34" s="28" t="s">
        <v>157</v>
      </c>
      <c r="F34" s="20" t="s">
        <v>120</v>
      </c>
      <c r="G34" s="19" t="s">
        <v>121</v>
      </c>
      <c r="H34" s="73">
        <v>185</v>
      </c>
      <c r="I34" s="22"/>
      <c r="J34" s="20"/>
      <c r="K34" s="23"/>
      <c r="L34" s="23"/>
      <c r="M34" s="23"/>
      <c r="N34" s="77">
        <f t="shared" si="0"/>
        <v>0</v>
      </c>
      <c r="O34" s="78">
        <f t="shared" si="1"/>
        <v>0</v>
      </c>
      <c r="P34" s="25"/>
      <c r="Q34" s="25"/>
    </row>
    <row r="35" spans="1:17" ht="41.25" customHeight="1">
      <c r="A35" s="56" t="s">
        <v>158</v>
      </c>
      <c r="B35" s="62" t="s">
        <v>159</v>
      </c>
      <c r="C35" s="57" t="s">
        <v>119</v>
      </c>
      <c r="D35" s="58" t="s">
        <v>26</v>
      </c>
      <c r="E35" s="26">
        <v>7502</v>
      </c>
      <c r="F35" s="12" t="s">
        <v>120</v>
      </c>
      <c r="G35" s="11" t="s">
        <v>121</v>
      </c>
      <c r="H35" s="74">
        <v>55</v>
      </c>
      <c r="I35" s="14"/>
      <c r="J35" s="12"/>
      <c r="K35" s="15"/>
      <c r="L35" s="15"/>
      <c r="M35" s="15"/>
      <c r="N35" s="75">
        <f t="shared" si="0"/>
        <v>0</v>
      </c>
      <c r="O35" s="76">
        <f t="shared" si="1"/>
        <v>0</v>
      </c>
      <c r="P35" s="17"/>
      <c r="Q35" s="17"/>
    </row>
    <row r="36" spans="1:17" ht="41.25" customHeight="1">
      <c r="A36" s="59" t="s">
        <v>160</v>
      </c>
      <c r="B36" s="60" t="s">
        <v>161</v>
      </c>
      <c r="C36" s="60"/>
      <c r="D36" s="61" t="s">
        <v>21</v>
      </c>
      <c r="E36" s="21">
        <v>15023</v>
      </c>
      <c r="F36" s="20" t="s">
        <v>162</v>
      </c>
      <c r="G36" s="29" t="s">
        <v>163</v>
      </c>
      <c r="H36" s="73">
        <v>185</v>
      </c>
      <c r="I36" s="22"/>
      <c r="J36" s="20"/>
      <c r="K36" s="23"/>
      <c r="L36" s="23"/>
      <c r="M36" s="23"/>
      <c r="N36" s="77">
        <f t="shared" si="0"/>
        <v>0</v>
      </c>
      <c r="O36" s="78">
        <f t="shared" si="1"/>
        <v>0</v>
      </c>
      <c r="P36" s="25"/>
      <c r="Q36" s="25"/>
    </row>
    <row r="37" spans="1:17" ht="41.25" customHeight="1">
      <c r="A37" s="56" t="s">
        <v>164</v>
      </c>
      <c r="B37" s="57" t="s">
        <v>165</v>
      </c>
      <c r="C37" s="57"/>
      <c r="D37" s="58" t="s">
        <v>21</v>
      </c>
      <c r="E37" s="26" t="s">
        <v>166</v>
      </c>
      <c r="F37" s="12" t="s">
        <v>167</v>
      </c>
      <c r="G37" s="27" t="s">
        <v>163</v>
      </c>
      <c r="H37" s="74">
        <v>573</v>
      </c>
      <c r="I37" s="14"/>
      <c r="J37" s="12"/>
      <c r="K37" s="15"/>
      <c r="L37" s="15"/>
      <c r="M37" s="15"/>
      <c r="N37" s="75">
        <f t="shared" si="0"/>
        <v>0</v>
      </c>
      <c r="O37" s="76">
        <f t="shared" si="1"/>
        <v>0</v>
      </c>
      <c r="P37" s="17"/>
      <c r="Q37" s="17"/>
    </row>
    <row r="38" spans="1:17" ht="41.25" customHeight="1">
      <c r="A38" s="59" t="s">
        <v>168</v>
      </c>
      <c r="B38" s="63" t="s">
        <v>169</v>
      </c>
      <c r="C38" s="60"/>
      <c r="D38" s="61" t="s">
        <v>26</v>
      </c>
      <c r="E38" s="33">
        <v>67626</v>
      </c>
      <c r="F38" s="20" t="s">
        <v>170</v>
      </c>
      <c r="G38" s="19" t="s">
        <v>171</v>
      </c>
      <c r="H38" s="73">
        <v>52</v>
      </c>
      <c r="I38" s="22"/>
      <c r="J38" s="20"/>
      <c r="K38" s="23"/>
      <c r="L38" s="23"/>
      <c r="M38" s="23"/>
      <c r="N38" s="77">
        <f t="shared" si="0"/>
        <v>0</v>
      </c>
      <c r="O38" s="78">
        <f t="shared" si="1"/>
        <v>0</v>
      </c>
      <c r="P38" s="25"/>
      <c r="Q38" s="25"/>
    </row>
    <row r="39" spans="1:17" ht="41.25" customHeight="1">
      <c r="A39" s="56" t="s">
        <v>172</v>
      </c>
      <c r="B39" s="62" t="s">
        <v>173</v>
      </c>
      <c r="C39" s="57"/>
      <c r="D39" s="58" t="s">
        <v>26</v>
      </c>
      <c r="E39" s="32">
        <v>67625</v>
      </c>
      <c r="F39" s="12" t="s">
        <v>170</v>
      </c>
      <c r="G39" s="11" t="s">
        <v>171</v>
      </c>
      <c r="H39" s="74">
        <v>26</v>
      </c>
      <c r="I39" s="14"/>
      <c r="J39" s="12"/>
      <c r="K39" s="15"/>
      <c r="L39" s="15"/>
      <c r="M39" s="15"/>
      <c r="N39" s="75">
        <f t="shared" si="0"/>
        <v>0</v>
      </c>
      <c r="O39" s="76">
        <f t="shared" si="1"/>
        <v>0</v>
      </c>
      <c r="P39" s="17"/>
      <c r="Q39" s="17"/>
    </row>
    <row r="40" spans="1:17" ht="41.25" customHeight="1">
      <c r="A40" s="59" t="s">
        <v>174</v>
      </c>
      <c r="B40" s="60" t="s">
        <v>175</v>
      </c>
      <c r="C40" s="60" t="s">
        <v>31</v>
      </c>
      <c r="D40" s="61" t="s">
        <v>26</v>
      </c>
      <c r="E40" s="35">
        <v>110978000</v>
      </c>
      <c r="F40" s="20" t="s">
        <v>176</v>
      </c>
      <c r="G40" s="19" t="s">
        <v>34</v>
      </c>
      <c r="H40" s="73">
        <v>132</v>
      </c>
      <c r="I40" s="22"/>
      <c r="J40" s="20"/>
      <c r="K40" s="23"/>
      <c r="L40" s="23"/>
      <c r="M40" s="23"/>
      <c r="N40" s="77">
        <f t="shared" si="0"/>
        <v>0</v>
      </c>
      <c r="O40" s="78">
        <f t="shared" si="1"/>
        <v>0</v>
      </c>
      <c r="P40" s="25"/>
      <c r="Q40" s="25"/>
    </row>
    <row r="41" spans="1:17" ht="41.25" customHeight="1">
      <c r="A41" s="56" t="s">
        <v>177</v>
      </c>
      <c r="B41" s="57" t="s">
        <v>178</v>
      </c>
      <c r="C41" s="57" t="s">
        <v>31</v>
      </c>
      <c r="D41" s="58" t="s">
        <v>26</v>
      </c>
      <c r="E41" s="36">
        <v>111032000</v>
      </c>
      <c r="F41" s="12" t="s">
        <v>176</v>
      </c>
      <c r="G41" s="11" t="s">
        <v>34</v>
      </c>
      <c r="H41" s="74">
        <v>292</v>
      </c>
      <c r="I41" s="14"/>
      <c r="J41" s="12"/>
      <c r="K41" s="15"/>
      <c r="L41" s="15"/>
      <c r="M41" s="15"/>
      <c r="N41" s="75">
        <f t="shared" si="0"/>
        <v>0</v>
      </c>
      <c r="O41" s="76">
        <f t="shared" si="1"/>
        <v>0</v>
      </c>
      <c r="P41" s="17"/>
      <c r="Q41" s="17"/>
    </row>
    <row r="42" spans="1:17" ht="41.25" customHeight="1">
      <c r="A42" s="59" t="s">
        <v>179</v>
      </c>
      <c r="B42" s="60" t="s">
        <v>180</v>
      </c>
      <c r="C42" s="60" t="s">
        <v>181</v>
      </c>
      <c r="D42" s="61" t="s">
        <v>26</v>
      </c>
      <c r="E42" s="21" t="s">
        <v>182</v>
      </c>
      <c r="F42" s="20" t="s">
        <v>183</v>
      </c>
      <c r="G42" s="19" t="s">
        <v>110</v>
      </c>
      <c r="H42" s="73">
        <v>423</v>
      </c>
      <c r="I42" s="22"/>
      <c r="J42" s="20"/>
      <c r="K42" s="23"/>
      <c r="L42" s="23"/>
      <c r="M42" s="23"/>
      <c r="N42" s="77">
        <f t="shared" si="0"/>
        <v>0</v>
      </c>
      <c r="O42" s="78">
        <f t="shared" si="1"/>
        <v>0</v>
      </c>
      <c r="P42" s="25"/>
      <c r="Q42" s="25"/>
    </row>
    <row r="43" spans="1:17" ht="41.25" customHeight="1">
      <c r="A43" s="56" t="s">
        <v>184</v>
      </c>
      <c r="B43" s="57" t="s">
        <v>185</v>
      </c>
      <c r="C43" s="57" t="s">
        <v>186</v>
      </c>
      <c r="D43" s="58" t="s">
        <v>62</v>
      </c>
      <c r="E43" s="30"/>
      <c r="F43" s="11"/>
      <c r="G43" s="11"/>
      <c r="H43" s="74">
        <v>425</v>
      </c>
      <c r="I43" s="14"/>
      <c r="J43" s="12"/>
      <c r="K43" s="15"/>
      <c r="L43" s="15"/>
      <c r="M43" s="15"/>
      <c r="N43" s="75">
        <f t="shared" si="0"/>
        <v>0</v>
      </c>
      <c r="O43" s="76">
        <f t="shared" si="1"/>
        <v>0</v>
      </c>
      <c r="P43" s="17"/>
      <c r="Q43" s="17"/>
    </row>
    <row r="44" spans="1:17" ht="41.25" customHeight="1">
      <c r="A44" s="59" t="s">
        <v>187</v>
      </c>
      <c r="B44" s="63" t="s">
        <v>188</v>
      </c>
      <c r="C44" s="60" t="s">
        <v>186</v>
      </c>
      <c r="D44" s="61" t="s">
        <v>62</v>
      </c>
      <c r="E44" s="31"/>
      <c r="F44" s="19"/>
      <c r="G44" s="19"/>
      <c r="H44" s="73">
        <v>225</v>
      </c>
      <c r="I44" s="22"/>
      <c r="J44" s="20"/>
      <c r="K44" s="23"/>
      <c r="L44" s="23"/>
      <c r="M44" s="23"/>
      <c r="N44" s="77">
        <f t="shared" si="0"/>
        <v>0</v>
      </c>
      <c r="O44" s="78">
        <f t="shared" si="1"/>
        <v>0</v>
      </c>
      <c r="P44" s="25"/>
      <c r="Q44" s="25"/>
    </row>
    <row r="45" spans="1:17" ht="41.25" customHeight="1">
      <c r="A45" s="56" t="s">
        <v>189</v>
      </c>
      <c r="B45" s="57" t="s">
        <v>190</v>
      </c>
      <c r="C45" s="57"/>
      <c r="D45" s="58" t="s">
        <v>26</v>
      </c>
      <c r="E45" s="13">
        <v>67576</v>
      </c>
      <c r="F45" s="12" t="s">
        <v>191</v>
      </c>
      <c r="G45" s="11" t="s">
        <v>192</v>
      </c>
      <c r="H45" s="74">
        <v>10</v>
      </c>
      <c r="I45" s="14"/>
      <c r="J45" s="12"/>
      <c r="K45" s="15"/>
      <c r="L45" s="15"/>
      <c r="M45" s="15"/>
      <c r="N45" s="75">
        <f t="shared" si="0"/>
        <v>0</v>
      </c>
      <c r="O45" s="76">
        <f t="shared" si="1"/>
        <v>0</v>
      </c>
      <c r="P45" s="17"/>
      <c r="Q45" s="17"/>
    </row>
    <row r="46" spans="1:17" ht="41.25" customHeight="1">
      <c r="A46" s="59" t="s">
        <v>193</v>
      </c>
      <c r="B46" s="60" t="s">
        <v>194</v>
      </c>
      <c r="C46" s="60"/>
      <c r="D46" s="61" t="s">
        <v>26</v>
      </c>
      <c r="E46" s="21">
        <v>97576</v>
      </c>
      <c r="F46" s="20" t="s">
        <v>195</v>
      </c>
      <c r="G46" s="19" t="s">
        <v>192</v>
      </c>
      <c r="H46" s="73">
        <v>80</v>
      </c>
      <c r="I46" s="22"/>
      <c r="J46" s="20"/>
      <c r="K46" s="23"/>
      <c r="L46" s="23"/>
      <c r="M46" s="23"/>
      <c r="N46" s="77">
        <f t="shared" si="0"/>
        <v>0</v>
      </c>
      <c r="O46" s="78">
        <f t="shared" si="1"/>
        <v>0</v>
      </c>
      <c r="P46" s="25"/>
      <c r="Q46" s="25"/>
    </row>
    <row r="47" spans="1:17" ht="41.25" customHeight="1">
      <c r="A47" s="56" t="s">
        <v>196</v>
      </c>
      <c r="B47" s="62" t="s">
        <v>197</v>
      </c>
      <c r="C47" s="57"/>
      <c r="D47" s="58" t="s">
        <v>26</v>
      </c>
      <c r="E47" s="26" t="s">
        <v>198</v>
      </c>
      <c r="F47" s="12" t="s">
        <v>199</v>
      </c>
      <c r="G47" s="11" t="s">
        <v>200</v>
      </c>
      <c r="H47" s="74">
        <v>20</v>
      </c>
      <c r="I47" s="14"/>
      <c r="J47" s="12"/>
      <c r="K47" s="15"/>
      <c r="L47" s="15"/>
      <c r="M47" s="15"/>
      <c r="N47" s="75">
        <f t="shared" si="0"/>
        <v>0</v>
      </c>
      <c r="O47" s="76">
        <f t="shared" si="1"/>
        <v>0</v>
      </c>
      <c r="P47" s="17"/>
      <c r="Q47" s="17"/>
    </row>
    <row r="48" spans="1:17" ht="41.25" customHeight="1">
      <c r="A48" s="59" t="s">
        <v>201</v>
      </c>
      <c r="B48" s="60" t="s">
        <v>202</v>
      </c>
      <c r="C48" s="60" t="s">
        <v>203</v>
      </c>
      <c r="D48" s="61" t="s">
        <v>26</v>
      </c>
      <c r="E48" s="21">
        <v>112317000</v>
      </c>
      <c r="F48" s="20" t="s">
        <v>204</v>
      </c>
      <c r="G48" s="19" t="s">
        <v>205</v>
      </c>
      <c r="H48" s="73">
        <v>35</v>
      </c>
      <c r="I48" s="22"/>
      <c r="J48" s="20"/>
      <c r="K48" s="23"/>
      <c r="L48" s="23"/>
      <c r="M48" s="23"/>
      <c r="N48" s="77">
        <f t="shared" si="0"/>
        <v>0</v>
      </c>
      <c r="O48" s="78">
        <f t="shared" si="1"/>
        <v>0</v>
      </c>
      <c r="P48" s="25"/>
      <c r="Q48" s="25"/>
    </row>
    <row r="49" spans="1:17" ht="41.25" customHeight="1">
      <c r="A49" s="56" t="s">
        <v>206</v>
      </c>
      <c r="B49" s="57" t="s">
        <v>207</v>
      </c>
      <c r="C49" s="57" t="s">
        <v>203</v>
      </c>
      <c r="D49" s="58" t="s">
        <v>26</v>
      </c>
      <c r="E49" s="26" t="s">
        <v>208</v>
      </c>
      <c r="F49" s="12" t="s">
        <v>204</v>
      </c>
      <c r="G49" s="11" t="s">
        <v>205</v>
      </c>
      <c r="H49" s="74">
        <v>360</v>
      </c>
      <c r="I49" s="14"/>
      <c r="J49" s="12"/>
      <c r="K49" s="15"/>
      <c r="L49" s="15"/>
      <c r="M49" s="15"/>
      <c r="N49" s="75">
        <f t="shared" si="0"/>
        <v>0</v>
      </c>
      <c r="O49" s="76">
        <f t="shared" si="1"/>
        <v>0</v>
      </c>
      <c r="P49" s="17"/>
      <c r="Q49" s="17"/>
    </row>
    <row r="50" spans="1:17" ht="41.25" customHeight="1">
      <c r="A50" s="59" t="s">
        <v>209</v>
      </c>
      <c r="B50" s="60" t="s">
        <v>210</v>
      </c>
      <c r="C50" s="60" t="s">
        <v>211</v>
      </c>
      <c r="D50" s="61" t="s">
        <v>62</v>
      </c>
      <c r="E50" s="21"/>
      <c r="F50" s="20" t="s">
        <v>212</v>
      </c>
      <c r="G50" s="19"/>
      <c r="H50" s="73">
        <v>75</v>
      </c>
      <c r="I50" s="22"/>
      <c r="J50" s="20"/>
      <c r="K50" s="23"/>
      <c r="L50" s="23"/>
      <c r="M50" s="23"/>
      <c r="N50" s="77">
        <f t="shared" si="0"/>
        <v>0</v>
      </c>
      <c r="O50" s="78">
        <f t="shared" si="1"/>
        <v>0</v>
      </c>
      <c r="P50" s="25"/>
      <c r="Q50" s="25"/>
    </row>
    <row r="51" spans="1:17" ht="41.25" customHeight="1">
      <c r="A51" s="56" t="s">
        <v>213</v>
      </c>
      <c r="B51" s="57" t="s">
        <v>214</v>
      </c>
      <c r="C51" s="57" t="s">
        <v>215</v>
      </c>
      <c r="D51" s="58" t="s">
        <v>70</v>
      </c>
      <c r="E51" s="13" t="s">
        <v>216</v>
      </c>
      <c r="F51" s="12" t="s">
        <v>217</v>
      </c>
      <c r="G51" s="11" t="s">
        <v>218</v>
      </c>
      <c r="H51" s="74">
        <v>300</v>
      </c>
      <c r="I51" s="14"/>
      <c r="J51" s="12"/>
      <c r="K51" s="15"/>
      <c r="L51" s="15"/>
      <c r="M51" s="15"/>
      <c r="N51" s="75">
        <f t="shared" si="0"/>
        <v>0</v>
      </c>
      <c r="O51" s="76">
        <f t="shared" si="1"/>
        <v>0</v>
      </c>
      <c r="P51" s="17"/>
      <c r="Q51" s="17"/>
    </row>
    <row r="52" spans="1:17" ht="41.25" customHeight="1">
      <c r="A52" s="59" t="s">
        <v>219</v>
      </c>
      <c r="B52" s="60" t="s">
        <v>220</v>
      </c>
      <c r="C52" s="60"/>
      <c r="D52" s="61" t="s">
        <v>26</v>
      </c>
      <c r="E52" s="21" t="s">
        <v>221</v>
      </c>
      <c r="F52" s="20" t="s">
        <v>222</v>
      </c>
      <c r="G52" s="19" t="s">
        <v>223</v>
      </c>
      <c r="H52" s="73">
        <v>220</v>
      </c>
      <c r="I52" s="22"/>
      <c r="J52" s="20"/>
      <c r="K52" s="23"/>
      <c r="L52" s="23"/>
      <c r="M52" s="23"/>
      <c r="N52" s="77">
        <f t="shared" si="0"/>
        <v>0</v>
      </c>
      <c r="O52" s="78">
        <f t="shared" si="1"/>
        <v>0</v>
      </c>
      <c r="P52" s="25"/>
      <c r="Q52" s="25"/>
    </row>
    <row r="53" spans="1:17" ht="41.25" customHeight="1">
      <c r="A53" s="56" t="s">
        <v>224</v>
      </c>
      <c r="B53" s="57" t="s">
        <v>225</v>
      </c>
      <c r="C53" s="57"/>
      <c r="D53" s="58" t="s">
        <v>26</v>
      </c>
      <c r="E53" s="13" t="s">
        <v>226</v>
      </c>
      <c r="F53" s="12" t="s">
        <v>227</v>
      </c>
      <c r="G53" s="11" t="s">
        <v>228</v>
      </c>
      <c r="H53" s="74">
        <v>175</v>
      </c>
      <c r="I53" s="14"/>
      <c r="J53" s="12"/>
      <c r="K53" s="15"/>
      <c r="L53" s="15"/>
      <c r="M53" s="15"/>
      <c r="N53" s="75">
        <f t="shared" si="0"/>
        <v>0</v>
      </c>
      <c r="O53" s="76">
        <f t="shared" si="1"/>
        <v>0</v>
      </c>
      <c r="P53" s="17"/>
      <c r="Q53" s="17"/>
    </row>
    <row r="54" spans="1:17" ht="41.25" customHeight="1">
      <c r="A54" s="59" t="s">
        <v>229</v>
      </c>
      <c r="B54" s="63" t="s">
        <v>230</v>
      </c>
      <c r="C54" s="60"/>
      <c r="D54" s="61" t="s">
        <v>26</v>
      </c>
      <c r="E54" s="28" t="s">
        <v>231</v>
      </c>
      <c r="F54" s="20" t="s">
        <v>227</v>
      </c>
      <c r="G54" s="19" t="s">
        <v>228</v>
      </c>
      <c r="H54" s="73">
        <v>90</v>
      </c>
      <c r="I54" s="22"/>
      <c r="J54" s="20"/>
      <c r="K54" s="23"/>
      <c r="L54" s="23"/>
      <c r="M54" s="23"/>
      <c r="N54" s="77">
        <f t="shared" si="0"/>
        <v>0</v>
      </c>
      <c r="O54" s="78">
        <f t="shared" si="1"/>
        <v>0</v>
      </c>
      <c r="P54" s="25"/>
      <c r="Q54" s="25"/>
    </row>
    <row r="55" spans="1:17" ht="41.25" customHeight="1">
      <c r="A55" s="56" t="s">
        <v>232</v>
      </c>
      <c r="B55" s="57" t="s">
        <v>233</v>
      </c>
      <c r="C55" s="57"/>
      <c r="D55" s="58" t="s">
        <v>26</v>
      </c>
      <c r="E55" s="13" t="s">
        <v>234</v>
      </c>
      <c r="F55" s="12" t="s">
        <v>235</v>
      </c>
      <c r="G55" s="11" t="s">
        <v>228</v>
      </c>
      <c r="H55" s="74">
        <v>239</v>
      </c>
      <c r="I55" s="14"/>
      <c r="J55" s="12"/>
      <c r="K55" s="15"/>
      <c r="L55" s="15"/>
      <c r="M55" s="15"/>
      <c r="N55" s="75">
        <f t="shared" si="0"/>
        <v>0</v>
      </c>
      <c r="O55" s="76">
        <f t="shared" si="1"/>
        <v>0</v>
      </c>
      <c r="P55" s="17"/>
      <c r="Q55" s="17"/>
    </row>
    <row r="56" spans="1:17" ht="41.25" customHeight="1">
      <c r="A56" s="59" t="s">
        <v>236</v>
      </c>
      <c r="B56" s="63" t="s">
        <v>237</v>
      </c>
      <c r="C56" s="60" t="s">
        <v>238</v>
      </c>
      <c r="D56" s="61" t="s">
        <v>26</v>
      </c>
      <c r="E56" s="28" t="s">
        <v>239</v>
      </c>
      <c r="F56" s="20" t="s">
        <v>240</v>
      </c>
      <c r="G56" s="29" t="s">
        <v>110</v>
      </c>
      <c r="H56" s="73">
        <v>785</v>
      </c>
      <c r="I56" s="22"/>
      <c r="J56" s="20"/>
      <c r="K56" s="23"/>
      <c r="L56" s="23"/>
      <c r="M56" s="23"/>
      <c r="N56" s="77">
        <f t="shared" si="0"/>
        <v>0</v>
      </c>
      <c r="O56" s="78">
        <f t="shared" si="1"/>
        <v>0</v>
      </c>
      <c r="P56" s="25"/>
      <c r="Q56" s="25"/>
    </row>
    <row r="57" spans="1:17" ht="41.25" customHeight="1">
      <c r="A57" s="56" t="s">
        <v>241</v>
      </c>
      <c r="B57" s="62" t="s">
        <v>242</v>
      </c>
      <c r="C57" s="57" t="s">
        <v>238</v>
      </c>
      <c r="D57" s="58" t="s">
        <v>26</v>
      </c>
      <c r="E57" s="26" t="s">
        <v>243</v>
      </c>
      <c r="F57" s="12" t="s">
        <v>244</v>
      </c>
      <c r="G57" s="27" t="s">
        <v>110</v>
      </c>
      <c r="H57" s="74">
        <v>427</v>
      </c>
      <c r="I57" s="14"/>
      <c r="J57" s="12"/>
      <c r="K57" s="15"/>
      <c r="L57" s="15"/>
      <c r="M57" s="15"/>
      <c r="N57" s="75">
        <f t="shared" si="0"/>
        <v>0</v>
      </c>
      <c r="O57" s="76">
        <f t="shared" si="1"/>
        <v>0</v>
      </c>
      <c r="P57" s="17"/>
      <c r="Q57" s="17"/>
    </row>
    <row r="58" spans="1:17" ht="41.25" customHeight="1">
      <c r="A58" s="59" t="s">
        <v>245</v>
      </c>
      <c r="B58" s="63" t="s">
        <v>246</v>
      </c>
      <c r="C58" s="60"/>
      <c r="D58" s="61" t="s">
        <v>26</v>
      </c>
      <c r="E58" s="28" t="s">
        <v>247</v>
      </c>
      <c r="F58" s="20" t="s">
        <v>248</v>
      </c>
      <c r="G58" s="29" t="s">
        <v>96</v>
      </c>
      <c r="H58" s="73">
        <v>199</v>
      </c>
      <c r="I58" s="22"/>
      <c r="J58" s="20"/>
      <c r="K58" s="23"/>
      <c r="L58" s="23"/>
      <c r="M58" s="23"/>
      <c r="N58" s="77">
        <f t="shared" si="0"/>
        <v>0</v>
      </c>
      <c r="O58" s="78">
        <f t="shared" si="1"/>
        <v>0</v>
      </c>
      <c r="P58" s="25"/>
      <c r="Q58" s="25"/>
    </row>
    <row r="59" spans="1:17" ht="41.25" customHeight="1">
      <c r="A59" s="56" t="s">
        <v>249</v>
      </c>
      <c r="B59" s="62" t="s">
        <v>250</v>
      </c>
      <c r="C59" s="57"/>
      <c r="D59" s="58" t="s">
        <v>26</v>
      </c>
      <c r="E59" s="26" t="s">
        <v>251</v>
      </c>
      <c r="F59" s="12" t="s">
        <v>248</v>
      </c>
      <c r="G59" s="27" t="s">
        <v>96</v>
      </c>
      <c r="H59" s="74">
        <v>7</v>
      </c>
      <c r="I59" s="14"/>
      <c r="J59" s="12"/>
      <c r="K59" s="15"/>
      <c r="L59" s="15"/>
      <c r="M59" s="15"/>
      <c r="N59" s="75">
        <f t="shared" si="0"/>
        <v>0</v>
      </c>
      <c r="O59" s="76">
        <f t="shared" si="1"/>
        <v>0</v>
      </c>
      <c r="P59" s="17"/>
      <c r="Q59" s="17"/>
    </row>
    <row r="60" spans="1:17" ht="41.25" customHeight="1">
      <c r="A60" s="59" t="s">
        <v>252</v>
      </c>
      <c r="B60" s="60" t="s">
        <v>253</v>
      </c>
      <c r="C60" s="60"/>
      <c r="D60" s="61" t="s">
        <v>26</v>
      </c>
      <c r="E60" s="21">
        <v>55688</v>
      </c>
      <c r="F60" s="20" t="s">
        <v>254</v>
      </c>
      <c r="G60" s="19" t="s">
        <v>255</v>
      </c>
      <c r="H60" s="73">
        <v>52</v>
      </c>
      <c r="I60" s="22"/>
      <c r="J60" s="20"/>
      <c r="K60" s="23"/>
      <c r="L60" s="23"/>
      <c r="M60" s="23"/>
      <c r="N60" s="77">
        <f t="shared" si="0"/>
        <v>0</v>
      </c>
      <c r="O60" s="78">
        <f t="shared" si="1"/>
        <v>0</v>
      </c>
      <c r="P60" s="25"/>
      <c r="Q60" s="25"/>
    </row>
    <row r="61" spans="1:17" ht="41.25" customHeight="1">
      <c r="A61" s="56" t="s">
        <v>256</v>
      </c>
      <c r="B61" s="57" t="s">
        <v>257</v>
      </c>
      <c r="C61" s="57"/>
      <c r="D61" s="58" t="s">
        <v>26</v>
      </c>
      <c r="E61" s="13">
        <v>55680</v>
      </c>
      <c r="F61" s="12" t="s">
        <v>254</v>
      </c>
      <c r="G61" s="11" t="s">
        <v>255</v>
      </c>
      <c r="H61" s="74">
        <v>27</v>
      </c>
      <c r="I61" s="14"/>
      <c r="J61" s="12"/>
      <c r="K61" s="15"/>
      <c r="L61" s="15"/>
      <c r="M61" s="15"/>
      <c r="N61" s="75">
        <f t="shared" si="0"/>
        <v>0</v>
      </c>
      <c r="O61" s="76">
        <f t="shared" si="1"/>
        <v>0</v>
      </c>
      <c r="P61" s="17"/>
      <c r="Q61" s="17"/>
    </row>
    <row r="62" spans="1:17" ht="41.25" customHeight="1">
      <c r="A62" s="59" t="s">
        <v>258</v>
      </c>
      <c r="B62" s="60" t="s">
        <v>259</v>
      </c>
      <c r="C62" s="60"/>
      <c r="D62" s="61" t="s">
        <v>26</v>
      </c>
      <c r="E62" s="21">
        <v>55684</v>
      </c>
      <c r="F62" s="20" t="s">
        <v>260</v>
      </c>
      <c r="G62" s="19" t="s">
        <v>255</v>
      </c>
      <c r="H62" s="73">
        <v>232</v>
      </c>
      <c r="I62" s="22"/>
      <c r="J62" s="20"/>
      <c r="K62" s="23"/>
      <c r="L62" s="23"/>
      <c r="M62" s="23"/>
      <c r="N62" s="77">
        <f t="shared" si="0"/>
        <v>0</v>
      </c>
      <c r="O62" s="78">
        <f t="shared" si="1"/>
        <v>0</v>
      </c>
      <c r="P62" s="25"/>
      <c r="Q62" s="25"/>
    </row>
    <row r="63" spans="1:17" ht="41.25" customHeight="1">
      <c r="A63" s="56" t="s">
        <v>261</v>
      </c>
      <c r="B63" s="62" t="s">
        <v>262</v>
      </c>
      <c r="C63" s="57" t="s">
        <v>238</v>
      </c>
      <c r="D63" s="58" t="s">
        <v>26</v>
      </c>
      <c r="E63" s="26" t="s">
        <v>263</v>
      </c>
      <c r="F63" s="12" t="s">
        <v>264</v>
      </c>
      <c r="G63" s="27" t="s">
        <v>110</v>
      </c>
      <c r="H63" s="74">
        <v>383</v>
      </c>
      <c r="I63" s="14"/>
      <c r="J63" s="12"/>
      <c r="K63" s="15"/>
      <c r="L63" s="15"/>
      <c r="M63" s="15"/>
      <c r="N63" s="75">
        <f t="shared" si="0"/>
        <v>0</v>
      </c>
      <c r="O63" s="76">
        <f t="shared" si="1"/>
        <v>0</v>
      </c>
      <c r="P63" s="17"/>
      <c r="Q63" s="17"/>
    </row>
    <row r="64" spans="1:17" ht="41.25" customHeight="1">
      <c r="A64" s="59" t="s">
        <v>265</v>
      </c>
      <c r="B64" s="63" t="s">
        <v>266</v>
      </c>
      <c r="C64" s="60" t="s">
        <v>238</v>
      </c>
      <c r="D64" s="61" t="s">
        <v>26</v>
      </c>
      <c r="E64" s="28">
        <v>79215</v>
      </c>
      <c r="F64" s="20" t="s">
        <v>264</v>
      </c>
      <c r="G64" s="29" t="s">
        <v>110</v>
      </c>
      <c r="H64" s="73">
        <v>842</v>
      </c>
      <c r="I64" s="22"/>
      <c r="J64" s="20"/>
      <c r="K64" s="23"/>
      <c r="L64" s="23"/>
      <c r="M64" s="23"/>
      <c r="N64" s="77">
        <f t="shared" si="0"/>
        <v>0</v>
      </c>
      <c r="O64" s="78">
        <f t="shared" si="1"/>
        <v>0</v>
      </c>
      <c r="P64" s="25"/>
      <c r="Q64" s="25"/>
    </row>
    <row r="65" spans="1:17" ht="41.25" customHeight="1">
      <c r="A65" s="56" t="s">
        <v>267</v>
      </c>
      <c r="B65" s="62" t="s">
        <v>268</v>
      </c>
      <c r="C65" s="57" t="s">
        <v>238</v>
      </c>
      <c r="D65" s="58" t="s">
        <v>26</v>
      </c>
      <c r="E65" s="26">
        <v>79915</v>
      </c>
      <c r="F65" s="12" t="s">
        <v>264</v>
      </c>
      <c r="G65" s="27" t="s">
        <v>110</v>
      </c>
      <c r="H65" s="74">
        <v>162</v>
      </c>
      <c r="I65" s="14"/>
      <c r="J65" s="12"/>
      <c r="K65" s="15"/>
      <c r="L65" s="15"/>
      <c r="M65" s="15"/>
      <c r="N65" s="75">
        <f t="shared" si="0"/>
        <v>0</v>
      </c>
      <c r="O65" s="76">
        <f t="shared" si="1"/>
        <v>0</v>
      </c>
      <c r="P65" s="17"/>
      <c r="Q65" s="17"/>
    </row>
    <row r="66" spans="1:17" ht="41.25" customHeight="1">
      <c r="A66" s="59" t="s">
        <v>269</v>
      </c>
      <c r="B66" s="60" t="s">
        <v>270</v>
      </c>
      <c r="C66" s="60"/>
      <c r="D66" s="60" t="s">
        <v>70</v>
      </c>
      <c r="E66" s="37" t="s">
        <v>271</v>
      </c>
      <c r="F66" s="19" t="s">
        <v>272</v>
      </c>
      <c r="G66" s="19" t="s">
        <v>96</v>
      </c>
      <c r="H66" s="73">
        <v>1043</v>
      </c>
      <c r="I66" s="22"/>
      <c r="J66" s="20"/>
      <c r="K66" s="23"/>
      <c r="L66" s="23"/>
      <c r="M66" s="23"/>
      <c r="N66" s="77">
        <f t="shared" si="0"/>
        <v>0</v>
      </c>
      <c r="O66" s="78">
        <f t="shared" si="1"/>
        <v>0</v>
      </c>
      <c r="P66" s="25"/>
      <c r="Q66" s="25"/>
    </row>
    <row r="67" spans="1:17" ht="41.25" customHeight="1">
      <c r="A67" s="56" t="s">
        <v>273</v>
      </c>
      <c r="B67" s="62" t="s">
        <v>274</v>
      </c>
      <c r="C67" s="64" t="s">
        <v>275</v>
      </c>
      <c r="D67" s="58" t="s">
        <v>26</v>
      </c>
      <c r="E67" s="26">
        <v>95150</v>
      </c>
      <c r="F67" s="12" t="s">
        <v>276</v>
      </c>
      <c r="G67" s="11" t="s">
        <v>277</v>
      </c>
      <c r="H67" s="74">
        <v>660</v>
      </c>
      <c r="I67" s="14"/>
      <c r="J67" s="12"/>
      <c r="K67" s="15"/>
      <c r="L67" s="15"/>
      <c r="M67" s="15"/>
      <c r="N67" s="75">
        <f t="shared" si="0"/>
        <v>0</v>
      </c>
      <c r="O67" s="76">
        <f t="shared" si="1"/>
        <v>0</v>
      </c>
      <c r="P67" s="17"/>
      <c r="Q67" s="17"/>
    </row>
    <row r="68" spans="1:17" ht="41.25" customHeight="1">
      <c r="A68" s="59" t="s">
        <v>278</v>
      </c>
      <c r="B68" s="63" t="s">
        <v>279</v>
      </c>
      <c r="C68" s="65" t="s">
        <v>280</v>
      </c>
      <c r="D68" s="61" t="s">
        <v>26</v>
      </c>
      <c r="E68" s="28">
        <v>96086</v>
      </c>
      <c r="F68" s="20" t="s">
        <v>281</v>
      </c>
      <c r="G68" s="19" t="s">
        <v>277</v>
      </c>
      <c r="H68" s="73">
        <v>80</v>
      </c>
      <c r="I68" s="22"/>
      <c r="J68" s="20"/>
      <c r="K68" s="23"/>
      <c r="L68" s="23"/>
      <c r="M68" s="23"/>
      <c r="N68" s="77">
        <f t="shared" si="0"/>
        <v>0</v>
      </c>
      <c r="O68" s="78">
        <f t="shared" si="1"/>
        <v>0</v>
      </c>
      <c r="P68" s="25"/>
      <c r="Q68" s="25"/>
    </row>
    <row r="69" spans="1:17" ht="41.25" customHeight="1">
      <c r="A69" s="56" t="s">
        <v>282</v>
      </c>
      <c r="B69" s="62" t="s">
        <v>283</v>
      </c>
      <c r="C69" s="64" t="s">
        <v>284</v>
      </c>
      <c r="D69" s="58" t="s">
        <v>26</v>
      </c>
      <c r="E69" s="26" t="s">
        <v>285</v>
      </c>
      <c r="F69" s="12" t="s">
        <v>286</v>
      </c>
      <c r="G69" s="11" t="s">
        <v>34</v>
      </c>
      <c r="H69" s="74">
        <v>25</v>
      </c>
      <c r="I69" s="14"/>
      <c r="J69" s="12"/>
      <c r="K69" s="15"/>
      <c r="L69" s="15"/>
      <c r="M69" s="15"/>
      <c r="N69" s="75">
        <f t="shared" si="0"/>
        <v>0</v>
      </c>
      <c r="O69" s="76">
        <f t="shared" si="1"/>
        <v>0</v>
      </c>
      <c r="P69" s="17"/>
      <c r="Q69" s="17"/>
    </row>
    <row r="70" spans="1:17" ht="41.25" customHeight="1">
      <c r="A70" s="59" t="s">
        <v>287</v>
      </c>
      <c r="B70" s="63" t="s">
        <v>288</v>
      </c>
      <c r="C70" s="65" t="s">
        <v>284</v>
      </c>
      <c r="D70" s="61" t="s">
        <v>26</v>
      </c>
      <c r="E70" s="28" t="s">
        <v>289</v>
      </c>
      <c r="F70" s="20" t="s">
        <v>290</v>
      </c>
      <c r="G70" s="19" t="s">
        <v>34</v>
      </c>
      <c r="H70" s="73">
        <v>121</v>
      </c>
      <c r="I70" s="22"/>
      <c r="J70" s="20"/>
      <c r="K70" s="23"/>
      <c r="L70" s="23"/>
      <c r="M70" s="23"/>
      <c r="N70" s="77">
        <f t="shared" si="0"/>
        <v>0</v>
      </c>
      <c r="O70" s="78">
        <f t="shared" si="1"/>
        <v>0</v>
      </c>
      <c r="P70" s="25"/>
      <c r="Q70" s="25"/>
    </row>
    <row r="71" spans="1:17" ht="41.25" customHeight="1">
      <c r="A71" s="56" t="s">
        <v>291</v>
      </c>
      <c r="B71" s="57" t="s">
        <v>292</v>
      </c>
      <c r="C71" s="57"/>
      <c r="D71" s="58" t="s">
        <v>26</v>
      </c>
      <c r="E71" s="13" t="s">
        <v>293</v>
      </c>
      <c r="F71" s="12" t="s">
        <v>294</v>
      </c>
      <c r="G71" s="11" t="s">
        <v>295</v>
      </c>
      <c r="H71" s="74">
        <v>940</v>
      </c>
      <c r="I71" s="14"/>
      <c r="J71" s="12"/>
      <c r="K71" s="15"/>
      <c r="L71" s="15"/>
      <c r="M71" s="15"/>
      <c r="N71" s="75">
        <f t="shared" si="0"/>
        <v>0</v>
      </c>
      <c r="O71" s="76">
        <f t="shared" si="1"/>
        <v>0</v>
      </c>
      <c r="P71" s="17"/>
      <c r="Q71" s="17"/>
    </row>
    <row r="72" spans="1:17" ht="41.25" customHeight="1">
      <c r="A72" s="59" t="s">
        <v>296</v>
      </c>
      <c r="B72" s="60" t="s">
        <v>297</v>
      </c>
      <c r="C72" s="60"/>
      <c r="D72" s="61" t="s">
        <v>26</v>
      </c>
      <c r="E72" s="28" t="s">
        <v>298</v>
      </c>
      <c r="F72" s="20" t="s">
        <v>299</v>
      </c>
      <c r="G72" s="19" t="s">
        <v>295</v>
      </c>
      <c r="H72" s="73">
        <v>106</v>
      </c>
      <c r="I72" s="22"/>
      <c r="J72" s="20"/>
      <c r="K72" s="23"/>
      <c r="L72" s="23"/>
      <c r="M72" s="23"/>
      <c r="N72" s="77">
        <f t="shared" si="0"/>
        <v>0</v>
      </c>
      <c r="O72" s="78">
        <f t="shared" si="1"/>
        <v>0</v>
      </c>
      <c r="P72" s="25"/>
      <c r="Q72" s="25"/>
    </row>
    <row r="73" spans="1:17" ht="41.25" customHeight="1">
      <c r="A73" s="56" t="s">
        <v>300</v>
      </c>
      <c r="B73" s="57" t="s">
        <v>301</v>
      </c>
      <c r="C73" s="57"/>
      <c r="D73" s="58" t="s">
        <v>26</v>
      </c>
      <c r="E73" s="26">
        <v>853</v>
      </c>
      <c r="F73" s="12" t="s">
        <v>302</v>
      </c>
      <c r="G73" s="27" t="s">
        <v>303</v>
      </c>
      <c r="H73" s="74">
        <v>147</v>
      </c>
      <c r="I73" s="14"/>
      <c r="J73" s="12"/>
      <c r="K73" s="15"/>
      <c r="L73" s="15"/>
      <c r="M73" s="15"/>
      <c r="N73" s="75">
        <f t="shared" si="0"/>
        <v>0</v>
      </c>
      <c r="O73" s="76">
        <f t="shared" si="1"/>
        <v>0</v>
      </c>
      <c r="P73" s="17"/>
      <c r="Q73" s="17"/>
    </row>
    <row r="74" spans="1:17" ht="41.25" customHeight="1">
      <c r="A74" s="59" t="s">
        <v>304</v>
      </c>
      <c r="B74" s="60" t="s">
        <v>305</v>
      </c>
      <c r="C74" s="60"/>
      <c r="D74" s="61" t="s">
        <v>26</v>
      </c>
      <c r="E74" s="21">
        <v>869</v>
      </c>
      <c r="F74" s="20" t="s">
        <v>302</v>
      </c>
      <c r="G74" s="29" t="s">
        <v>303</v>
      </c>
      <c r="H74" s="73">
        <v>35</v>
      </c>
      <c r="I74" s="22"/>
      <c r="J74" s="20"/>
      <c r="K74" s="23"/>
      <c r="L74" s="23"/>
      <c r="M74" s="23"/>
      <c r="N74" s="77">
        <f t="shared" si="0"/>
        <v>0</v>
      </c>
      <c r="O74" s="78">
        <f t="shared" si="1"/>
        <v>0</v>
      </c>
      <c r="P74" s="25"/>
      <c r="Q74" s="25"/>
    </row>
    <row r="75" spans="1:17" ht="41.25" customHeight="1">
      <c r="A75" s="56" t="s">
        <v>306</v>
      </c>
      <c r="B75" s="62" t="s">
        <v>307</v>
      </c>
      <c r="C75" s="57"/>
      <c r="D75" s="58" t="s">
        <v>26</v>
      </c>
      <c r="E75" s="26" t="s">
        <v>308</v>
      </c>
      <c r="F75" s="12" t="s">
        <v>309</v>
      </c>
      <c r="G75" s="27" t="s">
        <v>310</v>
      </c>
      <c r="H75" s="74">
        <v>14</v>
      </c>
      <c r="I75" s="14"/>
      <c r="J75" s="12"/>
      <c r="K75" s="15"/>
      <c r="L75" s="15"/>
      <c r="M75" s="15"/>
      <c r="N75" s="75">
        <f t="shared" si="0"/>
        <v>0</v>
      </c>
      <c r="O75" s="76">
        <f t="shared" si="1"/>
        <v>0</v>
      </c>
      <c r="P75" s="17"/>
      <c r="Q75" s="17"/>
    </row>
    <row r="76" spans="1:17" ht="41.25" customHeight="1">
      <c r="A76" s="59" t="s">
        <v>311</v>
      </c>
      <c r="B76" s="63" t="s">
        <v>312</v>
      </c>
      <c r="C76" s="60" t="s">
        <v>313</v>
      </c>
      <c r="D76" s="61" t="s">
        <v>26</v>
      </c>
      <c r="E76" s="28">
        <v>8310</v>
      </c>
      <c r="F76" s="20" t="s">
        <v>314</v>
      </c>
      <c r="G76" s="19" t="s">
        <v>129</v>
      </c>
      <c r="H76" s="73">
        <v>29</v>
      </c>
      <c r="I76" s="22"/>
      <c r="J76" s="20"/>
      <c r="K76" s="23"/>
      <c r="L76" s="23"/>
      <c r="M76" s="23"/>
      <c r="N76" s="77">
        <f t="shared" si="0"/>
        <v>0</v>
      </c>
      <c r="O76" s="78">
        <f t="shared" si="1"/>
        <v>0</v>
      </c>
      <c r="P76" s="25"/>
      <c r="Q76" s="25"/>
    </row>
    <row r="77" spans="1:17" ht="41.25" customHeight="1">
      <c r="A77" s="56" t="s">
        <v>315</v>
      </c>
      <c r="B77" s="64" t="s">
        <v>316</v>
      </c>
      <c r="C77" s="57" t="s">
        <v>313</v>
      </c>
      <c r="D77" s="58" t="s">
        <v>26</v>
      </c>
      <c r="E77" s="26">
        <v>12802</v>
      </c>
      <c r="F77" s="12" t="s">
        <v>317</v>
      </c>
      <c r="G77" s="11" t="s">
        <v>129</v>
      </c>
      <c r="H77" s="74">
        <v>14</v>
      </c>
      <c r="I77" s="14"/>
      <c r="J77" s="12"/>
      <c r="K77" s="15"/>
      <c r="L77" s="15"/>
      <c r="M77" s="15"/>
      <c r="N77" s="75">
        <f t="shared" si="0"/>
        <v>0</v>
      </c>
      <c r="O77" s="76">
        <f t="shared" si="1"/>
        <v>0</v>
      </c>
      <c r="P77" s="17"/>
      <c r="Q77" s="17"/>
    </row>
    <row r="78" spans="1:17" ht="41.25" customHeight="1">
      <c r="A78" s="59" t="s">
        <v>318</v>
      </c>
      <c r="B78" s="65" t="s">
        <v>319</v>
      </c>
      <c r="C78" s="60" t="s">
        <v>313</v>
      </c>
      <c r="D78" s="61" t="s">
        <v>26</v>
      </c>
      <c r="E78" s="28">
        <v>2233</v>
      </c>
      <c r="F78" s="20" t="s">
        <v>320</v>
      </c>
      <c r="G78" s="19" t="s">
        <v>129</v>
      </c>
      <c r="H78" s="73">
        <v>370</v>
      </c>
      <c r="I78" s="22"/>
      <c r="J78" s="20"/>
      <c r="K78" s="23"/>
      <c r="L78" s="23"/>
      <c r="M78" s="23"/>
      <c r="N78" s="77">
        <f t="shared" si="0"/>
        <v>0</v>
      </c>
      <c r="O78" s="78">
        <f t="shared" si="1"/>
        <v>0</v>
      </c>
      <c r="P78" s="25"/>
      <c r="Q78" s="25"/>
    </row>
    <row r="79" spans="1:17" ht="41.25" customHeight="1">
      <c r="A79" s="56" t="s">
        <v>321</v>
      </c>
      <c r="B79" s="57" t="s">
        <v>322</v>
      </c>
      <c r="C79" s="57"/>
      <c r="D79" s="58" t="s">
        <v>26</v>
      </c>
      <c r="E79" s="13" t="s">
        <v>323</v>
      </c>
      <c r="F79" s="12" t="s">
        <v>324</v>
      </c>
      <c r="G79" s="11" t="s">
        <v>141</v>
      </c>
      <c r="H79" s="74">
        <v>325</v>
      </c>
      <c r="I79" s="14"/>
      <c r="J79" s="12"/>
      <c r="K79" s="15"/>
      <c r="L79" s="15"/>
      <c r="M79" s="15"/>
      <c r="N79" s="75">
        <f t="shared" si="0"/>
        <v>0</v>
      </c>
      <c r="O79" s="76">
        <f t="shared" si="1"/>
        <v>0</v>
      </c>
      <c r="P79" s="17"/>
      <c r="Q79" s="17"/>
    </row>
    <row r="80" spans="1:17" ht="41.25" customHeight="1">
      <c r="A80" s="59" t="s">
        <v>325</v>
      </c>
      <c r="B80" s="63" t="s">
        <v>326</v>
      </c>
      <c r="C80" s="60"/>
      <c r="D80" s="61" t="s">
        <v>26</v>
      </c>
      <c r="E80" s="28" t="s">
        <v>327</v>
      </c>
      <c r="F80" s="20" t="s">
        <v>328</v>
      </c>
      <c r="G80" s="19" t="s">
        <v>121</v>
      </c>
      <c r="H80" s="73">
        <v>325</v>
      </c>
      <c r="I80" s="22"/>
      <c r="J80" s="20"/>
      <c r="K80" s="23"/>
      <c r="L80" s="23"/>
      <c r="M80" s="23"/>
      <c r="N80" s="77">
        <f t="shared" si="0"/>
        <v>0</v>
      </c>
      <c r="O80" s="78">
        <f t="shared" si="1"/>
        <v>0</v>
      </c>
      <c r="P80" s="25"/>
      <c r="Q80" s="25"/>
    </row>
    <row r="81" spans="1:17" ht="41.25" customHeight="1">
      <c r="A81" s="56" t="s">
        <v>329</v>
      </c>
      <c r="B81" s="62" t="s">
        <v>330</v>
      </c>
      <c r="C81" s="57"/>
      <c r="D81" s="58" t="s">
        <v>26</v>
      </c>
      <c r="E81" s="13">
        <v>7787</v>
      </c>
      <c r="F81" s="12" t="s">
        <v>331</v>
      </c>
      <c r="G81" s="11" t="s">
        <v>121</v>
      </c>
      <c r="H81" s="74">
        <v>500</v>
      </c>
      <c r="I81" s="14"/>
      <c r="J81" s="12"/>
      <c r="K81" s="15"/>
      <c r="L81" s="15"/>
      <c r="M81" s="15"/>
      <c r="N81" s="75">
        <f t="shared" si="0"/>
        <v>0</v>
      </c>
      <c r="O81" s="76">
        <f t="shared" si="1"/>
        <v>0</v>
      </c>
      <c r="P81" s="17"/>
      <c r="Q81" s="17"/>
    </row>
    <row r="82" spans="1:17" ht="41.25" customHeight="1">
      <c r="A82" s="59" t="s">
        <v>332</v>
      </c>
      <c r="B82" s="60" t="s">
        <v>333</v>
      </c>
      <c r="C82" s="60"/>
      <c r="D82" s="61" t="s">
        <v>26</v>
      </c>
      <c r="E82" s="21" t="s">
        <v>334</v>
      </c>
      <c r="F82" s="20" t="s">
        <v>335</v>
      </c>
      <c r="G82" s="19" t="s">
        <v>141</v>
      </c>
      <c r="H82" s="73">
        <v>811</v>
      </c>
      <c r="I82" s="22"/>
      <c r="J82" s="20"/>
      <c r="K82" s="23"/>
      <c r="L82" s="23"/>
      <c r="M82" s="23"/>
      <c r="N82" s="77">
        <f t="shared" si="0"/>
        <v>0</v>
      </c>
      <c r="O82" s="78">
        <f t="shared" si="1"/>
        <v>0</v>
      </c>
      <c r="P82" s="25"/>
      <c r="Q82" s="25"/>
    </row>
    <row r="83" spans="1:17" ht="41.25" customHeight="1">
      <c r="A83" s="56" t="s">
        <v>336</v>
      </c>
      <c r="B83" s="66" t="s">
        <v>337</v>
      </c>
      <c r="C83" s="66"/>
      <c r="D83" s="58" t="s">
        <v>26</v>
      </c>
      <c r="E83" s="41" t="s">
        <v>338</v>
      </c>
      <c r="F83" s="42" t="s">
        <v>339</v>
      </c>
      <c r="G83" s="40" t="s">
        <v>96</v>
      </c>
      <c r="H83" s="74">
        <v>80</v>
      </c>
      <c r="I83" s="43"/>
      <c r="J83" s="42"/>
      <c r="K83" s="44"/>
      <c r="L83" s="44"/>
      <c r="M83" s="44"/>
      <c r="N83" s="75">
        <f t="shared" si="0"/>
        <v>0</v>
      </c>
      <c r="O83" s="76">
        <f t="shared" si="1"/>
        <v>0</v>
      </c>
      <c r="P83" s="17"/>
      <c r="Q83" s="17"/>
    </row>
    <row r="84" spans="1:17" ht="41.25" customHeight="1">
      <c r="A84" s="59" t="s">
        <v>340</v>
      </c>
      <c r="B84" s="60" t="s">
        <v>341</v>
      </c>
      <c r="C84" s="60"/>
      <c r="D84" s="61" t="s">
        <v>26</v>
      </c>
      <c r="E84" s="21" t="s">
        <v>342</v>
      </c>
      <c r="F84" s="20" t="s">
        <v>343</v>
      </c>
      <c r="G84" s="19" t="s">
        <v>121</v>
      </c>
      <c r="H84" s="73">
        <v>225</v>
      </c>
      <c r="I84" s="22"/>
      <c r="J84" s="20"/>
      <c r="K84" s="23"/>
      <c r="L84" s="23"/>
      <c r="M84" s="23"/>
      <c r="N84" s="77">
        <f t="shared" si="0"/>
        <v>0</v>
      </c>
      <c r="O84" s="78">
        <f t="shared" si="1"/>
        <v>0</v>
      </c>
      <c r="P84" s="25"/>
      <c r="Q84" s="25"/>
    </row>
    <row r="85" spans="1:17" ht="41.25" customHeight="1">
      <c r="A85" s="56" t="s">
        <v>344</v>
      </c>
      <c r="B85" s="67" t="s">
        <v>345</v>
      </c>
      <c r="C85" s="62" t="s">
        <v>346</v>
      </c>
      <c r="D85" s="58" t="s">
        <v>26</v>
      </c>
      <c r="E85" s="26">
        <v>60585</v>
      </c>
      <c r="F85" s="45" t="s">
        <v>347</v>
      </c>
      <c r="G85" s="27" t="s">
        <v>348</v>
      </c>
      <c r="H85" s="74">
        <v>100</v>
      </c>
      <c r="I85" s="45"/>
      <c r="J85" s="45"/>
      <c r="K85" s="46"/>
      <c r="L85" s="46"/>
      <c r="M85" s="46"/>
      <c r="N85" s="75">
        <f t="shared" si="0"/>
        <v>0</v>
      </c>
      <c r="O85" s="76">
        <f t="shared" si="1"/>
        <v>0</v>
      </c>
      <c r="P85" s="17"/>
      <c r="Q85" s="17"/>
    </row>
    <row r="86" spans="1:17" ht="41.25" customHeight="1">
      <c r="A86" s="59" t="s">
        <v>349</v>
      </c>
      <c r="B86" s="60" t="s">
        <v>350</v>
      </c>
      <c r="C86" s="60" t="s">
        <v>351</v>
      </c>
      <c r="D86" s="61" t="s">
        <v>26</v>
      </c>
      <c r="E86" s="28" t="s">
        <v>352</v>
      </c>
      <c r="F86" s="20" t="s">
        <v>317</v>
      </c>
      <c r="G86" s="19" t="s">
        <v>353</v>
      </c>
      <c r="H86" s="73">
        <v>80</v>
      </c>
      <c r="I86" s="22"/>
      <c r="J86" s="20"/>
      <c r="K86" s="23"/>
      <c r="L86" s="23"/>
      <c r="M86" s="23"/>
      <c r="N86" s="77">
        <f t="shared" si="0"/>
        <v>0</v>
      </c>
      <c r="O86" s="78">
        <f t="shared" si="1"/>
        <v>0</v>
      </c>
      <c r="P86" s="25"/>
      <c r="Q86" s="25"/>
    </row>
    <row r="87" spans="1:17" ht="41.25" customHeight="1">
      <c r="A87" s="56" t="s">
        <v>354</v>
      </c>
      <c r="B87" s="57" t="s">
        <v>355</v>
      </c>
      <c r="C87" s="57" t="s">
        <v>356</v>
      </c>
      <c r="D87" s="58" t="s">
        <v>26</v>
      </c>
      <c r="E87" s="13" t="s">
        <v>357</v>
      </c>
      <c r="F87" s="12" t="s">
        <v>358</v>
      </c>
      <c r="G87" s="11" t="s">
        <v>353</v>
      </c>
      <c r="H87" s="74">
        <v>38</v>
      </c>
      <c r="I87" s="14"/>
      <c r="J87" s="12"/>
      <c r="K87" s="15"/>
      <c r="L87" s="15"/>
      <c r="M87" s="15"/>
      <c r="N87" s="75">
        <f t="shared" si="0"/>
        <v>0</v>
      </c>
      <c r="O87" s="76">
        <f t="shared" si="1"/>
        <v>0</v>
      </c>
      <c r="P87" s="17"/>
      <c r="Q87" s="17"/>
    </row>
    <row r="88" spans="1:17" ht="41.25" customHeight="1">
      <c r="A88" s="59" t="s">
        <v>359</v>
      </c>
      <c r="B88" s="60" t="s">
        <v>360</v>
      </c>
      <c r="C88" s="60"/>
      <c r="D88" s="61" t="s">
        <v>62</v>
      </c>
      <c r="E88" s="21"/>
      <c r="F88" s="20" t="s">
        <v>361</v>
      </c>
      <c r="G88" s="19"/>
      <c r="H88" s="73">
        <v>140</v>
      </c>
      <c r="I88" s="22"/>
      <c r="J88" s="20"/>
      <c r="K88" s="23"/>
      <c r="L88" s="23"/>
      <c r="M88" s="23"/>
      <c r="N88" s="77">
        <f t="shared" si="0"/>
        <v>0</v>
      </c>
      <c r="O88" s="78">
        <f t="shared" si="1"/>
        <v>0</v>
      </c>
      <c r="P88" s="25"/>
      <c r="Q88" s="25"/>
    </row>
    <row r="89" spans="1:17" ht="41.25" customHeight="1">
      <c r="A89" s="56" t="s">
        <v>362</v>
      </c>
      <c r="B89" s="62" t="s">
        <v>363</v>
      </c>
      <c r="C89" s="57"/>
      <c r="D89" s="58" t="s">
        <v>26</v>
      </c>
      <c r="E89" s="26" t="s">
        <v>364</v>
      </c>
      <c r="F89" s="12" t="s">
        <v>365</v>
      </c>
      <c r="G89" s="11" t="s">
        <v>366</v>
      </c>
      <c r="H89" s="74">
        <v>335</v>
      </c>
      <c r="I89" s="14"/>
      <c r="J89" s="12"/>
      <c r="K89" s="15"/>
      <c r="L89" s="15"/>
      <c r="M89" s="15"/>
      <c r="N89" s="75">
        <f t="shared" si="0"/>
        <v>0</v>
      </c>
      <c r="O89" s="76">
        <f t="shared" si="1"/>
        <v>0</v>
      </c>
      <c r="P89" s="17"/>
      <c r="Q89" s="17"/>
    </row>
    <row r="90" spans="1:17" ht="41.25" customHeight="1">
      <c r="A90" s="59" t="s">
        <v>367</v>
      </c>
      <c r="B90" s="60" t="s">
        <v>368</v>
      </c>
      <c r="C90" s="60" t="s">
        <v>369</v>
      </c>
      <c r="D90" s="61" t="s">
        <v>26</v>
      </c>
      <c r="E90" s="21" t="s">
        <v>370</v>
      </c>
      <c r="F90" s="20" t="s">
        <v>371</v>
      </c>
      <c r="G90" s="19" t="s">
        <v>372</v>
      </c>
      <c r="H90" s="73">
        <v>72</v>
      </c>
      <c r="I90" s="22"/>
      <c r="J90" s="20"/>
      <c r="K90" s="23"/>
      <c r="L90" s="23"/>
      <c r="M90" s="23"/>
      <c r="N90" s="77">
        <f t="shared" si="0"/>
        <v>0</v>
      </c>
      <c r="O90" s="78">
        <f t="shared" si="1"/>
        <v>0</v>
      </c>
      <c r="P90" s="25"/>
      <c r="Q90" s="25"/>
    </row>
    <row r="91" spans="1:17" ht="41.25" customHeight="1">
      <c r="A91" s="56" t="s">
        <v>373</v>
      </c>
      <c r="B91" s="57" t="s">
        <v>374</v>
      </c>
      <c r="C91" s="57" t="s">
        <v>375</v>
      </c>
      <c r="D91" s="58" t="s">
        <v>26</v>
      </c>
      <c r="E91" s="13" t="s">
        <v>376</v>
      </c>
      <c r="F91" s="12" t="s">
        <v>377</v>
      </c>
      <c r="G91" s="11" t="s">
        <v>96</v>
      </c>
      <c r="H91" s="74">
        <v>580</v>
      </c>
      <c r="I91" s="14"/>
      <c r="J91" s="12"/>
      <c r="K91" s="15"/>
      <c r="L91" s="15"/>
      <c r="M91" s="15"/>
      <c r="N91" s="75">
        <f t="shared" si="0"/>
        <v>0</v>
      </c>
      <c r="O91" s="76">
        <f t="shared" si="1"/>
        <v>0</v>
      </c>
      <c r="P91" s="17"/>
      <c r="Q91" s="17"/>
    </row>
    <row r="92" spans="1:17" ht="41.25" customHeight="1">
      <c r="A92" s="59" t="s">
        <v>378</v>
      </c>
      <c r="B92" s="60" t="s">
        <v>379</v>
      </c>
      <c r="C92" s="60"/>
      <c r="D92" s="61" t="s">
        <v>26</v>
      </c>
      <c r="E92" s="21" t="s">
        <v>380</v>
      </c>
      <c r="F92" s="20" t="s">
        <v>381</v>
      </c>
      <c r="G92" s="19" t="s">
        <v>382</v>
      </c>
      <c r="H92" s="73">
        <v>189</v>
      </c>
      <c r="I92" s="22"/>
      <c r="J92" s="20"/>
      <c r="K92" s="23"/>
      <c r="L92" s="23"/>
      <c r="M92" s="23"/>
      <c r="N92" s="77">
        <f t="shared" si="0"/>
        <v>0</v>
      </c>
      <c r="O92" s="78">
        <f t="shared" si="1"/>
        <v>0</v>
      </c>
      <c r="P92" s="25"/>
      <c r="Q92" s="25"/>
    </row>
    <row r="93" spans="1:17" ht="41.25" customHeight="1">
      <c r="A93" s="56" t="s">
        <v>383</v>
      </c>
      <c r="B93" s="57" t="s">
        <v>384</v>
      </c>
      <c r="C93" s="57" t="s">
        <v>385</v>
      </c>
      <c r="D93" s="58" t="s">
        <v>26</v>
      </c>
      <c r="E93" s="26">
        <v>16500</v>
      </c>
      <c r="F93" s="12" t="s">
        <v>386</v>
      </c>
      <c r="G93" s="11" t="s">
        <v>387</v>
      </c>
      <c r="H93" s="74">
        <v>228</v>
      </c>
      <c r="I93" s="14"/>
      <c r="J93" s="12"/>
      <c r="K93" s="15"/>
      <c r="L93" s="15"/>
      <c r="M93" s="15"/>
      <c r="N93" s="75">
        <f t="shared" si="0"/>
        <v>0</v>
      </c>
      <c r="O93" s="76">
        <f t="shared" si="1"/>
        <v>0</v>
      </c>
      <c r="P93" s="17"/>
      <c r="Q93" s="17"/>
    </row>
    <row r="94" spans="1:17" ht="41.25" customHeight="1">
      <c r="A94" s="59" t="s">
        <v>388</v>
      </c>
      <c r="B94" s="60" t="s">
        <v>389</v>
      </c>
      <c r="C94" s="60" t="s">
        <v>385</v>
      </c>
      <c r="D94" s="61" t="s">
        <v>26</v>
      </c>
      <c r="E94" s="21">
        <v>15500</v>
      </c>
      <c r="F94" s="20" t="s">
        <v>386</v>
      </c>
      <c r="G94" s="19" t="s">
        <v>387</v>
      </c>
      <c r="H94" s="73">
        <v>96</v>
      </c>
      <c r="I94" s="22"/>
      <c r="J94" s="20"/>
      <c r="K94" s="23"/>
      <c r="L94" s="23"/>
      <c r="M94" s="23"/>
      <c r="N94" s="77">
        <f t="shared" si="0"/>
        <v>0</v>
      </c>
      <c r="O94" s="78">
        <f t="shared" si="1"/>
        <v>0</v>
      </c>
      <c r="P94" s="25"/>
      <c r="Q94" s="25"/>
    </row>
    <row r="95" spans="1:17" ht="41.25" customHeight="1">
      <c r="A95" s="56" t="s">
        <v>390</v>
      </c>
      <c r="B95" s="57" t="s">
        <v>391</v>
      </c>
      <c r="C95" s="57" t="s">
        <v>385</v>
      </c>
      <c r="D95" s="58" t="s">
        <v>26</v>
      </c>
      <c r="E95" s="13">
        <v>10500</v>
      </c>
      <c r="F95" s="12" t="s">
        <v>386</v>
      </c>
      <c r="G95" s="11" t="s">
        <v>387</v>
      </c>
      <c r="H95" s="74">
        <v>76</v>
      </c>
      <c r="I95" s="14"/>
      <c r="J95" s="12"/>
      <c r="K95" s="15"/>
      <c r="L95" s="15"/>
      <c r="M95" s="15"/>
      <c r="N95" s="75">
        <f t="shared" si="0"/>
        <v>0</v>
      </c>
      <c r="O95" s="76">
        <f t="shared" si="1"/>
        <v>0</v>
      </c>
      <c r="P95" s="17"/>
      <c r="Q95" s="17"/>
    </row>
    <row r="96" spans="1:17" ht="41.25" customHeight="1">
      <c r="A96" s="59" t="s">
        <v>392</v>
      </c>
      <c r="B96" s="63" t="s">
        <v>393</v>
      </c>
      <c r="C96" s="60" t="s">
        <v>385</v>
      </c>
      <c r="D96" s="61" t="s">
        <v>26</v>
      </c>
      <c r="E96" s="21">
        <v>10501</v>
      </c>
      <c r="F96" s="20" t="s">
        <v>386</v>
      </c>
      <c r="G96" s="19" t="s">
        <v>387</v>
      </c>
      <c r="H96" s="73">
        <v>40</v>
      </c>
      <c r="I96" s="22"/>
      <c r="J96" s="20"/>
      <c r="K96" s="23"/>
      <c r="L96" s="23"/>
      <c r="M96" s="23"/>
      <c r="N96" s="77">
        <f t="shared" si="0"/>
        <v>0</v>
      </c>
      <c r="O96" s="78">
        <f t="shared" si="1"/>
        <v>0</v>
      </c>
      <c r="P96" s="25"/>
      <c r="Q96" s="25"/>
    </row>
    <row r="97" spans="1:17" ht="41.25" customHeight="1">
      <c r="A97" s="56" t="s">
        <v>394</v>
      </c>
      <c r="B97" s="57" t="s">
        <v>395</v>
      </c>
      <c r="C97" s="57" t="s">
        <v>385</v>
      </c>
      <c r="D97" s="58" t="s">
        <v>26</v>
      </c>
      <c r="E97" s="13">
        <v>13500</v>
      </c>
      <c r="F97" s="12" t="s">
        <v>386</v>
      </c>
      <c r="G97" s="11" t="s">
        <v>387</v>
      </c>
      <c r="H97" s="74">
        <v>96</v>
      </c>
      <c r="I97" s="14"/>
      <c r="J97" s="12"/>
      <c r="K97" s="15"/>
      <c r="L97" s="15"/>
      <c r="M97" s="15"/>
      <c r="N97" s="75">
        <f t="shared" si="0"/>
        <v>0</v>
      </c>
      <c r="O97" s="76">
        <f t="shared" si="1"/>
        <v>0</v>
      </c>
      <c r="P97" s="17"/>
      <c r="Q97" s="17"/>
    </row>
    <row r="98" spans="1:17" ht="41.25" customHeight="1">
      <c r="A98" s="59" t="s">
        <v>396</v>
      </c>
      <c r="B98" s="60" t="s">
        <v>397</v>
      </c>
      <c r="C98" s="60" t="s">
        <v>31</v>
      </c>
      <c r="D98" s="61" t="s">
        <v>26</v>
      </c>
      <c r="E98" s="21" t="s">
        <v>398</v>
      </c>
      <c r="F98" s="20" t="s">
        <v>290</v>
      </c>
      <c r="G98" s="19" t="s">
        <v>34</v>
      </c>
      <c r="H98" s="73">
        <v>160</v>
      </c>
      <c r="I98" s="22"/>
      <c r="J98" s="20"/>
      <c r="K98" s="23"/>
      <c r="L98" s="23"/>
      <c r="M98" s="23"/>
      <c r="N98" s="77">
        <f t="shared" si="0"/>
        <v>0</v>
      </c>
      <c r="O98" s="78">
        <f t="shared" si="1"/>
        <v>0</v>
      </c>
      <c r="P98" s="25"/>
      <c r="Q98" s="25"/>
    </row>
    <row r="99" spans="1:17" ht="41.25" customHeight="1">
      <c r="A99" s="56" t="s">
        <v>399</v>
      </c>
      <c r="B99" s="57" t="s">
        <v>400</v>
      </c>
      <c r="C99" s="57" t="s">
        <v>31</v>
      </c>
      <c r="D99" s="58" t="s">
        <v>26</v>
      </c>
      <c r="E99" s="13" t="s">
        <v>401</v>
      </c>
      <c r="F99" s="12" t="s">
        <v>290</v>
      </c>
      <c r="G99" s="11" t="s">
        <v>34</v>
      </c>
      <c r="H99" s="74">
        <v>116</v>
      </c>
      <c r="I99" s="14"/>
      <c r="J99" s="12"/>
      <c r="K99" s="15"/>
      <c r="L99" s="15"/>
      <c r="M99" s="15"/>
      <c r="N99" s="75">
        <f t="shared" si="0"/>
        <v>0</v>
      </c>
      <c r="O99" s="76">
        <f t="shared" si="1"/>
        <v>0</v>
      </c>
      <c r="P99" s="17"/>
      <c r="Q99" s="17"/>
    </row>
    <row r="100" spans="1:17" ht="41.25" customHeight="1">
      <c r="A100" s="59" t="s">
        <v>402</v>
      </c>
      <c r="B100" s="60" t="s">
        <v>403</v>
      </c>
      <c r="C100" s="60" t="s">
        <v>404</v>
      </c>
      <c r="D100" s="61" t="s">
        <v>26</v>
      </c>
      <c r="E100" s="21">
        <v>806602</v>
      </c>
      <c r="F100" s="20" t="s">
        <v>405</v>
      </c>
      <c r="G100" s="19" t="s">
        <v>406</v>
      </c>
      <c r="H100" s="73">
        <v>43</v>
      </c>
      <c r="I100" s="22"/>
      <c r="J100" s="20"/>
      <c r="K100" s="23"/>
      <c r="L100" s="23"/>
      <c r="M100" s="23"/>
      <c r="N100" s="77">
        <f t="shared" si="0"/>
        <v>0</v>
      </c>
      <c r="O100" s="78">
        <f t="shared" si="1"/>
        <v>0</v>
      </c>
      <c r="P100" s="25"/>
      <c r="Q100" s="25"/>
    </row>
    <row r="101" spans="1:17" ht="41.25" customHeight="1">
      <c r="A101" s="56" t="s">
        <v>407</v>
      </c>
      <c r="B101" s="57" t="s">
        <v>408</v>
      </c>
      <c r="C101" s="57" t="s">
        <v>409</v>
      </c>
      <c r="D101" s="58" t="s">
        <v>62</v>
      </c>
      <c r="E101" s="32"/>
      <c r="F101" s="11" t="s">
        <v>410</v>
      </c>
      <c r="G101" s="11"/>
      <c r="H101" s="74">
        <v>70</v>
      </c>
      <c r="I101" s="14"/>
      <c r="J101" s="12"/>
      <c r="K101" s="15"/>
      <c r="L101" s="15"/>
      <c r="M101" s="15"/>
      <c r="N101" s="75">
        <f t="shared" si="0"/>
        <v>0</v>
      </c>
      <c r="O101" s="76">
        <f t="shared" si="1"/>
        <v>0</v>
      </c>
      <c r="P101" s="17"/>
      <c r="Q101" s="17"/>
    </row>
    <row r="102" spans="1:17" ht="41.25" customHeight="1">
      <c r="A102" s="59" t="s">
        <v>411</v>
      </c>
      <c r="B102" s="60" t="s">
        <v>412</v>
      </c>
      <c r="C102" s="60" t="s">
        <v>413</v>
      </c>
      <c r="D102" s="61" t="s">
        <v>26</v>
      </c>
      <c r="E102" s="31" t="s">
        <v>414</v>
      </c>
      <c r="F102" s="19" t="s">
        <v>415</v>
      </c>
      <c r="G102" s="19" t="s">
        <v>406</v>
      </c>
      <c r="H102" s="73">
        <v>165</v>
      </c>
      <c r="I102" s="22"/>
      <c r="J102" s="20"/>
      <c r="K102" s="23"/>
      <c r="L102" s="23"/>
      <c r="M102" s="23"/>
      <c r="N102" s="77">
        <f t="shared" si="0"/>
        <v>0</v>
      </c>
      <c r="O102" s="78">
        <f t="shared" si="1"/>
        <v>0</v>
      </c>
      <c r="P102" s="25"/>
      <c r="Q102" s="25"/>
    </row>
    <row r="103" spans="1:17" ht="41.25" customHeight="1">
      <c r="A103" s="56" t="s">
        <v>416</v>
      </c>
      <c r="B103" s="57" t="s">
        <v>417</v>
      </c>
      <c r="C103" s="57" t="s">
        <v>418</v>
      </c>
      <c r="D103" s="58" t="s">
        <v>26</v>
      </c>
      <c r="E103" s="30" t="s">
        <v>419</v>
      </c>
      <c r="F103" s="11" t="s">
        <v>420</v>
      </c>
      <c r="G103" s="11" t="s">
        <v>406</v>
      </c>
      <c r="H103" s="74">
        <v>95</v>
      </c>
      <c r="I103" s="14"/>
      <c r="J103" s="12"/>
      <c r="K103" s="15"/>
      <c r="L103" s="15"/>
      <c r="M103" s="15"/>
      <c r="N103" s="75">
        <f t="shared" si="0"/>
        <v>0</v>
      </c>
      <c r="O103" s="76">
        <f t="shared" si="1"/>
        <v>0</v>
      </c>
      <c r="P103" s="17"/>
      <c r="Q103" s="17"/>
    </row>
    <row r="104" spans="1:17" ht="41.25" customHeight="1">
      <c r="A104" s="59" t="s">
        <v>421</v>
      </c>
      <c r="B104" s="60" t="s">
        <v>422</v>
      </c>
      <c r="C104" s="60" t="s">
        <v>423</v>
      </c>
      <c r="D104" s="61" t="s">
        <v>26</v>
      </c>
      <c r="E104" s="33">
        <v>15484</v>
      </c>
      <c r="F104" s="19" t="s">
        <v>424</v>
      </c>
      <c r="G104" s="19" t="s">
        <v>425</v>
      </c>
      <c r="H104" s="73">
        <v>65</v>
      </c>
      <c r="I104" s="22"/>
      <c r="J104" s="20"/>
      <c r="K104" s="23"/>
      <c r="L104" s="23"/>
      <c r="M104" s="23"/>
      <c r="N104" s="77">
        <f t="shared" si="0"/>
        <v>0</v>
      </c>
      <c r="O104" s="78">
        <f t="shared" si="1"/>
        <v>0</v>
      </c>
      <c r="P104" s="25"/>
      <c r="Q104" s="25"/>
    </row>
    <row r="105" spans="1:17" ht="41.25" customHeight="1">
      <c r="A105" s="56" t="s">
        <v>426</v>
      </c>
      <c r="B105" s="62" t="s">
        <v>427</v>
      </c>
      <c r="C105" s="57"/>
      <c r="D105" s="58" t="s">
        <v>26</v>
      </c>
      <c r="E105" s="30" t="s">
        <v>428</v>
      </c>
      <c r="F105" s="11" t="s">
        <v>429</v>
      </c>
      <c r="G105" s="27" t="s">
        <v>430</v>
      </c>
      <c r="H105" s="74">
        <v>94</v>
      </c>
      <c r="I105" s="14"/>
      <c r="J105" s="12"/>
      <c r="K105" s="15"/>
      <c r="L105" s="15"/>
      <c r="M105" s="15"/>
      <c r="N105" s="75">
        <f t="shared" si="0"/>
        <v>0</v>
      </c>
      <c r="O105" s="76">
        <f t="shared" si="1"/>
        <v>0</v>
      </c>
      <c r="P105" s="17"/>
      <c r="Q105" s="17"/>
    </row>
    <row r="106" spans="1:17" ht="41.25" customHeight="1">
      <c r="A106" s="59" t="s">
        <v>431</v>
      </c>
      <c r="B106" s="60" t="s">
        <v>432</v>
      </c>
      <c r="C106" s="60" t="s">
        <v>433</v>
      </c>
      <c r="D106" s="61" t="s">
        <v>26</v>
      </c>
      <c r="E106" s="33">
        <v>80676</v>
      </c>
      <c r="F106" s="19" t="s">
        <v>434</v>
      </c>
      <c r="G106" s="19" t="s">
        <v>406</v>
      </c>
      <c r="H106" s="73">
        <v>84</v>
      </c>
      <c r="I106" s="22"/>
      <c r="J106" s="20"/>
      <c r="K106" s="23"/>
      <c r="L106" s="23"/>
      <c r="M106" s="23"/>
      <c r="N106" s="77">
        <f t="shared" si="0"/>
        <v>0</v>
      </c>
      <c r="O106" s="78">
        <f t="shared" si="1"/>
        <v>0</v>
      </c>
      <c r="P106" s="25"/>
      <c r="Q106" s="25"/>
    </row>
    <row r="107" spans="1:17" ht="41.25" customHeight="1">
      <c r="A107" s="56" t="s">
        <v>435</v>
      </c>
      <c r="B107" s="57" t="s">
        <v>436</v>
      </c>
      <c r="C107" s="57" t="s">
        <v>437</v>
      </c>
      <c r="D107" s="58" t="s">
        <v>26</v>
      </c>
      <c r="E107" s="32">
        <v>80645</v>
      </c>
      <c r="F107" s="11" t="s">
        <v>438</v>
      </c>
      <c r="G107" s="11" t="s">
        <v>406</v>
      </c>
      <c r="H107" s="74">
        <v>58</v>
      </c>
      <c r="I107" s="14"/>
      <c r="J107" s="12"/>
      <c r="K107" s="15"/>
      <c r="L107" s="15"/>
      <c r="M107" s="15"/>
      <c r="N107" s="75">
        <f t="shared" si="0"/>
        <v>0</v>
      </c>
      <c r="O107" s="76">
        <f t="shared" si="1"/>
        <v>0</v>
      </c>
      <c r="P107" s="17"/>
      <c r="Q107" s="17"/>
    </row>
    <row r="108" spans="1:17" ht="41.25" customHeight="1">
      <c r="A108" s="59" t="s">
        <v>439</v>
      </c>
      <c r="B108" s="60" t="s">
        <v>440</v>
      </c>
      <c r="C108" s="60" t="s">
        <v>441</v>
      </c>
      <c r="D108" s="61" t="s">
        <v>26</v>
      </c>
      <c r="E108" s="33">
        <v>60604</v>
      </c>
      <c r="F108" s="19" t="s">
        <v>442</v>
      </c>
      <c r="G108" s="19" t="s">
        <v>443</v>
      </c>
      <c r="H108" s="73">
        <v>58</v>
      </c>
      <c r="I108" s="22"/>
      <c r="J108" s="20"/>
      <c r="K108" s="23"/>
      <c r="L108" s="23"/>
      <c r="M108" s="23"/>
      <c r="N108" s="77">
        <f t="shared" si="0"/>
        <v>0</v>
      </c>
      <c r="O108" s="78">
        <f t="shared" si="1"/>
        <v>0</v>
      </c>
      <c r="P108" s="25"/>
      <c r="Q108" s="25"/>
    </row>
    <row r="109" spans="1:17" ht="41.25" customHeight="1">
      <c r="A109" s="56" t="s">
        <v>444</v>
      </c>
      <c r="B109" s="57" t="s">
        <v>445</v>
      </c>
      <c r="C109" s="57" t="s">
        <v>446</v>
      </c>
      <c r="D109" s="58" t="s">
        <v>62</v>
      </c>
      <c r="E109" s="32"/>
      <c r="F109" s="11" t="s">
        <v>447</v>
      </c>
      <c r="G109" s="11"/>
      <c r="H109" s="74">
        <v>93</v>
      </c>
      <c r="I109" s="14"/>
      <c r="J109" s="12"/>
      <c r="K109" s="15"/>
      <c r="L109" s="15"/>
      <c r="M109" s="15"/>
      <c r="N109" s="75">
        <f t="shared" si="0"/>
        <v>0</v>
      </c>
      <c r="O109" s="76">
        <f t="shared" si="1"/>
        <v>0</v>
      </c>
      <c r="P109" s="17"/>
      <c r="Q109" s="17"/>
    </row>
    <row r="110" spans="1:17" ht="41.25" customHeight="1">
      <c r="A110" s="59" t="s">
        <v>448</v>
      </c>
      <c r="B110" s="63" t="s">
        <v>449</v>
      </c>
      <c r="C110" s="60"/>
      <c r="D110" s="61" t="s">
        <v>26</v>
      </c>
      <c r="E110" s="21">
        <v>13520</v>
      </c>
      <c r="F110" s="20" t="s">
        <v>450</v>
      </c>
      <c r="G110" s="19" t="s">
        <v>425</v>
      </c>
      <c r="H110" s="73">
        <v>32</v>
      </c>
      <c r="I110" s="22"/>
      <c r="J110" s="20"/>
      <c r="K110" s="23"/>
      <c r="L110" s="23"/>
      <c r="M110" s="23"/>
      <c r="N110" s="77">
        <f t="shared" si="0"/>
        <v>0</v>
      </c>
      <c r="O110" s="78">
        <f t="shared" si="1"/>
        <v>0</v>
      </c>
      <c r="P110" s="25"/>
      <c r="Q110" s="25"/>
    </row>
    <row r="111" spans="1:17" ht="41.25" customHeight="1">
      <c r="A111" s="56" t="s">
        <v>451</v>
      </c>
      <c r="B111" s="57" t="s">
        <v>452</v>
      </c>
      <c r="C111" s="57" t="s">
        <v>453</v>
      </c>
      <c r="D111" s="58" t="s">
        <v>62</v>
      </c>
      <c r="E111" s="32"/>
      <c r="F111" s="11" t="s">
        <v>454</v>
      </c>
      <c r="G111" s="11"/>
      <c r="H111" s="74">
        <v>42</v>
      </c>
      <c r="I111" s="14"/>
      <c r="J111" s="12"/>
      <c r="K111" s="15"/>
      <c r="L111" s="15"/>
      <c r="M111" s="15"/>
      <c r="N111" s="75">
        <f t="shared" si="0"/>
        <v>0</v>
      </c>
      <c r="O111" s="76">
        <f t="shared" si="1"/>
        <v>0</v>
      </c>
      <c r="P111" s="17"/>
      <c r="Q111" s="17"/>
    </row>
    <row r="112" spans="1:17" ht="41.25" customHeight="1">
      <c r="A112" s="59" t="s">
        <v>455</v>
      </c>
      <c r="B112" s="60" t="s">
        <v>456</v>
      </c>
      <c r="C112" s="60"/>
      <c r="D112" s="61" t="s">
        <v>26</v>
      </c>
      <c r="E112" s="21" t="s">
        <v>457</v>
      </c>
      <c r="F112" s="20" t="s">
        <v>458</v>
      </c>
      <c r="G112" s="19" t="s">
        <v>372</v>
      </c>
      <c r="H112" s="73">
        <v>19</v>
      </c>
      <c r="I112" s="22"/>
      <c r="J112" s="20"/>
      <c r="K112" s="23"/>
      <c r="L112" s="23"/>
      <c r="M112" s="23"/>
      <c r="N112" s="77">
        <f t="shared" si="0"/>
        <v>0</v>
      </c>
      <c r="O112" s="78">
        <f t="shared" si="1"/>
        <v>0</v>
      </c>
      <c r="P112" s="25"/>
      <c r="Q112" s="25"/>
    </row>
    <row r="113" spans="1:17" ht="41.25" customHeight="1">
      <c r="A113" s="56" t="s">
        <v>459</v>
      </c>
      <c r="B113" s="57" t="s">
        <v>460</v>
      </c>
      <c r="C113" s="57" t="s">
        <v>461</v>
      </c>
      <c r="D113" s="58" t="s">
        <v>26</v>
      </c>
      <c r="E113" s="13">
        <v>700255</v>
      </c>
      <c r="F113" s="12" t="s">
        <v>462</v>
      </c>
      <c r="G113" s="11" t="s">
        <v>443</v>
      </c>
      <c r="H113" s="74">
        <v>42</v>
      </c>
      <c r="I113" s="14"/>
      <c r="J113" s="12"/>
      <c r="K113" s="15"/>
      <c r="L113" s="15"/>
      <c r="M113" s="15"/>
      <c r="N113" s="75">
        <f t="shared" si="0"/>
        <v>0</v>
      </c>
      <c r="O113" s="76">
        <f t="shared" si="1"/>
        <v>0</v>
      </c>
      <c r="P113" s="17"/>
      <c r="Q113" s="17"/>
    </row>
    <row r="114" spans="1:17" ht="41.25" customHeight="1">
      <c r="A114" s="59" t="s">
        <v>463</v>
      </c>
      <c r="B114" s="63" t="s">
        <v>464</v>
      </c>
      <c r="C114" s="60"/>
      <c r="D114" s="61" t="s">
        <v>26</v>
      </c>
      <c r="E114" s="28" t="s">
        <v>465</v>
      </c>
      <c r="F114" s="20" t="s">
        <v>466</v>
      </c>
      <c r="G114" s="19" t="s">
        <v>467</v>
      </c>
      <c r="H114" s="73">
        <v>148</v>
      </c>
      <c r="I114" s="22"/>
      <c r="J114" s="20"/>
      <c r="K114" s="23"/>
      <c r="L114" s="23"/>
      <c r="M114" s="23"/>
      <c r="N114" s="77">
        <f t="shared" si="0"/>
        <v>0</v>
      </c>
      <c r="O114" s="78">
        <f t="shared" si="1"/>
        <v>0</v>
      </c>
      <c r="P114" s="25"/>
      <c r="Q114" s="25"/>
    </row>
    <row r="115" spans="1:17" ht="41.25" customHeight="1">
      <c r="A115" s="56" t="s">
        <v>468</v>
      </c>
      <c r="B115" s="57" t="s">
        <v>469</v>
      </c>
      <c r="C115" s="57" t="s">
        <v>470</v>
      </c>
      <c r="D115" s="58" t="s">
        <v>26</v>
      </c>
      <c r="E115" s="32">
        <v>33279</v>
      </c>
      <c r="F115" s="11" t="s">
        <v>471</v>
      </c>
      <c r="G115" s="11" t="s">
        <v>472</v>
      </c>
      <c r="H115" s="74">
        <v>100</v>
      </c>
      <c r="I115" s="14"/>
      <c r="J115" s="12"/>
      <c r="K115" s="15"/>
      <c r="L115" s="15"/>
      <c r="M115" s="15"/>
      <c r="N115" s="75">
        <f t="shared" si="0"/>
        <v>0</v>
      </c>
      <c r="O115" s="76">
        <f t="shared" si="1"/>
        <v>0</v>
      </c>
      <c r="P115" s="17"/>
      <c r="Q115" s="17"/>
    </row>
    <row r="116" spans="1:17" ht="41.25" customHeight="1">
      <c r="A116" s="59" t="s">
        <v>473</v>
      </c>
      <c r="B116" s="60" t="s">
        <v>474</v>
      </c>
      <c r="C116" s="60" t="s">
        <v>475</v>
      </c>
      <c r="D116" s="59" t="s">
        <v>62</v>
      </c>
      <c r="E116" s="33"/>
      <c r="F116" s="19" t="s">
        <v>281</v>
      </c>
      <c r="G116" s="19"/>
      <c r="H116" s="73">
        <v>20</v>
      </c>
      <c r="I116" s="22"/>
      <c r="J116" s="20"/>
      <c r="K116" s="23"/>
      <c r="L116" s="23"/>
      <c r="M116" s="23"/>
      <c r="N116" s="77">
        <f t="shared" si="0"/>
        <v>0</v>
      </c>
      <c r="O116" s="78">
        <f t="shared" si="1"/>
        <v>0</v>
      </c>
      <c r="P116" s="25"/>
      <c r="Q116" s="25"/>
    </row>
    <row r="117" spans="1:17" ht="41.25" customHeight="1">
      <c r="A117" s="56" t="s">
        <v>476</v>
      </c>
      <c r="B117" s="57" t="s">
        <v>477</v>
      </c>
      <c r="C117" s="57" t="s">
        <v>478</v>
      </c>
      <c r="D117" s="58" t="s">
        <v>26</v>
      </c>
      <c r="E117" s="32">
        <v>31339</v>
      </c>
      <c r="F117" s="11" t="s">
        <v>183</v>
      </c>
      <c r="G117" s="11" t="s">
        <v>479</v>
      </c>
      <c r="H117" s="74">
        <v>25</v>
      </c>
      <c r="I117" s="14"/>
      <c r="J117" s="12"/>
      <c r="K117" s="15"/>
      <c r="L117" s="15"/>
      <c r="M117" s="15"/>
      <c r="N117" s="75">
        <f t="shared" si="0"/>
        <v>0</v>
      </c>
      <c r="O117" s="76">
        <f t="shared" si="1"/>
        <v>0</v>
      </c>
      <c r="P117" s="17"/>
      <c r="Q117" s="17"/>
    </row>
    <row r="118" spans="1:17" ht="41.25" customHeight="1">
      <c r="A118" s="59" t="s">
        <v>480</v>
      </c>
      <c r="B118" s="60" t="s">
        <v>481</v>
      </c>
      <c r="C118" s="60" t="s">
        <v>482</v>
      </c>
      <c r="D118" s="61" t="s">
        <v>70</v>
      </c>
      <c r="E118" s="33">
        <v>126926</v>
      </c>
      <c r="F118" s="19" t="s">
        <v>483</v>
      </c>
      <c r="G118" s="19" t="s">
        <v>484</v>
      </c>
      <c r="H118" s="73">
        <v>85</v>
      </c>
      <c r="I118" s="22"/>
      <c r="J118" s="20"/>
      <c r="K118" s="23"/>
      <c r="L118" s="23"/>
      <c r="M118" s="23"/>
      <c r="N118" s="77">
        <f t="shared" si="0"/>
        <v>0</v>
      </c>
      <c r="O118" s="78">
        <f t="shared" si="1"/>
        <v>0</v>
      </c>
      <c r="P118" s="25"/>
      <c r="Q118" s="25"/>
    </row>
    <row r="119" spans="1:17" ht="41.25" customHeight="1">
      <c r="A119" s="56" t="s">
        <v>485</v>
      </c>
      <c r="B119" s="57" t="s">
        <v>486</v>
      </c>
      <c r="C119" s="57" t="s">
        <v>487</v>
      </c>
      <c r="D119" s="58" t="s">
        <v>62</v>
      </c>
      <c r="E119" s="32"/>
      <c r="F119" s="11" t="s">
        <v>488</v>
      </c>
      <c r="G119" s="11"/>
      <c r="H119" s="74">
        <v>16</v>
      </c>
      <c r="I119" s="14"/>
      <c r="J119" s="12"/>
      <c r="K119" s="15"/>
      <c r="L119" s="15"/>
      <c r="M119" s="15"/>
      <c r="N119" s="75">
        <f t="shared" si="0"/>
        <v>0</v>
      </c>
      <c r="O119" s="76">
        <f t="shared" si="1"/>
        <v>0</v>
      </c>
      <c r="P119" s="17"/>
      <c r="Q119" s="17"/>
    </row>
    <row r="120" spans="1:17" ht="41.25" customHeight="1">
      <c r="A120" s="59" t="s">
        <v>489</v>
      </c>
      <c r="B120" s="60" t="s">
        <v>490</v>
      </c>
      <c r="C120" s="60"/>
      <c r="D120" s="61" t="s">
        <v>26</v>
      </c>
      <c r="E120" s="21" t="s">
        <v>491</v>
      </c>
      <c r="F120" s="20" t="s">
        <v>492</v>
      </c>
      <c r="G120" s="19" t="s">
        <v>479</v>
      </c>
      <c r="H120" s="73">
        <v>1620</v>
      </c>
      <c r="I120" s="22"/>
      <c r="J120" s="20"/>
      <c r="K120" s="23"/>
      <c r="L120" s="23"/>
      <c r="M120" s="23"/>
      <c r="N120" s="77">
        <f t="shared" si="0"/>
        <v>0</v>
      </c>
      <c r="O120" s="78">
        <f t="shared" si="1"/>
        <v>0</v>
      </c>
      <c r="P120" s="25"/>
      <c r="Q120" s="25"/>
    </row>
    <row r="121" spans="1:17" ht="41.25" customHeight="1">
      <c r="A121" s="56" t="s">
        <v>493</v>
      </c>
      <c r="B121" s="62" t="s">
        <v>494</v>
      </c>
      <c r="C121" s="57" t="s">
        <v>495</v>
      </c>
      <c r="D121" s="58" t="s">
        <v>26</v>
      </c>
      <c r="E121" s="32">
        <v>86210</v>
      </c>
      <c r="F121" s="12" t="s">
        <v>496</v>
      </c>
      <c r="G121" s="11" t="s">
        <v>497</v>
      </c>
      <c r="H121" s="74">
        <v>102</v>
      </c>
      <c r="I121" s="14"/>
      <c r="J121" s="12"/>
      <c r="K121" s="15"/>
      <c r="L121" s="15"/>
      <c r="M121" s="15"/>
      <c r="N121" s="75">
        <f t="shared" si="0"/>
        <v>0</v>
      </c>
      <c r="O121" s="76">
        <f t="shared" si="1"/>
        <v>0</v>
      </c>
      <c r="P121" s="17"/>
      <c r="Q121" s="17"/>
    </row>
    <row r="122" spans="1:17" ht="41.25" customHeight="1">
      <c r="A122" s="59" t="s">
        <v>498</v>
      </c>
      <c r="B122" s="63" t="s">
        <v>499</v>
      </c>
      <c r="C122" s="60" t="s">
        <v>500</v>
      </c>
      <c r="D122" s="61" t="s">
        <v>26</v>
      </c>
      <c r="E122" s="33">
        <v>36910</v>
      </c>
      <c r="F122" s="20" t="s">
        <v>501</v>
      </c>
      <c r="G122" s="19" t="s">
        <v>497</v>
      </c>
      <c r="H122" s="73">
        <v>87</v>
      </c>
      <c r="I122" s="22"/>
      <c r="J122" s="20"/>
      <c r="K122" s="23"/>
      <c r="L122" s="23"/>
      <c r="M122" s="23"/>
      <c r="N122" s="77">
        <f t="shared" si="0"/>
        <v>0</v>
      </c>
      <c r="O122" s="78">
        <f t="shared" si="1"/>
        <v>0</v>
      </c>
      <c r="P122" s="25"/>
      <c r="Q122" s="25"/>
    </row>
    <row r="123" spans="1:17" ht="41.25" customHeight="1">
      <c r="A123" s="56" t="s">
        <v>502</v>
      </c>
      <c r="B123" s="62" t="s">
        <v>503</v>
      </c>
      <c r="C123" s="57" t="s">
        <v>500</v>
      </c>
      <c r="D123" s="58" t="s">
        <v>26</v>
      </c>
      <c r="E123" s="32">
        <v>42400</v>
      </c>
      <c r="F123" s="12" t="s">
        <v>501</v>
      </c>
      <c r="G123" s="11" t="s">
        <v>497</v>
      </c>
      <c r="H123" s="74">
        <v>92</v>
      </c>
      <c r="I123" s="14"/>
      <c r="J123" s="12"/>
      <c r="K123" s="15"/>
      <c r="L123" s="15"/>
      <c r="M123" s="15"/>
      <c r="N123" s="75">
        <f t="shared" si="0"/>
        <v>0</v>
      </c>
      <c r="O123" s="76">
        <f t="shared" si="1"/>
        <v>0</v>
      </c>
      <c r="P123" s="17"/>
      <c r="Q123" s="17"/>
    </row>
    <row r="124" spans="1:17" ht="41.25" customHeight="1">
      <c r="A124" s="59" t="s">
        <v>504</v>
      </c>
      <c r="B124" s="63" t="s">
        <v>505</v>
      </c>
      <c r="C124" s="60" t="s">
        <v>500</v>
      </c>
      <c r="D124" s="61" t="s">
        <v>26</v>
      </c>
      <c r="E124" s="21">
        <v>42200</v>
      </c>
      <c r="F124" s="20" t="s">
        <v>501</v>
      </c>
      <c r="G124" s="19" t="s">
        <v>497</v>
      </c>
      <c r="H124" s="73">
        <v>122</v>
      </c>
      <c r="I124" s="22"/>
      <c r="J124" s="20"/>
      <c r="K124" s="23"/>
      <c r="L124" s="23"/>
      <c r="M124" s="23"/>
      <c r="N124" s="77">
        <f t="shared" si="0"/>
        <v>0</v>
      </c>
      <c r="O124" s="78">
        <f t="shared" si="1"/>
        <v>0</v>
      </c>
      <c r="P124" s="25"/>
      <c r="Q124" s="25"/>
    </row>
    <row r="125" spans="1:17" ht="41.25" customHeight="1">
      <c r="A125" s="56" t="s">
        <v>506</v>
      </c>
      <c r="B125" s="62" t="s">
        <v>507</v>
      </c>
      <c r="C125" s="57" t="s">
        <v>500</v>
      </c>
      <c r="D125" s="58" t="s">
        <v>26</v>
      </c>
      <c r="E125" s="32">
        <v>42300</v>
      </c>
      <c r="F125" s="12" t="s">
        <v>501</v>
      </c>
      <c r="G125" s="11" t="s">
        <v>497</v>
      </c>
      <c r="H125" s="74">
        <v>42</v>
      </c>
      <c r="I125" s="14"/>
      <c r="J125" s="12"/>
      <c r="K125" s="15"/>
      <c r="L125" s="15"/>
      <c r="M125" s="15"/>
      <c r="N125" s="75">
        <f t="shared" si="0"/>
        <v>0</v>
      </c>
      <c r="O125" s="76">
        <f t="shared" si="1"/>
        <v>0</v>
      </c>
      <c r="P125" s="17"/>
      <c r="Q125" s="17"/>
    </row>
    <row r="126" spans="1:17" ht="41.25" customHeight="1">
      <c r="A126" s="59" t="s">
        <v>508</v>
      </c>
      <c r="B126" s="63" t="s">
        <v>509</v>
      </c>
      <c r="C126" s="60" t="s">
        <v>500</v>
      </c>
      <c r="D126" s="61" t="s">
        <v>26</v>
      </c>
      <c r="E126" s="33">
        <v>44030</v>
      </c>
      <c r="F126" s="20" t="s">
        <v>496</v>
      </c>
      <c r="G126" s="19" t="s">
        <v>497</v>
      </c>
      <c r="H126" s="73">
        <v>147</v>
      </c>
      <c r="I126" s="22"/>
      <c r="J126" s="20"/>
      <c r="K126" s="23"/>
      <c r="L126" s="23"/>
      <c r="M126" s="23"/>
      <c r="N126" s="77">
        <f t="shared" si="0"/>
        <v>0</v>
      </c>
      <c r="O126" s="78">
        <f t="shared" si="1"/>
        <v>0</v>
      </c>
      <c r="P126" s="25"/>
      <c r="Q126" s="25"/>
    </row>
    <row r="127" spans="1:17" ht="41.25" customHeight="1">
      <c r="A127" s="56" t="s">
        <v>510</v>
      </c>
      <c r="B127" s="62" t="s">
        <v>511</v>
      </c>
      <c r="C127" s="57" t="s">
        <v>500</v>
      </c>
      <c r="D127" s="58" t="s">
        <v>26</v>
      </c>
      <c r="E127" s="32">
        <v>36922</v>
      </c>
      <c r="F127" s="12" t="s">
        <v>501</v>
      </c>
      <c r="G127" s="11" t="s">
        <v>497</v>
      </c>
      <c r="H127" s="74">
        <v>492</v>
      </c>
      <c r="I127" s="14"/>
      <c r="J127" s="12"/>
      <c r="K127" s="15"/>
      <c r="L127" s="15"/>
      <c r="M127" s="15"/>
      <c r="N127" s="75">
        <f t="shared" si="0"/>
        <v>0</v>
      </c>
      <c r="O127" s="76">
        <f t="shared" si="1"/>
        <v>0</v>
      </c>
      <c r="P127" s="17"/>
      <c r="Q127" s="17"/>
    </row>
    <row r="128" spans="1:17" ht="41.25" customHeight="1">
      <c r="A128" s="59" t="s">
        <v>512</v>
      </c>
      <c r="B128" s="63" t="s">
        <v>513</v>
      </c>
      <c r="C128" s="60" t="s">
        <v>500</v>
      </c>
      <c r="D128" s="61" t="s">
        <v>26</v>
      </c>
      <c r="E128" s="21">
        <v>36920</v>
      </c>
      <c r="F128" s="20" t="s">
        <v>501</v>
      </c>
      <c r="G128" s="19" t="s">
        <v>497</v>
      </c>
      <c r="H128" s="73">
        <v>152</v>
      </c>
      <c r="I128" s="22"/>
      <c r="J128" s="20"/>
      <c r="K128" s="23"/>
      <c r="L128" s="23"/>
      <c r="M128" s="23"/>
      <c r="N128" s="77">
        <f t="shared" si="0"/>
        <v>0</v>
      </c>
      <c r="O128" s="78">
        <f t="shared" si="1"/>
        <v>0</v>
      </c>
      <c r="P128" s="25"/>
      <c r="Q128" s="25"/>
    </row>
    <row r="129" spans="1:17" ht="41.25" customHeight="1">
      <c r="A129" s="56" t="s">
        <v>514</v>
      </c>
      <c r="B129" s="57" t="s">
        <v>515</v>
      </c>
      <c r="C129" s="57" t="s">
        <v>516</v>
      </c>
      <c r="D129" s="58" t="s">
        <v>26</v>
      </c>
      <c r="E129" s="32">
        <v>9977</v>
      </c>
      <c r="F129" s="11" t="s">
        <v>517</v>
      </c>
      <c r="G129" s="11" t="s">
        <v>425</v>
      </c>
      <c r="H129" s="74">
        <v>127</v>
      </c>
      <c r="I129" s="14"/>
      <c r="J129" s="12"/>
      <c r="K129" s="15"/>
      <c r="L129" s="15"/>
      <c r="M129" s="15"/>
      <c r="N129" s="75">
        <f t="shared" si="0"/>
        <v>0</v>
      </c>
      <c r="O129" s="76">
        <f t="shared" si="1"/>
        <v>0</v>
      </c>
      <c r="P129" s="17"/>
      <c r="Q129" s="17"/>
    </row>
    <row r="130" spans="1:17" ht="41.25" customHeight="1">
      <c r="A130" s="59" t="s">
        <v>518</v>
      </c>
      <c r="B130" s="60" t="s">
        <v>519</v>
      </c>
      <c r="C130" s="60" t="s">
        <v>520</v>
      </c>
      <c r="D130" s="61" t="s">
        <v>26</v>
      </c>
      <c r="E130" s="33">
        <v>9976</v>
      </c>
      <c r="F130" s="19" t="s">
        <v>517</v>
      </c>
      <c r="G130" s="19" t="s">
        <v>425</v>
      </c>
      <c r="H130" s="73">
        <v>530</v>
      </c>
      <c r="I130" s="22"/>
      <c r="J130" s="20"/>
      <c r="K130" s="23"/>
      <c r="L130" s="23"/>
      <c r="M130" s="23"/>
      <c r="N130" s="77">
        <f t="shared" si="0"/>
        <v>0</v>
      </c>
      <c r="O130" s="78">
        <f t="shared" si="1"/>
        <v>0</v>
      </c>
      <c r="P130" s="25"/>
      <c r="Q130" s="25"/>
    </row>
    <row r="131" spans="1:17" ht="41.25" customHeight="1">
      <c r="A131" s="56" t="s">
        <v>521</v>
      </c>
      <c r="B131" s="57" t="s">
        <v>522</v>
      </c>
      <c r="C131" s="57" t="s">
        <v>523</v>
      </c>
      <c r="D131" s="58" t="s">
        <v>62</v>
      </c>
      <c r="E131" s="32"/>
      <c r="F131" s="11" t="s">
        <v>524</v>
      </c>
      <c r="G131" s="11"/>
      <c r="H131" s="74">
        <v>1985</v>
      </c>
      <c r="I131" s="14"/>
      <c r="J131" s="12"/>
      <c r="K131" s="15"/>
      <c r="L131" s="15"/>
      <c r="M131" s="15"/>
      <c r="N131" s="75">
        <f t="shared" si="0"/>
        <v>0</v>
      </c>
      <c r="O131" s="76">
        <f t="shared" si="1"/>
        <v>0</v>
      </c>
      <c r="P131" s="17"/>
      <c r="Q131" s="17"/>
    </row>
    <row r="132" spans="1:17" ht="41.25" customHeight="1">
      <c r="A132" s="59" t="s">
        <v>525</v>
      </c>
      <c r="B132" s="60" t="s">
        <v>526</v>
      </c>
      <c r="C132" s="60" t="s">
        <v>523</v>
      </c>
      <c r="D132" s="61" t="s">
        <v>62</v>
      </c>
      <c r="E132" s="33"/>
      <c r="F132" s="19" t="s">
        <v>524</v>
      </c>
      <c r="G132" s="19"/>
      <c r="H132" s="73">
        <v>878</v>
      </c>
      <c r="I132" s="22"/>
      <c r="J132" s="20"/>
      <c r="K132" s="23"/>
      <c r="L132" s="23"/>
      <c r="M132" s="23"/>
      <c r="N132" s="77">
        <f t="shared" si="0"/>
        <v>0</v>
      </c>
      <c r="O132" s="78">
        <f t="shared" si="1"/>
        <v>0</v>
      </c>
      <c r="P132" s="25"/>
      <c r="Q132" s="25"/>
    </row>
    <row r="133" spans="1:17" ht="41.25" customHeight="1">
      <c r="A133" s="56" t="s">
        <v>527</v>
      </c>
      <c r="B133" s="57" t="s">
        <v>528</v>
      </c>
      <c r="C133" s="57" t="s">
        <v>523</v>
      </c>
      <c r="D133" s="58" t="s">
        <v>62</v>
      </c>
      <c r="E133" s="32"/>
      <c r="F133" s="11" t="s">
        <v>524</v>
      </c>
      <c r="G133" s="11"/>
      <c r="H133" s="74">
        <v>849</v>
      </c>
      <c r="I133" s="14"/>
      <c r="J133" s="12"/>
      <c r="K133" s="15"/>
      <c r="L133" s="15"/>
      <c r="M133" s="15"/>
      <c r="N133" s="75">
        <f t="shared" si="0"/>
        <v>0</v>
      </c>
      <c r="O133" s="76">
        <f t="shared" si="1"/>
        <v>0</v>
      </c>
      <c r="P133" s="17"/>
      <c r="Q133" s="17"/>
    </row>
    <row r="134" spans="1:17" ht="41.25" customHeight="1">
      <c r="A134" s="59" t="s">
        <v>529</v>
      </c>
      <c r="B134" s="60" t="s">
        <v>530</v>
      </c>
      <c r="C134" s="60" t="s">
        <v>531</v>
      </c>
      <c r="D134" s="61" t="s">
        <v>26</v>
      </c>
      <c r="E134" s="33">
        <v>23060020</v>
      </c>
      <c r="F134" s="19" t="s">
        <v>532</v>
      </c>
      <c r="G134" s="19" t="s">
        <v>533</v>
      </c>
      <c r="H134" s="73">
        <v>265</v>
      </c>
      <c r="I134" s="22"/>
      <c r="J134" s="20"/>
      <c r="K134" s="23"/>
      <c r="L134" s="23"/>
      <c r="M134" s="23"/>
      <c r="N134" s="77">
        <f t="shared" si="0"/>
        <v>0</v>
      </c>
      <c r="O134" s="78">
        <f t="shared" si="1"/>
        <v>0</v>
      </c>
      <c r="P134" s="25"/>
      <c r="Q134" s="25"/>
    </row>
    <row r="135" spans="1:17" ht="41.25" customHeight="1">
      <c r="A135" s="56" t="s">
        <v>534</v>
      </c>
      <c r="B135" s="57" t="s">
        <v>535</v>
      </c>
      <c r="C135" s="57" t="s">
        <v>523</v>
      </c>
      <c r="D135" s="58" t="s">
        <v>62</v>
      </c>
      <c r="E135" s="32"/>
      <c r="F135" s="11" t="s">
        <v>524</v>
      </c>
      <c r="G135" s="11"/>
      <c r="H135" s="74">
        <v>1100</v>
      </c>
      <c r="I135" s="14"/>
      <c r="J135" s="12"/>
      <c r="K135" s="15"/>
      <c r="L135" s="15"/>
      <c r="M135" s="15"/>
      <c r="N135" s="75">
        <f t="shared" si="0"/>
        <v>0</v>
      </c>
      <c r="O135" s="76">
        <f t="shared" si="1"/>
        <v>0</v>
      </c>
      <c r="P135" s="17"/>
      <c r="Q135" s="17"/>
    </row>
    <row r="136" spans="1:17" ht="41.25" customHeight="1">
      <c r="A136" s="59" t="s">
        <v>536</v>
      </c>
      <c r="B136" s="60" t="s">
        <v>537</v>
      </c>
      <c r="C136" s="60" t="s">
        <v>531</v>
      </c>
      <c r="D136" s="61" t="s">
        <v>26</v>
      </c>
      <c r="E136" s="33">
        <v>23060005</v>
      </c>
      <c r="F136" s="19" t="s">
        <v>532</v>
      </c>
      <c r="G136" s="47" t="s">
        <v>533</v>
      </c>
      <c r="H136" s="73">
        <v>557</v>
      </c>
      <c r="I136" s="22"/>
      <c r="J136" s="20"/>
      <c r="K136" s="23"/>
      <c r="L136" s="23"/>
      <c r="M136" s="23"/>
      <c r="N136" s="77">
        <f t="shared" si="0"/>
        <v>0</v>
      </c>
      <c r="O136" s="78">
        <f t="shared" si="1"/>
        <v>0</v>
      </c>
      <c r="P136" s="25"/>
      <c r="Q136" s="25"/>
    </row>
    <row r="137" spans="1:17" ht="41.25" customHeight="1">
      <c r="A137" s="56" t="s">
        <v>538</v>
      </c>
      <c r="B137" s="62" t="s">
        <v>539</v>
      </c>
      <c r="C137" s="57" t="s">
        <v>238</v>
      </c>
      <c r="D137" s="58" t="s">
        <v>26</v>
      </c>
      <c r="E137" s="48" t="s">
        <v>540</v>
      </c>
      <c r="F137" s="12" t="s">
        <v>541</v>
      </c>
      <c r="G137" s="27" t="s">
        <v>110</v>
      </c>
      <c r="H137" s="74">
        <v>85</v>
      </c>
      <c r="I137" s="14"/>
      <c r="J137" s="12"/>
      <c r="K137" s="15"/>
      <c r="L137" s="15"/>
      <c r="M137" s="15"/>
      <c r="N137" s="75">
        <f t="shared" si="0"/>
        <v>0</v>
      </c>
      <c r="O137" s="76">
        <f t="shared" si="1"/>
        <v>0</v>
      </c>
      <c r="P137" s="17"/>
      <c r="Q137" s="17"/>
    </row>
    <row r="138" spans="1:17" ht="41.25" customHeight="1">
      <c r="A138" s="59" t="s">
        <v>542</v>
      </c>
      <c r="B138" s="60" t="s">
        <v>543</v>
      </c>
      <c r="C138" s="60" t="s">
        <v>544</v>
      </c>
      <c r="D138" s="61" t="s">
        <v>26</v>
      </c>
      <c r="E138" s="33">
        <v>10146</v>
      </c>
      <c r="F138" s="19" t="s">
        <v>45</v>
      </c>
      <c r="G138" s="19" t="s">
        <v>545</v>
      </c>
      <c r="H138" s="73">
        <v>70</v>
      </c>
      <c r="I138" s="22"/>
      <c r="J138" s="20"/>
      <c r="K138" s="23"/>
      <c r="L138" s="23"/>
      <c r="M138" s="23"/>
      <c r="N138" s="77">
        <f t="shared" si="0"/>
        <v>0</v>
      </c>
      <c r="O138" s="78">
        <f t="shared" si="1"/>
        <v>0</v>
      </c>
      <c r="P138" s="25"/>
      <c r="Q138" s="25"/>
    </row>
    <row r="139" spans="1:17" ht="41.25" customHeight="1">
      <c r="A139" s="56" t="s">
        <v>546</v>
      </c>
      <c r="B139" s="57" t="s">
        <v>543</v>
      </c>
      <c r="C139" s="57" t="s">
        <v>544</v>
      </c>
      <c r="D139" s="58" t="s">
        <v>26</v>
      </c>
      <c r="E139" s="32">
        <v>10150</v>
      </c>
      <c r="F139" s="11" t="s">
        <v>547</v>
      </c>
      <c r="G139" s="11" t="s">
        <v>545</v>
      </c>
      <c r="H139" s="74">
        <v>27</v>
      </c>
      <c r="I139" s="14"/>
      <c r="J139" s="12"/>
      <c r="K139" s="15"/>
      <c r="L139" s="15"/>
      <c r="M139" s="15"/>
      <c r="N139" s="75">
        <f t="shared" si="0"/>
        <v>0</v>
      </c>
      <c r="O139" s="76">
        <f t="shared" si="1"/>
        <v>0</v>
      </c>
      <c r="P139" s="17"/>
      <c r="Q139" s="17"/>
    </row>
    <row r="140" spans="1:17" ht="41.25" customHeight="1">
      <c r="A140" s="59" t="s">
        <v>548</v>
      </c>
      <c r="B140" s="60" t="s">
        <v>549</v>
      </c>
      <c r="C140" s="60" t="s">
        <v>544</v>
      </c>
      <c r="D140" s="61" t="s">
        <v>26</v>
      </c>
      <c r="E140" s="33">
        <v>10144</v>
      </c>
      <c r="F140" s="19" t="s">
        <v>45</v>
      </c>
      <c r="G140" s="49" t="s">
        <v>545</v>
      </c>
      <c r="H140" s="73">
        <v>166</v>
      </c>
      <c r="I140" s="22"/>
      <c r="J140" s="20"/>
      <c r="K140" s="23"/>
      <c r="L140" s="23"/>
      <c r="M140" s="23"/>
      <c r="N140" s="77">
        <f t="shared" si="0"/>
        <v>0</v>
      </c>
      <c r="O140" s="78">
        <f t="shared" si="1"/>
        <v>0</v>
      </c>
      <c r="P140" s="25"/>
      <c r="Q140" s="25"/>
    </row>
    <row r="141" spans="1:17" ht="41.25" customHeight="1">
      <c r="A141" s="56" t="s">
        <v>550</v>
      </c>
      <c r="B141" s="57" t="s">
        <v>549</v>
      </c>
      <c r="C141" s="57" t="s">
        <v>544</v>
      </c>
      <c r="D141" s="58" t="s">
        <v>26</v>
      </c>
      <c r="E141" s="32">
        <v>10148</v>
      </c>
      <c r="F141" s="11" t="s">
        <v>547</v>
      </c>
      <c r="G141" s="11" t="s">
        <v>545</v>
      </c>
      <c r="H141" s="74">
        <v>29</v>
      </c>
      <c r="I141" s="14"/>
      <c r="J141" s="12"/>
      <c r="K141" s="15"/>
      <c r="L141" s="15"/>
      <c r="M141" s="15"/>
      <c r="N141" s="75">
        <f t="shared" si="0"/>
        <v>0</v>
      </c>
      <c r="O141" s="76">
        <f t="shared" si="1"/>
        <v>0</v>
      </c>
      <c r="P141" s="17"/>
      <c r="Q141" s="17"/>
    </row>
    <row r="142" spans="1:17" ht="41.25" customHeight="1">
      <c r="A142" s="59" t="s">
        <v>551</v>
      </c>
      <c r="B142" s="60" t="s">
        <v>552</v>
      </c>
      <c r="C142" s="60" t="s">
        <v>544</v>
      </c>
      <c r="D142" s="61" t="s">
        <v>26</v>
      </c>
      <c r="E142" s="33">
        <v>10143</v>
      </c>
      <c r="F142" s="19" t="s">
        <v>553</v>
      </c>
      <c r="G142" s="19" t="s">
        <v>545</v>
      </c>
      <c r="H142" s="73">
        <v>501</v>
      </c>
      <c r="I142" s="22"/>
      <c r="J142" s="20"/>
      <c r="K142" s="23"/>
      <c r="L142" s="23"/>
      <c r="M142" s="23"/>
      <c r="N142" s="77">
        <f t="shared" si="0"/>
        <v>0</v>
      </c>
      <c r="O142" s="78">
        <f t="shared" si="1"/>
        <v>0</v>
      </c>
      <c r="P142" s="25"/>
      <c r="Q142" s="25"/>
    </row>
    <row r="143" spans="1:17" ht="41.25" customHeight="1">
      <c r="A143" s="56" t="s">
        <v>554</v>
      </c>
      <c r="B143" s="57" t="s">
        <v>552</v>
      </c>
      <c r="C143" s="57" t="s">
        <v>544</v>
      </c>
      <c r="D143" s="58" t="s">
        <v>26</v>
      </c>
      <c r="E143" s="32">
        <v>100</v>
      </c>
      <c r="F143" s="11" t="s">
        <v>547</v>
      </c>
      <c r="G143" s="11" t="s">
        <v>545</v>
      </c>
      <c r="H143" s="74">
        <v>59</v>
      </c>
      <c r="I143" s="14"/>
      <c r="J143" s="12"/>
      <c r="K143" s="15"/>
      <c r="L143" s="15"/>
      <c r="M143" s="15"/>
      <c r="N143" s="75">
        <f t="shared" si="0"/>
        <v>0</v>
      </c>
      <c r="O143" s="76">
        <f t="shared" si="1"/>
        <v>0</v>
      </c>
      <c r="P143" s="17"/>
      <c r="Q143" s="17"/>
    </row>
    <row r="144" spans="1:17" ht="41.25" customHeight="1">
      <c r="A144" s="59" t="s">
        <v>555</v>
      </c>
      <c r="B144" s="60" t="s">
        <v>556</v>
      </c>
      <c r="C144" s="60" t="s">
        <v>544</v>
      </c>
      <c r="D144" s="61" t="s">
        <v>26</v>
      </c>
      <c r="E144" s="33">
        <v>10145</v>
      </c>
      <c r="F144" s="19" t="s">
        <v>45</v>
      </c>
      <c r="G144" s="19" t="s">
        <v>545</v>
      </c>
      <c r="H144" s="73">
        <v>971</v>
      </c>
      <c r="I144" s="22"/>
      <c r="J144" s="20"/>
      <c r="K144" s="23"/>
      <c r="L144" s="23"/>
      <c r="M144" s="23"/>
      <c r="N144" s="77">
        <f t="shared" si="0"/>
        <v>0</v>
      </c>
      <c r="O144" s="78">
        <f t="shared" si="1"/>
        <v>0</v>
      </c>
      <c r="P144" s="25"/>
      <c r="Q144" s="25"/>
    </row>
    <row r="145" spans="1:17" ht="41.25" customHeight="1">
      <c r="A145" s="56" t="s">
        <v>557</v>
      </c>
      <c r="B145" s="57" t="s">
        <v>556</v>
      </c>
      <c r="C145" s="57" t="s">
        <v>544</v>
      </c>
      <c r="D145" s="58" t="s">
        <v>26</v>
      </c>
      <c r="E145" s="32">
        <v>10149</v>
      </c>
      <c r="F145" s="11" t="s">
        <v>558</v>
      </c>
      <c r="G145" s="11" t="s">
        <v>545</v>
      </c>
      <c r="H145" s="74">
        <v>59</v>
      </c>
      <c r="I145" s="14"/>
      <c r="J145" s="12"/>
      <c r="K145" s="15"/>
      <c r="L145" s="15"/>
      <c r="M145" s="15"/>
      <c r="N145" s="75">
        <f t="shared" si="0"/>
        <v>0</v>
      </c>
      <c r="O145" s="76">
        <f t="shared" si="1"/>
        <v>0</v>
      </c>
      <c r="P145" s="17"/>
      <c r="Q145" s="17"/>
    </row>
    <row r="146" spans="1:17" ht="41.25" customHeight="1">
      <c r="A146" s="59" t="s">
        <v>559</v>
      </c>
      <c r="B146" s="60" t="s">
        <v>560</v>
      </c>
      <c r="C146" s="60" t="s">
        <v>561</v>
      </c>
      <c r="D146" s="61" t="s">
        <v>62</v>
      </c>
      <c r="E146" s="33"/>
      <c r="F146" s="19" t="s">
        <v>45</v>
      </c>
      <c r="G146" s="19"/>
      <c r="H146" s="73">
        <v>45</v>
      </c>
      <c r="I146" s="22"/>
      <c r="J146" s="20"/>
      <c r="K146" s="23"/>
      <c r="L146" s="23"/>
      <c r="M146" s="23"/>
      <c r="N146" s="77">
        <f t="shared" si="0"/>
        <v>0</v>
      </c>
      <c r="O146" s="78">
        <f t="shared" si="1"/>
        <v>0</v>
      </c>
      <c r="P146" s="25"/>
      <c r="Q146" s="25"/>
    </row>
    <row r="147" spans="1:17" ht="41.25" customHeight="1">
      <c r="A147" s="56" t="s">
        <v>562</v>
      </c>
      <c r="B147" s="62" t="s">
        <v>563</v>
      </c>
      <c r="C147" s="57" t="s">
        <v>564</v>
      </c>
      <c r="D147" s="58" t="s">
        <v>26</v>
      </c>
      <c r="E147" s="30" t="s">
        <v>565</v>
      </c>
      <c r="F147" s="11" t="s">
        <v>566</v>
      </c>
      <c r="G147" s="27" t="s">
        <v>34</v>
      </c>
      <c r="H147" s="74">
        <v>158</v>
      </c>
      <c r="I147" s="14"/>
      <c r="J147" s="12"/>
      <c r="K147" s="15"/>
      <c r="L147" s="15"/>
      <c r="M147" s="15"/>
      <c r="N147" s="75">
        <f t="shared" si="0"/>
        <v>0</v>
      </c>
      <c r="O147" s="76">
        <f t="shared" si="1"/>
        <v>0</v>
      </c>
      <c r="P147" s="17"/>
      <c r="Q147" s="17"/>
    </row>
    <row r="148" spans="1:17" ht="41.25" customHeight="1">
      <c r="A148" s="59" t="s">
        <v>567</v>
      </c>
      <c r="B148" s="63" t="s">
        <v>568</v>
      </c>
      <c r="C148" s="60"/>
      <c r="D148" s="61" t="s">
        <v>26</v>
      </c>
      <c r="E148" s="31" t="s">
        <v>569</v>
      </c>
      <c r="F148" s="19" t="s">
        <v>570</v>
      </c>
      <c r="G148" s="19" t="s">
        <v>110</v>
      </c>
      <c r="H148" s="73">
        <v>10</v>
      </c>
      <c r="I148" s="22"/>
      <c r="J148" s="20"/>
      <c r="K148" s="23"/>
      <c r="L148" s="23"/>
      <c r="M148" s="23"/>
      <c r="N148" s="77">
        <f t="shared" si="0"/>
        <v>0</v>
      </c>
      <c r="O148" s="78">
        <f t="shared" si="1"/>
        <v>0</v>
      </c>
      <c r="P148" s="25"/>
      <c r="Q148" s="25"/>
    </row>
    <row r="149" spans="1:17" ht="41.25" customHeight="1">
      <c r="A149" s="56" t="s">
        <v>571</v>
      </c>
      <c r="B149" s="62" t="s">
        <v>572</v>
      </c>
      <c r="C149" s="57" t="s">
        <v>564</v>
      </c>
      <c r="D149" s="58" t="s">
        <v>26</v>
      </c>
      <c r="E149" s="30">
        <v>111114000</v>
      </c>
      <c r="F149" s="11" t="s">
        <v>566</v>
      </c>
      <c r="G149" s="27" t="s">
        <v>34</v>
      </c>
      <c r="H149" s="74">
        <v>112</v>
      </c>
      <c r="I149" s="14"/>
      <c r="J149" s="12"/>
      <c r="K149" s="15"/>
      <c r="L149" s="15"/>
      <c r="M149" s="15"/>
      <c r="N149" s="75">
        <f t="shared" si="0"/>
        <v>0</v>
      </c>
      <c r="O149" s="76">
        <f t="shared" si="1"/>
        <v>0</v>
      </c>
      <c r="P149" s="17"/>
      <c r="Q149" s="17"/>
    </row>
    <row r="150" spans="1:17" ht="41.25" customHeight="1">
      <c r="A150" s="59" t="s">
        <v>573</v>
      </c>
      <c r="B150" s="63" t="s">
        <v>574</v>
      </c>
      <c r="C150" s="60"/>
      <c r="D150" s="61" t="s">
        <v>26</v>
      </c>
      <c r="E150" s="31" t="s">
        <v>575</v>
      </c>
      <c r="F150" s="19" t="s">
        <v>570</v>
      </c>
      <c r="G150" s="19" t="s">
        <v>110</v>
      </c>
      <c r="H150" s="73">
        <v>434</v>
      </c>
      <c r="I150" s="22"/>
      <c r="J150" s="20"/>
      <c r="K150" s="23"/>
      <c r="L150" s="23"/>
      <c r="M150" s="23"/>
      <c r="N150" s="77">
        <f t="shared" si="0"/>
        <v>0</v>
      </c>
      <c r="O150" s="78">
        <f t="shared" si="1"/>
        <v>0</v>
      </c>
      <c r="P150" s="25"/>
      <c r="Q150" s="25"/>
    </row>
    <row r="151" spans="1:17" ht="41.25" customHeight="1">
      <c r="A151" s="56" t="s">
        <v>576</v>
      </c>
      <c r="B151" s="57" t="s">
        <v>577</v>
      </c>
      <c r="C151" s="57" t="s">
        <v>578</v>
      </c>
      <c r="D151" s="58" t="s">
        <v>62</v>
      </c>
      <c r="E151" s="32"/>
      <c r="F151" s="11" t="s">
        <v>579</v>
      </c>
      <c r="G151" s="11"/>
      <c r="H151" s="74">
        <v>385</v>
      </c>
      <c r="I151" s="14"/>
      <c r="J151" s="12"/>
      <c r="K151" s="15"/>
      <c r="L151" s="15"/>
      <c r="M151" s="15"/>
      <c r="N151" s="75">
        <f t="shared" si="0"/>
        <v>0</v>
      </c>
      <c r="O151" s="76">
        <f t="shared" si="1"/>
        <v>0</v>
      </c>
      <c r="P151" s="17"/>
      <c r="Q151" s="17"/>
    </row>
    <row r="152" spans="1:17" ht="41.25" customHeight="1">
      <c r="A152" s="59" t="s">
        <v>580</v>
      </c>
      <c r="B152" s="60" t="s">
        <v>581</v>
      </c>
      <c r="C152" s="60" t="s">
        <v>582</v>
      </c>
      <c r="D152" s="61" t="s">
        <v>26</v>
      </c>
      <c r="E152" s="33">
        <v>33504</v>
      </c>
      <c r="F152" s="19" t="s">
        <v>583</v>
      </c>
      <c r="G152" s="19" t="s">
        <v>137</v>
      </c>
      <c r="H152" s="73">
        <v>107</v>
      </c>
      <c r="I152" s="22"/>
      <c r="J152" s="20"/>
      <c r="K152" s="23"/>
      <c r="L152" s="23"/>
      <c r="M152" s="23"/>
      <c r="N152" s="77">
        <f t="shared" si="0"/>
        <v>0</v>
      </c>
      <c r="O152" s="78">
        <f t="shared" si="1"/>
        <v>0</v>
      </c>
      <c r="P152" s="25"/>
      <c r="Q152" s="25"/>
    </row>
    <row r="153" spans="1:17" ht="41.25" customHeight="1">
      <c r="A153" s="56" t="s">
        <v>584</v>
      </c>
      <c r="B153" s="57" t="s">
        <v>585</v>
      </c>
      <c r="C153" s="57" t="s">
        <v>586</v>
      </c>
      <c r="D153" s="58" t="s">
        <v>26</v>
      </c>
      <c r="E153" s="13" t="s">
        <v>587</v>
      </c>
      <c r="F153" s="12" t="s">
        <v>381</v>
      </c>
      <c r="G153" s="11" t="s">
        <v>382</v>
      </c>
      <c r="H153" s="74">
        <v>100</v>
      </c>
      <c r="I153" s="14"/>
      <c r="J153" s="12"/>
      <c r="K153" s="15"/>
      <c r="L153" s="15"/>
      <c r="M153" s="15"/>
      <c r="N153" s="75">
        <f t="shared" si="0"/>
        <v>0</v>
      </c>
      <c r="O153" s="76">
        <f t="shared" si="1"/>
        <v>0</v>
      </c>
      <c r="P153" s="17"/>
      <c r="Q153" s="17"/>
    </row>
    <row r="154" spans="1:17" ht="41.25" customHeight="1">
      <c r="A154" s="59" t="s">
        <v>588</v>
      </c>
      <c r="B154" s="60" t="s">
        <v>589</v>
      </c>
      <c r="C154" s="60" t="s">
        <v>586</v>
      </c>
      <c r="D154" s="61" t="s">
        <v>26</v>
      </c>
      <c r="E154" s="21" t="s">
        <v>590</v>
      </c>
      <c r="F154" s="19" t="s">
        <v>381</v>
      </c>
      <c r="G154" s="19" t="s">
        <v>382</v>
      </c>
      <c r="H154" s="73">
        <v>495</v>
      </c>
      <c r="I154" s="22"/>
      <c r="J154" s="20"/>
      <c r="K154" s="23"/>
      <c r="L154" s="23"/>
      <c r="M154" s="23"/>
      <c r="N154" s="77">
        <f t="shared" si="0"/>
        <v>0</v>
      </c>
      <c r="O154" s="78">
        <f t="shared" si="1"/>
        <v>0</v>
      </c>
      <c r="P154" s="25"/>
      <c r="Q154" s="25"/>
    </row>
    <row r="155" spans="1:17" ht="41.25" customHeight="1">
      <c r="A155" s="56" t="s">
        <v>591</v>
      </c>
      <c r="B155" s="57" t="s">
        <v>592</v>
      </c>
      <c r="C155" s="57" t="s">
        <v>593</v>
      </c>
      <c r="D155" s="58" t="s">
        <v>26</v>
      </c>
      <c r="E155" s="13" t="s">
        <v>594</v>
      </c>
      <c r="F155" s="12" t="s">
        <v>595</v>
      </c>
      <c r="G155" s="11" t="s">
        <v>596</v>
      </c>
      <c r="H155" s="74">
        <v>190</v>
      </c>
      <c r="I155" s="14"/>
      <c r="J155" s="12"/>
      <c r="K155" s="15"/>
      <c r="L155" s="15"/>
      <c r="M155" s="15"/>
      <c r="N155" s="75">
        <f t="shared" si="0"/>
        <v>0</v>
      </c>
      <c r="O155" s="76">
        <f t="shared" si="1"/>
        <v>0</v>
      </c>
      <c r="P155" s="17"/>
      <c r="Q155" s="17"/>
    </row>
    <row r="156" spans="1:17" ht="41.25" customHeight="1">
      <c r="A156" s="59" t="s">
        <v>597</v>
      </c>
      <c r="B156" s="60" t="s">
        <v>598</v>
      </c>
      <c r="C156" s="60" t="s">
        <v>599</v>
      </c>
      <c r="D156" s="61" t="s">
        <v>62</v>
      </c>
      <c r="E156" s="33"/>
      <c r="F156" s="19" t="s">
        <v>600</v>
      </c>
      <c r="G156" s="19"/>
      <c r="H156" s="73">
        <v>330</v>
      </c>
      <c r="I156" s="22"/>
      <c r="J156" s="20"/>
      <c r="K156" s="23"/>
      <c r="L156" s="23"/>
      <c r="M156" s="23"/>
      <c r="N156" s="77">
        <f t="shared" si="0"/>
        <v>0</v>
      </c>
      <c r="O156" s="78">
        <f t="shared" si="1"/>
        <v>0</v>
      </c>
      <c r="P156" s="25"/>
      <c r="Q156" s="25"/>
    </row>
    <row r="157" spans="1:17" ht="41.25" customHeight="1">
      <c r="A157" s="56" t="s">
        <v>601</v>
      </c>
      <c r="B157" s="57" t="s">
        <v>602</v>
      </c>
      <c r="C157" s="57"/>
      <c r="D157" s="58" t="s">
        <v>26</v>
      </c>
      <c r="E157" s="13" t="s">
        <v>603</v>
      </c>
      <c r="F157" s="12" t="s">
        <v>604</v>
      </c>
      <c r="G157" s="11" t="s">
        <v>605</v>
      </c>
      <c r="H157" s="74">
        <v>39</v>
      </c>
      <c r="I157" s="14"/>
      <c r="J157" s="12"/>
      <c r="K157" s="15"/>
      <c r="L157" s="15"/>
      <c r="M157" s="15"/>
      <c r="N157" s="75">
        <f t="shared" si="0"/>
        <v>0</v>
      </c>
      <c r="O157" s="76">
        <f t="shared" si="1"/>
        <v>0</v>
      </c>
      <c r="P157" s="17"/>
      <c r="Q157" s="17"/>
    </row>
    <row r="158" spans="1:17" ht="41.25" customHeight="1">
      <c r="A158" s="59" t="s">
        <v>606</v>
      </c>
      <c r="B158" s="60" t="s">
        <v>607</v>
      </c>
      <c r="C158" s="60"/>
      <c r="D158" s="61" t="s">
        <v>26</v>
      </c>
      <c r="E158" s="21" t="s">
        <v>608</v>
      </c>
      <c r="F158" s="20" t="s">
        <v>609</v>
      </c>
      <c r="G158" s="19" t="s">
        <v>137</v>
      </c>
      <c r="H158" s="73">
        <v>70</v>
      </c>
      <c r="I158" s="22"/>
      <c r="J158" s="20"/>
      <c r="K158" s="23"/>
      <c r="L158" s="23"/>
      <c r="M158" s="23"/>
      <c r="N158" s="77">
        <f t="shared" si="0"/>
        <v>0</v>
      </c>
      <c r="O158" s="78">
        <f t="shared" si="1"/>
        <v>0</v>
      </c>
      <c r="P158" s="25"/>
      <c r="Q158" s="25"/>
    </row>
    <row r="159" spans="1:17" ht="41.25" customHeight="1">
      <c r="A159" s="56" t="s">
        <v>610</v>
      </c>
      <c r="B159" s="57" t="s">
        <v>611</v>
      </c>
      <c r="C159" s="57"/>
      <c r="D159" s="58" t="s">
        <v>26</v>
      </c>
      <c r="E159" s="13" t="s">
        <v>612</v>
      </c>
      <c r="F159" s="12" t="s">
        <v>613</v>
      </c>
      <c r="G159" s="11" t="s">
        <v>605</v>
      </c>
      <c r="H159" s="74">
        <v>55</v>
      </c>
      <c r="I159" s="14"/>
      <c r="J159" s="12"/>
      <c r="K159" s="15"/>
      <c r="L159" s="15"/>
      <c r="M159" s="15"/>
      <c r="N159" s="75">
        <f t="shared" si="0"/>
        <v>0</v>
      </c>
      <c r="O159" s="76">
        <f t="shared" si="1"/>
        <v>0</v>
      </c>
      <c r="P159" s="17"/>
      <c r="Q159" s="17"/>
    </row>
    <row r="160" spans="1:17" ht="41.25" customHeight="1">
      <c r="A160" s="59" t="s">
        <v>614</v>
      </c>
      <c r="B160" s="63" t="s">
        <v>615</v>
      </c>
      <c r="C160" s="60" t="s">
        <v>616</v>
      </c>
      <c r="D160" s="61" t="s">
        <v>26</v>
      </c>
      <c r="E160" s="28">
        <v>94030</v>
      </c>
      <c r="F160" s="20" t="s">
        <v>617</v>
      </c>
      <c r="G160" s="29" t="s">
        <v>110</v>
      </c>
      <c r="H160" s="73">
        <v>65</v>
      </c>
      <c r="I160" s="22"/>
      <c r="J160" s="20"/>
      <c r="K160" s="23"/>
      <c r="L160" s="23"/>
      <c r="M160" s="23"/>
      <c r="N160" s="77">
        <f t="shared" si="0"/>
        <v>0</v>
      </c>
      <c r="O160" s="78">
        <f t="shared" si="1"/>
        <v>0</v>
      </c>
      <c r="P160" s="25"/>
      <c r="Q160" s="25"/>
    </row>
    <row r="161" spans="1:17" ht="41.25" customHeight="1">
      <c r="A161" s="56" t="s">
        <v>618</v>
      </c>
      <c r="B161" s="57" t="s">
        <v>619</v>
      </c>
      <c r="C161" s="57" t="s">
        <v>620</v>
      </c>
      <c r="D161" s="58" t="s">
        <v>62</v>
      </c>
      <c r="E161" s="13"/>
      <c r="F161" s="12" t="s">
        <v>621</v>
      </c>
      <c r="G161" s="11"/>
      <c r="H161" s="74">
        <v>32</v>
      </c>
      <c r="I161" s="14"/>
      <c r="J161" s="12"/>
      <c r="K161" s="15"/>
      <c r="L161" s="15"/>
      <c r="M161" s="15"/>
      <c r="N161" s="75">
        <f t="shared" si="0"/>
        <v>0</v>
      </c>
      <c r="O161" s="76">
        <f t="shared" si="1"/>
        <v>0</v>
      </c>
      <c r="P161" s="17"/>
      <c r="Q161" s="17"/>
    </row>
    <row r="162" spans="1:17" ht="41.25" customHeight="1">
      <c r="A162" s="59" t="s">
        <v>622</v>
      </c>
      <c r="B162" s="60" t="s">
        <v>623</v>
      </c>
      <c r="C162" s="60"/>
      <c r="D162" s="61" t="s">
        <v>26</v>
      </c>
      <c r="E162" s="21" t="s">
        <v>624</v>
      </c>
      <c r="F162" s="20" t="s">
        <v>625</v>
      </c>
      <c r="G162" s="19" t="s">
        <v>626</v>
      </c>
      <c r="H162" s="73">
        <v>40</v>
      </c>
      <c r="I162" s="22"/>
      <c r="J162" s="20"/>
      <c r="K162" s="23"/>
      <c r="L162" s="23"/>
      <c r="M162" s="23"/>
      <c r="N162" s="77">
        <f t="shared" si="0"/>
        <v>0</v>
      </c>
      <c r="O162" s="78">
        <f t="shared" si="1"/>
        <v>0</v>
      </c>
      <c r="P162" s="25"/>
      <c r="Q162" s="25"/>
    </row>
    <row r="163" spans="1:17" ht="41.25" customHeight="1">
      <c r="A163" s="56" t="s">
        <v>627</v>
      </c>
      <c r="B163" s="57" t="s">
        <v>628</v>
      </c>
      <c r="C163" s="57"/>
      <c r="D163" s="58" t="s">
        <v>26</v>
      </c>
      <c r="E163" s="13" t="s">
        <v>629</v>
      </c>
      <c r="F163" s="12" t="s">
        <v>630</v>
      </c>
      <c r="G163" s="11" t="s">
        <v>631</v>
      </c>
      <c r="H163" s="74">
        <v>54</v>
      </c>
      <c r="I163" s="14"/>
      <c r="J163" s="12"/>
      <c r="K163" s="15"/>
      <c r="L163" s="15"/>
      <c r="M163" s="15"/>
      <c r="N163" s="75">
        <f t="shared" si="0"/>
        <v>0</v>
      </c>
      <c r="O163" s="76">
        <f t="shared" si="1"/>
        <v>0</v>
      </c>
      <c r="P163" s="17"/>
      <c r="Q163" s="17"/>
    </row>
    <row r="164" spans="1:17" ht="41.25" customHeight="1">
      <c r="A164" s="59" t="s">
        <v>632</v>
      </c>
      <c r="B164" s="60" t="s">
        <v>633</v>
      </c>
      <c r="C164" s="60"/>
      <c r="D164" s="61" t="s">
        <v>62</v>
      </c>
      <c r="E164" s="21"/>
      <c r="F164" s="20" t="s">
        <v>630</v>
      </c>
      <c r="G164" s="19"/>
      <c r="H164" s="73">
        <v>25</v>
      </c>
      <c r="I164" s="22"/>
      <c r="J164" s="20"/>
      <c r="K164" s="23"/>
      <c r="L164" s="23"/>
      <c r="M164" s="23"/>
      <c r="N164" s="77">
        <f t="shared" si="0"/>
        <v>0</v>
      </c>
      <c r="O164" s="78">
        <f t="shared" si="1"/>
        <v>0</v>
      </c>
      <c r="P164" s="25"/>
      <c r="Q164" s="25"/>
    </row>
    <row r="165" spans="1:17" ht="41.25" customHeight="1">
      <c r="A165" s="56" t="s">
        <v>634</v>
      </c>
      <c r="B165" s="57" t="s">
        <v>635</v>
      </c>
      <c r="C165" s="57"/>
      <c r="D165" s="58" t="s">
        <v>62</v>
      </c>
      <c r="E165" s="32"/>
      <c r="F165" s="11" t="s">
        <v>613</v>
      </c>
      <c r="G165" s="11"/>
      <c r="H165" s="74">
        <v>15</v>
      </c>
      <c r="I165" s="14"/>
      <c r="J165" s="12"/>
      <c r="K165" s="15"/>
      <c r="L165" s="15"/>
      <c r="M165" s="15"/>
      <c r="N165" s="75">
        <f t="shared" si="0"/>
        <v>0</v>
      </c>
      <c r="O165" s="76">
        <f t="shared" si="1"/>
        <v>0</v>
      </c>
      <c r="P165" s="17"/>
      <c r="Q165" s="17"/>
    </row>
    <row r="166" spans="1:17" ht="41.25" customHeight="1">
      <c r="A166" s="59" t="s">
        <v>636</v>
      </c>
      <c r="B166" s="60" t="s">
        <v>637</v>
      </c>
      <c r="C166" s="60" t="s">
        <v>638</v>
      </c>
      <c r="D166" s="61" t="s">
        <v>26</v>
      </c>
      <c r="E166" s="21" t="s">
        <v>639</v>
      </c>
      <c r="F166" s="20" t="s">
        <v>640</v>
      </c>
      <c r="G166" s="19" t="s">
        <v>641</v>
      </c>
      <c r="H166" s="73">
        <v>800</v>
      </c>
      <c r="I166" s="22"/>
      <c r="J166" s="20"/>
      <c r="K166" s="23"/>
      <c r="L166" s="23"/>
      <c r="M166" s="23"/>
      <c r="N166" s="77">
        <f t="shared" si="0"/>
        <v>0</v>
      </c>
      <c r="O166" s="78">
        <f t="shared" si="1"/>
        <v>0</v>
      </c>
      <c r="P166" s="25"/>
      <c r="Q166" s="25"/>
    </row>
    <row r="167" spans="1:17" ht="41.25" customHeight="1">
      <c r="A167" s="56" t="s">
        <v>642</v>
      </c>
      <c r="B167" s="57" t="s">
        <v>643</v>
      </c>
      <c r="C167" s="57"/>
      <c r="D167" s="58" t="s">
        <v>26</v>
      </c>
      <c r="E167" s="13" t="s">
        <v>644</v>
      </c>
      <c r="F167" s="12" t="s">
        <v>645</v>
      </c>
      <c r="G167" s="11" t="s">
        <v>646</v>
      </c>
      <c r="H167" s="74">
        <v>126</v>
      </c>
      <c r="I167" s="14"/>
      <c r="J167" s="12"/>
      <c r="K167" s="15"/>
      <c r="L167" s="15"/>
      <c r="M167" s="15"/>
      <c r="N167" s="75">
        <f t="shared" si="0"/>
        <v>0</v>
      </c>
      <c r="O167" s="76">
        <f t="shared" si="1"/>
        <v>0</v>
      </c>
      <c r="P167" s="17"/>
      <c r="Q167" s="17"/>
    </row>
    <row r="168" spans="1:17" ht="41.25" customHeight="1">
      <c r="A168" s="59" t="s">
        <v>647</v>
      </c>
      <c r="B168" s="60" t="s">
        <v>648</v>
      </c>
      <c r="C168" s="60"/>
      <c r="D168" s="61" t="s">
        <v>26</v>
      </c>
      <c r="E168" s="21">
        <v>3085</v>
      </c>
      <c r="F168" s="20" t="s">
        <v>649</v>
      </c>
      <c r="G168" s="19" t="s">
        <v>646</v>
      </c>
      <c r="H168" s="73">
        <v>80</v>
      </c>
      <c r="I168" s="22"/>
      <c r="J168" s="20"/>
      <c r="K168" s="23"/>
      <c r="L168" s="23"/>
      <c r="M168" s="23"/>
      <c r="N168" s="77">
        <f t="shared" si="0"/>
        <v>0</v>
      </c>
      <c r="O168" s="78">
        <f t="shared" si="1"/>
        <v>0</v>
      </c>
      <c r="P168" s="25"/>
      <c r="Q168" s="25"/>
    </row>
    <row r="169" spans="1:17" ht="41.25" customHeight="1">
      <c r="A169" s="56" t="s">
        <v>650</v>
      </c>
      <c r="B169" s="57" t="s">
        <v>651</v>
      </c>
      <c r="C169" s="57"/>
      <c r="D169" s="58" t="s">
        <v>26</v>
      </c>
      <c r="E169" s="13">
        <v>30185</v>
      </c>
      <c r="F169" s="12" t="s">
        <v>652</v>
      </c>
      <c r="G169" s="11" t="s">
        <v>646</v>
      </c>
      <c r="H169" s="74">
        <v>99</v>
      </c>
      <c r="I169" s="14"/>
      <c r="J169" s="12"/>
      <c r="K169" s="15"/>
      <c r="L169" s="15"/>
      <c r="M169" s="15"/>
      <c r="N169" s="75">
        <f t="shared" si="0"/>
        <v>0</v>
      </c>
      <c r="O169" s="76">
        <f t="shared" si="1"/>
        <v>0</v>
      </c>
      <c r="P169" s="17"/>
      <c r="Q169" s="17"/>
    </row>
    <row r="170" spans="1:17" ht="41.25" customHeight="1">
      <c r="A170" s="59" t="s">
        <v>653</v>
      </c>
      <c r="B170" s="60" t="s">
        <v>654</v>
      </c>
      <c r="C170" s="60"/>
      <c r="D170" s="61" t="s">
        <v>26</v>
      </c>
      <c r="E170" s="21" t="s">
        <v>655</v>
      </c>
      <c r="F170" s="20" t="s">
        <v>656</v>
      </c>
      <c r="G170" s="19" t="s">
        <v>646</v>
      </c>
      <c r="H170" s="73">
        <v>22</v>
      </c>
      <c r="I170" s="22"/>
      <c r="J170" s="20"/>
      <c r="K170" s="23"/>
      <c r="L170" s="23"/>
      <c r="M170" s="23"/>
      <c r="N170" s="77">
        <f t="shared" si="0"/>
        <v>0</v>
      </c>
      <c r="O170" s="78">
        <f t="shared" si="1"/>
        <v>0</v>
      </c>
      <c r="P170" s="25"/>
      <c r="Q170" s="25"/>
    </row>
    <row r="171" spans="1:17" ht="41.25" customHeight="1">
      <c r="A171" s="56" t="s">
        <v>657</v>
      </c>
      <c r="B171" s="57" t="s">
        <v>658</v>
      </c>
      <c r="C171" s="57"/>
      <c r="D171" s="58" t="s">
        <v>26</v>
      </c>
      <c r="E171" s="13" t="s">
        <v>659</v>
      </c>
      <c r="F171" s="12" t="s">
        <v>660</v>
      </c>
      <c r="G171" s="11" t="s">
        <v>646</v>
      </c>
      <c r="H171" s="74">
        <v>73</v>
      </c>
      <c r="I171" s="14"/>
      <c r="J171" s="12"/>
      <c r="K171" s="15"/>
      <c r="L171" s="15"/>
      <c r="M171" s="15"/>
      <c r="N171" s="75">
        <f t="shared" si="0"/>
        <v>0</v>
      </c>
      <c r="O171" s="76">
        <f t="shared" si="1"/>
        <v>0</v>
      </c>
      <c r="P171" s="17"/>
      <c r="Q171" s="17"/>
    </row>
    <row r="172" spans="1:17" ht="41.25" customHeight="1">
      <c r="A172" s="59" t="s">
        <v>661</v>
      </c>
      <c r="B172" s="60" t="s">
        <v>662</v>
      </c>
      <c r="C172" s="60"/>
      <c r="D172" s="61" t="s">
        <v>26</v>
      </c>
      <c r="E172" s="21" t="s">
        <v>663</v>
      </c>
      <c r="F172" s="20" t="s">
        <v>361</v>
      </c>
      <c r="G172" s="19" t="s">
        <v>664</v>
      </c>
      <c r="H172" s="73">
        <v>285</v>
      </c>
      <c r="I172" s="22"/>
      <c r="J172" s="20"/>
      <c r="K172" s="23"/>
      <c r="L172" s="23"/>
      <c r="M172" s="23"/>
      <c r="N172" s="77">
        <f t="shared" si="0"/>
        <v>0</v>
      </c>
      <c r="O172" s="78">
        <f t="shared" si="1"/>
        <v>0</v>
      </c>
      <c r="P172" s="25"/>
      <c r="Q172" s="25"/>
    </row>
    <row r="173" spans="1:17" ht="41.25" customHeight="1">
      <c r="A173" s="56" t="s">
        <v>665</v>
      </c>
      <c r="B173" s="57" t="s">
        <v>666</v>
      </c>
      <c r="C173" s="57" t="s">
        <v>667</v>
      </c>
      <c r="D173" s="58" t="s">
        <v>26</v>
      </c>
      <c r="E173" s="13" t="s">
        <v>668</v>
      </c>
      <c r="F173" s="12" t="s">
        <v>669</v>
      </c>
      <c r="G173" s="11" t="s">
        <v>141</v>
      </c>
      <c r="H173" s="74">
        <v>176</v>
      </c>
      <c r="I173" s="14"/>
      <c r="J173" s="12"/>
      <c r="K173" s="15"/>
      <c r="L173" s="15"/>
      <c r="M173" s="15"/>
      <c r="N173" s="75">
        <f t="shared" si="0"/>
        <v>0</v>
      </c>
      <c r="O173" s="76">
        <f t="shared" si="1"/>
        <v>0</v>
      </c>
      <c r="P173" s="17"/>
      <c r="Q173" s="17"/>
    </row>
    <row r="174" spans="1:17" ht="41.25" customHeight="1">
      <c r="A174" s="59" t="s">
        <v>670</v>
      </c>
      <c r="B174" s="60" t="s">
        <v>671</v>
      </c>
      <c r="C174" s="60" t="s">
        <v>672</v>
      </c>
      <c r="D174" s="61" t="s">
        <v>26</v>
      </c>
      <c r="E174" s="21" t="s">
        <v>673</v>
      </c>
      <c r="F174" s="20" t="s">
        <v>290</v>
      </c>
      <c r="G174" s="19" t="s">
        <v>34</v>
      </c>
      <c r="H174" s="73">
        <v>616</v>
      </c>
      <c r="I174" s="22"/>
      <c r="J174" s="20"/>
      <c r="K174" s="23"/>
      <c r="L174" s="23"/>
      <c r="M174" s="23"/>
      <c r="N174" s="77">
        <f t="shared" si="0"/>
        <v>0</v>
      </c>
      <c r="O174" s="78">
        <f t="shared" si="1"/>
        <v>0</v>
      </c>
      <c r="P174" s="25"/>
      <c r="Q174" s="25"/>
    </row>
    <row r="175" spans="1:17" ht="41.25" customHeight="1">
      <c r="A175" s="56" t="s">
        <v>674</v>
      </c>
      <c r="B175" s="62" t="s">
        <v>675</v>
      </c>
      <c r="C175" s="57"/>
      <c r="D175" s="58" t="s">
        <v>26</v>
      </c>
      <c r="E175" s="30" t="s">
        <v>676</v>
      </c>
      <c r="F175" s="11" t="s">
        <v>677</v>
      </c>
      <c r="G175" s="27" t="s">
        <v>96</v>
      </c>
      <c r="H175" s="74">
        <v>152</v>
      </c>
      <c r="I175" s="14"/>
      <c r="J175" s="12"/>
      <c r="K175" s="15"/>
      <c r="L175" s="15"/>
      <c r="M175" s="15"/>
      <c r="N175" s="75">
        <f t="shared" si="0"/>
        <v>0</v>
      </c>
      <c r="O175" s="76">
        <f t="shared" si="1"/>
        <v>0</v>
      </c>
      <c r="P175" s="17"/>
      <c r="Q175" s="17"/>
    </row>
    <row r="176" spans="1:17" ht="41.25" customHeight="1">
      <c r="A176" s="59" t="s">
        <v>678</v>
      </c>
      <c r="B176" s="68" t="s">
        <v>679</v>
      </c>
      <c r="C176" s="60" t="s">
        <v>680</v>
      </c>
      <c r="D176" s="61" t="s">
        <v>26</v>
      </c>
      <c r="E176" s="21">
        <v>12121</v>
      </c>
      <c r="F176" s="20" t="s">
        <v>681</v>
      </c>
      <c r="G176" s="19" t="s">
        <v>141</v>
      </c>
      <c r="H176" s="73">
        <v>100</v>
      </c>
      <c r="I176" s="22"/>
      <c r="J176" s="20"/>
      <c r="K176" s="23"/>
      <c r="L176" s="23"/>
      <c r="M176" s="23"/>
      <c r="N176" s="77">
        <f t="shared" si="0"/>
        <v>0</v>
      </c>
      <c r="O176" s="78">
        <f t="shared" si="1"/>
        <v>0</v>
      </c>
      <c r="P176" s="25"/>
      <c r="Q176" s="25"/>
    </row>
    <row r="177" spans="1:17" ht="41.25" customHeight="1">
      <c r="A177" s="56" t="s">
        <v>682</v>
      </c>
      <c r="B177" s="62" t="s">
        <v>683</v>
      </c>
      <c r="C177" s="57"/>
      <c r="D177" s="58" t="s">
        <v>26</v>
      </c>
      <c r="E177" s="13">
        <v>3439</v>
      </c>
      <c r="F177" s="12" t="s">
        <v>684</v>
      </c>
      <c r="G177" s="11" t="s">
        <v>96</v>
      </c>
      <c r="H177" s="74">
        <v>30</v>
      </c>
      <c r="I177" s="14"/>
      <c r="J177" s="12"/>
      <c r="K177" s="15"/>
      <c r="L177" s="15"/>
      <c r="M177" s="15"/>
      <c r="N177" s="75">
        <f t="shared" si="0"/>
        <v>0</v>
      </c>
      <c r="O177" s="76">
        <f t="shared" si="1"/>
        <v>0</v>
      </c>
      <c r="P177" s="17"/>
      <c r="Q177" s="17"/>
    </row>
    <row r="178" spans="1:17" ht="41.25" customHeight="1">
      <c r="A178" s="59" t="s">
        <v>685</v>
      </c>
      <c r="B178" s="60" t="s">
        <v>686</v>
      </c>
      <c r="C178" s="60" t="s">
        <v>687</v>
      </c>
      <c r="D178" s="61" t="s">
        <v>26</v>
      </c>
      <c r="E178" s="31" t="s">
        <v>688</v>
      </c>
      <c r="F178" s="19" t="s">
        <v>244</v>
      </c>
      <c r="G178" s="29" t="s">
        <v>163</v>
      </c>
      <c r="H178" s="73">
        <v>100</v>
      </c>
      <c r="I178" s="22"/>
      <c r="J178" s="20"/>
      <c r="K178" s="23"/>
      <c r="L178" s="23"/>
      <c r="M178" s="23"/>
      <c r="N178" s="77">
        <f t="shared" si="0"/>
        <v>0</v>
      </c>
      <c r="O178" s="78">
        <f t="shared" si="1"/>
        <v>0</v>
      </c>
      <c r="P178" s="25"/>
      <c r="Q178" s="25"/>
    </row>
    <row r="179" spans="1:17" ht="41.25" customHeight="1">
      <c r="A179" s="56" t="s">
        <v>689</v>
      </c>
      <c r="B179" s="57" t="s">
        <v>686</v>
      </c>
      <c r="C179" s="57" t="s">
        <v>687</v>
      </c>
      <c r="D179" s="58" t="s">
        <v>26</v>
      </c>
      <c r="E179" s="30">
        <v>4816263021</v>
      </c>
      <c r="F179" s="11" t="s">
        <v>690</v>
      </c>
      <c r="G179" s="27" t="s">
        <v>163</v>
      </c>
      <c r="H179" s="74">
        <v>85</v>
      </c>
      <c r="I179" s="14"/>
      <c r="J179" s="12"/>
      <c r="K179" s="15"/>
      <c r="L179" s="15"/>
      <c r="M179" s="15"/>
      <c r="N179" s="75">
        <f t="shared" si="0"/>
        <v>0</v>
      </c>
      <c r="O179" s="76">
        <f t="shared" si="1"/>
        <v>0</v>
      </c>
      <c r="P179" s="17"/>
      <c r="Q179" s="17"/>
    </row>
    <row r="180" spans="1:17" ht="41.25" customHeight="1">
      <c r="A180" s="59" t="s">
        <v>691</v>
      </c>
      <c r="B180" s="60" t="s">
        <v>692</v>
      </c>
      <c r="C180" s="60" t="s">
        <v>693</v>
      </c>
      <c r="D180" s="61" t="s">
        <v>62</v>
      </c>
      <c r="E180" s="33"/>
      <c r="F180" s="19"/>
      <c r="G180" s="19"/>
      <c r="H180" s="73">
        <v>60</v>
      </c>
      <c r="I180" s="22"/>
      <c r="J180" s="20"/>
      <c r="K180" s="23"/>
      <c r="L180" s="23"/>
      <c r="M180" s="23"/>
      <c r="N180" s="77">
        <f t="shared" si="0"/>
        <v>0</v>
      </c>
      <c r="O180" s="78">
        <f t="shared" si="1"/>
        <v>0</v>
      </c>
      <c r="P180" s="25"/>
      <c r="Q180" s="25"/>
    </row>
    <row r="181" spans="1:17" ht="41.25" customHeight="1">
      <c r="A181" s="56" t="s">
        <v>694</v>
      </c>
      <c r="B181" s="57" t="s">
        <v>692</v>
      </c>
      <c r="C181" s="57" t="s">
        <v>695</v>
      </c>
      <c r="D181" s="58" t="s">
        <v>62</v>
      </c>
      <c r="E181" s="32"/>
      <c r="F181" s="11"/>
      <c r="G181" s="11"/>
      <c r="H181" s="74">
        <v>50</v>
      </c>
      <c r="I181" s="14"/>
      <c r="J181" s="12"/>
      <c r="K181" s="15"/>
      <c r="L181" s="15"/>
      <c r="M181" s="15"/>
      <c r="N181" s="75">
        <f t="shared" si="0"/>
        <v>0</v>
      </c>
      <c r="O181" s="76">
        <f t="shared" si="1"/>
        <v>0</v>
      </c>
      <c r="P181" s="17"/>
      <c r="Q181" s="17"/>
    </row>
    <row r="182" spans="1:17" ht="41.25" customHeight="1">
      <c r="A182" s="59" t="s">
        <v>696</v>
      </c>
      <c r="B182" s="60" t="s">
        <v>697</v>
      </c>
      <c r="C182" s="60"/>
      <c r="D182" s="61" t="s">
        <v>26</v>
      </c>
      <c r="E182" s="50" t="s">
        <v>698</v>
      </c>
      <c r="F182" s="19" t="s">
        <v>244</v>
      </c>
      <c r="G182" s="51" t="s">
        <v>163</v>
      </c>
      <c r="H182" s="73">
        <v>1360</v>
      </c>
      <c r="I182" s="22"/>
      <c r="J182" s="20"/>
      <c r="K182" s="23"/>
      <c r="L182" s="23"/>
      <c r="M182" s="23"/>
      <c r="N182" s="77">
        <f t="shared" si="0"/>
        <v>0</v>
      </c>
      <c r="O182" s="78">
        <f t="shared" si="1"/>
        <v>0</v>
      </c>
      <c r="P182" s="25"/>
      <c r="Q182" s="25"/>
    </row>
    <row r="183" spans="1:17" ht="41.25" customHeight="1">
      <c r="A183" s="56" t="s">
        <v>699</v>
      </c>
      <c r="B183" s="57" t="s">
        <v>700</v>
      </c>
      <c r="C183" s="57" t="s">
        <v>701</v>
      </c>
      <c r="D183" s="58" t="s">
        <v>26</v>
      </c>
      <c r="E183" s="32">
        <v>703003</v>
      </c>
      <c r="F183" s="11" t="s">
        <v>702</v>
      </c>
      <c r="G183" s="11" t="s">
        <v>703</v>
      </c>
      <c r="H183" s="74">
        <v>80</v>
      </c>
      <c r="I183" s="14"/>
      <c r="J183" s="12"/>
      <c r="K183" s="15"/>
      <c r="L183" s="15"/>
      <c r="M183" s="15"/>
      <c r="N183" s="75">
        <f t="shared" si="0"/>
        <v>0</v>
      </c>
      <c r="O183" s="76">
        <f t="shared" si="1"/>
        <v>0</v>
      </c>
      <c r="P183" s="17"/>
      <c r="Q183" s="17"/>
    </row>
    <row r="184" spans="1:17" ht="41.25" customHeight="1">
      <c r="A184" s="59" t="s">
        <v>704</v>
      </c>
      <c r="B184" s="60" t="s">
        <v>705</v>
      </c>
      <c r="C184" s="60" t="s">
        <v>706</v>
      </c>
      <c r="D184" s="61" t="s">
        <v>26</v>
      </c>
      <c r="E184" s="33">
        <v>134000</v>
      </c>
      <c r="F184" s="19" t="s">
        <v>702</v>
      </c>
      <c r="G184" s="19" t="s">
        <v>703</v>
      </c>
      <c r="H184" s="73">
        <v>315</v>
      </c>
      <c r="I184" s="22"/>
      <c r="J184" s="20"/>
      <c r="K184" s="23"/>
      <c r="L184" s="23"/>
      <c r="M184" s="23"/>
      <c r="N184" s="77">
        <f t="shared" si="0"/>
        <v>0</v>
      </c>
      <c r="O184" s="78">
        <f t="shared" si="1"/>
        <v>0</v>
      </c>
      <c r="P184" s="25"/>
      <c r="Q184" s="25"/>
    </row>
    <row r="185" spans="1:17" ht="41.25" customHeight="1">
      <c r="A185" s="56" t="s">
        <v>707</v>
      </c>
      <c r="B185" s="57" t="s">
        <v>708</v>
      </c>
      <c r="C185" s="57" t="s">
        <v>709</v>
      </c>
      <c r="D185" s="58" t="s">
        <v>62</v>
      </c>
      <c r="E185" s="13"/>
      <c r="F185" s="12" t="s">
        <v>710</v>
      </c>
      <c r="G185" s="11"/>
      <c r="H185" s="74">
        <v>503</v>
      </c>
      <c r="I185" s="14"/>
      <c r="J185" s="12"/>
      <c r="K185" s="15"/>
      <c r="L185" s="15"/>
      <c r="M185" s="15"/>
      <c r="N185" s="75">
        <f t="shared" si="0"/>
        <v>0</v>
      </c>
      <c r="O185" s="76">
        <f t="shared" si="1"/>
        <v>0</v>
      </c>
      <c r="P185" s="17"/>
      <c r="Q185" s="17"/>
    </row>
    <row r="186" spans="1:17" ht="41.25" customHeight="1">
      <c r="A186" s="59" t="s">
        <v>711</v>
      </c>
      <c r="B186" s="60" t="s">
        <v>712</v>
      </c>
      <c r="C186" s="60" t="s">
        <v>709</v>
      </c>
      <c r="D186" s="61" t="s">
        <v>62</v>
      </c>
      <c r="E186" s="21"/>
      <c r="F186" s="20" t="s">
        <v>713</v>
      </c>
      <c r="G186" s="19"/>
      <c r="H186" s="73">
        <v>240</v>
      </c>
      <c r="I186" s="22"/>
      <c r="J186" s="20"/>
      <c r="K186" s="23"/>
      <c r="L186" s="23"/>
      <c r="M186" s="23"/>
      <c r="N186" s="77">
        <f t="shared" si="0"/>
        <v>0</v>
      </c>
      <c r="O186" s="78">
        <f t="shared" si="1"/>
        <v>0</v>
      </c>
      <c r="P186" s="25"/>
      <c r="Q186" s="25"/>
    </row>
    <row r="187" spans="1:17" ht="41.25" customHeight="1">
      <c r="A187" s="56" t="s">
        <v>714</v>
      </c>
      <c r="B187" s="57" t="s">
        <v>715</v>
      </c>
      <c r="C187" s="57" t="s">
        <v>716</v>
      </c>
      <c r="D187" s="58" t="s">
        <v>62</v>
      </c>
      <c r="E187" s="13"/>
      <c r="F187" s="12" t="s">
        <v>471</v>
      </c>
      <c r="G187" s="11"/>
      <c r="H187" s="74">
        <v>344</v>
      </c>
      <c r="I187" s="14"/>
      <c r="J187" s="12"/>
      <c r="K187" s="15"/>
      <c r="L187" s="15"/>
      <c r="M187" s="15"/>
      <c r="N187" s="75">
        <f t="shared" si="0"/>
        <v>0</v>
      </c>
      <c r="O187" s="76">
        <f t="shared" si="1"/>
        <v>0</v>
      </c>
      <c r="P187" s="17"/>
      <c r="Q187" s="17"/>
    </row>
    <row r="188" spans="1:17" ht="41.25" customHeight="1">
      <c r="A188" s="59" t="s">
        <v>717</v>
      </c>
      <c r="B188" s="60" t="s">
        <v>718</v>
      </c>
      <c r="C188" s="60" t="s">
        <v>719</v>
      </c>
      <c r="D188" s="61" t="s">
        <v>62</v>
      </c>
      <c r="E188" s="33"/>
      <c r="F188" s="19" t="s">
        <v>115</v>
      </c>
      <c r="G188" s="19"/>
      <c r="H188" s="73">
        <v>53</v>
      </c>
      <c r="I188" s="22"/>
      <c r="J188" s="20"/>
      <c r="K188" s="23"/>
      <c r="L188" s="23"/>
      <c r="M188" s="23"/>
      <c r="N188" s="77">
        <f t="shared" si="0"/>
        <v>0</v>
      </c>
      <c r="O188" s="78">
        <f t="shared" si="1"/>
        <v>0</v>
      </c>
      <c r="P188" s="25"/>
      <c r="Q188" s="25"/>
    </row>
    <row r="189" spans="1:17" ht="41.25" customHeight="1">
      <c r="A189" s="56" t="s">
        <v>720</v>
      </c>
      <c r="B189" s="62" t="s">
        <v>721</v>
      </c>
      <c r="C189" s="57" t="s">
        <v>722</v>
      </c>
      <c r="D189" s="58" t="s">
        <v>26</v>
      </c>
      <c r="E189" s="26">
        <v>2898910230</v>
      </c>
      <c r="F189" s="12" t="s">
        <v>281</v>
      </c>
      <c r="G189" s="11" t="s">
        <v>723</v>
      </c>
      <c r="H189" s="74">
        <v>25</v>
      </c>
      <c r="I189" s="14"/>
      <c r="J189" s="12"/>
      <c r="K189" s="15"/>
      <c r="L189" s="15"/>
      <c r="M189" s="15"/>
      <c r="N189" s="75">
        <f t="shared" si="0"/>
        <v>0</v>
      </c>
      <c r="O189" s="76">
        <f t="shared" si="1"/>
        <v>0</v>
      </c>
      <c r="P189" s="17"/>
      <c r="Q189" s="17"/>
    </row>
    <row r="190" spans="1:17" ht="41.25" customHeight="1">
      <c r="A190" s="59" t="s">
        <v>724</v>
      </c>
      <c r="B190" s="60" t="s">
        <v>725</v>
      </c>
      <c r="C190" s="60"/>
      <c r="D190" s="61" t="s">
        <v>26</v>
      </c>
      <c r="E190" s="21" t="s">
        <v>726</v>
      </c>
      <c r="F190" s="20" t="s">
        <v>115</v>
      </c>
      <c r="G190" s="19" t="s">
        <v>372</v>
      </c>
      <c r="H190" s="73">
        <v>203</v>
      </c>
      <c r="I190" s="22"/>
      <c r="J190" s="20"/>
      <c r="K190" s="23"/>
      <c r="L190" s="23"/>
      <c r="M190" s="23"/>
      <c r="N190" s="77">
        <f t="shared" si="0"/>
        <v>0</v>
      </c>
      <c r="O190" s="78">
        <f t="shared" si="1"/>
        <v>0</v>
      </c>
      <c r="P190" s="25"/>
      <c r="Q190" s="25"/>
    </row>
    <row r="191" spans="1:17" ht="41.25" customHeight="1">
      <c r="A191" s="56" t="s">
        <v>727</v>
      </c>
      <c r="B191" s="57" t="s">
        <v>728</v>
      </c>
      <c r="C191" s="57" t="s">
        <v>729</v>
      </c>
      <c r="D191" s="58" t="s">
        <v>730</v>
      </c>
      <c r="E191" s="52" t="s">
        <v>731</v>
      </c>
      <c r="F191" s="11" t="s">
        <v>732</v>
      </c>
      <c r="G191" s="11" t="s">
        <v>733</v>
      </c>
      <c r="H191" s="74">
        <v>22</v>
      </c>
      <c r="I191" s="14"/>
      <c r="J191" s="12"/>
      <c r="K191" s="15"/>
      <c r="L191" s="15"/>
      <c r="M191" s="15"/>
      <c r="N191" s="75">
        <f t="shared" si="0"/>
        <v>0</v>
      </c>
      <c r="O191" s="76">
        <f t="shared" si="1"/>
        <v>0</v>
      </c>
      <c r="P191" s="17"/>
      <c r="Q191" s="17"/>
    </row>
    <row r="192" spans="1:17" ht="41.25" customHeight="1">
      <c r="A192" s="59" t="s">
        <v>734</v>
      </c>
      <c r="B192" s="60" t="s">
        <v>735</v>
      </c>
      <c r="C192" s="60" t="s">
        <v>729</v>
      </c>
      <c r="D192" s="61" t="s">
        <v>730</v>
      </c>
      <c r="E192" s="33" t="s">
        <v>736</v>
      </c>
      <c r="F192" s="19" t="s">
        <v>732</v>
      </c>
      <c r="G192" s="19" t="s">
        <v>733</v>
      </c>
      <c r="H192" s="73">
        <v>18</v>
      </c>
      <c r="I192" s="22"/>
      <c r="J192" s="20"/>
      <c r="K192" s="23"/>
      <c r="L192" s="23"/>
      <c r="M192" s="23"/>
      <c r="N192" s="77">
        <f t="shared" si="0"/>
        <v>0</v>
      </c>
      <c r="O192" s="78">
        <f t="shared" si="1"/>
        <v>0</v>
      </c>
      <c r="P192" s="25"/>
      <c r="Q192" s="25"/>
    </row>
    <row r="193" spans="1:17" ht="41.25" customHeight="1">
      <c r="A193" s="56" t="s">
        <v>737</v>
      </c>
      <c r="B193" s="57" t="s">
        <v>738</v>
      </c>
      <c r="C193" s="57" t="s">
        <v>729</v>
      </c>
      <c r="D193" s="58" t="s">
        <v>730</v>
      </c>
      <c r="E193" s="32" t="s">
        <v>739</v>
      </c>
      <c r="F193" s="11" t="s">
        <v>732</v>
      </c>
      <c r="G193" s="11" t="s">
        <v>733</v>
      </c>
      <c r="H193" s="74">
        <v>20</v>
      </c>
      <c r="I193" s="14"/>
      <c r="J193" s="12"/>
      <c r="K193" s="15"/>
      <c r="L193" s="15"/>
      <c r="M193" s="15"/>
      <c r="N193" s="75">
        <f t="shared" si="0"/>
        <v>0</v>
      </c>
      <c r="O193" s="76">
        <f t="shared" si="1"/>
        <v>0</v>
      </c>
      <c r="P193" s="17"/>
      <c r="Q193" s="17"/>
    </row>
    <row r="194" spans="1:17" ht="41.25" customHeight="1">
      <c r="A194" s="59" t="s">
        <v>740</v>
      </c>
      <c r="B194" s="60" t="s">
        <v>741</v>
      </c>
      <c r="C194" s="60" t="s">
        <v>729</v>
      </c>
      <c r="D194" s="61" t="s">
        <v>730</v>
      </c>
      <c r="E194" s="33" t="s">
        <v>742</v>
      </c>
      <c r="F194" s="19" t="s">
        <v>732</v>
      </c>
      <c r="G194" s="19" t="s">
        <v>733</v>
      </c>
      <c r="H194" s="73">
        <v>20</v>
      </c>
      <c r="I194" s="22"/>
      <c r="J194" s="20"/>
      <c r="K194" s="23"/>
      <c r="L194" s="23"/>
      <c r="M194" s="23"/>
      <c r="N194" s="77">
        <f t="shared" si="0"/>
        <v>0</v>
      </c>
      <c r="O194" s="78">
        <f t="shared" si="1"/>
        <v>0</v>
      </c>
      <c r="P194" s="25"/>
      <c r="Q194" s="25"/>
    </row>
    <row r="195" spans="1:17" ht="41.25" customHeight="1">
      <c r="A195" s="56" t="s">
        <v>743</v>
      </c>
      <c r="B195" s="57" t="s">
        <v>744</v>
      </c>
      <c r="C195" s="57" t="s">
        <v>729</v>
      </c>
      <c r="D195" s="58" t="s">
        <v>62</v>
      </c>
      <c r="E195" s="32"/>
      <c r="F195" s="12" t="s">
        <v>222</v>
      </c>
      <c r="G195" s="11"/>
      <c r="H195" s="74">
        <v>28</v>
      </c>
      <c r="I195" s="14"/>
      <c r="J195" s="12"/>
      <c r="K195" s="15"/>
      <c r="L195" s="15"/>
      <c r="M195" s="15"/>
      <c r="N195" s="75">
        <f t="shared" si="0"/>
        <v>0</v>
      </c>
      <c r="O195" s="76">
        <f t="shared" si="1"/>
        <v>0</v>
      </c>
      <c r="P195" s="17"/>
      <c r="Q195" s="17"/>
    </row>
    <row r="196" spans="1:17" ht="41.25" customHeight="1">
      <c r="A196" s="59" t="s">
        <v>745</v>
      </c>
      <c r="B196" s="60" t="s">
        <v>746</v>
      </c>
      <c r="C196" s="60" t="s">
        <v>729</v>
      </c>
      <c r="D196" s="61" t="s">
        <v>62</v>
      </c>
      <c r="E196" s="35"/>
      <c r="F196" s="20" t="s">
        <v>222</v>
      </c>
      <c r="G196" s="19"/>
      <c r="H196" s="73">
        <v>18</v>
      </c>
      <c r="I196" s="22"/>
      <c r="J196" s="20"/>
      <c r="K196" s="23"/>
      <c r="L196" s="23"/>
      <c r="M196" s="23"/>
      <c r="N196" s="77">
        <f t="shared" si="0"/>
        <v>0</v>
      </c>
      <c r="O196" s="78">
        <f t="shared" si="1"/>
        <v>0</v>
      </c>
      <c r="P196" s="25"/>
      <c r="Q196" s="25"/>
    </row>
    <row r="197" spans="1:17" ht="41.25" customHeight="1">
      <c r="A197" s="56" t="s">
        <v>747</v>
      </c>
      <c r="B197" s="57" t="s">
        <v>748</v>
      </c>
      <c r="C197" s="57" t="s">
        <v>729</v>
      </c>
      <c r="D197" s="58" t="s">
        <v>62</v>
      </c>
      <c r="E197" s="53"/>
      <c r="F197" s="12" t="s">
        <v>749</v>
      </c>
      <c r="G197" s="11"/>
      <c r="H197" s="74">
        <v>25</v>
      </c>
      <c r="I197" s="14"/>
      <c r="J197" s="12"/>
      <c r="K197" s="15"/>
      <c r="L197" s="15"/>
      <c r="M197" s="15"/>
      <c r="N197" s="75">
        <f t="shared" si="0"/>
        <v>0</v>
      </c>
      <c r="O197" s="76">
        <f t="shared" si="1"/>
        <v>0</v>
      </c>
      <c r="P197" s="17"/>
      <c r="Q197" s="17"/>
    </row>
    <row r="198" spans="1:17" ht="41.25" customHeight="1">
      <c r="A198" s="59" t="s">
        <v>750</v>
      </c>
      <c r="B198" s="60" t="s">
        <v>751</v>
      </c>
      <c r="C198" s="60" t="s">
        <v>729</v>
      </c>
      <c r="D198" s="61" t="s">
        <v>62</v>
      </c>
      <c r="E198" s="35"/>
      <c r="F198" s="20" t="s">
        <v>222</v>
      </c>
      <c r="G198" s="19"/>
      <c r="H198" s="73">
        <v>15</v>
      </c>
      <c r="I198" s="22"/>
      <c r="J198" s="20"/>
      <c r="K198" s="23"/>
      <c r="L198" s="23"/>
      <c r="M198" s="23"/>
      <c r="N198" s="77">
        <f t="shared" si="0"/>
        <v>0</v>
      </c>
      <c r="O198" s="78">
        <f t="shared" si="1"/>
        <v>0</v>
      </c>
      <c r="P198" s="25"/>
      <c r="Q198" s="25"/>
    </row>
    <row r="199" spans="1:17" ht="41.25" customHeight="1">
      <c r="A199" s="56" t="s">
        <v>752</v>
      </c>
      <c r="B199" s="57" t="s">
        <v>753</v>
      </c>
      <c r="C199" s="57" t="s">
        <v>729</v>
      </c>
      <c r="D199" s="58" t="s">
        <v>62</v>
      </c>
      <c r="E199" s="53"/>
      <c r="F199" s="12" t="s">
        <v>222</v>
      </c>
      <c r="G199" s="11"/>
      <c r="H199" s="74">
        <v>15</v>
      </c>
      <c r="I199" s="14"/>
      <c r="J199" s="12"/>
      <c r="K199" s="15"/>
      <c r="L199" s="15"/>
      <c r="M199" s="15"/>
      <c r="N199" s="75">
        <f t="shared" si="0"/>
        <v>0</v>
      </c>
      <c r="O199" s="76">
        <f t="shared" si="1"/>
        <v>0</v>
      </c>
      <c r="P199" s="17"/>
      <c r="Q199" s="17"/>
    </row>
    <row r="200" spans="1:17" ht="41.25" customHeight="1">
      <c r="A200" s="59" t="s">
        <v>754</v>
      </c>
      <c r="B200" s="60" t="s">
        <v>755</v>
      </c>
      <c r="C200" s="60" t="s">
        <v>729</v>
      </c>
      <c r="D200" s="61" t="s">
        <v>62</v>
      </c>
      <c r="E200" s="21"/>
      <c r="F200" s="20" t="s">
        <v>222</v>
      </c>
      <c r="G200" s="19"/>
      <c r="H200" s="73">
        <v>10</v>
      </c>
      <c r="I200" s="22"/>
      <c r="J200" s="20"/>
      <c r="K200" s="23"/>
      <c r="L200" s="23"/>
      <c r="M200" s="23"/>
      <c r="N200" s="77">
        <f t="shared" si="0"/>
        <v>0</v>
      </c>
      <c r="O200" s="78">
        <f t="shared" si="1"/>
        <v>0</v>
      </c>
      <c r="P200" s="25"/>
      <c r="Q200" s="25"/>
    </row>
    <row r="201" spans="1:17" ht="41.25" customHeight="1">
      <c r="A201" s="56" t="s">
        <v>756</v>
      </c>
      <c r="B201" s="57" t="s">
        <v>757</v>
      </c>
      <c r="C201" s="57" t="s">
        <v>729</v>
      </c>
      <c r="D201" s="58" t="s">
        <v>62</v>
      </c>
      <c r="E201" s="13"/>
      <c r="F201" s="12" t="s">
        <v>758</v>
      </c>
      <c r="G201" s="11"/>
      <c r="H201" s="74">
        <v>15</v>
      </c>
      <c r="I201" s="14"/>
      <c r="J201" s="12"/>
      <c r="K201" s="15"/>
      <c r="L201" s="15"/>
      <c r="M201" s="15"/>
      <c r="N201" s="75">
        <f t="shared" si="0"/>
        <v>0</v>
      </c>
      <c r="O201" s="76">
        <f t="shared" si="1"/>
        <v>0</v>
      </c>
      <c r="P201" s="17"/>
      <c r="Q201" s="17"/>
    </row>
    <row r="202" spans="1:17" ht="41.25" customHeight="1">
      <c r="A202" s="59" t="s">
        <v>759</v>
      </c>
      <c r="B202" s="60" t="s">
        <v>760</v>
      </c>
      <c r="C202" s="60" t="s">
        <v>761</v>
      </c>
      <c r="D202" s="61" t="s">
        <v>62</v>
      </c>
      <c r="E202" s="33"/>
      <c r="F202" s="19" t="s">
        <v>762</v>
      </c>
      <c r="G202" s="19"/>
      <c r="H202" s="73">
        <v>565</v>
      </c>
      <c r="I202" s="22"/>
      <c r="J202" s="20"/>
      <c r="K202" s="23"/>
      <c r="L202" s="23"/>
      <c r="M202" s="23"/>
      <c r="N202" s="77">
        <f t="shared" si="0"/>
        <v>0</v>
      </c>
      <c r="O202" s="78">
        <f t="shared" si="1"/>
        <v>0</v>
      </c>
      <c r="P202" s="25"/>
      <c r="Q202" s="25"/>
    </row>
    <row r="203" spans="1:17" ht="41.25" customHeight="1">
      <c r="A203" s="56" t="s">
        <v>763</v>
      </c>
      <c r="B203" s="57" t="s">
        <v>764</v>
      </c>
      <c r="C203" s="57" t="s">
        <v>761</v>
      </c>
      <c r="D203" s="58" t="s">
        <v>62</v>
      </c>
      <c r="E203" s="32"/>
      <c r="F203" s="11" t="s">
        <v>765</v>
      </c>
      <c r="G203" s="11"/>
      <c r="H203" s="74">
        <v>44</v>
      </c>
      <c r="I203" s="14"/>
      <c r="J203" s="12"/>
      <c r="K203" s="15"/>
      <c r="L203" s="15"/>
      <c r="M203" s="15"/>
      <c r="N203" s="75">
        <f t="shared" si="0"/>
        <v>0</v>
      </c>
      <c r="O203" s="76">
        <f t="shared" si="1"/>
        <v>0</v>
      </c>
      <c r="P203" s="17"/>
      <c r="Q203" s="17"/>
    </row>
    <row r="204" spans="1:17" ht="41.25" customHeight="1">
      <c r="A204" s="59" t="s">
        <v>766</v>
      </c>
      <c r="B204" s="60" t="s">
        <v>767</v>
      </c>
      <c r="C204" s="60" t="s">
        <v>768</v>
      </c>
      <c r="D204" s="61" t="s">
        <v>70</v>
      </c>
      <c r="E204" s="33">
        <v>12228</v>
      </c>
      <c r="F204" s="19" t="s">
        <v>769</v>
      </c>
      <c r="G204" s="19" t="s">
        <v>770</v>
      </c>
      <c r="H204" s="73">
        <v>207</v>
      </c>
      <c r="I204" s="22"/>
      <c r="J204" s="20"/>
      <c r="K204" s="23"/>
      <c r="L204" s="23"/>
      <c r="M204" s="23"/>
      <c r="N204" s="77">
        <f t="shared" si="0"/>
        <v>0</v>
      </c>
      <c r="O204" s="78">
        <f t="shared" si="1"/>
        <v>0</v>
      </c>
      <c r="P204" s="25"/>
      <c r="Q204" s="25"/>
    </row>
    <row r="205" spans="1:17" ht="41.25" customHeight="1">
      <c r="A205" s="56" t="s">
        <v>771</v>
      </c>
      <c r="B205" s="57" t="s">
        <v>772</v>
      </c>
      <c r="C205" s="57" t="s">
        <v>768</v>
      </c>
      <c r="D205" s="58" t="s">
        <v>70</v>
      </c>
      <c r="E205" s="32">
        <v>12258</v>
      </c>
      <c r="F205" s="11" t="s">
        <v>769</v>
      </c>
      <c r="G205" s="11" t="s">
        <v>770</v>
      </c>
      <c r="H205" s="74">
        <v>167</v>
      </c>
      <c r="I205" s="14"/>
      <c r="J205" s="12"/>
      <c r="K205" s="15"/>
      <c r="L205" s="15"/>
      <c r="M205" s="15"/>
      <c r="N205" s="75">
        <f t="shared" si="0"/>
        <v>0</v>
      </c>
      <c r="O205" s="76">
        <f t="shared" si="1"/>
        <v>0</v>
      </c>
      <c r="P205" s="17"/>
      <c r="Q205" s="17"/>
    </row>
    <row r="206" spans="1:17" ht="41.25" customHeight="1">
      <c r="A206" s="59" t="s">
        <v>773</v>
      </c>
      <c r="B206" s="60" t="s">
        <v>774</v>
      </c>
      <c r="C206" s="60" t="s">
        <v>775</v>
      </c>
      <c r="D206" s="61" t="s">
        <v>62</v>
      </c>
      <c r="E206" s="33"/>
      <c r="F206" s="19" t="s">
        <v>776</v>
      </c>
      <c r="G206" s="19"/>
      <c r="H206" s="73">
        <v>20</v>
      </c>
      <c r="I206" s="22"/>
      <c r="J206" s="20"/>
      <c r="K206" s="23"/>
      <c r="L206" s="23"/>
      <c r="M206" s="23"/>
      <c r="N206" s="77">
        <f t="shared" si="0"/>
        <v>0</v>
      </c>
      <c r="O206" s="78">
        <f t="shared" si="1"/>
        <v>0</v>
      </c>
      <c r="P206" s="25"/>
      <c r="Q206" s="25"/>
    </row>
    <row r="207" spans="1:17" ht="41.25" customHeight="1">
      <c r="A207" s="56" t="s">
        <v>777</v>
      </c>
      <c r="B207" s="57" t="s">
        <v>778</v>
      </c>
      <c r="C207" s="57" t="s">
        <v>779</v>
      </c>
      <c r="D207" s="58" t="s">
        <v>62</v>
      </c>
      <c r="E207" s="32"/>
      <c r="F207" s="11" t="s">
        <v>780</v>
      </c>
      <c r="G207" s="11"/>
      <c r="H207" s="74">
        <v>27</v>
      </c>
      <c r="I207" s="14"/>
      <c r="J207" s="12"/>
      <c r="K207" s="15"/>
      <c r="L207" s="15"/>
      <c r="M207" s="15"/>
      <c r="N207" s="75">
        <f t="shared" si="0"/>
        <v>0</v>
      </c>
      <c r="O207" s="76">
        <f t="shared" si="1"/>
        <v>0</v>
      </c>
      <c r="P207" s="17"/>
      <c r="Q207" s="17"/>
    </row>
    <row r="208" spans="1:17" ht="41.25" customHeight="1">
      <c r="A208" s="59" t="s">
        <v>781</v>
      </c>
      <c r="B208" s="60" t="s">
        <v>782</v>
      </c>
      <c r="C208" s="60"/>
      <c r="D208" s="61" t="s">
        <v>26</v>
      </c>
      <c r="E208" s="21">
        <v>70010</v>
      </c>
      <c r="F208" s="20" t="s">
        <v>783</v>
      </c>
      <c r="G208" s="19" t="s">
        <v>784</v>
      </c>
      <c r="H208" s="73">
        <v>42</v>
      </c>
      <c r="I208" s="22"/>
      <c r="J208" s="20"/>
      <c r="K208" s="23"/>
      <c r="L208" s="23"/>
      <c r="M208" s="23"/>
      <c r="N208" s="77">
        <f t="shared" si="0"/>
        <v>0</v>
      </c>
      <c r="O208" s="78">
        <f t="shared" si="1"/>
        <v>0</v>
      </c>
      <c r="P208" s="25"/>
      <c r="Q208" s="25"/>
    </row>
    <row r="209" spans="1:17" ht="41.25" customHeight="1">
      <c r="A209" s="56" t="s">
        <v>785</v>
      </c>
      <c r="B209" s="57" t="s">
        <v>786</v>
      </c>
      <c r="C209" s="57" t="s">
        <v>787</v>
      </c>
      <c r="D209" s="58" t="s">
        <v>26</v>
      </c>
      <c r="E209" s="13">
        <v>944</v>
      </c>
      <c r="F209" s="12"/>
      <c r="G209" s="11" t="s">
        <v>788</v>
      </c>
      <c r="H209" s="74">
        <v>56</v>
      </c>
      <c r="I209" s="14"/>
      <c r="J209" s="12"/>
      <c r="K209" s="15"/>
      <c r="L209" s="15"/>
      <c r="M209" s="15"/>
      <c r="N209" s="75">
        <f t="shared" si="0"/>
        <v>0</v>
      </c>
      <c r="O209" s="76">
        <f t="shared" si="1"/>
        <v>0</v>
      </c>
      <c r="P209" s="17"/>
      <c r="Q209" s="17"/>
    </row>
    <row r="210" spans="1:17" ht="41.25" customHeight="1">
      <c r="A210" s="59" t="s">
        <v>789</v>
      </c>
      <c r="B210" s="60" t="s">
        <v>790</v>
      </c>
      <c r="C210" s="60" t="s">
        <v>787</v>
      </c>
      <c r="D210" s="61" t="s">
        <v>26</v>
      </c>
      <c r="E210" s="21">
        <v>939</v>
      </c>
      <c r="F210" s="20"/>
      <c r="G210" s="19" t="s">
        <v>788</v>
      </c>
      <c r="H210" s="73">
        <v>42</v>
      </c>
      <c r="I210" s="22"/>
      <c r="J210" s="20"/>
      <c r="K210" s="23"/>
      <c r="L210" s="23"/>
      <c r="M210" s="23"/>
      <c r="N210" s="77">
        <f t="shared" si="0"/>
        <v>0</v>
      </c>
      <c r="O210" s="78">
        <f t="shared" si="1"/>
        <v>0</v>
      </c>
      <c r="P210" s="25"/>
      <c r="Q210" s="25"/>
    </row>
    <row r="211" spans="1:17" ht="41.25" customHeight="1">
      <c r="A211" s="56" t="s">
        <v>791</v>
      </c>
      <c r="B211" s="57" t="s">
        <v>792</v>
      </c>
      <c r="C211" s="57" t="s">
        <v>787</v>
      </c>
      <c r="D211" s="58" t="s">
        <v>26</v>
      </c>
      <c r="E211" s="13">
        <v>945</v>
      </c>
      <c r="F211" s="12"/>
      <c r="G211" s="11" t="s">
        <v>788</v>
      </c>
      <c r="H211" s="74">
        <v>20</v>
      </c>
      <c r="I211" s="14"/>
      <c r="J211" s="12"/>
      <c r="K211" s="15"/>
      <c r="L211" s="15"/>
      <c r="M211" s="15"/>
      <c r="N211" s="75">
        <f t="shared" si="0"/>
        <v>0</v>
      </c>
      <c r="O211" s="76">
        <f t="shared" si="1"/>
        <v>0</v>
      </c>
      <c r="P211" s="17"/>
      <c r="Q211" s="17"/>
    </row>
    <row r="212" spans="1:17" ht="41.25" customHeight="1">
      <c r="A212" s="59" t="s">
        <v>793</v>
      </c>
      <c r="B212" s="60" t="s">
        <v>794</v>
      </c>
      <c r="C212" s="60"/>
      <c r="D212" s="61" t="s">
        <v>26</v>
      </c>
      <c r="E212" s="21" t="s">
        <v>795</v>
      </c>
      <c r="F212" s="20" t="s">
        <v>796</v>
      </c>
      <c r="G212" s="19" t="s">
        <v>784</v>
      </c>
      <c r="H212" s="73">
        <v>152</v>
      </c>
      <c r="I212" s="22"/>
      <c r="J212" s="20"/>
      <c r="K212" s="23"/>
      <c r="L212" s="23"/>
      <c r="M212" s="23"/>
      <c r="N212" s="77">
        <f t="shared" si="0"/>
        <v>0</v>
      </c>
      <c r="O212" s="78">
        <f t="shared" si="1"/>
        <v>0</v>
      </c>
      <c r="P212" s="25"/>
      <c r="Q212" s="25"/>
    </row>
    <row r="213" spans="1:17" ht="41.25" customHeight="1">
      <c r="A213" s="56" t="s">
        <v>797</v>
      </c>
      <c r="B213" s="57" t="s">
        <v>798</v>
      </c>
      <c r="C213" s="57"/>
      <c r="D213" s="58" t="s">
        <v>26</v>
      </c>
      <c r="E213" s="13" t="s">
        <v>799</v>
      </c>
      <c r="F213" s="12" t="s">
        <v>796</v>
      </c>
      <c r="G213" s="11" t="s">
        <v>784</v>
      </c>
      <c r="H213" s="74">
        <v>61</v>
      </c>
      <c r="I213" s="14"/>
      <c r="J213" s="12"/>
      <c r="K213" s="15"/>
      <c r="L213" s="15"/>
      <c r="M213" s="15"/>
      <c r="N213" s="75">
        <f t="shared" si="0"/>
        <v>0</v>
      </c>
      <c r="O213" s="76">
        <f t="shared" si="1"/>
        <v>0</v>
      </c>
      <c r="P213" s="17"/>
      <c r="Q213" s="17"/>
    </row>
    <row r="214" spans="1:17" ht="41.25" customHeight="1">
      <c r="A214" s="59" t="s">
        <v>800</v>
      </c>
      <c r="B214" s="60" t="s">
        <v>801</v>
      </c>
      <c r="C214" s="60"/>
      <c r="D214" s="61" t="s">
        <v>26</v>
      </c>
      <c r="E214" s="21" t="s">
        <v>802</v>
      </c>
      <c r="F214" s="20" t="s">
        <v>803</v>
      </c>
      <c r="G214" s="19" t="s">
        <v>784</v>
      </c>
      <c r="H214" s="73">
        <v>106</v>
      </c>
      <c r="I214" s="22"/>
      <c r="J214" s="20"/>
      <c r="K214" s="23"/>
      <c r="L214" s="23"/>
      <c r="M214" s="23"/>
      <c r="N214" s="77">
        <f t="shared" si="0"/>
        <v>0</v>
      </c>
      <c r="O214" s="78">
        <f t="shared" si="1"/>
        <v>0</v>
      </c>
      <c r="P214" s="25"/>
      <c r="Q214" s="25"/>
    </row>
    <row r="215" spans="1:17" ht="41.25" customHeight="1">
      <c r="A215" s="56" t="s">
        <v>804</v>
      </c>
      <c r="B215" s="57" t="s">
        <v>805</v>
      </c>
      <c r="C215" s="57"/>
      <c r="D215" s="58" t="s">
        <v>26</v>
      </c>
      <c r="E215" s="13">
        <v>2265582921</v>
      </c>
      <c r="F215" s="12" t="s">
        <v>115</v>
      </c>
      <c r="G215" s="11" t="s">
        <v>806</v>
      </c>
      <c r="H215" s="74">
        <v>20</v>
      </c>
      <c r="I215" s="14"/>
      <c r="J215" s="12"/>
      <c r="K215" s="15"/>
      <c r="L215" s="15"/>
      <c r="M215" s="15"/>
      <c r="N215" s="75">
        <f t="shared" si="0"/>
        <v>0</v>
      </c>
      <c r="O215" s="76">
        <f t="shared" si="1"/>
        <v>0</v>
      </c>
      <c r="P215" s="17"/>
      <c r="Q215" s="17"/>
    </row>
    <row r="216" spans="1:17" ht="41.25" customHeight="1">
      <c r="A216" s="59" t="s">
        <v>807</v>
      </c>
      <c r="B216" s="60" t="s">
        <v>808</v>
      </c>
      <c r="C216" s="60"/>
      <c r="D216" s="61" t="s">
        <v>26</v>
      </c>
      <c r="E216" s="21">
        <v>836202</v>
      </c>
      <c r="F216" s="20" t="s">
        <v>809</v>
      </c>
      <c r="G216" s="19" t="s">
        <v>810</v>
      </c>
      <c r="H216" s="73">
        <v>103</v>
      </c>
      <c r="I216" s="22"/>
      <c r="J216" s="20"/>
      <c r="K216" s="23"/>
      <c r="L216" s="23"/>
      <c r="M216" s="23"/>
      <c r="N216" s="77">
        <f t="shared" si="0"/>
        <v>0</v>
      </c>
      <c r="O216" s="78">
        <f t="shared" si="1"/>
        <v>0</v>
      </c>
      <c r="P216" s="25"/>
      <c r="Q216" s="25"/>
    </row>
    <row r="217" spans="1:17" ht="41.25" customHeight="1">
      <c r="A217" s="56" t="s">
        <v>811</v>
      </c>
      <c r="B217" s="57" t="s">
        <v>812</v>
      </c>
      <c r="C217" s="57" t="s">
        <v>813</v>
      </c>
      <c r="D217" s="58" t="s">
        <v>62</v>
      </c>
      <c r="E217" s="13"/>
      <c r="F217" s="10" t="s">
        <v>281</v>
      </c>
      <c r="G217" s="11"/>
      <c r="H217" s="74">
        <v>5</v>
      </c>
      <c r="I217" s="14"/>
      <c r="J217" s="12"/>
      <c r="K217" s="15"/>
      <c r="L217" s="15"/>
      <c r="M217" s="15"/>
      <c r="N217" s="75">
        <f t="shared" si="0"/>
        <v>0</v>
      </c>
      <c r="O217" s="76">
        <f t="shared" si="1"/>
        <v>0</v>
      </c>
      <c r="P217" s="17"/>
      <c r="Q217" s="17"/>
    </row>
    <row r="218" spans="1:17" ht="41.25" customHeight="1">
      <c r="A218" s="59" t="s">
        <v>814</v>
      </c>
      <c r="B218" s="60" t="s">
        <v>815</v>
      </c>
      <c r="C218" s="60"/>
      <c r="D218" s="61" t="s">
        <v>70</v>
      </c>
      <c r="E218" s="21" t="s">
        <v>816</v>
      </c>
      <c r="F218" s="20" t="s">
        <v>272</v>
      </c>
      <c r="G218" s="19" t="s">
        <v>96</v>
      </c>
      <c r="H218" s="73">
        <v>136</v>
      </c>
      <c r="I218" s="22"/>
      <c r="J218" s="20"/>
      <c r="K218" s="23"/>
      <c r="L218" s="23"/>
      <c r="M218" s="23"/>
      <c r="N218" s="77">
        <f t="shared" si="0"/>
        <v>0</v>
      </c>
      <c r="O218" s="78">
        <f t="shared" si="1"/>
        <v>0</v>
      </c>
      <c r="P218" s="25"/>
      <c r="Q218" s="25"/>
    </row>
    <row r="219" spans="1:17" ht="41.25" customHeight="1">
      <c r="A219" s="56" t="s">
        <v>817</v>
      </c>
      <c r="B219" s="57" t="s">
        <v>818</v>
      </c>
      <c r="C219" s="57" t="s">
        <v>819</v>
      </c>
      <c r="D219" s="58" t="s">
        <v>62</v>
      </c>
      <c r="E219" s="32"/>
      <c r="F219" s="11" t="s">
        <v>820</v>
      </c>
      <c r="G219" s="11"/>
      <c r="H219" s="74">
        <v>120</v>
      </c>
      <c r="I219" s="14"/>
      <c r="J219" s="12"/>
      <c r="K219" s="15"/>
      <c r="L219" s="15"/>
      <c r="M219" s="15"/>
      <c r="N219" s="75">
        <f t="shared" si="0"/>
        <v>0</v>
      </c>
      <c r="O219" s="76">
        <f t="shared" si="1"/>
        <v>0</v>
      </c>
      <c r="P219" s="17"/>
      <c r="Q219" s="17"/>
    </row>
    <row r="220" spans="1:17" ht="41.25" customHeight="1">
      <c r="A220" s="59" t="s">
        <v>821</v>
      </c>
      <c r="B220" s="60" t="s">
        <v>822</v>
      </c>
      <c r="C220" s="60" t="s">
        <v>823</v>
      </c>
      <c r="D220" s="61" t="s">
        <v>62</v>
      </c>
      <c r="E220" s="33"/>
      <c r="F220" s="19" t="s">
        <v>820</v>
      </c>
      <c r="G220" s="19"/>
      <c r="H220" s="73">
        <v>259</v>
      </c>
      <c r="I220" s="22"/>
      <c r="J220" s="20"/>
      <c r="K220" s="23"/>
      <c r="L220" s="23"/>
      <c r="M220" s="23"/>
      <c r="N220" s="77">
        <f t="shared" si="0"/>
        <v>0</v>
      </c>
      <c r="O220" s="78">
        <f t="shared" si="1"/>
        <v>0</v>
      </c>
      <c r="P220" s="25"/>
      <c r="Q220" s="25"/>
    </row>
    <row r="221" spans="1:17" ht="41.25" customHeight="1">
      <c r="A221" s="56" t="s">
        <v>824</v>
      </c>
      <c r="B221" s="57" t="s">
        <v>825</v>
      </c>
      <c r="C221" s="57" t="s">
        <v>826</v>
      </c>
      <c r="D221" s="58" t="s">
        <v>62</v>
      </c>
      <c r="E221" s="32"/>
      <c r="F221" s="11" t="s">
        <v>820</v>
      </c>
      <c r="G221" s="11"/>
      <c r="H221" s="74">
        <v>55</v>
      </c>
      <c r="I221" s="14"/>
      <c r="J221" s="12"/>
      <c r="K221" s="15"/>
      <c r="L221" s="15"/>
      <c r="M221" s="15"/>
      <c r="N221" s="75">
        <f t="shared" si="0"/>
        <v>0</v>
      </c>
      <c r="O221" s="76">
        <f t="shared" si="1"/>
        <v>0</v>
      </c>
      <c r="P221" s="17"/>
      <c r="Q221" s="17"/>
    </row>
    <row r="222" spans="1:17" ht="41.25" customHeight="1">
      <c r="A222" s="59" t="s">
        <v>827</v>
      </c>
      <c r="B222" s="60" t="s">
        <v>828</v>
      </c>
      <c r="C222" s="60" t="s">
        <v>829</v>
      </c>
      <c r="D222" s="61" t="s">
        <v>62</v>
      </c>
      <c r="E222" s="33"/>
      <c r="F222" s="19" t="s">
        <v>365</v>
      </c>
      <c r="G222" s="19"/>
      <c r="H222" s="73">
        <v>120</v>
      </c>
      <c r="I222" s="22"/>
      <c r="J222" s="20"/>
      <c r="K222" s="23"/>
      <c r="L222" s="23"/>
      <c r="M222" s="23"/>
      <c r="N222" s="77">
        <f t="shared" si="0"/>
        <v>0</v>
      </c>
      <c r="O222" s="78">
        <f t="shared" si="1"/>
        <v>0</v>
      </c>
      <c r="P222" s="25"/>
      <c r="Q222" s="25"/>
    </row>
    <row r="223" spans="1:17" ht="41.25" customHeight="1">
      <c r="A223" s="56" t="s">
        <v>830</v>
      </c>
      <c r="B223" s="57" t="s">
        <v>831</v>
      </c>
      <c r="C223" s="57" t="s">
        <v>832</v>
      </c>
      <c r="D223" s="58" t="s">
        <v>62</v>
      </c>
      <c r="E223" s="32"/>
      <c r="F223" s="11" t="s">
        <v>365</v>
      </c>
      <c r="G223" s="11"/>
      <c r="H223" s="74">
        <v>66</v>
      </c>
      <c r="I223" s="14"/>
      <c r="J223" s="12"/>
      <c r="K223" s="15"/>
      <c r="L223" s="15"/>
      <c r="M223" s="15"/>
      <c r="N223" s="75">
        <f t="shared" si="0"/>
        <v>0</v>
      </c>
      <c r="O223" s="76">
        <f t="shared" si="1"/>
        <v>0</v>
      </c>
      <c r="P223" s="17"/>
      <c r="Q223" s="17"/>
    </row>
    <row r="224" spans="1:17" ht="41.25" customHeight="1">
      <c r="A224" s="59" t="s">
        <v>833</v>
      </c>
      <c r="B224" s="60" t="s">
        <v>834</v>
      </c>
      <c r="C224" s="60" t="s">
        <v>835</v>
      </c>
      <c r="D224" s="61" t="s">
        <v>62</v>
      </c>
      <c r="E224" s="33"/>
      <c r="F224" s="19" t="s">
        <v>836</v>
      </c>
      <c r="G224" s="19"/>
      <c r="H224" s="73">
        <v>86</v>
      </c>
      <c r="I224" s="22"/>
      <c r="J224" s="20"/>
      <c r="K224" s="23"/>
      <c r="L224" s="23"/>
      <c r="M224" s="23"/>
      <c r="N224" s="77">
        <f t="shared" si="0"/>
        <v>0</v>
      </c>
      <c r="O224" s="78">
        <f t="shared" si="1"/>
        <v>0</v>
      </c>
      <c r="P224" s="25"/>
      <c r="Q224" s="25"/>
    </row>
    <row r="225" spans="1:17" ht="41.25" customHeight="1">
      <c r="A225" s="56" t="s">
        <v>837</v>
      </c>
      <c r="B225" s="62" t="s">
        <v>838</v>
      </c>
      <c r="C225" s="57" t="s">
        <v>839</v>
      </c>
      <c r="D225" s="58" t="s">
        <v>62</v>
      </c>
      <c r="E225" s="32"/>
      <c r="F225" s="11" t="s">
        <v>840</v>
      </c>
      <c r="G225" s="11"/>
      <c r="H225" s="74">
        <v>100</v>
      </c>
      <c r="I225" s="14"/>
      <c r="J225" s="12"/>
      <c r="K225" s="15"/>
      <c r="L225" s="15"/>
      <c r="M225" s="15"/>
      <c r="N225" s="75">
        <f t="shared" si="0"/>
        <v>0</v>
      </c>
      <c r="O225" s="76">
        <f t="shared" si="1"/>
        <v>0</v>
      </c>
      <c r="P225" s="17"/>
      <c r="Q225" s="17"/>
    </row>
    <row r="226" spans="1:17" ht="41.25" customHeight="1">
      <c r="A226" s="59" t="s">
        <v>841</v>
      </c>
      <c r="B226" s="63" t="s">
        <v>842</v>
      </c>
      <c r="C226" s="60"/>
      <c r="D226" s="61" t="s">
        <v>62</v>
      </c>
      <c r="E226" s="21"/>
      <c r="F226" s="20" t="s">
        <v>365</v>
      </c>
      <c r="G226" s="19"/>
      <c r="H226" s="73">
        <v>459</v>
      </c>
      <c r="I226" s="22"/>
      <c r="J226" s="20"/>
      <c r="K226" s="23"/>
      <c r="L226" s="23"/>
      <c r="M226" s="23"/>
      <c r="N226" s="77">
        <f t="shared" si="0"/>
        <v>0</v>
      </c>
      <c r="O226" s="78">
        <f t="shared" si="1"/>
        <v>0</v>
      </c>
      <c r="P226" s="25"/>
      <c r="Q226" s="25"/>
    </row>
    <row r="227" spans="1:17" ht="41.25" customHeight="1">
      <c r="A227" s="56" t="s">
        <v>843</v>
      </c>
      <c r="B227" s="57" t="s">
        <v>844</v>
      </c>
      <c r="C227" s="57" t="s">
        <v>845</v>
      </c>
      <c r="D227" s="58" t="s">
        <v>62</v>
      </c>
      <c r="E227" s="54"/>
      <c r="F227" s="12" t="s">
        <v>365</v>
      </c>
      <c r="G227" s="11"/>
      <c r="H227" s="74">
        <v>272</v>
      </c>
      <c r="I227" s="14"/>
      <c r="J227" s="12"/>
      <c r="K227" s="15"/>
      <c r="L227" s="15"/>
      <c r="M227" s="15"/>
      <c r="N227" s="75">
        <f t="shared" si="0"/>
        <v>0</v>
      </c>
      <c r="O227" s="76">
        <f t="shared" si="1"/>
        <v>0</v>
      </c>
      <c r="P227" s="17"/>
      <c r="Q227" s="17"/>
    </row>
    <row r="228" spans="1:17" ht="41.25" customHeight="1">
      <c r="A228" s="59" t="s">
        <v>846</v>
      </c>
      <c r="B228" s="60" t="s">
        <v>847</v>
      </c>
      <c r="C228" s="60" t="s">
        <v>848</v>
      </c>
      <c r="D228" s="61" t="s">
        <v>62</v>
      </c>
      <c r="E228" s="21"/>
      <c r="F228" s="20" t="s">
        <v>365</v>
      </c>
      <c r="G228" s="19"/>
      <c r="H228" s="73">
        <v>144</v>
      </c>
      <c r="I228" s="22"/>
      <c r="J228" s="20"/>
      <c r="K228" s="23"/>
      <c r="L228" s="23"/>
      <c r="M228" s="23"/>
      <c r="N228" s="77">
        <f t="shared" si="0"/>
        <v>0</v>
      </c>
      <c r="O228" s="78">
        <f t="shared" si="1"/>
        <v>0</v>
      </c>
      <c r="P228" s="25"/>
      <c r="Q228" s="25"/>
    </row>
    <row r="229" spans="1:17" ht="41.25" customHeight="1">
      <c r="A229" s="56" t="s">
        <v>849</v>
      </c>
      <c r="B229" s="57" t="s">
        <v>850</v>
      </c>
      <c r="C229" s="57" t="s">
        <v>851</v>
      </c>
      <c r="D229" s="58" t="s">
        <v>62</v>
      </c>
      <c r="E229" s="13"/>
      <c r="F229" s="12" t="s">
        <v>640</v>
      </c>
      <c r="G229" s="11"/>
      <c r="H229" s="74">
        <v>45</v>
      </c>
      <c r="I229" s="14"/>
      <c r="J229" s="10"/>
      <c r="K229" s="15"/>
      <c r="L229" s="15"/>
      <c r="M229" s="15"/>
      <c r="N229" s="75">
        <f t="shared" si="0"/>
        <v>0</v>
      </c>
      <c r="O229" s="76">
        <f t="shared" si="1"/>
        <v>0</v>
      </c>
      <c r="P229" s="17"/>
      <c r="Q229" s="17"/>
    </row>
    <row r="230" spans="1:17" ht="41.25" customHeight="1">
      <c r="A230" s="59" t="s">
        <v>852</v>
      </c>
      <c r="B230" s="60" t="s">
        <v>853</v>
      </c>
      <c r="C230" s="60" t="s">
        <v>854</v>
      </c>
      <c r="D230" s="61" t="s">
        <v>62</v>
      </c>
      <c r="E230" s="21"/>
      <c r="F230" s="20" t="s">
        <v>365</v>
      </c>
      <c r="G230" s="19"/>
      <c r="H230" s="73">
        <v>114</v>
      </c>
      <c r="I230" s="22"/>
      <c r="J230" s="20"/>
      <c r="K230" s="23"/>
      <c r="L230" s="23"/>
      <c r="M230" s="23"/>
      <c r="N230" s="77">
        <f t="shared" si="0"/>
        <v>0</v>
      </c>
      <c r="O230" s="78">
        <f t="shared" si="1"/>
        <v>0</v>
      </c>
      <c r="P230" s="25"/>
      <c r="Q230" s="25"/>
    </row>
    <row r="231" spans="1:17" ht="41.25" customHeight="1">
      <c r="A231" s="56" t="s">
        <v>855</v>
      </c>
      <c r="B231" s="57" t="s">
        <v>856</v>
      </c>
      <c r="C231" s="57" t="s">
        <v>854</v>
      </c>
      <c r="D231" s="58" t="s">
        <v>62</v>
      </c>
      <c r="E231" s="13"/>
      <c r="F231" s="12" t="s">
        <v>365</v>
      </c>
      <c r="G231" s="11"/>
      <c r="H231" s="74">
        <v>44</v>
      </c>
      <c r="I231" s="14"/>
      <c r="J231" s="12"/>
      <c r="K231" s="15"/>
      <c r="L231" s="15"/>
      <c r="M231" s="15"/>
      <c r="N231" s="75">
        <f t="shared" si="0"/>
        <v>0</v>
      </c>
      <c r="O231" s="76">
        <f t="shared" si="1"/>
        <v>0</v>
      </c>
      <c r="P231" s="17"/>
      <c r="Q231" s="17"/>
    </row>
    <row r="232" spans="1:17" ht="41.25" customHeight="1">
      <c r="A232" s="59" t="s">
        <v>857</v>
      </c>
      <c r="B232" s="60" t="s">
        <v>858</v>
      </c>
      <c r="C232" s="60" t="s">
        <v>859</v>
      </c>
      <c r="D232" s="61" t="s">
        <v>62</v>
      </c>
      <c r="E232" s="33"/>
      <c r="F232" s="19" t="s">
        <v>365</v>
      </c>
      <c r="G232" s="19"/>
      <c r="H232" s="73">
        <v>37</v>
      </c>
      <c r="I232" s="22"/>
      <c r="J232" s="20"/>
      <c r="K232" s="23"/>
      <c r="L232" s="23"/>
      <c r="M232" s="23"/>
      <c r="N232" s="77">
        <f t="shared" si="0"/>
        <v>0</v>
      </c>
      <c r="O232" s="78">
        <f t="shared" si="1"/>
        <v>0</v>
      </c>
      <c r="P232" s="25"/>
      <c r="Q232" s="25"/>
    </row>
    <row r="233" spans="1:17" ht="41.25" customHeight="1">
      <c r="A233" s="56" t="s">
        <v>860</v>
      </c>
      <c r="B233" s="57" t="s">
        <v>861</v>
      </c>
      <c r="C233" s="57" t="s">
        <v>862</v>
      </c>
      <c r="D233" s="58" t="s">
        <v>62</v>
      </c>
      <c r="E233" s="32"/>
      <c r="F233" s="11" t="s">
        <v>365</v>
      </c>
      <c r="G233" s="11"/>
      <c r="H233" s="74">
        <v>109</v>
      </c>
      <c r="I233" s="14"/>
      <c r="J233" s="12"/>
      <c r="K233" s="15"/>
      <c r="L233" s="15"/>
      <c r="M233" s="15"/>
      <c r="N233" s="75">
        <f t="shared" si="0"/>
        <v>0</v>
      </c>
      <c r="O233" s="76">
        <f t="shared" si="1"/>
        <v>0</v>
      </c>
      <c r="P233" s="17"/>
      <c r="Q233" s="17"/>
    </row>
    <row r="234" spans="1:17" ht="41.25" customHeight="1">
      <c r="A234" s="59" t="s">
        <v>863</v>
      </c>
      <c r="B234" s="60" t="s">
        <v>864</v>
      </c>
      <c r="C234" s="60" t="s">
        <v>865</v>
      </c>
      <c r="D234" s="61" t="s">
        <v>62</v>
      </c>
      <c r="E234" s="33"/>
      <c r="F234" s="19" t="s">
        <v>820</v>
      </c>
      <c r="G234" s="19"/>
      <c r="H234" s="73">
        <v>58</v>
      </c>
      <c r="I234" s="22"/>
      <c r="J234" s="20"/>
      <c r="K234" s="23"/>
      <c r="L234" s="23"/>
      <c r="M234" s="23"/>
      <c r="N234" s="77">
        <f t="shared" si="0"/>
        <v>0</v>
      </c>
      <c r="O234" s="78">
        <f t="shared" si="1"/>
        <v>0</v>
      </c>
      <c r="P234" s="25"/>
      <c r="Q234" s="25"/>
    </row>
    <row r="235" spans="1:17" ht="41.25" customHeight="1">
      <c r="A235" s="56" t="s">
        <v>866</v>
      </c>
      <c r="B235" s="57" t="s">
        <v>867</v>
      </c>
      <c r="C235" s="57" t="s">
        <v>868</v>
      </c>
      <c r="D235" s="58" t="s">
        <v>62</v>
      </c>
      <c r="E235" s="32"/>
      <c r="F235" s="11" t="s">
        <v>869</v>
      </c>
      <c r="G235" s="11"/>
      <c r="H235" s="74">
        <v>113</v>
      </c>
      <c r="I235" s="14"/>
      <c r="J235" s="12"/>
      <c r="K235" s="15"/>
      <c r="L235" s="15"/>
      <c r="M235" s="15"/>
      <c r="N235" s="75">
        <f t="shared" si="0"/>
        <v>0</v>
      </c>
      <c r="O235" s="76">
        <f t="shared" si="1"/>
        <v>0</v>
      </c>
      <c r="P235" s="17"/>
      <c r="Q235" s="17"/>
    </row>
    <row r="236" spans="1:17" ht="41.25" customHeight="1">
      <c r="A236" s="59" t="s">
        <v>870</v>
      </c>
      <c r="B236" s="60" t="s">
        <v>871</v>
      </c>
      <c r="C236" s="60" t="s">
        <v>854</v>
      </c>
      <c r="D236" s="61" t="s">
        <v>62</v>
      </c>
      <c r="E236" s="21"/>
      <c r="F236" s="20" t="s">
        <v>820</v>
      </c>
      <c r="G236" s="19"/>
      <c r="H236" s="73">
        <v>130</v>
      </c>
      <c r="I236" s="22"/>
      <c r="J236" s="20"/>
      <c r="K236" s="23"/>
      <c r="L236" s="23"/>
      <c r="M236" s="23"/>
      <c r="N236" s="77">
        <f t="shared" si="0"/>
        <v>0</v>
      </c>
      <c r="O236" s="78">
        <f t="shared" si="1"/>
        <v>0</v>
      </c>
      <c r="P236" s="25"/>
      <c r="Q236" s="25"/>
    </row>
    <row r="237" spans="1:17" ht="41.25" customHeight="1">
      <c r="A237" s="56" t="s">
        <v>872</v>
      </c>
      <c r="B237" s="57" t="s">
        <v>873</v>
      </c>
      <c r="C237" s="57"/>
      <c r="D237" s="58" t="s">
        <v>26</v>
      </c>
      <c r="E237" s="13" t="s">
        <v>874</v>
      </c>
      <c r="F237" s="12" t="s">
        <v>875</v>
      </c>
      <c r="G237" s="11" t="s">
        <v>876</v>
      </c>
      <c r="H237" s="74">
        <v>40</v>
      </c>
      <c r="I237" s="14"/>
      <c r="J237" s="12"/>
      <c r="K237" s="15"/>
      <c r="L237" s="15"/>
      <c r="M237" s="15"/>
      <c r="N237" s="75">
        <f t="shared" si="0"/>
        <v>0</v>
      </c>
      <c r="O237" s="76">
        <f t="shared" si="1"/>
        <v>0</v>
      </c>
      <c r="P237" s="17"/>
      <c r="Q237" s="17"/>
    </row>
    <row r="238" spans="1:17" ht="41.25" customHeight="1">
      <c r="A238" s="59" t="s">
        <v>877</v>
      </c>
      <c r="B238" s="63" t="s">
        <v>878</v>
      </c>
      <c r="C238" s="60" t="s">
        <v>879</v>
      </c>
      <c r="D238" s="61" t="s">
        <v>70</v>
      </c>
      <c r="E238" s="21">
        <v>4521</v>
      </c>
      <c r="F238" s="20" t="s">
        <v>880</v>
      </c>
      <c r="G238" s="19" t="s">
        <v>228</v>
      </c>
      <c r="H238" s="73">
        <v>137</v>
      </c>
      <c r="I238" s="22"/>
      <c r="J238" s="20"/>
      <c r="K238" s="23"/>
      <c r="L238" s="23"/>
      <c r="M238" s="23"/>
      <c r="N238" s="77">
        <f t="shared" si="0"/>
        <v>0</v>
      </c>
      <c r="O238" s="78">
        <f t="shared" si="1"/>
        <v>0</v>
      </c>
      <c r="P238" s="25"/>
      <c r="Q238" s="25"/>
    </row>
    <row r="239" spans="1:17" ht="41.25" customHeight="1">
      <c r="A239" s="56" t="s">
        <v>881</v>
      </c>
      <c r="B239" s="57" t="s">
        <v>882</v>
      </c>
      <c r="C239" s="57" t="s">
        <v>883</v>
      </c>
      <c r="D239" s="58" t="s">
        <v>70</v>
      </c>
      <c r="E239" s="13">
        <v>110</v>
      </c>
      <c r="F239" s="12" t="s">
        <v>884</v>
      </c>
      <c r="G239" s="11" t="s">
        <v>885</v>
      </c>
      <c r="H239" s="74">
        <v>1001</v>
      </c>
      <c r="I239" s="14"/>
      <c r="J239" s="12"/>
      <c r="K239" s="15"/>
      <c r="L239" s="15"/>
      <c r="M239" s="15"/>
      <c r="N239" s="75">
        <f t="shared" si="0"/>
        <v>0</v>
      </c>
      <c r="O239" s="76">
        <f t="shared" si="1"/>
        <v>0</v>
      </c>
      <c r="P239" s="17"/>
      <c r="Q239" s="17"/>
    </row>
    <row r="240" spans="1:17" ht="41.25" customHeight="1">
      <c r="A240" s="59" t="s">
        <v>886</v>
      </c>
      <c r="B240" s="60" t="s">
        <v>887</v>
      </c>
      <c r="C240" s="60" t="s">
        <v>883</v>
      </c>
      <c r="D240" s="61" t="s">
        <v>70</v>
      </c>
      <c r="E240" s="21">
        <v>120</v>
      </c>
      <c r="F240" s="20" t="s">
        <v>884</v>
      </c>
      <c r="G240" s="19" t="s">
        <v>885</v>
      </c>
      <c r="H240" s="73">
        <v>290</v>
      </c>
      <c r="I240" s="22"/>
      <c r="J240" s="20"/>
      <c r="K240" s="23"/>
      <c r="L240" s="23"/>
      <c r="M240" s="23"/>
      <c r="N240" s="77">
        <f t="shared" si="0"/>
        <v>0</v>
      </c>
      <c r="O240" s="78">
        <f t="shared" si="1"/>
        <v>0</v>
      </c>
      <c r="P240" s="25"/>
      <c r="Q240" s="25"/>
    </row>
    <row r="241" spans="1:17" ht="41.25" customHeight="1">
      <c r="A241" s="56" t="s">
        <v>888</v>
      </c>
      <c r="B241" s="57" t="s">
        <v>889</v>
      </c>
      <c r="C241" s="57"/>
      <c r="D241" s="58" t="s">
        <v>70</v>
      </c>
      <c r="E241" s="13" t="s">
        <v>890</v>
      </c>
      <c r="F241" s="12" t="s">
        <v>891</v>
      </c>
      <c r="G241" s="11" t="s">
        <v>892</v>
      </c>
      <c r="H241" s="74">
        <v>10</v>
      </c>
      <c r="I241" s="14"/>
      <c r="J241" s="12"/>
      <c r="K241" s="15"/>
      <c r="L241" s="15"/>
      <c r="M241" s="15"/>
      <c r="N241" s="75">
        <f t="shared" si="0"/>
        <v>0</v>
      </c>
      <c r="O241" s="76">
        <f t="shared" si="1"/>
        <v>0</v>
      </c>
      <c r="P241" s="17"/>
      <c r="Q241" s="17"/>
    </row>
    <row r="242" spans="1:17" ht="41.25" customHeight="1">
      <c r="A242" s="59" t="s">
        <v>893</v>
      </c>
      <c r="B242" s="60" t="s">
        <v>894</v>
      </c>
      <c r="C242" s="60"/>
      <c r="D242" s="61" t="s">
        <v>70</v>
      </c>
      <c r="E242" s="21">
        <v>1584</v>
      </c>
      <c r="F242" s="20" t="s">
        <v>895</v>
      </c>
      <c r="G242" s="19" t="s">
        <v>896</v>
      </c>
      <c r="H242" s="73">
        <v>300</v>
      </c>
      <c r="I242" s="22"/>
      <c r="J242" s="20"/>
      <c r="K242" s="23"/>
      <c r="L242" s="23"/>
      <c r="M242" s="23"/>
      <c r="N242" s="77">
        <f t="shared" si="0"/>
        <v>0</v>
      </c>
      <c r="O242" s="78">
        <f t="shared" si="1"/>
        <v>0</v>
      </c>
      <c r="P242" s="25"/>
      <c r="Q242" s="25"/>
    </row>
  </sheetData>
  <sheetProtection algorithmName="SHA-512" hashValue="uyNonUcTVyevhRKuVPSKbrk0ZaNZ+DhrAzozKuHn3CzKnMymUJ9d/Ds42Jh0DD7DkaoqVtKvz9DYJgtxGBm8Vg==" saltValue="fboV+UCykNWk8QDBcyejRQ==" spinCount="100000" sheet="1" objects="1" scenarios="1"/>
  <mergeCells count="2">
    <mergeCell ref="A1:F1"/>
    <mergeCell ref="H1:Q1"/>
  </mergeCells>
  <dataValidations count="1">
    <dataValidation type="list" allowBlank="1" showErrorMessage="1" sqref="J3:J242" xr:uid="{00000000-0002-0000-0000-000000000000}">
      <formula1>"STOCK,SPECIAL ORDER,DOT"</formula1>
    </dataValidation>
  </dataValidations>
  <pageMargins left="0.25" right="0.25" top="0.75" bottom="0.75" header="0" footer="0"/>
  <pageSetup paperSize="5"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82"/>
  <sheetViews>
    <sheetView workbookViewId="0">
      <pane ySplit="2" topLeftCell="A3" activePane="bottomLeft" state="frozen"/>
      <selection pane="bottomLeft" activeCell="C12" sqref="C12"/>
    </sheetView>
  </sheetViews>
  <sheetFormatPr defaultColWidth="14.42578125" defaultRowHeight="15" customHeight="1"/>
  <cols>
    <col min="1" max="1" width="9.7109375" style="8" customWidth="1"/>
    <col min="2" max="2" width="44.85546875" style="8" customWidth="1"/>
    <col min="3" max="3" width="28.85546875" style="8" customWidth="1"/>
    <col min="4" max="4" width="16.5703125" style="8" customWidth="1"/>
    <col min="5" max="5" width="14.7109375" style="8" customWidth="1"/>
    <col min="6" max="6" width="33.42578125" style="8" customWidth="1"/>
    <col min="7" max="7" width="13.85546875" style="8" customWidth="1"/>
    <col min="8" max="9" width="16.140625" style="8" customWidth="1"/>
    <col min="10" max="10" width="14.5703125" style="8" customWidth="1"/>
    <col min="11" max="11" width="15" style="8" customWidth="1"/>
    <col min="12" max="12" width="12.7109375" style="8" customWidth="1"/>
    <col min="13" max="13" width="12.28515625" style="8" customWidth="1"/>
    <col min="14" max="14" width="18.7109375" style="8" customWidth="1"/>
    <col min="15" max="15" width="13.42578125" style="8" customWidth="1"/>
    <col min="16" max="16" width="18.42578125" style="8" customWidth="1"/>
    <col min="17" max="17" width="13.28515625" style="8" customWidth="1"/>
    <col min="18" max="16384" width="14.42578125" style="8"/>
  </cols>
  <sheetData>
    <row r="1" spans="1:17" ht="23.25" customHeight="1">
      <c r="A1" s="1" t="s">
        <v>897</v>
      </c>
      <c r="B1" s="2"/>
      <c r="C1" s="2"/>
      <c r="D1" s="2"/>
      <c r="E1" s="2"/>
      <c r="F1" s="3"/>
      <c r="G1" s="4" t="s">
        <v>1</v>
      </c>
      <c r="H1" s="5"/>
      <c r="I1" s="6"/>
      <c r="J1" s="6"/>
      <c r="K1" s="6"/>
      <c r="L1" s="6"/>
      <c r="M1" s="6"/>
      <c r="N1" s="6"/>
      <c r="O1" s="6"/>
      <c r="P1" s="6"/>
      <c r="Q1" s="7"/>
    </row>
    <row r="2" spans="1:17" s="71" customFormat="1" ht="72" customHeight="1">
      <c r="A2" s="88" t="s">
        <v>2</v>
      </c>
      <c r="B2" s="88" t="s">
        <v>3</v>
      </c>
      <c r="C2" s="89" t="s">
        <v>898</v>
      </c>
      <c r="D2" s="89" t="s">
        <v>899</v>
      </c>
      <c r="E2" s="89" t="s">
        <v>7</v>
      </c>
      <c r="F2" s="89" t="s">
        <v>8</v>
      </c>
      <c r="G2" s="89" t="s">
        <v>900</v>
      </c>
      <c r="H2" s="88" t="s">
        <v>10</v>
      </c>
      <c r="I2" s="88" t="s">
        <v>901</v>
      </c>
      <c r="J2" s="88" t="s">
        <v>12</v>
      </c>
      <c r="K2" s="88" t="s">
        <v>13</v>
      </c>
      <c r="L2" s="88" t="s">
        <v>14</v>
      </c>
      <c r="M2" s="90" t="s">
        <v>902</v>
      </c>
      <c r="N2" s="88" t="s">
        <v>903</v>
      </c>
      <c r="O2" s="88" t="s">
        <v>904</v>
      </c>
      <c r="P2" s="91" t="s">
        <v>3498</v>
      </c>
      <c r="Q2" s="88" t="s">
        <v>18</v>
      </c>
    </row>
    <row r="3" spans="1:17" ht="41.25" customHeight="1">
      <c r="A3" s="67" t="s">
        <v>905</v>
      </c>
      <c r="B3" s="67" t="s">
        <v>906</v>
      </c>
      <c r="C3" s="92" t="s">
        <v>907</v>
      </c>
      <c r="D3" s="93">
        <v>110244</v>
      </c>
      <c r="E3" s="94">
        <v>96</v>
      </c>
      <c r="F3" s="95" t="s">
        <v>908</v>
      </c>
      <c r="G3" s="94">
        <v>2815</v>
      </c>
      <c r="H3" s="79"/>
      <c r="I3" s="38"/>
      <c r="J3" s="46"/>
      <c r="K3" s="46"/>
      <c r="L3" s="46"/>
      <c r="M3" s="80"/>
      <c r="N3" s="120">
        <f t="shared" ref="N3:N82" si="0">SUM(J3-K3+L3-M3)</f>
        <v>0</v>
      </c>
      <c r="O3" s="120">
        <f t="shared" ref="O3:O82" si="1">SUM(G3*N3)</f>
        <v>0</v>
      </c>
      <c r="P3" s="38"/>
      <c r="Q3" s="38"/>
    </row>
    <row r="4" spans="1:17" ht="41.25" customHeight="1">
      <c r="A4" s="96" t="s">
        <v>909</v>
      </c>
      <c r="B4" s="96" t="s">
        <v>910</v>
      </c>
      <c r="C4" s="97" t="s">
        <v>911</v>
      </c>
      <c r="D4" s="98">
        <v>110244</v>
      </c>
      <c r="E4" s="99">
        <v>96</v>
      </c>
      <c r="F4" s="100" t="s">
        <v>908</v>
      </c>
      <c r="G4" s="99">
        <v>2025</v>
      </c>
      <c r="H4" s="39"/>
      <c r="I4" s="39"/>
      <c r="J4" s="83"/>
      <c r="K4" s="83"/>
      <c r="L4" s="83"/>
      <c r="M4" s="84"/>
      <c r="N4" s="121">
        <f t="shared" si="0"/>
        <v>0</v>
      </c>
      <c r="O4" s="121">
        <f t="shared" si="1"/>
        <v>0</v>
      </c>
      <c r="P4" s="39"/>
      <c r="Q4" s="39"/>
    </row>
    <row r="5" spans="1:17" ht="41.25" customHeight="1">
      <c r="A5" s="67" t="s">
        <v>912</v>
      </c>
      <c r="B5" s="67" t="s">
        <v>913</v>
      </c>
      <c r="C5" s="92" t="s">
        <v>914</v>
      </c>
      <c r="D5" s="93">
        <v>110244</v>
      </c>
      <c r="E5" s="94">
        <v>96</v>
      </c>
      <c r="F5" s="95" t="s">
        <v>908</v>
      </c>
      <c r="G5" s="94">
        <v>756</v>
      </c>
      <c r="H5" s="38"/>
      <c r="I5" s="38"/>
      <c r="J5" s="81"/>
      <c r="K5" s="81"/>
      <c r="L5" s="81"/>
      <c r="M5" s="80"/>
      <c r="N5" s="120">
        <f t="shared" si="0"/>
        <v>0</v>
      </c>
      <c r="O5" s="120">
        <f t="shared" si="1"/>
        <v>0</v>
      </c>
      <c r="P5" s="38"/>
      <c r="Q5" s="38"/>
    </row>
    <row r="6" spans="1:17" ht="41.25" customHeight="1">
      <c r="A6" s="96" t="s">
        <v>915</v>
      </c>
      <c r="B6" s="61" t="s">
        <v>916</v>
      </c>
      <c r="C6" s="99" t="s">
        <v>917</v>
      </c>
      <c r="D6" s="98">
        <v>110149</v>
      </c>
      <c r="E6" s="98" t="s">
        <v>918</v>
      </c>
      <c r="F6" s="100" t="s">
        <v>919</v>
      </c>
      <c r="G6" s="98">
        <v>539</v>
      </c>
      <c r="H6" s="20"/>
      <c r="I6" s="20"/>
      <c r="J6" s="24"/>
      <c r="K6" s="24"/>
      <c r="L6" s="24"/>
      <c r="M6" s="84"/>
      <c r="N6" s="121">
        <f t="shared" si="0"/>
        <v>0</v>
      </c>
      <c r="O6" s="121">
        <f t="shared" si="1"/>
        <v>0</v>
      </c>
      <c r="P6" s="20"/>
      <c r="Q6" s="20"/>
    </row>
    <row r="7" spans="1:17" ht="41.25" customHeight="1">
      <c r="A7" s="67" t="s">
        <v>920</v>
      </c>
      <c r="B7" s="57" t="s">
        <v>921</v>
      </c>
      <c r="C7" s="95">
        <v>203026</v>
      </c>
      <c r="D7" s="93">
        <v>110149</v>
      </c>
      <c r="E7" s="95" t="s">
        <v>922</v>
      </c>
      <c r="F7" s="95" t="s">
        <v>919</v>
      </c>
      <c r="G7" s="95">
        <v>679</v>
      </c>
      <c r="H7" s="11"/>
      <c r="I7" s="11"/>
      <c r="J7" s="85"/>
      <c r="K7" s="85"/>
      <c r="L7" s="85"/>
      <c r="M7" s="80"/>
      <c r="N7" s="120">
        <f t="shared" si="0"/>
        <v>0</v>
      </c>
      <c r="O7" s="120">
        <f t="shared" si="1"/>
        <v>0</v>
      </c>
      <c r="P7" s="11"/>
      <c r="Q7" s="11"/>
    </row>
    <row r="8" spans="1:17" ht="41.25" customHeight="1">
      <c r="A8" s="96" t="s">
        <v>923</v>
      </c>
      <c r="B8" s="61" t="s">
        <v>924</v>
      </c>
      <c r="C8" s="101" t="s">
        <v>925</v>
      </c>
      <c r="D8" s="98">
        <v>110149</v>
      </c>
      <c r="E8" s="98" t="s">
        <v>926</v>
      </c>
      <c r="F8" s="100" t="s">
        <v>919</v>
      </c>
      <c r="G8" s="98">
        <v>271</v>
      </c>
      <c r="H8" s="20"/>
      <c r="I8" s="20"/>
      <c r="J8" s="24"/>
      <c r="K8" s="24"/>
      <c r="L8" s="24"/>
      <c r="M8" s="84"/>
      <c r="N8" s="121">
        <f t="shared" si="0"/>
        <v>0</v>
      </c>
      <c r="O8" s="121">
        <f t="shared" si="1"/>
        <v>0</v>
      </c>
      <c r="P8" s="20"/>
      <c r="Q8" s="20"/>
    </row>
    <row r="9" spans="1:17" ht="41.25" customHeight="1">
      <c r="A9" s="67" t="s">
        <v>927</v>
      </c>
      <c r="B9" s="58" t="s">
        <v>928</v>
      </c>
      <c r="C9" s="102" t="s">
        <v>929</v>
      </c>
      <c r="D9" s="93">
        <v>110149</v>
      </c>
      <c r="E9" s="93" t="s">
        <v>926</v>
      </c>
      <c r="F9" s="95" t="s">
        <v>919</v>
      </c>
      <c r="G9" s="93">
        <v>380</v>
      </c>
      <c r="H9" s="12"/>
      <c r="I9" s="12"/>
      <c r="J9" s="16"/>
      <c r="K9" s="16"/>
      <c r="L9" s="16"/>
      <c r="M9" s="80"/>
      <c r="N9" s="120">
        <f t="shared" si="0"/>
        <v>0</v>
      </c>
      <c r="O9" s="120">
        <f t="shared" si="1"/>
        <v>0</v>
      </c>
      <c r="P9" s="12"/>
      <c r="Q9" s="12"/>
    </row>
    <row r="10" spans="1:17" ht="41.25" customHeight="1">
      <c r="A10" s="96" t="s">
        <v>930</v>
      </c>
      <c r="B10" s="61" t="s">
        <v>931</v>
      </c>
      <c r="C10" s="103" t="s">
        <v>932</v>
      </c>
      <c r="D10" s="98">
        <v>110149</v>
      </c>
      <c r="E10" s="98" t="s">
        <v>926</v>
      </c>
      <c r="F10" s="100" t="s">
        <v>919</v>
      </c>
      <c r="G10" s="98">
        <v>215</v>
      </c>
      <c r="H10" s="20"/>
      <c r="I10" s="20"/>
      <c r="J10" s="24"/>
      <c r="K10" s="24"/>
      <c r="L10" s="24"/>
      <c r="M10" s="84"/>
      <c r="N10" s="121">
        <f t="shared" si="0"/>
        <v>0</v>
      </c>
      <c r="O10" s="121">
        <f t="shared" si="1"/>
        <v>0</v>
      </c>
      <c r="P10" s="20"/>
      <c r="Q10" s="20"/>
    </row>
    <row r="11" spans="1:17" ht="41.25" customHeight="1">
      <c r="A11" s="67" t="s">
        <v>933</v>
      </c>
      <c r="B11" s="58" t="s">
        <v>934</v>
      </c>
      <c r="C11" s="104" t="s">
        <v>935</v>
      </c>
      <c r="D11" s="93">
        <v>110149</v>
      </c>
      <c r="E11" s="93" t="s">
        <v>926</v>
      </c>
      <c r="F11" s="95" t="s">
        <v>919</v>
      </c>
      <c r="G11" s="93">
        <v>192</v>
      </c>
      <c r="H11" s="12"/>
      <c r="I11" s="12"/>
      <c r="J11" s="16"/>
      <c r="K11" s="16"/>
      <c r="L11" s="16"/>
      <c r="M11" s="80"/>
      <c r="N11" s="120">
        <f t="shared" si="0"/>
        <v>0</v>
      </c>
      <c r="O11" s="120">
        <f t="shared" si="1"/>
        <v>0</v>
      </c>
      <c r="P11" s="12"/>
      <c r="Q11" s="12"/>
    </row>
    <row r="12" spans="1:17" ht="41.25" customHeight="1">
      <c r="A12" s="96" t="s">
        <v>936</v>
      </c>
      <c r="B12" s="61" t="s">
        <v>937</v>
      </c>
      <c r="C12" s="99">
        <v>10000008737</v>
      </c>
      <c r="D12" s="98">
        <v>100154</v>
      </c>
      <c r="E12" s="98" t="s">
        <v>938</v>
      </c>
      <c r="F12" s="100" t="s">
        <v>72</v>
      </c>
      <c r="G12" s="98">
        <v>101</v>
      </c>
      <c r="H12" s="20"/>
      <c r="I12" s="20"/>
      <c r="J12" s="24"/>
      <c r="K12" s="24"/>
      <c r="L12" s="24"/>
      <c r="M12" s="84"/>
      <c r="N12" s="121">
        <f t="shared" si="0"/>
        <v>0</v>
      </c>
      <c r="O12" s="121">
        <f t="shared" si="1"/>
        <v>0</v>
      </c>
      <c r="P12" s="20"/>
      <c r="Q12" s="20"/>
    </row>
    <row r="13" spans="1:17" ht="41.25" customHeight="1">
      <c r="A13" s="67" t="s">
        <v>939</v>
      </c>
      <c r="B13" s="58" t="s">
        <v>940</v>
      </c>
      <c r="C13" s="94">
        <v>10000013740</v>
      </c>
      <c r="D13" s="93">
        <v>100154</v>
      </c>
      <c r="E13" s="93" t="s">
        <v>941</v>
      </c>
      <c r="F13" s="95" t="s">
        <v>72</v>
      </c>
      <c r="G13" s="93">
        <v>770</v>
      </c>
      <c r="H13" s="12"/>
      <c r="I13" s="12"/>
      <c r="J13" s="16"/>
      <c r="K13" s="16"/>
      <c r="L13" s="16"/>
      <c r="M13" s="80"/>
      <c r="N13" s="120">
        <f t="shared" si="0"/>
        <v>0</v>
      </c>
      <c r="O13" s="120">
        <f t="shared" si="1"/>
        <v>0</v>
      </c>
      <c r="P13" s="12"/>
      <c r="Q13" s="12"/>
    </row>
    <row r="14" spans="1:17" ht="41.25" customHeight="1">
      <c r="A14" s="96" t="s">
        <v>942</v>
      </c>
      <c r="B14" s="61" t="s">
        <v>943</v>
      </c>
      <c r="C14" s="105">
        <v>11750</v>
      </c>
      <c r="D14" s="98">
        <v>100154</v>
      </c>
      <c r="E14" s="98" t="s">
        <v>105</v>
      </c>
      <c r="F14" s="100" t="s">
        <v>944</v>
      </c>
      <c r="G14" s="98">
        <v>265</v>
      </c>
      <c r="H14" s="20"/>
      <c r="I14" s="20"/>
      <c r="J14" s="24"/>
      <c r="K14" s="24"/>
      <c r="L14" s="24"/>
      <c r="M14" s="84"/>
      <c r="N14" s="121">
        <f t="shared" si="0"/>
        <v>0</v>
      </c>
      <c r="O14" s="121">
        <f t="shared" si="1"/>
        <v>0</v>
      </c>
      <c r="P14" s="20"/>
      <c r="Q14" s="20"/>
    </row>
    <row r="15" spans="1:17" ht="41.25" customHeight="1">
      <c r="A15" s="67" t="s">
        <v>945</v>
      </c>
      <c r="B15" s="58" t="s">
        <v>946</v>
      </c>
      <c r="C15" s="94">
        <v>10000009860</v>
      </c>
      <c r="D15" s="93">
        <v>100154</v>
      </c>
      <c r="E15" s="93" t="s">
        <v>947</v>
      </c>
      <c r="F15" s="95" t="s">
        <v>72</v>
      </c>
      <c r="G15" s="93">
        <v>118</v>
      </c>
      <c r="H15" s="12"/>
      <c r="I15" s="12"/>
      <c r="J15" s="16"/>
      <c r="K15" s="16"/>
      <c r="L15" s="16"/>
      <c r="M15" s="80"/>
      <c r="N15" s="120">
        <f t="shared" si="0"/>
        <v>0</v>
      </c>
      <c r="O15" s="120">
        <f t="shared" si="1"/>
        <v>0</v>
      </c>
      <c r="P15" s="12"/>
      <c r="Q15" s="12"/>
    </row>
    <row r="16" spans="1:17" ht="41.25" customHeight="1">
      <c r="A16" s="96" t="s">
        <v>948</v>
      </c>
      <c r="B16" s="61" t="s">
        <v>949</v>
      </c>
      <c r="C16" s="98">
        <v>10000080125</v>
      </c>
      <c r="D16" s="98">
        <v>100154</v>
      </c>
      <c r="E16" s="98" t="s">
        <v>950</v>
      </c>
      <c r="F16" s="100" t="s">
        <v>72</v>
      </c>
      <c r="G16" s="98">
        <v>81</v>
      </c>
      <c r="H16" s="20"/>
      <c r="I16" s="20"/>
      <c r="J16" s="24"/>
      <c r="K16" s="24"/>
      <c r="L16" s="24"/>
      <c r="M16" s="84"/>
      <c r="N16" s="121">
        <f t="shared" si="0"/>
        <v>0</v>
      </c>
      <c r="O16" s="121">
        <f t="shared" si="1"/>
        <v>0</v>
      </c>
      <c r="P16" s="20"/>
      <c r="Q16" s="20"/>
    </row>
    <row r="17" spans="1:17" ht="41.25" customHeight="1">
      <c r="A17" s="67" t="s">
        <v>951</v>
      </c>
      <c r="B17" s="58" t="s">
        <v>952</v>
      </c>
      <c r="C17" s="94">
        <v>69097</v>
      </c>
      <c r="D17" s="93">
        <v>100154</v>
      </c>
      <c r="E17" s="93" t="s">
        <v>953</v>
      </c>
      <c r="F17" s="95" t="s">
        <v>72</v>
      </c>
      <c r="G17" s="93">
        <v>43</v>
      </c>
      <c r="H17" s="12"/>
      <c r="I17" s="12"/>
      <c r="J17" s="16"/>
      <c r="K17" s="16"/>
      <c r="L17" s="16"/>
      <c r="M17" s="80"/>
      <c r="N17" s="120">
        <f t="shared" si="0"/>
        <v>0</v>
      </c>
      <c r="O17" s="120">
        <f t="shared" si="1"/>
        <v>0</v>
      </c>
      <c r="P17" s="12"/>
      <c r="Q17" s="12"/>
    </row>
    <row r="18" spans="1:17" ht="41.25" customHeight="1">
      <c r="A18" s="96" t="s">
        <v>954</v>
      </c>
      <c r="B18" s="61" t="s">
        <v>955</v>
      </c>
      <c r="C18" s="99">
        <v>10000008443</v>
      </c>
      <c r="D18" s="98">
        <v>100154</v>
      </c>
      <c r="E18" s="98" t="s">
        <v>956</v>
      </c>
      <c r="F18" s="100" t="s">
        <v>72</v>
      </c>
      <c r="G18" s="98">
        <v>1285</v>
      </c>
      <c r="H18" s="20"/>
      <c r="I18" s="20"/>
      <c r="J18" s="24"/>
      <c r="K18" s="24"/>
      <c r="L18" s="24"/>
      <c r="M18" s="84"/>
      <c r="N18" s="121">
        <f t="shared" si="0"/>
        <v>0</v>
      </c>
      <c r="O18" s="121">
        <f t="shared" si="1"/>
        <v>0</v>
      </c>
      <c r="P18" s="20"/>
      <c r="Q18" s="20"/>
    </row>
    <row r="19" spans="1:17" ht="41.25" customHeight="1">
      <c r="A19" s="67" t="s">
        <v>957</v>
      </c>
      <c r="B19" s="58" t="s">
        <v>958</v>
      </c>
      <c r="C19" s="93">
        <v>470495</v>
      </c>
      <c r="D19" s="93">
        <v>100154</v>
      </c>
      <c r="E19" s="93" t="s">
        <v>959</v>
      </c>
      <c r="F19" s="95" t="s">
        <v>960</v>
      </c>
      <c r="G19" s="93">
        <v>1116</v>
      </c>
      <c r="H19" s="12"/>
      <c r="I19" s="12"/>
      <c r="J19" s="16"/>
      <c r="K19" s="16"/>
      <c r="L19" s="16"/>
      <c r="M19" s="80"/>
      <c r="N19" s="120">
        <f t="shared" si="0"/>
        <v>0</v>
      </c>
      <c r="O19" s="120">
        <f t="shared" si="1"/>
        <v>0</v>
      </c>
      <c r="P19" s="12"/>
      <c r="Q19" s="12"/>
    </row>
    <row r="20" spans="1:17" ht="41.25" customHeight="1">
      <c r="A20" s="96" t="s">
        <v>961</v>
      </c>
      <c r="B20" s="61" t="s">
        <v>962</v>
      </c>
      <c r="C20" s="99">
        <v>10000097868</v>
      </c>
      <c r="D20" s="98">
        <v>100154</v>
      </c>
      <c r="E20" s="98" t="s">
        <v>963</v>
      </c>
      <c r="F20" s="100" t="s">
        <v>72</v>
      </c>
      <c r="G20" s="98">
        <v>1224</v>
      </c>
      <c r="H20" s="20"/>
      <c r="I20" s="20"/>
      <c r="J20" s="24"/>
      <c r="K20" s="24"/>
      <c r="L20" s="24"/>
      <c r="M20" s="84"/>
      <c r="N20" s="121">
        <f t="shared" si="0"/>
        <v>0</v>
      </c>
      <c r="O20" s="121">
        <f t="shared" si="1"/>
        <v>0</v>
      </c>
      <c r="P20" s="20"/>
      <c r="Q20" s="20"/>
    </row>
    <row r="21" spans="1:17" ht="41.25" customHeight="1">
      <c r="A21" s="67" t="s">
        <v>964</v>
      </c>
      <c r="B21" s="58" t="s">
        <v>965</v>
      </c>
      <c r="C21" s="93">
        <v>78359</v>
      </c>
      <c r="D21" s="93">
        <v>110244</v>
      </c>
      <c r="E21" s="93">
        <v>60</v>
      </c>
      <c r="F21" s="95" t="s">
        <v>171</v>
      </c>
      <c r="G21" s="93">
        <v>570</v>
      </c>
      <c r="H21" s="12"/>
      <c r="I21" s="12"/>
      <c r="J21" s="16"/>
      <c r="K21" s="16"/>
      <c r="L21" s="16"/>
      <c r="M21" s="80"/>
      <c r="N21" s="120">
        <f t="shared" si="0"/>
        <v>0</v>
      </c>
      <c r="O21" s="120">
        <f t="shared" si="1"/>
        <v>0</v>
      </c>
      <c r="P21" s="12"/>
      <c r="Q21" s="12"/>
    </row>
    <row r="22" spans="1:17" ht="41.25" customHeight="1">
      <c r="A22" s="96" t="s">
        <v>966</v>
      </c>
      <c r="B22" s="65" t="s">
        <v>967</v>
      </c>
      <c r="C22" s="99" t="s">
        <v>968</v>
      </c>
      <c r="D22" s="98">
        <v>110244</v>
      </c>
      <c r="E22" s="98" t="s">
        <v>969</v>
      </c>
      <c r="F22" s="100" t="s">
        <v>295</v>
      </c>
      <c r="G22" s="98">
        <v>75</v>
      </c>
      <c r="H22" s="20"/>
      <c r="I22" s="20"/>
      <c r="J22" s="24"/>
      <c r="K22" s="24"/>
      <c r="L22" s="24"/>
      <c r="M22" s="84"/>
      <c r="N22" s="121">
        <f t="shared" si="0"/>
        <v>0</v>
      </c>
      <c r="O22" s="121">
        <f t="shared" si="1"/>
        <v>0</v>
      </c>
      <c r="P22" s="20"/>
      <c r="Q22" s="20"/>
    </row>
    <row r="23" spans="1:17" ht="41.25" customHeight="1">
      <c r="A23" s="67" t="s">
        <v>970</v>
      </c>
      <c r="B23" s="58" t="s">
        <v>971</v>
      </c>
      <c r="C23" s="93" t="s">
        <v>972</v>
      </c>
      <c r="D23" s="93">
        <v>110244</v>
      </c>
      <c r="E23" s="93" t="s">
        <v>973</v>
      </c>
      <c r="F23" s="95" t="s">
        <v>664</v>
      </c>
      <c r="G23" s="93">
        <v>212</v>
      </c>
      <c r="H23" s="12"/>
      <c r="I23" s="12"/>
      <c r="J23" s="16"/>
      <c r="K23" s="16"/>
      <c r="L23" s="16"/>
      <c r="M23" s="80"/>
      <c r="N23" s="120">
        <f t="shared" si="0"/>
        <v>0</v>
      </c>
      <c r="O23" s="120">
        <f t="shared" si="1"/>
        <v>0</v>
      </c>
      <c r="P23" s="12"/>
      <c r="Q23" s="12"/>
    </row>
    <row r="24" spans="1:17" ht="41.25" customHeight="1">
      <c r="A24" s="96" t="s">
        <v>974</v>
      </c>
      <c r="B24" s="61" t="s">
        <v>975</v>
      </c>
      <c r="C24" s="98">
        <v>11008</v>
      </c>
      <c r="D24" s="98">
        <v>110244</v>
      </c>
      <c r="E24" s="98" t="s">
        <v>976</v>
      </c>
      <c r="F24" s="100" t="s">
        <v>977</v>
      </c>
      <c r="G24" s="98">
        <v>1590</v>
      </c>
      <c r="H24" s="20"/>
      <c r="I24" s="20"/>
      <c r="J24" s="24"/>
      <c r="K24" s="24"/>
      <c r="L24" s="24"/>
      <c r="M24" s="84"/>
      <c r="N24" s="121">
        <f t="shared" si="0"/>
        <v>0</v>
      </c>
      <c r="O24" s="121">
        <f t="shared" si="1"/>
        <v>0</v>
      </c>
      <c r="P24" s="20"/>
      <c r="Q24" s="20"/>
    </row>
    <row r="25" spans="1:17" ht="41.25" customHeight="1">
      <c r="A25" s="67" t="s">
        <v>978</v>
      </c>
      <c r="B25" s="58" t="s">
        <v>979</v>
      </c>
      <c r="C25" s="93">
        <v>11003</v>
      </c>
      <c r="D25" s="93">
        <v>110244</v>
      </c>
      <c r="E25" s="93" t="s">
        <v>976</v>
      </c>
      <c r="F25" s="95" t="s">
        <v>977</v>
      </c>
      <c r="G25" s="93">
        <v>605</v>
      </c>
      <c r="H25" s="12"/>
      <c r="I25" s="12"/>
      <c r="J25" s="16"/>
      <c r="K25" s="16"/>
      <c r="L25" s="16"/>
      <c r="M25" s="80"/>
      <c r="N25" s="120">
        <f t="shared" si="0"/>
        <v>0</v>
      </c>
      <c r="O25" s="120">
        <f t="shared" si="1"/>
        <v>0</v>
      </c>
      <c r="P25" s="12"/>
      <c r="Q25" s="12"/>
    </row>
    <row r="26" spans="1:17" ht="41.25" customHeight="1">
      <c r="A26" s="96" t="s">
        <v>980</v>
      </c>
      <c r="B26" s="61" t="s">
        <v>981</v>
      </c>
      <c r="C26" s="98">
        <v>41698</v>
      </c>
      <c r="D26" s="98">
        <v>110244</v>
      </c>
      <c r="E26" s="98" t="s">
        <v>982</v>
      </c>
      <c r="F26" s="100" t="s">
        <v>983</v>
      </c>
      <c r="G26" s="98">
        <v>15</v>
      </c>
      <c r="H26" s="20"/>
      <c r="I26" s="20"/>
      <c r="J26" s="24"/>
      <c r="K26" s="24"/>
      <c r="L26" s="24"/>
      <c r="M26" s="84"/>
      <c r="N26" s="121">
        <f t="shared" si="0"/>
        <v>0</v>
      </c>
      <c r="O26" s="121">
        <f t="shared" si="1"/>
        <v>0</v>
      </c>
      <c r="P26" s="20"/>
      <c r="Q26" s="20"/>
    </row>
    <row r="27" spans="1:17" ht="41.25" customHeight="1">
      <c r="A27" s="67" t="s">
        <v>984</v>
      </c>
      <c r="B27" s="58" t="s">
        <v>985</v>
      </c>
      <c r="C27" s="93">
        <v>65225</v>
      </c>
      <c r="D27" s="93">
        <v>110244</v>
      </c>
      <c r="E27" s="93">
        <v>73</v>
      </c>
      <c r="F27" s="95" t="s">
        <v>129</v>
      </c>
      <c r="G27" s="93">
        <v>84</v>
      </c>
      <c r="H27" s="12"/>
      <c r="I27" s="12"/>
      <c r="J27" s="16"/>
      <c r="K27" s="16"/>
      <c r="L27" s="16"/>
      <c r="M27" s="80"/>
      <c r="N27" s="120">
        <f t="shared" si="0"/>
        <v>0</v>
      </c>
      <c r="O27" s="120">
        <f t="shared" si="1"/>
        <v>0</v>
      </c>
      <c r="P27" s="12"/>
      <c r="Q27" s="12"/>
    </row>
    <row r="28" spans="1:17" ht="41.25" customHeight="1">
      <c r="A28" s="96" t="s">
        <v>986</v>
      </c>
      <c r="B28" s="61" t="s">
        <v>987</v>
      </c>
      <c r="C28" s="98">
        <v>65219</v>
      </c>
      <c r="D28" s="98">
        <v>110244</v>
      </c>
      <c r="E28" s="98" t="s">
        <v>988</v>
      </c>
      <c r="F28" s="100" t="s">
        <v>129</v>
      </c>
      <c r="G28" s="98">
        <v>136</v>
      </c>
      <c r="H28" s="20"/>
      <c r="I28" s="20"/>
      <c r="J28" s="24"/>
      <c r="K28" s="24"/>
      <c r="L28" s="24"/>
      <c r="M28" s="84"/>
      <c r="N28" s="121">
        <f t="shared" si="0"/>
        <v>0</v>
      </c>
      <c r="O28" s="121">
        <f t="shared" si="1"/>
        <v>0</v>
      </c>
      <c r="P28" s="20"/>
      <c r="Q28" s="20"/>
    </row>
    <row r="29" spans="1:17" ht="41.25" customHeight="1">
      <c r="A29" s="67" t="s">
        <v>989</v>
      </c>
      <c r="B29" s="58" t="s">
        <v>990</v>
      </c>
      <c r="C29" s="93">
        <v>99706</v>
      </c>
      <c r="D29" s="106" t="s">
        <v>991</v>
      </c>
      <c r="E29" s="93" t="s">
        <v>613</v>
      </c>
      <c r="F29" s="95" t="s">
        <v>277</v>
      </c>
      <c r="G29" s="93">
        <v>245</v>
      </c>
      <c r="H29" s="12"/>
      <c r="I29" s="12"/>
      <c r="J29" s="16"/>
      <c r="K29" s="16"/>
      <c r="L29" s="16"/>
      <c r="M29" s="80"/>
      <c r="N29" s="120">
        <f t="shared" si="0"/>
        <v>0</v>
      </c>
      <c r="O29" s="120">
        <f t="shared" si="1"/>
        <v>0</v>
      </c>
      <c r="P29" s="12"/>
      <c r="Q29" s="12"/>
    </row>
    <row r="30" spans="1:17" ht="41.25" customHeight="1">
      <c r="A30" s="96" t="s">
        <v>992</v>
      </c>
      <c r="B30" s="61" t="s">
        <v>993</v>
      </c>
      <c r="C30" s="99" t="s">
        <v>994</v>
      </c>
      <c r="D30" s="107" t="s">
        <v>991</v>
      </c>
      <c r="E30" s="98" t="s">
        <v>613</v>
      </c>
      <c r="F30" s="100" t="s">
        <v>277</v>
      </c>
      <c r="G30" s="98">
        <v>195</v>
      </c>
      <c r="H30" s="20"/>
      <c r="I30" s="20"/>
      <c r="J30" s="24"/>
      <c r="K30" s="24"/>
      <c r="L30" s="24"/>
      <c r="M30" s="84"/>
      <c r="N30" s="121">
        <f t="shared" si="0"/>
        <v>0</v>
      </c>
      <c r="O30" s="121">
        <f t="shared" si="1"/>
        <v>0</v>
      </c>
      <c r="P30" s="20"/>
      <c r="Q30" s="20"/>
    </row>
    <row r="31" spans="1:17" ht="41.25" customHeight="1">
      <c r="A31" s="67" t="s">
        <v>995</v>
      </c>
      <c r="B31" s="58" t="s">
        <v>996</v>
      </c>
      <c r="C31" s="93">
        <v>99708</v>
      </c>
      <c r="D31" s="108" t="s">
        <v>991</v>
      </c>
      <c r="E31" s="93" t="s">
        <v>613</v>
      </c>
      <c r="F31" s="95" t="s">
        <v>277</v>
      </c>
      <c r="G31" s="93">
        <v>235</v>
      </c>
      <c r="H31" s="12"/>
      <c r="I31" s="12"/>
      <c r="J31" s="16"/>
      <c r="K31" s="16"/>
      <c r="L31" s="16"/>
      <c r="M31" s="80"/>
      <c r="N31" s="120">
        <f t="shared" si="0"/>
        <v>0</v>
      </c>
      <c r="O31" s="120">
        <f t="shared" si="1"/>
        <v>0</v>
      </c>
      <c r="P31" s="12"/>
      <c r="Q31" s="12"/>
    </row>
    <row r="32" spans="1:17" ht="41.25" customHeight="1">
      <c r="A32" s="96" t="s">
        <v>997</v>
      </c>
      <c r="B32" s="60" t="s">
        <v>998</v>
      </c>
      <c r="C32" s="99" t="s">
        <v>999</v>
      </c>
      <c r="D32" s="107" t="s">
        <v>991</v>
      </c>
      <c r="E32" s="98" t="s">
        <v>1000</v>
      </c>
      <c r="F32" s="100" t="s">
        <v>295</v>
      </c>
      <c r="G32" s="98">
        <v>75</v>
      </c>
      <c r="H32" s="20"/>
      <c r="I32" s="20"/>
      <c r="J32" s="24"/>
      <c r="K32" s="24"/>
      <c r="L32" s="24"/>
      <c r="M32" s="84"/>
      <c r="N32" s="121">
        <f t="shared" si="0"/>
        <v>0</v>
      </c>
      <c r="O32" s="121">
        <f t="shared" si="1"/>
        <v>0</v>
      </c>
      <c r="P32" s="20"/>
      <c r="Q32" s="20"/>
    </row>
    <row r="33" spans="1:17" ht="41.25" customHeight="1">
      <c r="A33" s="67" t="s">
        <v>1001</v>
      </c>
      <c r="B33" s="57" t="s">
        <v>1002</v>
      </c>
      <c r="C33" s="94">
        <v>7516</v>
      </c>
      <c r="D33" s="106" t="s">
        <v>991</v>
      </c>
      <c r="E33" s="93" t="s">
        <v>1003</v>
      </c>
      <c r="F33" s="95" t="s">
        <v>1004</v>
      </c>
      <c r="G33" s="93">
        <v>91</v>
      </c>
      <c r="H33" s="12"/>
      <c r="I33" s="12"/>
      <c r="J33" s="16"/>
      <c r="K33" s="16"/>
      <c r="L33" s="16"/>
      <c r="M33" s="80"/>
      <c r="N33" s="120">
        <f t="shared" si="0"/>
        <v>0</v>
      </c>
      <c r="O33" s="120">
        <f t="shared" si="1"/>
        <v>0</v>
      </c>
      <c r="P33" s="12"/>
      <c r="Q33" s="12"/>
    </row>
    <row r="34" spans="1:17" ht="41.25" customHeight="1">
      <c r="A34" s="96" t="s">
        <v>1005</v>
      </c>
      <c r="B34" s="61" t="s">
        <v>1006</v>
      </c>
      <c r="C34" s="99" t="s">
        <v>1007</v>
      </c>
      <c r="D34" s="107" t="s">
        <v>991</v>
      </c>
      <c r="E34" s="98" t="s">
        <v>1008</v>
      </c>
      <c r="F34" s="100" t="s">
        <v>295</v>
      </c>
      <c r="G34" s="98">
        <v>1067</v>
      </c>
      <c r="H34" s="20"/>
      <c r="I34" s="20"/>
      <c r="J34" s="24"/>
      <c r="K34" s="24"/>
      <c r="L34" s="24"/>
      <c r="M34" s="84"/>
      <c r="N34" s="121">
        <f t="shared" si="0"/>
        <v>0</v>
      </c>
      <c r="O34" s="121">
        <f t="shared" si="1"/>
        <v>0</v>
      </c>
      <c r="P34" s="20"/>
      <c r="Q34" s="20"/>
    </row>
    <row r="35" spans="1:17" ht="41.25" customHeight="1">
      <c r="A35" s="67" t="s">
        <v>1009</v>
      </c>
      <c r="B35" s="57" t="s">
        <v>1010</v>
      </c>
      <c r="C35" s="94">
        <v>703200928</v>
      </c>
      <c r="D35" s="106" t="s">
        <v>991</v>
      </c>
      <c r="E35" s="93" t="s">
        <v>1011</v>
      </c>
      <c r="F35" s="95" t="s">
        <v>295</v>
      </c>
      <c r="G35" s="93">
        <v>92</v>
      </c>
      <c r="H35" s="12"/>
      <c r="I35" s="12"/>
      <c r="J35" s="16"/>
      <c r="K35" s="16"/>
      <c r="L35" s="16"/>
      <c r="M35" s="80"/>
      <c r="N35" s="120">
        <f t="shared" si="0"/>
        <v>0</v>
      </c>
      <c r="O35" s="120">
        <f t="shared" si="1"/>
        <v>0</v>
      </c>
      <c r="P35" s="12"/>
      <c r="Q35" s="12"/>
    </row>
    <row r="36" spans="1:17" ht="41.25" customHeight="1">
      <c r="A36" s="96" t="s">
        <v>1012</v>
      </c>
      <c r="B36" s="65" t="s">
        <v>1013</v>
      </c>
      <c r="C36" s="99" t="s">
        <v>1014</v>
      </c>
      <c r="D36" s="99" t="s">
        <v>1015</v>
      </c>
      <c r="E36" s="98" t="s">
        <v>1016</v>
      </c>
      <c r="F36" s="100" t="s">
        <v>295</v>
      </c>
      <c r="G36" s="98">
        <v>307</v>
      </c>
      <c r="H36" s="20"/>
      <c r="I36" s="20"/>
      <c r="J36" s="24"/>
      <c r="K36" s="24"/>
      <c r="L36" s="24"/>
      <c r="M36" s="84"/>
      <c r="N36" s="121">
        <f t="shared" si="0"/>
        <v>0</v>
      </c>
      <c r="O36" s="121">
        <f t="shared" si="1"/>
        <v>0</v>
      </c>
      <c r="P36" s="20"/>
      <c r="Q36" s="20"/>
    </row>
    <row r="37" spans="1:17" ht="41.25" customHeight="1">
      <c r="A37" s="67" t="s">
        <v>1017</v>
      </c>
      <c r="B37" s="64" t="s">
        <v>1018</v>
      </c>
      <c r="C37" s="94" t="s">
        <v>1019</v>
      </c>
      <c r="D37" s="94" t="s">
        <v>1015</v>
      </c>
      <c r="E37" s="93" t="s">
        <v>115</v>
      </c>
      <c r="F37" s="95" t="s">
        <v>295</v>
      </c>
      <c r="G37" s="93">
        <v>87</v>
      </c>
      <c r="H37" s="12"/>
      <c r="I37" s="12"/>
      <c r="J37" s="16"/>
      <c r="K37" s="16"/>
      <c r="L37" s="16"/>
      <c r="M37" s="80"/>
      <c r="N37" s="120">
        <f t="shared" si="0"/>
        <v>0</v>
      </c>
      <c r="O37" s="120">
        <f t="shared" si="1"/>
        <v>0</v>
      </c>
      <c r="P37" s="12"/>
      <c r="Q37" s="12"/>
    </row>
    <row r="38" spans="1:17" ht="41.25" customHeight="1">
      <c r="A38" s="96" t="s">
        <v>1020</v>
      </c>
      <c r="B38" s="65" t="s">
        <v>1021</v>
      </c>
      <c r="C38" s="99" t="s">
        <v>1022</v>
      </c>
      <c r="D38" s="99" t="s">
        <v>1023</v>
      </c>
      <c r="E38" s="98" t="s">
        <v>1024</v>
      </c>
      <c r="F38" s="100" t="s">
        <v>295</v>
      </c>
      <c r="G38" s="98">
        <v>567</v>
      </c>
      <c r="H38" s="20"/>
      <c r="I38" s="20"/>
      <c r="J38" s="24"/>
      <c r="K38" s="24"/>
      <c r="L38" s="24"/>
      <c r="M38" s="84"/>
      <c r="N38" s="121">
        <f t="shared" si="0"/>
        <v>0</v>
      </c>
      <c r="O38" s="121">
        <f t="shared" si="1"/>
        <v>0</v>
      </c>
      <c r="P38" s="20"/>
      <c r="Q38" s="20"/>
    </row>
    <row r="39" spans="1:17" ht="41.25" customHeight="1">
      <c r="A39" s="67" t="s">
        <v>1025</v>
      </c>
      <c r="B39" s="64" t="s">
        <v>1026</v>
      </c>
      <c r="C39" s="94" t="s">
        <v>1027</v>
      </c>
      <c r="D39" s="94" t="s">
        <v>1023</v>
      </c>
      <c r="E39" s="93" t="s">
        <v>1024</v>
      </c>
      <c r="F39" s="95" t="s">
        <v>295</v>
      </c>
      <c r="G39" s="93">
        <v>41</v>
      </c>
      <c r="H39" s="12"/>
      <c r="I39" s="12"/>
      <c r="J39" s="16"/>
      <c r="K39" s="16"/>
      <c r="L39" s="16"/>
      <c r="M39" s="80"/>
      <c r="N39" s="120">
        <f t="shared" si="0"/>
        <v>0</v>
      </c>
      <c r="O39" s="120">
        <f t="shared" si="1"/>
        <v>0</v>
      </c>
      <c r="P39" s="12"/>
      <c r="Q39" s="12"/>
    </row>
    <row r="40" spans="1:17" ht="41.25" customHeight="1">
      <c r="A40" s="96" t="s">
        <v>1028</v>
      </c>
      <c r="B40" s="65" t="s">
        <v>1029</v>
      </c>
      <c r="C40" s="99" t="s">
        <v>1030</v>
      </c>
      <c r="D40" s="99" t="s">
        <v>1023</v>
      </c>
      <c r="E40" s="98" t="s">
        <v>1031</v>
      </c>
      <c r="F40" s="100" t="s">
        <v>295</v>
      </c>
      <c r="G40" s="98">
        <v>135</v>
      </c>
      <c r="H40" s="20"/>
      <c r="I40" s="20"/>
      <c r="J40" s="24"/>
      <c r="K40" s="24"/>
      <c r="L40" s="24"/>
      <c r="M40" s="84"/>
      <c r="N40" s="121">
        <f t="shared" si="0"/>
        <v>0</v>
      </c>
      <c r="O40" s="121">
        <f t="shared" si="1"/>
        <v>0</v>
      </c>
      <c r="P40" s="20"/>
      <c r="Q40" s="20"/>
    </row>
    <row r="41" spans="1:17" ht="41.25" customHeight="1">
      <c r="A41" s="67" t="s">
        <v>1032</v>
      </c>
      <c r="B41" s="58" t="s">
        <v>1033</v>
      </c>
      <c r="C41" s="93" t="s">
        <v>1034</v>
      </c>
      <c r="D41" s="94" t="s">
        <v>1015</v>
      </c>
      <c r="E41" s="93" t="s">
        <v>938</v>
      </c>
      <c r="F41" s="95" t="s">
        <v>295</v>
      </c>
      <c r="G41" s="93">
        <v>905</v>
      </c>
      <c r="H41" s="12"/>
      <c r="I41" s="12"/>
      <c r="J41" s="16"/>
      <c r="K41" s="16"/>
      <c r="L41" s="16"/>
      <c r="M41" s="80"/>
      <c r="N41" s="120">
        <f t="shared" si="0"/>
        <v>0</v>
      </c>
      <c r="O41" s="120">
        <f t="shared" si="1"/>
        <v>0</v>
      </c>
      <c r="P41" s="12"/>
      <c r="Q41" s="12"/>
    </row>
    <row r="42" spans="1:17" ht="41.25" customHeight="1">
      <c r="A42" s="96" t="s">
        <v>1035</v>
      </c>
      <c r="B42" s="60" t="s">
        <v>1036</v>
      </c>
      <c r="C42" s="98">
        <v>10364760928</v>
      </c>
      <c r="D42" s="99" t="s">
        <v>991</v>
      </c>
      <c r="E42" s="100" t="s">
        <v>1037</v>
      </c>
      <c r="F42" s="100" t="s">
        <v>295</v>
      </c>
      <c r="G42" s="98">
        <v>454</v>
      </c>
      <c r="H42" s="20"/>
      <c r="I42" s="20"/>
      <c r="J42" s="24"/>
      <c r="K42" s="24"/>
      <c r="L42" s="24"/>
      <c r="M42" s="84"/>
      <c r="N42" s="121">
        <f t="shared" si="0"/>
        <v>0</v>
      </c>
      <c r="O42" s="121">
        <f t="shared" si="1"/>
        <v>0</v>
      </c>
      <c r="P42" s="20"/>
      <c r="Q42" s="20"/>
    </row>
    <row r="43" spans="1:17" ht="41.25" customHeight="1">
      <c r="A43" s="67" t="s">
        <v>1038</v>
      </c>
      <c r="B43" s="58" t="s">
        <v>1039</v>
      </c>
      <c r="C43" s="94" t="s">
        <v>1040</v>
      </c>
      <c r="D43" s="94" t="s">
        <v>1015</v>
      </c>
      <c r="E43" s="93" t="s">
        <v>1041</v>
      </c>
      <c r="F43" s="95" t="s">
        <v>295</v>
      </c>
      <c r="G43" s="93">
        <v>1172</v>
      </c>
      <c r="H43" s="12"/>
      <c r="I43" s="12"/>
      <c r="J43" s="16"/>
      <c r="K43" s="16"/>
      <c r="L43" s="16"/>
      <c r="M43" s="80"/>
      <c r="N43" s="120">
        <f t="shared" si="0"/>
        <v>0</v>
      </c>
      <c r="O43" s="120">
        <f t="shared" si="1"/>
        <v>0</v>
      </c>
      <c r="P43" s="12"/>
      <c r="Q43" s="12"/>
    </row>
    <row r="44" spans="1:17" ht="41.25" customHeight="1">
      <c r="A44" s="96" t="s">
        <v>1042</v>
      </c>
      <c r="B44" s="60" t="s">
        <v>1043</v>
      </c>
      <c r="C44" s="99">
        <v>10057780928</v>
      </c>
      <c r="D44" s="99" t="s">
        <v>1015</v>
      </c>
      <c r="E44" s="98" t="s">
        <v>1044</v>
      </c>
      <c r="F44" s="100" t="s">
        <v>295</v>
      </c>
      <c r="G44" s="98">
        <v>1205</v>
      </c>
      <c r="H44" s="20"/>
      <c r="I44" s="20"/>
      <c r="J44" s="24"/>
      <c r="K44" s="24"/>
      <c r="L44" s="24"/>
      <c r="M44" s="84"/>
      <c r="N44" s="121">
        <f t="shared" si="0"/>
        <v>0</v>
      </c>
      <c r="O44" s="121">
        <f t="shared" si="1"/>
        <v>0</v>
      </c>
      <c r="P44" s="20"/>
      <c r="Q44" s="20"/>
    </row>
    <row r="45" spans="1:17" ht="41.25" customHeight="1">
      <c r="A45" s="67" t="s">
        <v>1045</v>
      </c>
      <c r="B45" s="64" t="s">
        <v>1046</v>
      </c>
      <c r="C45" s="94" t="s">
        <v>1047</v>
      </c>
      <c r="D45" s="94" t="s">
        <v>1015</v>
      </c>
      <c r="E45" s="93" t="s">
        <v>1048</v>
      </c>
      <c r="F45" s="95" t="s">
        <v>295</v>
      </c>
      <c r="G45" s="93">
        <v>321</v>
      </c>
      <c r="H45" s="12"/>
      <c r="I45" s="12"/>
      <c r="J45" s="16"/>
      <c r="K45" s="16"/>
      <c r="L45" s="16"/>
      <c r="M45" s="80"/>
      <c r="N45" s="120">
        <f t="shared" si="0"/>
        <v>0</v>
      </c>
      <c r="O45" s="120">
        <f t="shared" si="1"/>
        <v>0</v>
      </c>
      <c r="P45" s="12"/>
      <c r="Q45" s="12"/>
    </row>
    <row r="46" spans="1:17" ht="41.25" customHeight="1">
      <c r="A46" s="96" t="s">
        <v>1049</v>
      </c>
      <c r="B46" s="65" t="s">
        <v>1050</v>
      </c>
      <c r="C46" s="99" t="s">
        <v>1051</v>
      </c>
      <c r="D46" s="99" t="s">
        <v>1015</v>
      </c>
      <c r="E46" s="98" t="s">
        <v>1052</v>
      </c>
      <c r="F46" s="100" t="s">
        <v>295</v>
      </c>
      <c r="G46" s="98">
        <v>187</v>
      </c>
      <c r="H46" s="20"/>
      <c r="I46" s="20"/>
      <c r="J46" s="24"/>
      <c r="K46" s="24"/>
      <c r="L46" s="24"/>
      <c r="M46" s="84"/>
      <c r="N46" s="121">
        <f t="shared" si="0"/>
        <v>0</v>
      </c>
      <c r="O46" s="121">
        <f t="shared" si="1"/>
        <v>0</v>
      </c>
      <c r="P46" s="20"/>
      <c r="Q46" s="20"/>
    </row>
    <row r="47" spans="1:17" ht="41.25" customHeight="1">
      <c r="A47" s="67" t="s">
        <v>1053</v>
      </c>
      <c r="B47" s="58" t="s">
        <v>1054</v>
      </c>
      <c r="C47" s="94">
        <v>110452</v>
      </c>
      <c r="D47" s="94" t="s">
        <v>1015</v>
      </c>
      <c r="E47" s="93" t="s">
        <v>217</v>
      </c>
      <c r="F47" s="95" t="s">
        <v>1004</v>
      </c>
      <c r="G47" s="93">
        <v>310</v>
      </c>
      <c r="H47" s="12"/>
      <c r="I47" s="12"/>
      <c r="J47" s="16"/>
      <c r="K47" s="16"/>
      <c r="L47" s="16"/>
      <c r="M47" s="80"/>
      <c r="N47" s="120">
        <f t="shared" si="0"/>
        <v>0</v>
      </c>
      <c r="O47" s="120">
        <f t="shared" si="1"/>
        <v>0</v>
      </c>
      <c r="P47" s="12"/>
      <c r="Q47" s="12"/>
    </row>
    <row r="48" spans="1:17" ht="41.25" customHeight="1">
      <c r="A48" s="96" t="s">
        <v>1055</v>
      </c>
      <c r="B48" s="61" t="s">
        <v>1056</v>
      </c>
      <c r="C48" s="98" t="s">
        <v>1057</v>
      </c>
      <c r="D48" s="99" t="s">
        <v>1015</v>
      </c>
      <c r="E48" s="98" t="s">
        <v>1058</v>
      </c>
      <c r="F48" s="100" t="s">
        <v>295</v>
      </c>
      <c r="G48" s="98">
        <v>160</v>
      </c>
      <c r="H48" s="20"/>
      <c r="I48" s="20"/>
      <c r="J48" s="24"/>
      <c r="K48" s="24"/>
      <c r="L48" s="24"/>
      <c r="M48" s="84"/>
      <c r="N48" s="121">
        <f t="shared" si="0"/>
        <v>0</v>
      </c>
      <c r="O48" s="121">
        <f t="shared" si="1"/>
        <v>0</v>
      </c>
      <c r="P48" s="20"/>
      <c r="Q48" s="20"/>
    </row>
    <row r="49" spans="1:17" ht="41.25" customHeight="1">
      <c r="A49" s="67" t="s">
        <v>1059</v>
      </c>
      <c r="B49" s="64" t="s">
        <v>1060</v>
      </c>
      <c r="C49" s="94" t="s">
        <v>1061</v>
      </c>
      <c r="D49" s="94" t="s">
        <v>1015</v>
      </c>
      <c r="E49" s="93" t="s">
        <v>1058</v>
      </c>
      <c r="F49" s="95" t="s">
        <v>295</v>
      </c>
      <c r="G49" s="93">
        <v>60</v>
      </c>
      <c r="H49" s="12"/>
      <c r="I49" s="12"/>
      <c r="J49" s="16"/>
      <c r="K49" s="16"/>
      <c r="L49" s="16"/>
      <c r="M49" s="80"/>
      <c r="N49" s="120">
        <f t="shared" si="0"/>
        <v>0</v>
      </c>
      <c r="O49" s="120">
        <f t="shared" si="1"/>
        <v>0</v>
      </c>
      <c r="P49" s="12"/>
      <c r="Q49" s="12"/>
    </row>
    <row r="50" spans="1:17" ht="41.25" customHeight="1">
      <c r="A50" s="96" t="s">
        <v>1062</v>
      </c>
      <c r="B50" s="109" t="s">
        <v>1063</v>
      </c>
      <c r="C50" s="98">
        <v>95157</v>
      </c>
      <c r="D50" s="107" t="s">
        <v>1023</v>
      </c>
      <c r="E50" s="98" t="s">
        <v>1064</v>
      </c>
      <c r="F50" s="100" t="s">
        <v>277</v>
      </c>
      <c r="G50" s="98">
        <v>60</v>
      </c>
      <c r="H50" s="20"/>
      <c r="I50" s="20"/>
      <c r="J50" s="24"/>
      <c r="K50" s="24"/>
      <c r="L50" s="24"/>
      <c r="M50" s="84"/>
      <c r="N50" s="121">
        <f t="shared" si="0"/>
        <v>0</v>
      </c>
      <c r="O50" s="121">
        <f t="shared" si="1"/>
        <v>0</v>
      </c>
      <c r="P50" s="20"/>
      <c r="Q50" s="20"/>
    </row>
    <row r="51" spans="1:17" ht="41.25" customHeight="1">
      <c r="A51" s="67" t="s">
        <v>1065</v>
      </c>
      <c r="B51" s="58" t="s">
        <v>1066</v>
      </c>
      <c r="C51" s="93">
        <v>96041</v>
      </c>
      <c r="D51" s="106" t="s">
        <v>1023</v>
      </c>
      <c r="E51" s="93" t="s">
        <v>1067</v>
      </c>
      <c r="F51" s="95" t="s">
        <v>277</v>
      </c>
      <c r="G51" s="93">
        <v>40</v>
      </c>
      <c r="H51" s="12"/>
      <c r="I51" s="12"/>
      <c r="J51" s="16"/>
      <c r="K51" s="16"/>
      <c r="L51" s="16"/>
      <c r="M51" s="80"/>
      <c r="N51" s="120">
        <f t="shared" si="0"/>
        <v>0</v>
      </c>
      <c r="O51" s="120">
        <f t="shared" si="1"/>
        <v>0</v>
      </c>
      <c r="P51" s="12"/>
      <c r="Q51" s="12"/>
    </row>
    <row r="52" spans="1:17" ht="41.25" customHeight="1">
      <c r="A52" s="96" t="s">
        <v>1068</v>
      </c>
      <c r="B52" s="60" t="s">
        <v>1069</v>
      </c>
      <c r="C52" s="98">
        <v>7738712658</v>
      </c>
      <c r="D52" s="98">
        <v>110244</v>
      </c>
      <c r="E52" s="98" t="s">
        <v>1070</v>
      </c>
      <c r="F52" s="98" t="s">
        <v>596</v>
      </c>
      <c r="G52" s="98">
        <v>30</v>
      </c>
      <c r="H52" s="20"/>
      <c r="I52" s="20"/>
      <c r="J52" s="24"/>
      <c r="K52" s="24"/>
      <c r="L52" s="24"/>
      <c r="M52" s="84"/>
      <c r="N52" s="121">
        <f t="shared" si="0"/>
        <v>0</v>
      </c>
      <c r="O52" s="121">
        <f t="shared" si="1"/>
        <v>0</v>
      </c>
      <c r="P52" s="20"/>
      <c r="Q52" s="20"/>
    </row>
    <row r="53" spans="1:17" ht="41.25" customHeight="1">
      <c r="A53" s="67" t="s">
        <v>1071</v>
      </c>
      <c r="B53" s="57" t="s">
        <v>1072</v>
      </c>
      <c r="C53" s="93">
        <v>7738712714</v>
      </c>
      <c r="D53" s="93">
        <v>110244</v>
      </c>
      <c r="E53" s="93" t="s">
        <v>1073</v>
      </c>
      <c r="F53" s="93" t="s">
        <v>596</v>
      </c>
      <c r="G53" s="93">
        <v>45</v>
      </c>
      <c r="H53" s="12"/>
      <c r="I53" s="12"/>
      <c r="J53" s="16"/>
      <c r="K53" s="16"/>
      <c r="L53" s="16"/>
      <c r="M53" s="80"/>
      <c r="N53" s="120">
        <f t="shared" si="0"/>
        <v>0</v>
      </c>
      <c r="O53" s="120">
        <f t="shared" si="1"/>
        <v>0</v>
      </c>
      <c r="P53" s="12"/>
      <c r="Q53" s="12"/>
    </row>
    <row r="54" spans="1:17" ht="41.25" customHeight="1">
      <c r="A54" s="96" t="s">
        <v>1074</v>
      </c>
      <c r="B54" s="63" t="s">
        <v>1075</v>
      </c>
      <c r="C54" s="103">
        <v>78673</v>
      </c>
      <c r="D54" s="98">
        <v>110244</v>
      </c>
      <c r="E54" s="99">
        <v>96</v>
      </c>
      <c r="F54" s="103" t="s">
        <v>1076</v>
      </c>
      <c r="G54" s="99">
        <v>275</v>
      </c>
      <c r="H54" s="39"/>
      <c r="I54" s="39"/>
      <c r="J54" s="83"/>
      <c r="K54" s="83"/>
      <c r="L54" s="83"/>
      <c r="M54" s="84"/>
      <c r="N54" s="121">
        <f t="shared" si="0"/>
        <v>0</v>
      </c>
      <c r="O54" s="121">
        <f t="shared" si="1"/>
        <v>0</v>
      </c>
      <c r="P54" s="39"/>
      <c r="Q54" s="39"/>
    </row>
    <row r="55" spans="1:17" ht="41.25" customHeight="1">
      <c r="A55" s="67" t="s">
        <v>1077</v>
      </c>
      <c r="B55" s="62" t="s">
        <v>1078</v>
      </c>
      <c r="C55" s="102">
        <v>78674</v>
      </c>
      <c r="D55" s="93">
        <v>110244</v>
      </c>
      <c r="E55" s="94">
        <v>96</v>
      </c>
      <c r="F55" s="102" t="s">
        <v>1076</v>
      </c>
      <c r="G55" s="94">
        <v>524</v>
      </c>
      <c r="H55" s="38"/>
      <c r="I55" s="38"/>
      <c r="J55" s="81"/>
      <c r="K55" s="81"/>
      <c r="L55" s="81"/>
      <c r="M55" s="80"/>
      <c r="N55" s="120">
        <f t="shared" si="0"/>
        <v>0</v>
      </c>
      <c r="O55" s="120">
        <f t="shared" si="1"/>
        <v>0</v>
      </c>
      <c r="P55" s="38"/>
      <c r="Q55" s="38"/>
    </row>
    <row r="56" spans="1:17" ht="41.25" customHeight="1">
      <c r="A56" s="96" t="s">
        <v>1079</v>
      </c>
      <c r="B56" s="63" t="s">
        <v>1080</v>
      </c>
      <c r="C56" s="103">
        <v>78771</v>
      </c>
      <c r="D56" s="98">
        <v>110244</v>
      </c>
      <c r="E56" s="99">
        <v>96</v>
      </c>
      <c r="F56" s="103" t="s">
        <v>1076</v>
      </c>
      <c r="G56" s="99">
        <v>124</v>
      </c>
      <c r="H56" s="39"/>
      <c r="I56" s="39"/>
      <c r="J56" s="83"/>
      <c r="K56" s="83"/>
      <c r="L56" s="83"/>
      <c r="M56" s="84"/>
      <c r="N56" s="121">
        <f t="shared" si="0"/>
        <v>0</v>
      </c>
      <c r="O56" s="121">
        <f t="shared" si="1"/>
        <v>0</v>
      </c>
      <c r="P56" s="39"/>
      <c r="Q56" s="39"/>
    </row>
    <row r="57" spans="1:17" ht="41.25" customHeight="1">
      <c r="A57" s="67" t="s">
        <v>1081</v>
      </c>
      <c r="B57" s="62" t="s">
        <v>1082</v>
      </c>
      <c r="C57" s="102" t="s">
        <v>1083</v>
      </c>
      <c r="D57" s="93">
        <v>110244</v>
      </c>
      <c r="E57" s="94">
        <v>96</v>
      </c>
      <c r="F57" s="102" t="s">
        <v>1084</v>
      </c>
      <c r="G57" s="94">
        <v>35</v>
      </c>
      <c r="H57" s="38"/>
      <c r="I57" s="38"/>
      <c r="J57" s="81"/>
      <c r="K57" s="81"/>
      <c r="L57" s="81"/>
      <c r="M57" s="80"/>
      <c r="N57" s="120">
        <f t="shared" si="0"/>
        <v>0</v>
      </c>
      <c r="O57" s="120">
        <f t="shared" si="1"/>
        <v>0</v>
      </c>
      <c r="P57" s="38"/>
      <c r="Q57" s="38"/>
    </row>
    <row r="58" spans="1:17" ht="41.25" customHeight="1">
      <c r="A58" s="96" t="s">
        <v>1085</v>
      </c>
      <c r="B58" s="96" t="s">
        <v>1086</v>
      </c>
      <c r="C58" s="97">
        <v>78639</v>
      </c>
      <c r="D58" s="98">
        <v>110244</v>
      </c>
      <c r="E58" s="99" t="s">
        <v>1087</v>
      </c>
      <c r="F58" s="100" t="s">
        <v>171</v>
      </c>
      <c r="G58" s="99">
        <v>30</v>
      </c>
      <c r="H58" s="39"/>
      <c r="I58" s="39"/>
      <c r="J58" s="83"/>
      <c r="K58" s="83"/>
      <c r="L58" s="83"/>
      <c r="M58" s="84"/>
      <c r="N58" s="121">
        <f t="shared" si="0"/>
        <v>0</v>
      </c>
      <c r="O58" s="121">
        <f t="shared" si="1"/>
        <v>0</v>
      </c>
      <c r="P58" s="39"/>
      <c r="Q58" s="39"/>
    </row>
    <row r="59" spans="1:17" ht="41.25" customHeight="1">
      <c r="A59" s="67" t="s">
        <v>1088</v>
      </c>
      <c r="B59" s="110" t="s">
        <v>1089</v>
      </c>
      <c r="C59" s="111">
        <v>78357</v>
      </c>
      <c r="D59" s="93">
        <v>110244</v>
      </c>
      <c r="E59" s="111">
        <v>60</v>
      </c>
      <c r="F59" s="95" t="s">
        <v>171</v>
      </c>
      <c r="G59" s="93">
        <v>40</v>
      </c>
      <c r="H59" s="12"/>
      <c r="I59" s="12"/>
      <c r="J59" s="16"/>
      <c r="K59" s="16"/>
      <c r="L59" s="16"/>
      <c r="M59" s="80"/>
      <c r="N59" s="120">
        <f t="shared" si="0"/>
        <v>0</v>
      </c>
      <c r="O59" s="120">
        <f t="shared" si="1"/>
        <v>0</v>
      </c>
      <c r="P59" s="12"/>
      <c r="Q59" s="12"/>
    </row>
    <row r="60" spans="1:17" ht="41.25" customHeight="1">
      <c r="A60" s="96" t="s">
        <v>1090</v>
      </c>
      <c r="B60" s="112" t="s">
        <v>1089</v>
      </c>
      <c r="C60" s="113" t="s">
        <v>1091</v>
      </c>
      <c r="D60" s="98">
        <v>110244</v>
      </c>
      <c r="E60" s="113">
        <v>60</v>
      </c>
      <c r="F60" s="100" t="s">
        <v>908</v>
      </c>
      <c r="G60" s="98">
        <v>30</v>
      </c>
      <c r="H60" s="20"/>
      <c r="I60" s="20"/>
      <c r="J60" s="24"/>
      <c r="K60" s="24"/>
      <c r="L60" s="24"/>
      <c r="M60" s="84"/>
      <c r="N60" s="121">
        <f t="shared" si="0"/>
        <v>0</v>
      </c>
      <c r="O60" s="121">
        <f t="shared" si="1"/>
        <v>0</v>
      </c>
      <c r="P60" s="20"/>
      <c r="Q60" s="20"/>
    </row>
    <row r="61" spans="1:17" ht="41.25" customHeight="1">
      <c r="A61" s="67" t="s">
        <v>1092</v>
      </c>
      <c r="B61" s="114" t="s">
        <v>1093</v>
      </c>
      <c r="C61" s="115">
        <v>20312</v>
      </c>
      <c r="D61" s="93">
        <v>110244</v>
      </c>
      <c r="E61" s="116" t="s">
        <v>1094</v>
      </c>
      <c r="F61" s="95" t="s">
        <v>977</v>
      </c>
      <c r="G61" s="94">
        <v>370</v>
      </c>
      <c r="H61" s="38"/>
      <c r="I61" s="38"/>
      <c r="J61" s="81"/>
      <c r="K61" s="81"/>
      <c r="L61" s="81"/>
      <c r="M61" s="80"/>
      <c r="N61" s="120">
        <f t="shared" si="0"/>
        <v>0</v>
      </c>
      <c r="O61" s="120">
        <f t="shared" si="1"/>
        <v>0</v>
      </c>
      <c r="P61" s="38"/>
      <c r="Q61" s="38"/>
    </row>
    <row r="62" spans="1:17" ht="41.25" customHeight="1">
      <c r="A62" s="96" t="s">
        <v>1095</v>
      </c>
      <c r="B62" s="117" t="s">
        <v>1096</v>
      </c>
      <c r="C62" s="118" t="s">
        <v>1097</v>
      </c>
      <c r="D62" s="98">
        <v>110244</v>
      </c>
      <c r="E62" s="119">
        <v>96</v>
      </c>
      <c r="F62" s="103" t="s">
        <v>1084</v>
      </c>
      <c r="G62" s="99">
        <v>370</v>
      </c>
      <c r="H62" s="39"/>
      <c r="I62" s="39"/>
      <c r="J62" s="83"/>
      <c r="K62" s="83"/>
      <c r="L62" s="83"/>
      <c r="M62" s="84"/>
      <c r="N62" s="121">
        <f t="shared" si="0"/>
        <v>0</v>
      </c>
      <c r="O62" s="121">
        <f t="shared" si="1"/>
        <v>0</v>
      </c>
      <c r="P62" s="39"/>
      <c r="Q62" s="39"/>
    </row>
    <row r="63" spans="1:17" ht="41.25" customHeight="1">
      <c r="A63" s="67" t="s">
        <v>1098</v>
      </c>
      <c r="B63" s="62" t="s">
        <v>1099</v>
      </c>
      <c r="C63" s="102" t="s">
        <v>1100</v>
      </c>
      <c r="D63" s="93">
        <v>110244</v>
      </c>
      <c r="E63" s="94">
        <v>96</v>
      </c>
      <c r="F63" s="102" t="s">
        <v>1084</v>
      </c>
      <c r="G63" s="94">
        <v>236</v>
      </c>
      <c r="H63" s="38"/>
      <c r="I63" s="38"/>
      <c r="J63" s="81"/>
      <c r="K63" s="81"/>
      <c r="L63" s="81"/>
      <c r="M63" s="80"/>
      <c r="N63" s="120">
        <f t="shared" si="0"/>
        <v>0</v>
      </c>
      <c r="O63" s="120">
        <f t="shared" si="1"/>
        <v>0</v>
      </c>
      <c r="P63" s="38"/>
      <c r="Q63" s="38"/>
    </row>
    <row r="64" spans="1:17" ht="41.25" customHeight="1">
      <c r="A64" s="96" t="s">
        <v>1101</v>
      </c>
      <c r="B64" s="63" t="s">
        <v>1102</v>
      </c>
      <c r="C64" s="103" t="s">
        <v>1103</v>
      </c>
      <c r="D64" s="98">
        <v>110244</v>
      </c>
      <c r="E64" s="99">
        <v>96</v>
      </c>
      <c r="F64" s="103" t="s">
        <v>1084</v>
      </c>
      <c r="G64" s="99">
        <v>161</v>
      </c>
      <c r="H64" s="39"/>
      <c r="I64" s="39"/>
      <c r="J64" s="83"/>
      <c r="K64" s="83"/>
      <c r="L64" s="83"/>
      <c r="M64" s="84"/>
      <c r="N64" s="121">
        <f t="shared" si="0"/>
        <v>0</v>
      </c>
      <c r="O64" s="121">
        <f t="shared" si="1"/>
        <v>0</v>
      </c>
      <c r="P64" s="39"/>
      <c r="Q64" s="39"/>
    </row>
    <row r="65" spans="1:17" ht="41.25" customHeight="1">
      <c r="A65" s="67" t="s">
        <v>1104</v>
      </c>
      <c r="B65" s="62" t="s">
        <v>1105</v>
      </c>
      <c r="C65" s="102" t="s">
        <v>1106</v>
      </c>
      <c r="D65" s="93">
        <v>110244</v>
      </c>
      <c r="E65" s="94">
        <v>72</v>
      </c>
      <c r="F65" s="102" t="s">
        <v>1084</v>
      </c>
      <c r="G65" s="94">
        <v>95</v>
      </c>
      <c r="H65" s="38"/>
      <c r="I65" s="38"/>
      <c r="J65" s="81"/>
      <c r="K65" s="81"/>
      <c r="L65" s="81"/>
      <c r="M65" s="80"/>
      <c r="N65" s="120">
        <f t="shared" si="0"/>
        <v>0</v>
      </c>
      <c r="O65" s="120">
        <f t="shared" si="1"/>
        <v>0</v>
      </c>
      <c r="P65" s="38"/>
      <c r="Q65" s="38"/>
    </row>
    <row r="66" spans="1:17" ht="41.25" customHeight="1">
      <c r="A66" s="96" t="s">
        <v>1107</v>
      </c>
      <c r="B66" s="63" t="s">
        <v>1108</v>
      </c>
      <c r="C66" s="103" t="s">
        <v>1109</v>
      </c>
      <c r="D66" s="98">
        <v>110244</v>
      </c>
      <c r="E66" s="99">
        <v>72</v>
      </c>
      <c r="F66" s="103" t="s">
        <v>1084</v>
      </c>
      <c r="G66" s="99">
        <v>200</v>
      </c>
      <c r="H66" s="39"/>
      <c r="I66" s="39"/>
      <c r="J66" s="83"/>
      <c r="K66" s="83"/>
      <c r="L66" s="83"/>
      <c r="M66" s="84"/>
      <c r="N66" s="121">
        <f t="shared" si="0"/>
        <v>0</v>
      </c>
      <c r="O66" s="121">
        <f t="shared" si="1"/>
        <v>0</v>
      </c>
      <c r="P66" s="39"/>
      <c r="Q66" s="39"/>
    </row>
    <row r="67" spans="1:17" ht="41.25" customHeight="1">
      <c r="A67" s="67" t="s">
        <v>1110</v>
      </c>
      <c r="B67" s="62" t="s">
        <v>1111</v>
      </c>
      <c r="C67" s="102" t="s">
        <v>1112</v>
      </c>
      <c r="D67" s="93">
        <v>110244</v>
      </c>
      <c r="E67" s="94">
        <v>72</v>
      </c>
      <c r="F67" s="102" t="s">
        <v>1084</v>
      </c>
      <c r="G67" s="94">
        <v>348</v>
      </c>
      <c r="H67" s="38"/>
      <c r="I67" s="38"/>
      <c r="J67" s="81"/>
      <c r="K67" s="81"/>
      <c r="L67" s="81"/>
      <c r="M67" s="80"/>
      <c r="N67" s="120">
        <f t="shared" si="0"/>
        <v>0</v>
      </c>
      <c r="O67" s="120">
        <f t="shared" si="1"/>
        <v>0</v>
      </c>
      <c r="P67" s="38"/>
      <c r="Q67" s="38"/>
    </row>
    <row r="68" spans="1:17" ht="41.25" customHeight="1">
      <c r="A68" s="96" t="s">
        <v>1113</v>
      </c>
      <c r="B68" s="63" t="s">
        <v>1114</v>
      </c>
      <c r="C68" s="103" t="s">
        <v>1115</v>
      </c>
      <c r="D68" s="98">
        <v>110244</v>
      </c>
      <c r="E68" s="99">
        <v>72</v>
      </c>
      <c r="F68" s="103" t="s">
        <v>1084</v>
      </c>
      <c r="G68" s="99">
        <v>350</v>
      </c>
      <c r="H68" s="39"/>
      <c r="I68" s="39"/>
      <c r="J68" s="83"/>
      <c r="K68" s="83"/>
      <c r="L68" s="83"/>
      <c r="M68" s="84"/>
      <c r="N68" s="121">
        <f t="shared" si="0"/>
        <v>0</v>
      </c>
      <c r="O68" s="121">
        <f t="shared" si="1"/>
        <v>0</v>
      </c>
      <c r="P68" s="39"/>
      <c r="Q68" s="39"/>
    </row>
    <row r="69" spans="1:17" ht="41.25" customHeight="1">
      <c r="A69" s="67" t="s">
        <v>1116</v>
      </c>
      <c r="B69" s="58" t="s">
        <v>1117</v>
      </c>
      <c r="C69" s="93" t="s">
        <v>1118</v>
      </c>
      <c r="D69" s="93">
        <v>110244</v>
      </c>
      <c r="E69" s="93">
        <v>96</v>
      </c>
      <c r="F69" s="95" t="s">
        <v>1084</v>
      </c>
      <c r="G69" s="93">
        <v>486</v>
      </c>
      <c r="H69" s="12"/>
      <c r="I69" s="12"/>
      <c r="J69" s="16"/>
      <c r="K69" s="16"/>
      <c r="L69" s="16"/>
      <c r="M69" s="80"/>
      <c r="N69" s="120">
        <f t="shared" si="0"/>
        <v>0</v>
      </c>
      <c r="O69" s="120">
        <f t="shared" si="1"/>
        <v>0</v>
      </c>
      <c r="P69" s="12"/>
      <c r="Q69" s="12"/>
    </row>
    <row r="70" spans="1:17" ht="41.25" customHeight="1">
      <c r="A70" s="96" t="s">
        <v>1119</v>
      </c>
      <c r="B70" s="61" t="s">
        <v>1120</v>
      </c>
      <c r="C70" s="98" t="s">
        <v>1121</v>
      </c>
      <c r="D70" s="98">
        <v>110244</v>
      </c>
      <c r="E70" s="98">
        <v>96</v>
      </c>
      <c r="F70" s="100" t="s">
        <v>1084</v>
      </c>
      <c r="G70" s="98">
        <v>120</v>
      </c>
      <c r="H70" s="20"/>
      <c r="I70" s="20"/>
      <c r="J70" s="24"/>
      <c r="K70" s="24"/>
      <c r="L70" s="24"/>
      <c r="M70" s="84"/>
      <c r="N70" s="121">
        <f t="shared" si="0"/>
        <v>0</v>
      </c>
      <c r="O70" s="121">
        <f t="shared" si="1"/>
        <v>0</v>
      </c>
      <c r="P70" s="20"/>
      <c r="Q70" s="20"/>
    </row>
    <row r="71" spans="1:17" ht="41.25" customHeight="1">
      <c r="A71" s="67" t="s">
        <v>1122</v>
      </c>
      <c r="B71" s="62" t="s">
        <v>1123</v>
      </c>
      <c r="C71" s="94" t="s">
        <v>1124</v>
      </c>
      <c r="D71" s="93">
        <v>110244</v>
      </c>
      <c r="E71" s="94">
        <v>96</v>
      </c>
      <c r="F71" s="95" t="s">
        <v>908</v>
      </c>
      <c r="G71" s="94">
        <v>60</v>
      </c>
      <c r="H71" s="38"/>
      <c r="I71" s="38"/>
      <c r="J71" s="81"/>
      <c r="K71" s="81"/>
      <c r="L71" s="81"/>
      <c r="M71" s="80"/>
      <c r="N71" s="120">
        <f t="shared" si="0"/>
        <v>0</v>
      </c>
      <c r="O71" s="120">
        <f t="shared" si="1"/>
        <v>0</v>
      </c>
      <c r="P71" s="38"/>
      <c r="Q71" s="38"/>
    </row>
    <row r="72" spans="1:17" ht="41.25" customHeight="1">
      <c r="A72" s="96" t="s">
        <v>1125</v>
      </c>
      <c r="B72" s="61" t="s">
        <v>1126</v>
      </c>
      <c r="C72" s="98">
        <v>78353</v>
      </c>
      <c r="D72" s="98">
        <v>110244</v>
      </c>
      <c r="E72" s="98">
        <v>128</v>
      </c>
      <c r="F72" s="100" t="s">
        <v>1127</v>
      </c>
      <c r="G72" s="98">
        <v>352</v>
      </c>
      <c r="H72" s="20"/>
      <c r="I72" s="20"/>
      <c r="J72" s="24"/>
      <c r="K72" s="24"/>
      <c r="L72" s="24"/>
      <c r="M72" s="84"/>
      <c r="N72" s="121">
        <f t="shared" si="0"/>
        <v>0</v>
      </c>
      <c r="O72" s="121">
        <f t="shared" si="1"/>
        <v>0</v>
      </c>
      <c r="P72" s="20"/>
      <c r="Q72" s="20"/>
    </row>
    <row r="73" spans="1:17" ht="41.25" customHeight="1">
      <c r="A73" s="67" t="s">
        <v>1128</v>
      </c>
      <c r="B73" s="58" t="s">
        <v>1129</v>
      </c>
      <c r="C73" s="93">
        <v>63912</v>
      </c>
      <c r="D73" s="93">
        <v>110244</v>
      </c>
      <c r="E73" s="93">
        <v>128</v>
      </c>
      <c r="F73" s="95" t="s">
        <v>1127</v>
      </c>
      <c r="G73" s="93">
        <v>254</v>
      </c>
      <c r="H73" s="12"/>
      <c r="I73" s="12"/>
      <c r="J73" s="16"/>
      <c r="K73" s="16"/>
      <c r="L73" s="16"/>
      <c r="M73" s="80"/>
      <c r="N73" s="120">
        <f t="shared" si="0"/>
        <v>0</v>
      </c>
      <c r="O73" s="120">
        <f t="shared" si="1"/>
        <v>0</v>
      </c>
      <c r="P73" s="12"/>
      <c r="Q73" s="12"/>
    </row>
    <row r="74" spans="1:17" ht="41.25" customHeight="1">
      <c r="A74" s="96" t="s">
        <v>1130</v>
      </c>
      <c r="B74" s="60" t="s">
        <v>1131</v>
      </c>
      <c r="C74" s="99">
        <v>68523</v>
      </c>
      <c r="D74" s="98">
        <v>110244</v>
      </c>
      <c r="E74" s="98" t="s">
        <v>1132</v>
      </c>
      <c r="F74" s="100" t="s">
        <v>1133</v>
      </c>
      <c r="G74" s="98">
        <v>417</v>
      </c>
      <c r="H74" s="20"/>
      <c r="I74" s="20"/>
      <c r="J74" s="24"/>
      <c r="K74" s="24"/>
      <c r="L74" s="24"/>
      <c r="M74" s="84"/>
      <c r="N74" s="121">
        <f t="shared" si="0"/>
        <v>0</v>
      </c>
      <c r="O74" s="121">
        <f t="shared" si="1"/>
        <v>0</v>
      </c>
      <c r="P74" s="20"/>
      <c r="Q74" s="20"/>
    </row>
    <row r="75" spans="1:17" ht="41.25" customHeight="1">
      <c r="A75" s="67" t="s">
        <v>1134</v>
      </c>
      <c r="B75" s="57" t="s">
        <v>1135</v>
      </c>
      <c r="C75" s="93">
        <v>72580</v>
      </c>
      <c r="D75" s="93">
        <v>110244</v>
      </c>
      <c r="E75" s="93">
        <v>60</v>
      </c>
      <c r="F75" s="95" t="s">
        <v>1133</v>
      </c>
      <c r="G75" s="93">
        <v>257</v>
      </c>
      <c r="H75" s="12"/>
      <c r="I75" s="12"/>
      <c r="J75" s="16"/>
      <c r="K75" s="16"/>
      <c r="L75" s="16"/>
      <c r="M75" s="80"/>
      <c r="N75" s="120">
        <f t="shared" si="0"/>
        <v>0</v>
      </c>
      <c r="O75" s="120">
        <f t="shared" si="1"/>
        <v>0</v>
      </c>
      <c r="P75" s="12"/>
      <c r="Q75" s="12"/>
    </row>
    <row r="76" spans="1:17" ht="41.25" customHeight="1">
      <c r="A76" s="96" t="s">
        <v>1136</v>
      </c>
      <c r="B76" s="60" t="s">
        <v>1137</v>
      </c>
      <c r="C76" s="98">
        <v>72581</v>
      </c>
      <c r="D76" s="98">
        <v>110244</v>
      </c>
      <c r="E76" s="98">
        <v>60</v>
      </c>
      <c r="F76" s="100" t="s">
        <v>1133</v>
      </c>
      <c r="G76" s="98">
        <v>35</v>
      </c>
      <c r="H76" s="20"/>
      <c r="I76" s="20"/>
      <c r="J76" s="24"/>
      <c r="K76" s="24"/>
      <c r="L76" s="24"/>
      <c r="M76" s="84"/>
      <c r="N76" s="121">
        <f t="shared" si="0"/>
        <v>0</v>
      </c>
      <c r="O76" s="121">
        <f t="shared" si="1"/>
        <v>0</v>
      </c>
      <c r="P76" s="20"/>
      <c r="Q76" s="20"/>
    </row>
    <row r="77" spans="1:17" ht="41.25" customHeight="1">
      <c r="A77" s="67" t="s">
        <v>1138</v>
      </c>
      <c r="B77" s="58" t="s">
        <v>1139</v>
      </c>
      <c r="C77" s="93">
        <v>68586</v>
      </c>
      <c r="D77" s="93">
        <v>110244</v>
      </c>
      <c r="E77" s="93">
        <v>72</v>
      </c>
      <c r="F77" s="95" t="s">
        <v>1133</v>
      </c>
      <c r="G77" s="93">
        <v>60</v>
      </c>
      <c r="H77" s="12"/>
      <c r="I77" s="12"/>
      <c r="J77" s="16"/>
      <c r="K77" s="16"/>
      <c r="L77" s="16"/>
      <c r="M77" s="80"/>
      <c r="N77" s="120">
        <f t="shared" si="0"/>
        <v>0</v>
      </c>
      <c r="O77" s="120">
        <f t="shared" si="1"/>
        <v>0</v>
      </c>
      <c r="P77" s="12"/>
      <c r="Q77" s="12"/>
    </row>
    <row r="78" spans="1:17" ht="41.25" customHeight="1">
      <c r="A78" s="96" t="s">
        <v>1140</v>
      </c>
      <c r="B78" s="60" t="s">
        <v>1141</v>
      </c>
      <c r="C78" s="99">
        <v>78653</v>
      </c>
      <c r="D78" s="98">
        <v>110244</v>
      </c>
      <c r="E78" s="98" t="s">
        <v>1142</v>
      </c>
      <c r="F78" s="100" t="s">
        <v>1133</v>
      </c>
      <c r="G78" s="98">
        <v>80</v>
      </c>
      <c r="H78" s="20"/>
      <c r="I78" s="20"/>
      <c r="J78" s="24"/>
      <c r="K78" s="24"/>
      <c r="L78" s="24"/>
      <c r="M78" s="84"/>
      <c r="N78" s="121">
        <f t="shared" si="0"/>
        <v>0</v>
      </c>
      <c r="O78" s="121">
        <f t="shared" si="1"/>
        <v>0</v>
      </c>
      <c r="P78" s="20"/>
      <c r="Q78" s="20"/>
    </row>
    <row r="79" spans="1:17" ht="41.25" customHeight="1">
      <c r="A79" s="67" t="s">
        <v>1143</v>
      </c>
      <c r="B79" s="57" t="s">
        <v>1144</v>
      </c>
      <c r="C79" s="94">
        <v>78654</v>
      </c>
      <c r="D79" s="93">
        <v>110244</v>
      </c>
      <c r="E79" s="93" t="s">
        <v>1142</v>
      </c>
      <c r="F79" s="95" t="s">
        <v>1133</v>
      </c>
      <c r="G79" s="93">
        <v>998</v>
      </c>
      <c r="H79" s="12"/>
      <c r="I79" s="12"/>
      <c r="J79" s="16"/>
      <c r="K79" s="16"/>
      <c r="L79" s="16"/>
      <c r="M79" s="80"/>
      <c r="N79" s="120">
        <f t="shared" si="0"/>
        <v>0</v>
      </c>
      <c r="O79" s="120">
        <f t="shared" si="1"/>
        <v>0</v>
      </c>
      <c r="P79" s="12"/>
      <c r="Q79" s="12"/>
    </row>
    <row r="80" spans="1:17" ht="41.25" customHeight="1">
      <c r="A80" s="96" t="s">
        <v>1145</v>
      </c>
      <c r="B80" s="63" t="s">
        <v>1146</v>
      </c>
      <c r="C80" s="99">
        <v>78373</v>
      </c>
      <c r="D80" s="98">
        <v>110244</v>
      </c>
      <c r="E80" s="98" t="s">
        <v>1147</v>
      </c>
      <c r="F80" s="100" t="s">
        <v>1133</v>
      </c>
      <c r="G80" s="98">
        <v>130</v>
      </c>
      <c r="H80" s="20"/>
      <c r="I80" s="20"/>
      <c r="J80" s="24"/>
      <c r="K80" s="24"/>
      <c r="L80" s="24"/>
      <c r="M80" s="84"/>
      <c r="N80" s="121">
        <f t="shared" si="0"/>
        <v>0</v>
      </c>
      <c r="O80" s="121">
        <f t="shared" si="1"/>
        <v>0</v>
      </c>
      <c r="P80" s="20"/>
      <c r="Q80" s="20"/>
    </row>
    <row r="81" spans="1:17" ht="41.25" customHeight="1">
      <c r="A81" s="67" t="s">
        <v>1148</v>
      </c>
      <c r="B81" s="57" t="s">
        <v>1149</v>
      </c>
      <c r="C81" s="93" t="s">
        <v>1150</v>
      </c>
      <c r="D81" s="93">
        <v>110244</v>
      </c>
      <c r="E81" s="93" t="s">
        <v>1151</v>
      </c>
      <c r="F81" s="93" t="s">
        <v>596</v>
      </c>
      <c r="G81" s="93">
        <v>205</v>
      </c>
      <c r="H81" s="12"/>
      <c r="I81" s="12"/>
      <c r="J81" s="16"/>
      <c r="K81" s="16"/>
      <c r="L81" s="16"/>
      <c r="M81" s="80"/>
      <c r="N81" s="120">
        <f t="shared" si="0"/>
        <v>0</v>
      </c>
      <c r="O81" s="120">
        <f t="shared" si="1"/>
        <v>0</v>
      </c>
      <c r="P81" s="12"/>
      <c r="Q81" s="12"/>
    </row>
    <row r="82" spans="1:17" ht="41.25" customHeight="1">
      <c r="A82" s="96" t="s">
        <v>1152</v>
      </c>
      <c r="B82" s="60" t="s">
        <v>1153</v>
      </c>
      <c r="C82" s="98" t="s">
        <v>1154</v>
      </c>
      <c r="D82" s="98">
        <v>110244</v>
      </c>
      <c r="E82" s="98" t="s">
        <v>1155</v>
      </c>
      <c r="F82" s="98" t="s">
        <v>596</v>
      </c>
      <c r="G82" s="98">
        <v>56</v>
      </c>
      <c r="H82" s="20"/>
      <c r="I82" s="20"/>
      <c r="J82" s="24"/>
      <c r="K82" s="24"/>
      <c r="L82" s="24"/>
      <c r="M82" s="84"/>
      <c r="N82" s="121">
        <f t="shared" si="0"/>
        <v>0</v>
      </c>
      <c r="O82" s="121">
        <f t="shared" si="1"/>
        <v>0</v>
      </c>
      <c r="P82" s="20"/>
      <c r="Q82" s="20"/>
    </row>
  </sheetData>
  <sheetProtection algorithmName="SHA-512" hashValue="N6MgXyjf6v3CA9rKvMLxlpMy9CpGNQB5mWLjQwEpyxHwstTu99Quxvdg6YYzHIU5wgQ/S00kH9OchZpZLU03gQ==" saltValue="IzgAivAhytuGnhRWui2tPg==" spinCount="100000" sheet="1" objects="1" scenarios="1"/>
  <customSheetViews>
    <customSheetView guid="{9A155D9F-67AE-46B7-BE8B-B637678DA855}" filter="1" showAutoFilter="1">
      <pageMargins left="0.7" right="0.7" top="0.75" bottom="0.75" header="0.3" footer="0.3"/>
      <autoFilter ref="A2:P82" xr:uid="{00000000-0000-0000-0000-000000000000}">
        <sortState ref="A2:P82">
          <sortCondition ref="B2:B82"/>
        </sortState>
      </autoFilter>
    </customSheetView>
  </customSheetViews>
  <mergeCells count="2">
    <mergeCell ref="A1:F1"/>
    <mergeCell ref="H1:Q1"/>
  </mergeCells>
  <conditionalFormatting sqref="A2:Q2">
    <cfRule type="notContainsBlanks" dxfId="0" priority="1">
      <formula>LEN(TRIM(A2))&gt;0</formula>
    </cfRule>
  </conditionalFormatting>
  <dataValidations count="1">
    <dataValidation type="list" allowBlank="1" showErrorMessage="1" sqref="I3:I82" xr:uid="{00000000-0002-0000-0100-000000000000}">
      <formula1>"STOCK,SPECIAL ORDER,DOT"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4"/>
  <sheetViews>
    <sheetView workbookViewId="0">
      <pane ySplit="2" topLeftCell="A3" activePane="bottomLeft" state="frozen"/>
      <selection pane="bottomLeft" activeCell="E12" sqref="E12"/>
    </sheetView>
  </sheetViews>
  <sheetFormatPr defaultColWidth="14.42578125" defaultRowHeight="15" customHeight="1"/>
  <cols>
    <col min="1" max="1" width="13.140625" style="8" customWidth="1"/>
    <col min="2" max="2" width="32.7109375" style="8" customWidth="1"/>
    <col min="3" max="3" width="22.140625" style="8" customWidth="1"/>
    <col min="4" max="4" width="19.7109375" style="8" customWidth="1"/>
    <col min="5" max="5" width="21.85546875" style="8" customWidth="1"/>
    <col min="6" max="6" width="17.85546875" style="8" customWidth="1"/>
    <col min="7" max="7" width="23.42578125" style="8" customWidth="1"/>
    <col min="8" max="8" width="15.42578125" style="8" customWidth="1"/>
    <col min="9" max="9" width="23.42578125" style="8" customWidth="1"/>
    <col min="10" max="10" width="16.85546875" style="8" customWidth="1"/>
    <col min="11" max="11" width="16.42578125" style="8" customWidth="1"/>
    <col min="12" max="12" width="14.140625" style="8" customWidth="1"/>
    <col min="13" max="13" width="13.140625" style="8" customWidth="1"/>
    <col min="14" max="14" width="15.7109375" style="8" customWidth="1"/>
    <col min="15" max="17" width="13.7109375" style="8" customWidth="1"/>
    <col min="18" max="18" width="0.42578125" style="8" customWidth="1"/>
    <col min="19" max="16384" width="14.42578125" style="8"/>
  </cols>
  <sheetData>
    <row r="1" spans="1:18" ht="23.25" customHeight="1">
      <c r="A1" s="1" t="s">
        <v>1156</v>
      </c>
      <c r="B1" s="2"/>
      <c r="C1" s="2"/>
      <c r="D1" s="2"/>
      <c r="E1" s="2"/>
      <c r="F1" s="3"/>
      <c r="G1" s="4" t="s">
        <v>1</v>
      </c>
      <c r="H1" s="5"/>
      <c r="I1" s="6"/>
      <c r="J1" s="6"/>
      <c r="K1" s="6"/>
      <c r="L1" s="6"/>
      <c r="M1" s="6"/>
      <c r="N1" s="6"/>
      <c r="O1" s="6"/>
      <c r="P1" s="6"/>
      <c r="Q1" s="7"/>
      <c r="R1" s="122"/>
    </row>
    <row r="2" spans="1:18" ht="84.75" customHeight="1">
      <c r="A2" s="69" t="s">
        <v>2</v>
      </c>
      <c r="B2" s="70" t="s">
        <v>3</v>
      </c>
      <c r="C2" s="70" t="s">
        <v>4</v>
      </c>
      <c r="D2" s="69" t="s">
        <v>5</v>
      </c>
      <c r="E2" s="123" t="s">
        <v>6</v>
      </c>
      <c r="F2" s="9" t="s">
        <v>7</v>
      </c>
      <c r="G2" s="9" t="s">
        <v>8</v>
      </c>
      <c r="H2" s="124" t="s">
        <v>900</v>
      </c>
      <c r="I2" s="9" t="s">
        <v>10</v>
      </c>
      <c r="J2" s="9" t="s">
        <v>901</v>
      </c>
      <c r="K2" s="9" t="s">
        <v>12</v>
      </c>
      <c r="L2" s="9" t="s">
        <v>13</v>
      </c>
      <c r="M2" s="9" t="s">
        <v>14</v>
      </c>
      <c r="N2" s="9" t="s">
        <v>15</v>
      </c>
      <c r="O2" s="9" t="s">
        <v>16</v>
      </c>
      <c r="P2" s="127" t="s">
        <v>3498</v>
      </c>
      <c r="Q2" s="9" t="s">
        <v>18</v>
      </c>
      <c r="R2" s="9" t="s">
        <v>17</v>
      </c>
    </row>
    <row r="3" spans="1:18" ht="41.25" customHeight="1">
      <c r="A3" s="93" t="s">
        <v>1157</v>
      </c>
      <c r="B3" s="128" t="s">
        <v>1158</v>
      </c>
      <c r="C3" s="128" t="s">
        <v>1159</v>
      </c>
      <c r="D3" s="129" t="s">
        <v>62</v>
      </c>
      <c r="E3" s="32"/>
      <c r="F3" s="54" t="s">
        <v>1159</v>
      </c>
      <c r="G3" s="13"/>
      <c r="H3" s="134">
        <v>34</v>
      </c>
      <c r="I3" s="13"/>
      <c r="J3" s="13"/>
      <c r="K3" s="15"/>
      <c r="L3" s="15"/>
      <c r="M3" s="15"/>
      <c r="N3" s="76">
        <f t="shared" ref="N3:N64" si="0">SUM(K3-L3+M3)</f>
        <v>0</v>
      </c>
      <c r="O3" s="76">
        <f t="shared" ref="O3:O64" si="1">SUM(H3*N3)</f>
        <v>0</v>
      </c>
      <c r="P3" s="17"/>
      <c r="Q3" s="17"/>
      <c r="R3" s="13"/>
    </row>
    <row r="4" spans="1:18" ht="41.25" customHeight="1">
      <c r="A4" s="98" t="s">
        <v>1160</v>
      </c>
      <c r="B4" s="130" t="s">
        <v>1161</v>
      </c>
      <c r="C4" s="130" t="s">
        <v>1159</v>
      </c>
      <c r="D4" s="131" t="s">
        <v>62</v>
      </c>
      <c r="E4" s="33"/>
      <c r="F4" s="37" t="s">
        <v>1159</v>
      </c>
      <c r="G4" s="21"/>
      <c r="H4" s="135">
        <v>14</v>
      </c>
      <c r="I4" s="21"/>
      <c r="J4" s="21"/>
      <c r="K4" s="23"/>
      <c r="L4" s="23"/>
      <c r="M4" s="23"/>
      <c r="N4" s="78">
        <f t="shared" si="0"/>
        <v>0</v>
      </c>
      <c r="O4" s="78">
        <f t="shared" si="1"/>
        <v>0</v>
      </c>
      <c r="P4" s="25"/>
      <c r="Q4" s="25"/>
      <c r="R4" s="21"/>
    </row>
    <row r="5" spans="1:18" ht="41.25" customHeight="1">
      <c r="A5" s="93" t="s">
        <v>1162</v>
      </c>
      <c r="B5" s="128" t="s">
        <v>1163</v>
      </c>
      <c r="C5" s="128" t="s">
        <v>1159</v>
      </c>
      <c r="D5" s="129" t="s">
        <v>62</v>
      </c>
      <c r="E5" s="32"/>
      <c r="F5" s="54" t="s">
        <v>1164</v>
      </c>
      <c r="G5" s="13"/>
      <c r="H5" s="134">
        <v>14</v>
      </c>
      <c r="I5" s="13"/>
      <c r="J5" s="13"/>
      <c r="K5" s="15"/>
      <c r="L5" s="15"/>
      <c r="M5" s="15"/>
      <c r="N5" s="76">
        <f t="shared" si="0"/>
        <v>0</v>
      </c>
      <c r="O5" s="76">
        <f t="shared" si="1"/>
        <v>0</v>
      </c>
      <c r="P5" s="17"/>
      <c r="Q5" s="17"/>
      <c r="R5" s="13"/>
    </row>
    <row r="6" spans="1:18" ht="41.25" customHeight="1">
      <c r="A6" s="98" t="s">
        <v>1165</v>
      </c>
      <c r="B6" s="130" t="s">
        <v>1166</v>
      </c>
      <c r="C6" s="130" t="s">
        <v>1159</v>
      </c>
      <c r="D6" s="131" t="s">
        <v>62</v>
      </c>
      <c r="E6" s="33"/>
      <c r="F6" s="37" t="s">
        <v>1164</v>
      </c>
      <c r="G6" s="21"/>
      <c r="H6" s="135">
        <v>14</v>
      </c>
      <c r="I6" s="21"/>
      <c r="J6" s="21"/>
      <c r="K6" s="23"/>
      <c r="L6" s="23"/>
      <c r="M6" s="23"/>
      <c r="N6" s="78">
        <f t="shared" si="0"/>
        <v>0</v>
      </c>
      <c r="O6" s="78">
        <f t="shared" si="1"/>
        <v>0</v>
      </c>
      <c r="P6" s="25"/>
      <c r="Q6" s="25"/>
      <c r="R6" s="21"/>
    </row>
    <row r="7" spans="1:18" ht="41.25" customHeight="1">
      <c r="A7" s="93" t="s">
        <v>1167</v>
      </c>
      <c r="B7" s="128" t="s">
        <v>1168</v>
      </c>
      <c r="C7" s="128" t="s">
        <v>1169</v>
      </c>
      <c r="D7" s="129" t="s">
        <v>62</v>
      </c>
      <c r="E7" s="32"/>
      <c r="F7" s="54" t="s">
        <v>1170</v>
      </c>
      <c r="G7" s="13"/>
      <c r="H7" s="134">
        <v>444</v>
      </c>
      <c r="I7" s="13"/>
      <c r="J7" s="13"/>
      <c r="K7" s="15"/>
      <c r="L7" s="15"/>
      <c r="M7" s="15"/>
      <c r="N7" s="76">
        <f t="shared" si="0"/>
        <v>0</v>
      </c>
      <c r="O7" s="76">
        <f t="shared" si="1"/>
        <v>0</v>
      </c>
      <c r="P7" s="17"/>
      <c r="Q7" s="17"/>
      <c r="R7" s="13"/>
    </row>
    <row r="8" spans="1:18" ht="41.25" customHeight="1">
      <c r="A8" s="98" t="s">
        <v>1171</v>
      </c>
      <c r="B8" s="130" t="s">
        <v>1172</v>
      </c>
      <c r="C8" s="130"/>
      <c r="D8" s="131" t="s">
        <v>21</v>
      </c>
      <c r="E8" s="33">
        <v>7482632</v>
      </c>
      <c r="F8" s="37" t="s">
        <v>1173</v>
      </c>
      <c r="G8" s="21" t="s">
        <v>1174</v>
      </c>
      <c r="H8" s="135">
        <v>11</v>
      </c>
      <c r="I8" s="21"/>
      <c r="J8" s="21"/>
      <c r="K8" s="23"/>
      <c r="L8" s="23"/>
      <c r="M8" s="23"/>
      <c r="N8" s="78">
        <f t="shared" si="0"/>
        <v>0</v>
      </c>
      <c r="O8" s="78">
        <f t="shared" si="1"/>
        <v>0</v>
      </c>
      <c r="P8" s="25"/>
      <c r="Q8" s="25"/>
      <c r="R8" s="21"/>
    </row>
    <row r="9" spans="1:18" ht="41.25" customHeight="1">
      <c r="A9" s="93" t="s">
        <v>1175</v>
      </c>
      <c r="B9" s="128" t="s">
        <v>1176</v>
      </c>
      <c r="C9" s="128"/>
      <c r="D9" s="129" t="s">
        <v>21</v>
      </c>
      <c r="E9" s="32">
        <v>7482645</v>
      </c>
      <c r="F9" s="54" t="s">
        <v>1177</v>
      </c>
      <c r="G9" s="13" t="s">
        <v>1174</v>
      </c>
      <c r="H9" s="134">
        <v>41</v>
      </c>
      <c r="I9" s="13"/>
      <c r="J9" s="13"/>
      <c r="K9" s="15"/>
      <c r="L9" s="15"/>
      <c r="M9" s="15"/>
      <c r="N9" s="76">
        <f t="shared" si="0"/>
        <v>0</v>
      </c>
      <c r="O9" s="76">
        <f t="shared" si="1"/>
        <v>0</v>
      </c>
      <c r="P9" s="17"/>
      <c r="Q9" s="17"/>
      <c r="R9" s="13"/>
    </row>
    <row r="10" spans="1:18" ht="41.25" customHeight="1">
      <c r="A10" s="98" t="s">
        <v>1178</v>
      </c>
      <c r="B10" s="132" t="s">
        <v>1179</v>
      </c>
      <c r="C10" s="130" t="s">
        <v>1180</v>
      </c>
      <c r="D10" s="131" t="s">
        <v>62</v>
      </c>
      <c r="E10" s="33"/>
      <c r="F10" s="37" t="s">
        <v>1181</v>
      </c>
      <c r="G10" s="21"/>
      <c r="H10" s="135">
        <v>10</v>
      </c>
      <c r="I10" s="21"/>
      <c r="J10" s="21"/>
      <c r="K10" s="23"/>
      <c r="L10" s="23"/>
      <c r="M10" s="23"/>
      <c r="N10" s="78">
        <f t="shared" si="0"/>
        <v>0</v>
      </c>
      <c r="O10" s="78">
        <f t="shared" si="1"/>
        <v>0</v>
      </c>
      <c r="P10" s="25"/>
      <c r="Q10" s="25"/>
      <c r="R10" s="21"/>
    </row>
    <row r="11" spans="1:18" ht="41.25" customHeight="1">
      <c r="A11" s="93" t="s">
        <v>1182</v>
      </c>
      <c r="B11" s="128" t="s">
        <v>1183</v>
      </c>
      <c r="C11" s="128"/>
      <c r="D11" s="129" t="s">
        <v>21</v>
      </c>
      <c r="E11" s="125" t="s">
        <v>1184</v>
      </c>
      <c r="F11" s="54" t="s">
        <v>1185</v>
      </c>
      <c r="G11" s="13" t="s">
        <v>1186</v>
      </c>
      <c r="H11" s="134">
        <v>17</v>
      </c>
      <c r="I11" s="13"/>
      <c r="J11" s="13"/>
      <c r="K11" s="15"/>
      <c r="L11" s="15"/>
      <c r="M11" s="15"/>
      <c r="N11" s="76">
        <f t="shared" si="0"/>
        <v>0</v>
      </c>
      <c r="O11" s="76">
        <f t="shared" si="1"/>
        <v>0</v>
      </c>
      <c r="P11" s="17"/>
      <c r="Q11" s="17"/>
      <c r="R11" s="13"/>
    </row>
    <row r="12" spans="1:18" ht="41.25" customHeight="1">
      <c r="A12" s="98" t="s">
        <v>1187</v>
      </c>
      <c r="B12" s="130" t="s">
        <v>1188</v>
      </c>
      <c r="C12" s="130" t="s">
        <v>1189</v>
      </c>
      <c r="D12" s="131" t="s">
        <v>62</v>
      </c>
      <c r="E12" s="33"/>
      <c r="F12" s="37" t="s">
        <v>1190</v>
      </c>
      <c r="G12" s="21"/>
      <c r="H12" s="135">
        <v>0</v>
      </c>
      <c r="I12" s="21"/>
      <c r="J12" s="21"/>
      <c r="K12" s="23"/>
      <c r="L12" s="23"/>
      <c r="M12" s="23"/>
      <c r="N12" s="78">
        <f t="shared" si="0"/>
        <v>0</v>
      </c>
      <c r="O12" s="78">
        <f t="shared" si="1"/>
        <v>0</v>
      </c>
      <c r="P12" s="25"/>
      <c r="Q12" s="25"/>
      <c r="R12" s="21"/>
    </row>
    <row r="13" spans="1:18" ht="41.25" customHeight="1">
      <c r="A13" s="93" t="s">
        <v>1191</v>
      </c>
      <c r="B13" s="128" t="s">
        <v>1192</v>
      </c>
      <c r="C13" s="128"/>
      <c r="D13" s="129" t="s">
        <v>62</v>
      </c>
      <c r="E13" s="32"/>
      <c r="F13" s="54" t="s">
        <v>471</v>
      </c>
      <c r="G13" s="13"/>
      <c r="H13" s="134">
        <v>9</v>
      </c>
      <c r="I13" s="13"/>
      <c r="J13" s="13"/>
      <c r="K13" s="15"/>
      <c r="L13" s="15"/>
      <c r="M13" s="15"/>
      <c r="N13" s="76">
        <f t="shared" si="0"/>
        <v>0</v>
      </c>
      <c r="O13" s="76">
        <f t="shared" si="1"/>
        <v>0</v>
      </c>
      <c r="P13" s="17"/>
      <c r="Q13" s="17"/>
      <c r="R13" s="13"/>
    </row>
    <row r="14" spans="1:18" ht="41.25" customHeight="1">
      <c r="A14" s="98" t="s">
        <v>1193</v>
      </c>
      <c r="B14" s="130" t="s">
        <v>1194</v>
      </c>
      <c r="C14" s="130" t="s">
        <v>1195</v>
      </c>
      <c r="D14" s="131" t="s">
        <v>62</v>
      </c>
      <c r="E14" s="126"/>
      <c r="F14" s="37" t="s">
        <v>1196</v>
      </c>
      <c r="G14" s="21"/>
      <c r="H14" s="135">
        <v>51</v>
      </c>
      <c r="I14" s="21"/>
      <c r="J14" s="21"/>
      <c r="K14" s="23"/>
      <c r="L14" s="23"/>
      <c r="M14" s="23"/>
      <c r="N14" s="78">
        <f t="shared" si="0"/>
        <v>0</v>
      </c>
      <c r="O14" s="78">
        <f t="shared" si="1"/>
        <v>0</v>
      </c>
      <c r="P14" s="25"/>
      <c r="Q14" s="25"/>
      <c r="R14" s="21"/>
    </row>
    <row r="15" spans="1:18" ht="41.25" customHeight="1">
      <c r="A15" s="93" t="s">
        <v>1197</v>
      </c>
      <c r="B15" s="128" t="s">
        <v>1198</v>
      </c>
      <c r="C15" s="128" t="s">
        <v>1199</v>
      </c>
      <c r="D15" s="129" t="s">
        <v>62</v>
      </c>
      <c r="E15" s="32"/>
      <c r="F15" s="54" t="s">
        <v>1200</v>
      </c>
      <c r="G15" s="13"/>
      <c r="H15" s="134">
        <v>78</v>
      </c>
      <c r="I15" s="13"/>
      <c r="J15" s="13"/>
      <c r="K15" s="15"/>
      <c r="L15" s="15"/>
      <c r="M15" s="15"/>
      <c r="N15" s="76">
        <f t="shared" si="0"/>
        <v>0</v>
      </c>
      <c r="O15" s="76">
        <f t="shared" si="1"/>
        <v>0</v>
      </c>
      <c r="P15" s="17"/>
      <c r="Q15" s="17"/>
      <c r="R15" s="13"/>
    </row>
    <row r="16" spans="1:18" ht="41.25" customHeight="1">
      <c r="A16" s="98" t="s">
        <v>1201</v>
      </c>
      <c r="B16" s="130" t="s">
        <v>1202</v>
      </c>
      <c r="C16" s="130" t="s">
        <v>1203</v>
      </c>
      <c r="D16" s="131" t="s">
        <v>62</v>
      </c>
      <c r="E16" s="33"/>
      <c r="F16" s="37" t="s">
        <v>1204</v>
      </c>
      <c r="G16" s="21"/>
      <c r="H16" s="135">
        <v>1</v>
      </c>
      <c r="I16" s="21"/>
      <c r="J16" s="21"/>
      <c r="K16" s="23"/>
      <c r="L16" s="23"/>
      <c r="M16" s="23"/>
      <c r="N16" s="78">
        <f t="shared" si="0"/>
        <v>0</v>
      </c>
      <c r="O16" s="78">
        <f t="shared" si="1"/>
        <v>0</v>
      </c>
      <c r="P16" s="25"/>
      <c r="Q16" s="25"/>
      <c r="R16" s="21"/>
    </row>
    <row r="17" spans="1:18" ht="41.25" customHeight="1">
      <c r="A17" s="93" t="s">
        <v>1205</v>
      </c>
      <c r="B17" s="128" t="s">
        <v>1206</v>
      </c>
      <c r="C17" s="128" t="s">
        <v>1203</v>
      </c>
      <c r="D17" s="129" t="s">
        <v>62</v>
      </c>
      <c r="E17" s="32"/>
      <c r="F17" s="54" t="s">
        <v>1207</v>
      </c>
      <c r="G17" s="13"/>
      <c r="H17" s="134">
        <v>32</v>
      </c>
      <c r="I17" s="13"/>
      <c r="J17" s="13"/>
      <c r="K17" s="15"/>
      <c r="L17" s="15"/>
      <c r="M17" s="15"/>
      <c r="N17" s="76">
        <f t="shared" si="0"/>
        <v>0</v>
      </c>
      <c r="O17" s="76">
        <f t="shared" si="1"/>
        <v>0</v>
      </c>
      <c r="P17" s="17"/>
      <c r="Q17" s="17"/>
      <c r="R17" s="13"/>
    </row>
    <row r="18" spans="1:18" ht="41.25" customHeight="1">
      <c r="A18" s="98" t="s">
        <v>1208</v>
      </c>
      <c r="B18" s="130" t="s">
        <v>1209</v>
      </c>
      <c r="C18" s="130" t="s">
        <v>1203</v>
      </c>
      <c r="D18" s="131" t="s">
        <v>62</v>
      </c>
      <c r="E18" s="33"/>
      <c r="F18" s="37" t="s">
        <v>982</v>
      </c>
      <c r="G18" s="21"/>
      <c r="H18" s="135">
        <v>11</v>
      </c>
      <c r="I18" s="21"/>
      <c r="J18" s="21"/>
      <c r="K18" s="23"/>
      <c r="L18" s="23"/>
      <c r="M18" s="23"/>
      <c r="N18" s="78">
        <f t="shared" si="0"/>
        <v>0</v>
      </c>
      <c r="O18" s="78">
        <f t="shared" si="1"/>
        <v>0</v>
      </c>
      <c r="P18" s="25"/>
      <c r="Q18" s="25"/>
      <c r="R18" s="21"/>
    </row>
    <row r="19" spans="1:18" ht="41.25" customHeight="1">
      <c r="A19" s="93" t="s">
        <v>1210</v>
      </c>
      <c r="B19" s="128" t="s">
        <v>1211</v>
      </c>
      <c r="C19" s="128" t="s">
        <v>1203</v>
      </c>
      <c r="D19" s="129" t="s">
        <v>62</v>
      </c>
      <c r="E19" s="32"/>
      <c r="F19" s="54" t="s">
        <v>1212</v>
      </c>
      <c r="G19" s="13"/>
      <c r="H19" s="134">
        <v>5</v>
      </c>
      <c r="I19" s="13"/>
      <c r="J19" s="13"/>
      <c r="K19" s="15"/>
      <c r="L19" s="15"/>
      <c r="M19" s="15"/>
      <c r="N19" s="76">
        <f t="shared" si="0"/>
        <v>0</v>
      </c>
      <c r="O19" s="76">
        <f t="shared" si="1"/>
        <v>0</v>
      </c>
      <c r="P19" s="17"/>
      <c r="Q19" s="17"/>
      <c r="R19" s="13"/>
    </row>
    <row r="20" spans="1:18" ht="41.25" customHeight="1">
      <c r="A20" s="98" t="s">
        <v>1213</v>
      </c>
      <c r="B20" s="130" t="s">
        <v>1214</v>
      </c>
      <c r="C20" s="130"/>
      <c r="D20" s="131" t="s">
        <v>62</v>
      </c>
      <c r="E20" s="33"/>
      <c r="F20" s="37" t="s">
        <v>1215</v>
      </c>
      <c r="G20" s="21"/>
      <c r="H20" s="135">
        <v>4</v>
      </c>
      <c r="I20" s="21"/>
      <c r="J20" s="21"/>
      <c r="K20" s="23"/>
      <c r="L20" s="23"/>
      <c r="M20" s="23"/>
      <c r="N20" s="78">
        <f t="shared" si="0"/>
        <v>0</v>
      </c>
      <c r="O20" s="78">
        <f t="shared" si="1"/>
        <v>0</v>
      </c>
      <c r="P20" s="25"/>
      <c r="Q20" s="25"/>
      <c r="R20" s="21"/>
    </row>
    <row r="21" spans="1:18" ht="41.25" customHeight="1">
      <c r="A21" s="93" t="s">
        <v>1216</v>
      </c>
      <c r="B21" s="128" t="s">
        <v>1217</v>
      </c>
      <c r="C21" s="128" t="s">
        <v>1203</v>
      </c>
      <c r="D21" s="129" t="s">
        <v>62</v>
      </c>
      <c r="E21" s="32"/>
      <c r="F21" s="54" t="s">
        <v>115</v>
      </c>
      <c r="G21" s="13"/>
      <c r="H21" s="134">
        <v>5</v>
      </c>
      <c r="I21" s="13"/>
      <c r="J21" s="13"/>
      <c r="K21" s="15"/>
      <c r="L21" s="15"/>
      <c r="M21" s="15"/>
      <c r="N21" s="76">
        <f t="shared" si="0"/>
        <v>0</v>
      </c>
      <c r="O21" s="76">
        <f t="shared" si="1"/>
        <v>0</v>
      </c>
      <c r="P21" s="17"/>
      <c r="Q21" s="17"/>
      <c r="R21" s="13"/>
    </row>
    <row r="22" spans="1:18" ht="41.25" customHeight="1">
      <c r="A22" s="98" t="s">
        <v>1218</v>
      </c>
      <c r="B22" s="130" t="s">
        <v>1219</v>
      </c>
      <c r="C22" s="130" t="s">
        <v>1220</v>
      </c>
      <c r="D22" s="131" t="s">
        <v>62</v>
      </c>
      <c r="E22" s="33"/>
      <c r="F22" s="37" t="s">
        <v>1221</v>
      </c>
      <c r="G22" s="21"/>
      <c r="H22" s="135">
        <v>18</v>
      </c>
      <c r="I22" s="21"/>
      <c r="J22" s="21"/>
      <c r="K22" s="23"/>
      <c r="L22" s="23"/>
      <c r="M22" s="23"/>
      <c r="N22" s="78">
        <f t="shared" si="0"/>
        <v>0</v>
      </c>
      <c r="O22" s="78">
        <f t="shared" si="1"/>
        <v>0</v>
      </c>
      <c r="P22" s="25"/>
      <c r="Q22" s="25"/>
      <c r="R22" s="21"/>
    </row>
    <row r="23" spans="1:18" ht="41.25" customHeight="1">
      <c r="A23" s="93" t="s">
        <v>1222</v>
      </c>
      <c r="B23" s="128" t="s">
        <v>1223</v>
      </c>
      <c r="C23" s="128" t="s">
        <v>1224</v>
      </c>
      <c r="D23" s="129" t="s">
        <v>62</v>
      </c>
      <c r="E23" s="32"/>
      <c r="F23" s="54" t="s">
        <v>1190</v>
      </c>
      <c r="G23" s="13"/>
      <c r="H23" s="134">
        <v>36</v>
      </c>
      <c r="I23" s="13"/>
      <c r="J23" s="13"/>
      <c r="K23" s="15"/>
      <c r="L23" s="15"/>
      <c r="M23" s="15"/>
      <c r="N23" s="76">
        <f t="shared" si="0"/>
        <v>0</v>
      </c>
      <c r="O23" s="76">
        <f t="shared" si="1"/>
        <v>0</v>
      </c>
      <c r="P23" s="17"/>
      <c r="Q23" s="17"/>
      <c r="R23" s="13"/>
    </row>
    <row r="24" spans="1:18" ht="41.25" customHeight="1">
      <c r="A24" s="98" t="s">
        <v>1225</v>
      </c>
      <c r="B24" s="130" t="s">
        <v>1223</v>
      </c>
      <c r="C24" s="130" t="s">
        <v>1224</v>
      </c>
      <c r="D24" s="131" t="s">
        <v>62</v>
      </c>
      <c r="E24" s="33"/>
      <c r="F24" s="37" t="s">
        <v>1226</v>
      </c>
      <c r="G24" s="21"/>
      <c r="H24" s="135">
        <v>10</v>
      </c>
      <c r="I24" s="21"/>
      <c r="J24" s="21"/>
      <c r="K24" s="23"/>
      <c r="L24" s="23"/>
      <c r="M24" s="23"/>
      <c r="N24" s="78">
        <f t="shared" si="0"/>
        <v>0</v>
      </c>
      <c r="O24" s="78">
        <f t="shared" si="1"/>
        <v>0</v>
      </c>
      <c r="P24" s="25"/>
      <c r="Q24" s="25"/>
      <c r="R24" s="21"/>
    </row>
    <row r="25" spans="1:18" ht="41.25" customHeight="1">
      <c r="A25" s="93" t="s">
        <v>1227</v>
      </c>
      <c r="B25" s="128" t="s">
        <v>1228</v>
      </c>
      <c r="C25" s="128" t="s">
        <v>1229</v>
      </c>
      <c r="D25" s="129" t="s">
        <v>62</v>
      </c>
      <c r="E25" s="32"/>
      <c r="F25" s="54" t="s">
        <v>1230</v>
      </c>
      <c r="G25" s="13"/>
      <c r="H25" s="134">
        <v>43</v>
      </c>
      <c r="I25" s="13"/>
      <c r="J25" s="13"/>
      <c r="K25" s="15"/>
      <c r="L25" s="15"/>
      <c r="M25" s="15"/>
      <c r="N25" s="76">
        <f t="shared" si="0"/>
        <v>0</v>
      </c>
      <c r="O25" s="76">
        <f t="shared" si="1"/>
        <v>0</v>
      </c>
      <c r="P25" s="17"/>
      <c r="Q25" s="17"/>
      <c r="R25" s="13"/>
    </row>
    <row r="26" spans="1:18" ht="41.25" customHeight="1">
      <c r="A26" s="98" t="s">
        <v>1231</v>
      </c>
      <c r="B26" s="130" t="s">
        <v>1232</v>
      </c>
      <c r="C26" s="130"/>
      <c r="D26" s="131" t="s">
        <v>62</v>
      </c>
      <c r="E26" s="33"/>
      <c r="F26" s="37"/>
      <c r="G26" s="21"/>
      <c r="H26" s="135">
        <v>58</v>
      </c>
      <c r="I26" s="21"/>
      <c r="J26" s="21"/>
      <c r="K26" s="23"/>
      <c r="L26" s="23"/>
      <c r="M26" s="23"/>
      <c r="N26" s="78">
        <f t="shared" si="0"/>
        <v>0</v>
      </c>
      <c r="O26" s="78">
        <f t="shared" si="1"/>
        <v>0</v>
      </c>
      <c r="P26" s="25"/>
      <c r="Q26" s="25"/>
      <c r="R26" s="21"/>
    </row>
    <row r="27" spans="1:18" ht="41.25" customHeight="1">
      <c r="A27" s="93" t="s">
        <v>1233</v>
      </c>
      <c r="B27" s="128" t="s">
        <v>1234</v>
      </c>
      <c r="C27" s="128" t="s">
        <v>1235</v>
      </c>
      <c r="D27" s="129" t="s">
        <v>62</v>
      </c>
      <c r="E27" s="32"/>
      <c r="F27" s="54" t="s">
        <v>81</v>
      </c>
      <c r="G27" s="13"/>
      <c r="H27" s="134">
        <v>30</v>
      </c>
      <c r="I27" s="13"/>
      <c r="J27" s="13"/>
      <c r="K27" s="15"/>
      <c r="L27" s="15"/>
      <c r="M27" s="15"/>
      <c r="N27" s="76">
        <f t="shared" si="0"/>
        <v>0</v>
      </c>
      <c r="O27" s="76">
        <f t="shared" si="1"/>
        <v>0</v>
      </c>
      <c r="P27" s="17"/>
      <c r="Q27" s="17"/>
      <c r="R27" s="13"/>
    </row>
    <row r="28" spans="1:18" ht="41.25" customHeight="1">
      <c r="A28" s="98" t="s">
        <v>1236</v>
      </c>
      <c r="B28" s="130" t="s">
        <v>1237</v>
      </c>
      <c r="C28" s="130" t="s">
        <v>1235</v>
      </c>
      <c r="D28" s="131" t="s">
        <v>62</v>
      </c>
      <c r="E28" s="33"/>
      <c r="F28" s="37" t="s">
        <v>1238</v>
      </c>
      <c r="G28" s="21"/>
      <c r="H28" s="135">
        <v>57</v>
      </c>
      <c r="I28" s="21"/>
      <c r="J28" s="21"/>
      <c r="K28" s="23"/>
      <c r="L28" s="23"/>
      <c r="M28" s="23"/>
      <c r="N28" s="78">
        <f t="shared" si="0"/>
        <v>0</v>
      </c>
      <c r="O28" s="78">
        <f t="shared" si="1"/>
        <v>0</v>
      </c>
      <c r="P28" s="25"/>
      <c r="Q28" s="25"/>
      <c r="R28" s="21"/>
    </row>
    <row r="29" spans="1:18" ht="41.25" customHeight="1">
      <c r="A29" s="93" t="s">
        <v>1239</v>
      </c>
      <c r="B29" s="128" t="s">
        <v>1240</v>
      </c>
      <c r="C29" s="128" t="s">
        <v>1241</v>
      </c>
      <c r="D29" s="129" t="s">
        <v>62</v>
      </c>
      <c r="E29" s="32"/>
      <c r="F29" s="54" t="s">
        <v>1242</v>
      </c>
      <c r="G29" s="13"/>
      <c r="H29" s="134">
        <v>54</v>
      </c>
      <c r="I29" s="13"/>
      <c r="J29" s="13"/>
      <c r="K29" s="15"/>
      <c r="L29" s="15"/>
      <c r="M29" s="15"/>
      <c r="N29" s="76">
        <f t="shared" si="0"/>
        <v>0</v>
      </c>
      <c r="O29" s="76">
        <f t="shared" si="1"/>
        <v>0</v>
      </c>
      <c r="P29" s="17"/>
      <c r="Q29" s="17"/>
      <c r="R29" s="13"/>
    </row>
    <row r="30" spans="1:18" ht="41.25" customHeight="1">
      <c r="A30" s="98" t="s">
        <v>1243</v>
      </c>
      <c r="B30" s="132" t="s">
        <v>1244</v>
      </c>
      <c r="C30" s="133">
        <v>0.02</v>
      </c>
      <c r="D30" s="131" t="s">
        <v>62</v>
      </c>
      <c r="E30" s="33"/>
      <c r="F30" s="37" t="s">
        <v>281</v>
      </c>
      <c r="G30" s="21"/>
      <c r="H30" s="135">
        <v>9</v>
      </c>
      <c r="I30" s="21"/>
      <c r="J30" s="21"/>
      <c r="K30" s="23"/>
      <c r="L30" s="23"/>
      <c r="M30" s="23"/>
      <c r="N30" s="78">
        <f t="shared" si="0"/>
        <v>0</v>
      </c>
      <c r="O30" s="78">
        <f t="shared" si="1"/>
        <v>0</v>
      </c>
      <c r="P30" s="25"/>
      <c r="Q30" s="25"/>
      <c r="R30" s="21"/>
    </row>
    <row r="31" spans="1:18" ht="41.25" customHeight="1">
      <c r="A31" s="93" t="s">
        <v>1245</v>
      </c>
      <c r="B31" s="128" t="s">
        <v>1246</v>
      </c>
      <c r="C31" s="128" t="s">
        <v>1203</v>
      </c>
      <c r="D31" s="129" t="s">
        <v>62</v>
      </c>
      <c r="E31" s="32"/>
      <c r="F31" s="54" t="s">
        <v>454</v>
      </c>
      <c r="G31" s="13"/>
      <c r="H31" s="134">
        <v>33</v>
      </c>
      <c r="I31" s="13"/>
      <c r="J31" s="13"/>
      <c r="K31" s="15"/>
      <c r="L31" s="15"/>
      <c r="M31" s="15"/>
      <c r="N31" s="76">
        <f t="shared" si="0"/>
        <v>0</v>
      </c>
      <c r="O31" s="76">
        <f t="shared" si="1"/>
        <v>0</v>
      </c>
      <c r="P31" s="17"/>
      <c r="Q31" s="17"/>
      <c r="R31" s="13"/>
    </row>
    <row r="32" spans="1:18" ht="41.25" customHeight="1">
      <c r="A32" s="98" t="s">
        <v>1247</v>
      </c>
      <c r="B32" s="130" t="s">
        <v>1248</v>
      </c>
      <c r="C32" s="130" t="s">
        <v>1203</v>
      </c>
      <c r="D32" s="131" t="s">
        <v>62</v>
      </c>
      <c r="E32" s="33"/>
      <c r="F32" s="37" t="s">
        <v>1249</v>
      </c>
      <c r="G32" s="21"/>
      <c r="H32" s="135">
        <v>12</v>
      </c>
      <c r="I32" s="21"/>
      <c r="J32" s="21"/>
      <c r="K32" s="23"/>
      <c r="L32" s="23"/>
      <c r="M32" s="23"/>
      <c r="N32" s="78">
        <f t="shared" si="0"/>
        <v>0</v>
      </c>
      <c r="O32" s="78">
        <f t="shared" si="1"/>
        <v>0</v>
      </c>
      <c r="P32" s="25"/>
      <c r="Q32" s="25"/>
      <c r="R32" s="21"/>
    </row>
    <row r="33" spans="1:18" ht="41.25" customHeight="1">
      <c r="A33" s="93" t="s">
        <v>1250</v>
      </c>
      <c r="B33" s="128" t="s">
        <v>1251</v>
      </c>
      <c r="C33" s="128" t="s">
        <v>1252</v>
      </c>
      <c r="D33" s="129" t="s">
        <v>26</v>
      </c>
      <c r="E33" s="32">
        <v>73463</v>
      </c>
      <c r="F33" s="54" t="s">
        <v>1253</v>
      </c>
      <c r="G33" s="13" t="s">
        <v>1254</v>
      </c>
      <c r="H33" s="134">
        <v>1238</v>
      </c>
      <c r="I33" s="13"/>
      <c r="J33" s="13"/>
      <c r="K33" s="15"/>
      <c r="L33" s="15"/>
      <c r="M33" s="15"/>
      <c r="N33" s="76">
        <f t="shared" si="0"/>
        <v>0</v>
      </c>
      <c r="O33" s="76">
        <f t="shared" si="1"/>
        <v>0</v>
      </c>
      <c r="P33" s="17"/>
      <c r="Q33" s="17"/>
      <c r="R33" s="13"/>
    </row>
    <row r="34" spans="1:18" ht="41.25" customHeight="1">
      <c r="A34" s="98" t="s">
        <v>1255</v>
      </c>
      <c r="B34" s="130" t="s">
        <v>1256</v>
      </c>
      <c r="C34" s="130" t="s">
        <v>1252</v>
      </c>
      <c r="D34" s="131" t="s">
        <v>26</v>
      </c>
      <c r="E34" s="33">
        <v>73559</v>
      </c>
      <c r="F34" s="37" t="s">
        <v>1253</v>
      </c>
      <c r="G34" s="21" t="s">
        <v>1254</v>
      </c>
      <c r="H34" s="135">
        <v>1158</v>
      </c>
      <c r="I34" s="21"/>
      <c r="J34" s="21"/>
      <c r="K34" s="23"/>
      <c r="L34" s="23"/>
      <c r="M34" s="23"/>
      <c r="N34" s="78">
        <f t="shared" si="0"/>
        <v>0</v>
      </c>
      <c r="O34" s="78">
        <f t="shared" si="1"/>
        <v>0</v>
      </c>
      <c r="P34" s="25"/>
      <c r="Q34" s="25"/>
      <c r="R34" s="21"/>
    </row>
    <row r="35" spans="1:18" ht="41.25" customHeight="1">
      <c r="A35" s="93" t="s">
        <v>1257</v>
      </c>
      <c r="B35" s="128" t="s">
        <v>1258</v>
      </c>
      <c r="C35" s="128"/>
      <c r="D35" s="129" t="s">
        <v>62</v>
      </c>
      <c r="E35" s="54"/>
      <c r="F35" s="54" t="s">
        <v>1259</v>
      </c>
      <c r="G35" s="54"/>
      <c r="H35" s="134">
        <v>1007</v>
      </c>
      <c r="I35" s="13"/>
      <c r="J35" s="13"/>
      <c r="K35" s="15"/>
      <c r="L35" s="15"/>
      <c r="M35" s="15"/>
      <c r="N35" s="76">
        <f t="shared" si="0"/>
        <v>0</v>
      </c>
      <c r="O35" s="76">
        <f t="shared" si="1"/>
        <v>0</v>
      </c>
      <c r="P35" s="17"/>
      <c r="Q35" s="17"/>
      <c r="R35" s="54"/>
    </row>
    <row r="36" spans="1:18" ht="41.25" customHeight="1">
      <c r="A36" s="98" t="s">
        <v>1260</v>
      </c>
      <c r="B36" s="130" t="s">
        <v>1261</v>
      </c>
      <c r="C36" s="130"/>
      <c r="D36" s="131" t="s">
        <v>62</v>
      </c>
      <c r="E36" s="37"/>
      <c r="F36" s="37" t="s">
        <v>1259</v>
      </c>
      <c r="G36" s="37"/>
      <c r="H36" s="135">
        <v>928</v>
      </c>
      <c r="I36" s="21"/>
      <c r="J36" s="21"/>
      <c r="K36" s="23"/>
      <c r="L36" s="23"/>
      <c r="M36" s="23"/>
      <c r="N36" s="78">
        <f t="shared" si="0"/>
        <v>0</v>
      </c>
      <c r="O36" s="78">
        <f t="shared" si="1"/>
        <v>0</v>
      </c>
      <c r="P36" s="25"/>
      <c r="Q36" s="25"/>
      <c r="R36" s="37"/>
    </row>
    <row r="37" spans="1:18" ht="41.25" customHeight="1">
      <c r="A37" s="93" t="s">
        <v>1262</v>
      </c>
      <c r="B37" s="128" t="s">
        <v>1263</v>
      </c>
      <c r="C37" s="128" t="s">
        <v>1264</v>
      </c>
      <c r="D37" s="129" t="s">
        <v>62</v>
      </c>
      <c r="E37" s="32"/>
      <c r="F37" s="54" t="s">
        <v>1265</v>
      </c>
      <c r="G37" s="13"/>
      <c r="H37" s="134">
        <v>15</v>
      </c>
      <c r="I37" s="13"/>
      <c r="J37" s="13"/>
      <c r="K37" s="15"/>
      <c r="L37" s="15"/>
      <c r="M37" s="15"/>
      <c r="N37" s="76">
        <f t="shared" si="0"/>
        <v>0</v>
      </c>
      <c r="O37" s="76">
        <f t="shared" si="1"/>
        <v>0</v>
      </c>
      <c r="P37" s="17"/>
      <c r="Q37" s="17"/>
      <c r="R37" s="13"/>
    </row>
    <row r="38" spans="1:18" ht="41.25" customHeight="1">
      <c r="A38" s="98" t="s">
        <v>1266</v>
      </c>
      <c r="B38" s="130" t="s">
        <v>1267</v>
      </c>
      <c r="C38" s="130"/>
      <c r="D38" s="131" t="s">
        <v>26</v>
      </c>
      <c r="E38" s="33">
        <v>63117</v>
      </c>
      <c r="F38" s="37" t="s">
        <v>1268</v>
      </c>
      <c r="G38" s="21" t="s">
        <v>1269</v>
      </c>
      <c r="H38" s="135">
        <v>20</v>
      </c>
      <c r="I38" s="21"/>
      <c r="J38" s="21"/>
      <c r="K38" s="23"/>
      <c r="L38" s="23"/>
      <c r="M38" s="23"/>
      <c r="N38" s="78">
        <f t="shared" si="0"/>
        <v>0</v>
      </c>
      <c r="O38" s="78">
        <f t="shared" si="1"/>
        <v>0</v>
      </c>
      <c r="P38" s="25"/>
      <c r="Q38" s="25"/>
      <c r="R38" s="21"/>
    </row>
    <row r="39" spans="1:18" ht="41.25" customHeight="1">
      <c r="A39" s="93" t="s">
        <v>1270</v>
      </c>
      <c r="B39" s="128" t="s">
        <v>1271</v>
      </c>
      <c r="C39" s="128"/>
      <c r="D39" s="129" t="s">
        <v>26</v>
      </c>
      <c r="E39" s="32" t="s">
        <v>1272</v>
      </c>
      <c r="F39" s="54" t="s">
        <v>1268</v>
      </c>
      <c r="G39" s="13" t="s">
        <v>1269</v>
      </c>
      <c r="H39" s="134">
        <v>10</v>
      </c>
      <c r="I39" s="13"/>
      <c r="J39" s="13"/>
      <c r="K39" s="15"/>
      <c r="L39" s="15"/>
      <c r="M39" s="15"/>
      <c r="N39" s="76">
        <f t="shared" si="0"/>
        <v>0</v>
      </c>
      <c r="O39" s="76">
        <f t="shared" si="1"/>
        <v>0</v>
      </c>
      <c r="P39" s="17"/>
      <c r="Q39" s="17"/>
      <c r="R39" s="13"/>
    </row>
    <row r="40" spans="1:18" ht="41.25" customHeight="1">
      <c r="A40" s="98" t="s">
        <v>1273</v>
      </c>
      <c r="B40" s="130" t="s">
        <v>1274</v>
      </c>
      <c r="C40" s="130"/>
      <c r="D40" s="131" t="s">
        <v>26</v>
      </c>
      <c r="E40" s="33" t="s">
        <v>1275</v>
      </c>
      <c r="F40" s="37" t="s">
        <v>1268</v>
      </c>
      <c r="G40" s="21" t="s">
        <v>1269</v>
      </c>
      <c r="H40" s="135">
        <v>20</v>
      </c>
      <c r="I40" s="21"/>
      <c r="J40" s="21"/>
      <c r="K40" s="23"/>
      <c r="L40" s="23"/>
      <c r="M40" s="23"/>
      <c r="N40" s="78">
        <f t="shared" si="0"/>
        <v>0</v>
      </c>
      <c r="O40" s="78">
        <f t="shared" si="1"/>
        <v>0</v>
      </c>
      <c r="P40" s="25"/>
      <c r="Q40" s="25"/>
      <c r="R40" s="21"/>
    </row>
    <row r="41" spans="1:18" ht="41.25" customHeight="1">
      <c r="A41" s="93" t="s">
        <v>1276</v>
      </c>
      <c r="B41" s="128" t="s">
        <v>1277</v>
      </c>
      <c r="C41" s="128"/>
      <c r="D41" s="129" t="s">
        <v>26</v>
      </c>
      <c r="E41" s="32" t="s">
        <v>1278</v>
      </c>
      <c r="F41" s="54" t="s">
        <v>1268</v>
      </c>
      <c r="G41" s="13" t="s">
        <v>1269</v>
      </c>
      <c r="H41" s="134">
        <v>20</v>
      </c>
      <c r="I41" s="13"/>
      <c r="J41" s="13"/>
      <c r="K41" s="15"/>
      <c r="L41" s="15"/>
      <c r="M41" s="15"/>
      <c r="N41" s="76">
        <f t="shared" si="0"/>
        <v>0</v>
      </c>
      <c r="O41" s="76">
        <f t="shared" si="1"/>
        <v>0</v>
      </c>
      <c r="P41" s="17"/>
      <c r="Q41" s="17"/>
      <c r="R41" s="13"/>
    </row>
    <row r="42" spans="1:18" ht="41.25" customHeight="1">
      <c r="A42" s="98" t="s">
        <v>1279</v>
      </c>
      <c r="B42" s="130" t="s">
        <v>1280</v>
      </c>
      <c r="C42" s="130" t="s">
        <v>1203</v>
      </c>
      <c r="D42" s="131" t="s">
        <v>62</v>
      </c>
      <c r="E42" s="33"/>
      <c r="F42" s="37" t="s">
        <v>81</v>
      </c>
      <c r="G42" s="21"/>
      <c r="H42" s="135">
        <v>30</v>
      </c>
      <c r="I42" s="21"/>
      <c r="J42" s="21"/>
      <c r="K42" s="23"/>
      <c r="L42" s="23"/>
      <c r="M42" s="23"/>
      <c r="N42" s="78">
        <f t="shared" si="0"/>
        <v>0</v>
      </c>
      <c r="O42" s="78">
        <f t="shared" si="1"/>
        <v>0</v>
      </c>
      <c r="P42" s="25"/>
      <c r="Q42" s="25"/>
      <c r="R42" s="21"/>
    </row>
    <row r="43" spans="1:18" ht="41.25" customHeight="1">
      <c r="A43" s="93" t="s">
        <v>1281</v>
      </c>
      <c r="B43" s="128" t="s">
        <v>1282</v>
      </c>
      <c r="C43" s="128" t="s">
        <v>1203</v>
      </c>
      <c r="D43" s="129" t="s">
        <v>62</v>
      </c>
      <c r="E43" s="32"/>
      <c r="F43" s="54" t="s">
        <v>1283</v>
      </c>
      <c r="G43" s="13"/>
      <c r="H43" s="134">
        <v>18</v>
      </c>
      <c r="I43" s="13"/>
      <c r="J43" s="13"/>
      <c r="K43" s="15"/>
      <c r="L43" s="15"/>
      <c r="M43" s="15"/>
      <c r="N43" s="76">
        <f t="shared" si="0"/>
        <v>0</v>
      </c>
      <c r="O43" s="76">
        <f t="shared" si="1"/>
        <v>0</v>
      </c>
      <c r="P43" s="17"/>
      <c r="Q43" s="17"/>
      <c r="R43" s="13"/>
    </row>
    <row r="44" spans="1:18" ht="41.25" customHeight="1">
      <c r="A44" s="98" t="s">
        <v>1284</v>
      </c>
      <c r="B44" s="130" t="s">
        <v>1285</v>
      </c>
      <c r="C44" s="130" t="s">
        <v>1203</v>
      </c>
      <c r="D44" s="131" t="s">
        <v>62</v>
      </c>
      <c r="E44" s="33"/>
      <c r="F44" s="37" t="s">
        <v>1283</v>
      </c>
      <c r="G44" s="21"/>
      <c r="H44" s="135">
        <v>34</v>
      </c>
      <c r="I44" s="21"/>
      <c r="J44" s="21"/>
      <c r="K44" s="23"/>
      <c r="L44" s="23"/>
      <c r="M44" s="23"/>
      <c r="N44" s="78">
        <f t="shared" si="0"/>
        <v>0</v>
      </c>
      <c r="O44" s="78">
        <f t="shared" si="1"/>
        <v>0</v>
      </c>
      <c r="P44" s="25"/>
      <c r="Q44" s="25"/>
      <c r="R44" s="21"/>
    </row>
    <row r="45" spans="1:18" ht="41.25" customHeight="1">
      <c r="A45" s="93" t="s">
        <v>1286</v>
      </c>
      <c r="B45" s="128" t="s">
        <v>1287</v>
      </c>
      <c r="C45" s="128" t="s">
        <v>1288</v>
      </c>
      <c r="D45" s="129" t="s">
        <v>62</v>
      </c>
      <c r="E45" s="32"/>
      <c r="F45" s="54" t="s">
        <v>1289</v>
      </c>
      <c r="G45" s="13"/>
      <c r="H45" s="134">
        <v>150</v>
      </c>
      <c r="I45" s="13"/>
      <c r="J45" s="13"/>
      <c r="K45" s="15"/>
      <c r="L45" s="15"/>
      <c r="M45" s="15"/>
      <c r="N45" s="76">
        <f t="shared" si="0"/>
        <v>0</v>
      </c>
      <c r="O45" s="76">
        <f t="shared" si="1"/>
        <v>0</v>
      </c>
      <c r="P45" s="17"/>
      <c r="Q45" s="17"/>
      <c r="R45" s="13"/>
    </row>
    <row r="46" spans="1:18" ht="41.25" customHeight="1">
      <c r="A46" s="98" t="s">
        <v>1290</v>
      </c>
      <c r="B46" s="130" t="s">
        <v>1291</v>
      </c>
      <c r="C46" s="130" t="s">
        <v>1292</v>
      </c>
      <c r="D46" s="131" t="s">
        <v>62</v>
      </c>
      <c r="E46" s="33"/>
      <c r="F46" s="37" t="s">
        <v>1293</v>
      </c>
      <c r="G46" s="21"/>
      <c r="H46" s="135">
        <v>223</v>
      </c>
      <c r="I46" s="21"/>
      <c r="J46" s="21"/>
      <c r="K46" s="23"/>
      <c r="L46" s="23"/>
      <c r="M46" s="23"/>
      <c r="N46" s="78">
        <f t="shared" si="0"/>
        <v>0</v>
      </c>
      <c r="O46" s="78">
        <f t="shared" si="1"/>
        <v>0</v>
      </c>
      <c r="P46" s="25"/>
      <c r="Q46" s="25"/>
      <c r="R46" s="21"/>
    </row>
    <row r="47" spans="1:18" ht="41.25" customHeight="1">
      <c r="A47" s="93" t="s">
        <v>1294</v>
      </c>
      <c r="B47" s="128" t="s">
        <v>1295</v>
      </c>
      <c r="C47" s="128" t="s">
        <v>1203</v>
      </c>
      <c r="D47" s="129" t="s">
        <v>62</v>
      </c>
      <c r="E47" s="32"/>
      <c r="F47" s="54" t="s">
        <v>1296</v>
      </c>
      <c r="G47" s="13"/>
      <c r="H47" s="134">
        <v>27</v>
      </c>
      <c r="I47" s="13"/>
      <c r="J47" s="13"/>
      <c r="K47" s="15"/>
      <c r="L47" s="15"/>
      <c r="M47" s="15"/>
      <c r="N47" s="76">
        <f t="shared" si="0"/>
        <v>0</v>
      </c>
      <c r="O47" s="76">
        <f t="shared" si="1"/>
        <v>0</v>
      </c>
      <c r="P47" s="17"/>
      <c r="Q47" s="17"/>
      <c r="R47" s="13"/>
    </row>
    <row r="48" spans="1:18" ht="41.25" customHeight="1">
      <c r="A48" s="98" t="s">
        <v>1297</v>
      </c>
      <c r="B48" s="130" t="s">
        <v>1298</v>
      </c>
      <c r="C48" s="130" t="s">
        <v>1203</v>
      </c>
      <c r="D48" s="131" t="s">
        <v>62</v>
      </c>
      <c r="E48" s="33"/>
      <c r="F48" s="37"/>
      <c r="G48" s="21"/>
      <c r="H48" s="135">
        <v>20</v>
      </c>
      <c r="I48" s="21"/>
      <c r="J48" s="21"/>
      <c r="K48" s="23"/>
      <c r="L48" s="23"/>
      <c r="M48" s="23"/>
      <c r="N48" s="78">
        <f t="shared" si="0"/>
        <v>0</v>
      </c>
      <c r="O48" s="78">
        <f t="shared" si="1"/>
        <v>0</v>
      </c>
      <c r="P48" s="25"/>
      <c r="Q48" s="25"/>
      <c r="R48" s="21"/>
    </row>
    <row r="49" spans="1:18" ht="41.25" customHeight="1">
      <c r="A49" s="93" t="s">
        <v>1299</v>
      </c>
      <c r="B49" s="128" t="s">
        <v>1300</v>
      </c>
      <c r="C49" s="128" t="s">
        <v>1203</v>
      </c>
      <c r="D49" s="129" t="s">
        <v>62</v>
      </c>
      <c r="E49" s="32"/>
      <c r="F49" s="54" t="s">
        <v>1301</v>
      </c>
      <c r="G49" s="13"/>
      <c r="H49" s="134">
        <v>12</v>
      </c>
      <c r="I49" s="13"/>
      <c r="J49" s="13"/>
      <c r="K49" s="15"/>
      <c r="L49" s="15"/>
      <c r="M49" s="15"/>
      <c r="N49" s="76">
        <f t="shared" si="0"/>
        <v>0</v>
      </c>
      <c r="O49" s="76">
        <f t="shared" si="1"/>
        <v>0</v>
      </c>
      <c r="P49" s="17"/>
      <c r="Q49" s="17"/>
      <c r="R49" s="13"/>
    </row>
    <row r="50" spans="1:18" ht="41.25" customHeight="1">
      <c r="A50" s="98" t="s">
        <v>1302</v>
      </c>
      <c r="B50" s="130" t="s">
        <v>1303</v>
      </c>
      <c r="C50" s="130" t="s">
        <v>1203</v>
      </c>
      <c r="D50" s="131" t="s">
        <v>62</v>
      </c>
      <c r="E50" s="33"/>
      <c r="F50" s="37"/>
      <c r="G50" s="21"/>
      <c r="H50" s="135">
        <v>20</v>
      </c>
      <c r="I50" s="21"/>
      <c r="J50" s="21"/>
      <c r="K50" s="23"/>
      <c r="L50" s="23"/>
      <c r="M50" s="23"/>
      <c r="N50" s="78">
        <f t="shared" si="0"/>
        <v>0</v>
      </c>
      <c r="O50" s="78">
        <f t="shared" si="1"/>
        <v>0</v>
      </c>
      <c r="P50" s="25"/>
      <c r="Q50" s="25"/>
      <c r="R50" s="21"/>
    </row>
    <row r="51" spans="1:18" ht="41.25" customHeight="1">
      <c r="A51" s="93" t="s">
        <v>1304</v>
      </c>
      <c r="B51" s="128" t="s">
        <v>1305</v>
      </c>
      <c r="C51" s="128" t="s">
        <v>1203</v>
      </c>
      <c r="D51" s="129" t="s">
        <v>62</v>
      </c>
      <c r="E51" s="32"/>
      <c r="F51" s="54" t="s">
        <v>1306</v>
      </c>
      <c r="G51" s="13"/>
      <c r="H51" s="134">
        <v>12</v>
      </c>
      <c r="I51" s="13"/>
      <c r="J51" s="13"/>
      <c r="K51" s="15"/>
      <c r="L51" s="15"/>
      <c r="M51" s="15"/>
      <c r="N51" s="76">
        <f t="shared" si="0"/>
        <v>0</v>
      </c>
      <c r="O51" s="76">
        <f t="shared" si="1"/>
        <v>0</v>
      </c>
      <c r="P51" s="17"/>
      <c r="Q51" s="17"/>
      <c r="R51" s="13"/>
    </row>
    <row r="52" spans="1:18" ht="41.25" customHeight="1">
      <c r="A52" s="98" t="s">
        <v>1307</v>
      </c>
      <c r="B52" s="130" t="s">
        <v>1308</v>
      </c>
      <c r="C52" s="130" t="s">
        <v>1203</v>
      </c>
      <c r="D52" s="131" t="s">
        <v>62</v>
      </c>
      <c r="E52" s="33"/>
      <c r="F52" s="37" t="s">
        <v>1309</v>
      </c>
      <c r="G52" s="21" t="s">
        <v>1310</v>
      </c>
      <c r="H52" s="135">
        <v>15</v>
      </c>
      <c r="I52" s="21"/>
      <c r="J52" s="21"/>
      <c r="K52" s="23"/>
      <c r="L52" s="23"/>
      <c r="M52" s="23"/>
      <c r="N52" s="78">
        <f t="shared" si="0"/>
        <v>0</v>
      </c>
      <c r="O52" s="78">
        <f t="shared" si="1"/>
        <v>0</v>
      </c>
      <c r="P52" s="25"/>
      <c r="Q52" s="25"/>
      <c r="R52" s="21"/>
    </row>
    <row r="53" spans="1:18" ht="41.25" customHeight="1">
      <c r="A53" s="93" t="s">
        <v>1311</v>
      </c>
      <c r="B53" s="128" t="s">
        <v>1312</v>
      </c>
      <c r="C53" s="128"/>
      <c r="D53" s="129" t="s">
        <v>26</v>
      </c>
      <c r="E53" s="32" t="s">
        <v>1313</v>
      </c>
      <c r="F53" s="54" t="s">
        <v>115</v>
      </c>
      <c r="G53" s="54" t="s">
        <v>1314</v>
      </c>
      <c r="H53" s="134">
        <v>21</v>
      </c>
      <c r="I53" s="13"/>
      <c r="J53" s="13"/>
      <c r="K53" s="15"/>
      <c r="L53" s="15"/>
      <c r="M53" s="15"/>
      <c r="N53" s="76">
        <f t="shared" si="0"/>
        <v>0</v>
      </c>
      <c r="O53" s="76">
        <f t="shared" si="1"/>
        <v>0</v>
      </c>
      <c r="P53" s="17"/>
      <c r="Q53" s="17"/>
      <c r="R53" s="13"/>
    </row>
    <row r="54" spans="1:18" ht="41.25" customHeight="1">
      <c r="A54" s="98" t="s">
        <v>1315</v>
      </c>
      <c r="B54" s="130" t="s">
        <v>1316</v>
      </c>
      <c r="C54" s="130"/>
      <c r="D54" s="131" t="s">
        <v>26</v>
      </c>
      <c r="E54" s="33" t="s">
        <v>1317</v>
      </c>
      <c r="F54" s="37" t="s">
        <v>1318</v>
      </c>
      <c r="G54" s="37" t="s">
        <v>1314</v>
      </c>
      <c r="H54" s="135">
        <v>57</v>
      </c>
      <c r="I54" s="21"/>
      <c r="J54" s="21"/>
      <c r="K54" s="23"/>
      <c r="L54" s="23"/>
      <c r="M54" s="23"/>
      <c r="N54" s="78">
        <f t="shared" si="0"/>
        <v>0</v>
      </c>
      <c r="O54" s="78">
        <f t="shared" si="1"/>
        <v>0</v>
      </c>
      <c r="P54" s="25"/>
      <c r="Q54" s="25"/>
      <c r="R54" s="21"/>
    </row>
    <row r="55" spans="1:18" ht="41.25" customHeight="1">
      <c r="A55" s="93" t="s">
        <v>1319</v>
      </c>
      <c r="B55" s="128" t="s">
        <v>1320</v>
      </c>
      <c r="C55" s="128" t="s">
        <v>1321</v>
      </c>
      <c r="D55" s="129" t="s">
        <v>62</v>
      </c>
      <c r="E55" s="32"/>
      <c r="F55" s="54" t="s">
        <v>281</v>
      </c>
      <c r="G55" s="54"/>
      <c r="H55" s="134">
        <v>15</v>
      </c>
      <c r="I55" s="13"/>
      <c r="J55" s="13"/>
      <c r="K55" s="15"/>
      <c r="L55" s="15"/>
      <c r="M55" s="15"/>
      <c r="N55" s="76">
        <f t="shared" si="0"/>
        <v>0</v>
      </c>
      <c r="O55" s="76">
        <f t="shared" si="1"/>
        <v>0</v>
      </c>
      <c r="P55" s="17"/>
      <c r="Q55" s="17"/>
      <c r="R55" s="13"/>
    </row>
    <row r="56" spans="1:18" ht="41.25" customHeight="1">
      <c r="A56" s="98" t="s">
        <v>1322</v>
      </c>
      <c r="B56" s="130" t="s">
        <v>1323</v>
      </c>
      <c r="C56" s="130" t="s">
        <v>1324</v>
      </c>
      <c r="D56" s="131" t="s">
        <v>62</v>
      </c>
      <c r="E56" s="33"/>
      <c r="F56" s="37" t="s">
        <v>235</v>
      </c>
      <c r="G56" s="37"/>
      <c r="H56" s="135">
        <v>207</v>
      </c>
      <c r="I56" s="21"/>
      <c r="J56" s="21"/>
      <c r="K56" s="23"/>
      <c r="L56" s="23"/>
      <c r="M56" s="23"/>
      <c r="N56" s="78">
        <f t="shared" si="0"/>
        <v>0</v>
      </c>
      <c r="O56" s="78">
        <f t="shared" si="1"/>
        <v>0</v>
      </c>
      <c r="P56" s="25"/>
      <c r="Q56" s="25"/>
      <c r="R56" s="21"/>
    </row>
    <row r="57" spans="1:18" ht="41.25" customHeight="1">
      <c r="A57" s="93" t="s">
        <v>1325</v>
      </c>
      <c r="B57" s="128" t="s">
        <v>1326</v>
      </c>
      <c r="C57" s="128" t="s">
        <v>1203</v>
      </c>
      <c r="D57" s="129" t="s">
        <v>62</v>
      </c>
      <c r="E57" s="32"/>
      <c r="F57" s="54" t="s">
        <v>1327</v>
      </c>
      <c r="G57" s="54"/>
      <c r="H57" s="134">
        <v>12</v>
      </c>
      <c r="I57" s="13"/>
      <c r="J57" s="13"/>
      <c r="K57" s="15"/>
      <c r="L57" s="15"/>
      <c r="M57" s="15"/>
      <c r="N57" s="76">
        <f t="shared" si="0"/>
        <v>0</v>
      </c>
      <c r="O57" s="76">
        <f t="shared" si="1"/>
        <v>0</v>
      </c>
      <c r="P57" s="17"/>
      <c r="Q57" s="17"/>
      <c r="R57" s="13"/>
    </row>
    <row r="58" spans="1:18" ht="41.25" customHeight="1">
      <c r="A58" s="98" t="s">
        <v>1328</v>
      </c>
      <c r="B58" s="130" t="s">
        <v>1329</v>
      </c>
      <c r="C58" s="130" t="s">
        <v>1203</v>
      </c>
      <c r="D58" s="131" t="s">
        <v>62</v>
      </c>
      <c r="E58" s="33"/>
      <c r="F58" s="37" t="s">
        <v>1330</v>
      </c>
      <c r="G58" s="37"/>
      <c r="H58" s="135">
        <v>12</v>
      </c>
      <c r="I58" s="21"/>
      <c r="J58" s="21"/>
      <c r="K58" s="23"/>
      <c r="L58" s="23"/>
      <c r="M58" s="23"/>
      <c r="N58" s="78">
        <f t="shared" si="0"/>
        <v>0</v>
      </c>
      <c r="O58" s="78">
        <f t="shared" si="1"/>
        <v>0</v>
      </c>
      <c r="P58" s="25"/>
      <c r="Q58" s="25"/>
      <c r="R58" s="21"/>
    </row>
    <row r="59" spans="1:18" ht="41.25" customHeight="1">
      <c r="A59" s="93" t="s">
        <v>1331</v>
      </c>
      <c r="B59" s="128" t="s">
        <v>1332</v>
      </c>
      <c r="C59" s="128" t="s">
        <v>1203</v>
      </c>
      <c r="D59" s="129" t="s">
        <v>62</v>
      </c>
      <c r="E59" s="32"/>
      <c r="F59" s="54" t="s">
        <v>1333</v>
      </c>
      <c r="G59" s="54"/>
      <c r="H59" s="134">
        <v>15</v>
      </c>
      <c r="I59" s="13"/>
      <c r="J59" s="13"/>
      <c r="K59" s="15"/>
      <c r="L59" s="15"/>
      <c r="M59" s="15"/>
      <c r="N59" s="76">
        <f t="shared" si="0"/>
        <v>0</v>
      </c>
      <c r="O59" s="76">
        <f t="shared" si="1"/>
        <v>0</v>
      </c>
      <c r="P59" s="17"/>
      <c r="Q59" s="17"/>
      <c r="R59" s="13"/>
    </row>
    <row r="60" spans="1:18" ht="41.25" customHeight="1">
      <c r="A60" s="98" t="s">
        <v>1334</v>
      </c>
      <c r="B60" s="130" t="s">
        <v>1335</v>
      </c>
      <c r="C60" s="130" t="s">
        <v>1203</v>
      </c>
      <c r="D60" s="131" t="s">
        <v>62</v>
      </c>
      <c r="E60" s="33"/>
      <c r="F60" s="37" t="s">
        <v>1336</v>
      </c>
      <c r="G60" s="37"/>
      <c r="H60" s="135">
        <v>20</v>
      </c>
      <c r="I60" s="21"/>
      <c r="J60" s="21"/>
      <c r="K60" s="23"/>
      <c r="L60" s="23"/>
      <c r="M60" s="23"/>
      <c r="N60" s="78">
        <f t="shared" si="0"/>
        <v>0</v>
      </c>
      <c r="O60" s="78">
        <f t="shared" si="1"/>
        <v>0</v>
      </c>
      <c r="P60" s="25"/>
      <c r="Q60" s="25"/>
      <c r="R60" s="21"/>
    </row>
    <row r="61" spans="1:18" ht="41.25" customHeight="1">
      <c r="A61" s="93" t="s">
        <v>1337</v>
      </c>
      <c r="B61" s="128" t="s">
        <v>1338</v>
      </c>
      <c r="C61" s="128" t="s">
        <v>1339</v>
      </c>
      <c r="D61" s="129" t="s">
        <v>26</v>
      </c>
      <c r="E61" s="32" t="s">
        <v>1340</v>
      </c>
      <c r="F61" s="54" t="s">
        <v>1341</v>
      </c>
      <c r="G61" s="54" t="s">
        <v>1342</v>
      </c>
      <c r="H61" s="134">
        <v>122</v>
      </c>
      <c r="I61" s="13"/>
      <c r="J61" s="13"/>
      <c r="K61" s="15"/>
      <c r="L61" s="15"/>
      <c r="M61" s="15"/>
      <c r="N61" s="76">
        <f t="shared" si="0"/>
        <v>0</v>
      </c>
      <c r="O61" s="76">
        <f t="shared" si="1"/>
        <v>0</v>
      </c>
      <c r="P61" s="17"/>
      <c r="Q61" s="17"/>
      <c r="R61" s="13"/>
    </row>
    <row r="62" spans="1:18" ht="41.25" customHeight="1">
      <c r="A62" s="98" t="s">
        <v>1343</v>
      </c>
      <c r="B62" s="130" t="s">
        <v>1344</v>
      </c>
      <c r="C62" s="130"/>
      <c r="D62" s="131" t="s">
        <v>26</v>
      </c>
      <c r="E62" s="33" t="s">
        <v>1345</v>
      </c>
      <c r="F62" s="37" t="s">
        <v>1346</v>
      </c>
      <c r="G62" s="37" t="s">
        <v>1342</v>
      </c>
      <c r="H62" s="135">
        <v>120</v>
      </c>
      <c r="I62" s="21"/>
      <c r="J62" s="21"/>
      <c r="K62" s="23"/>
      <c r="L62" s="23"/>
      <c r="M62" s="23"/>
      <c r="N62" s="78">
        <f t="shared" si="0"/>
        <v>0</v>
      </c>
      <c r="O62" s="78">
        <f t="shared" si="1"/>
        <v>0</v>
      </c>
      <c r="P62" s="25"/>
      <c r="Q62" s="25"/>
      <c r="R62" s="21"/>
    </row>
    <row r="63" spans="1:18" ht="41.25" customHeight="1">
      <c r="A63" s="93" t="s">
        <v>1347</v>
      </c>
      <c r="B63" s="128" t="s">
        <v>1348</v>
      </c>
      <c r="C63" s="128"/>
      <c r="D63" s="129" t="s">
        <v>26</v>
      </c>
      <c r="E63" s="32" t="s">
        <v>1349</v>
      </c>
      <c r="F63" s="54" t="s">
        <v>1346</v>
      </c>
      <c r="G63" s="54" t="s">
        <v>1342</v>
      </c>
      <c r="H63" s="134">
        <v>297</v>
      </c>
      <c r="I63" s="13"/>
      <c r="J63" s="13"/>
      <c r="K63" s="15"/>
      <c r="L63" s="15"/>
      <c r="M63" s="15"/>
      <c r="N63" s="76">
        <f t="shared" si="0"/>
        <v>0</v>
      </c>
      <c r="O63" s="76">
        <f t="shared" si="1"/>
        <v>0</v>
      </c>
      <c r="P63" s="17"/>
      <c r="Q63" s="17"/>
      <c r="R63" s="13"/>
    </row>
    <row r="64" spans="1:18" ht="41.25" customHeight="1">
      <c r="A64" s="98" t="s">
        <v>1350</v>
      </c>
      <c r="B64" s="130" t="s">
        <v>1351</v>
      </c>
      <c r="C64" s="130"/>
      <c r="D64" s="131" t="s">
        <v>26</v>
      </c>
      <c r="E64" s="33">
        <v>57735</v>
      </c>
      <c r="F64" s="37" t="s">
        <v>1352</v>
      </c>
      <c r="G64" s="21" t="s">
        <v>1353</v>
      </c>
      <c r="H64" s="135">
        <v>362</v>
      </c>
      <c r="I64" s="21"/>
      <c r="J64" s="21"/>
      <c r="K64" s="23"/>
      <c r="L64" s="23"/>
      <c r="M64" s="23"/>
      <c r="N64" s="78">
        <f t="shared" si="0"/>
        <v>0</v>
      </c>
      <c r="O64" s="78">
        <f t="shared" si="1"/>
        <v>0</v>
      </c>
      <c r="P64" s="25"/>
      <c r="Q64" s="25"/>
      <c r="R64" s="21"/>
    </row>
  </sheetData>
  <sheetProtection algorithmName="SHA-512" hashValue="XBlKNoyIZszUn5KvcH2gflhilz24NoeUGG6XokDBh7jzPNf547aPjxQGY/2aXdn+pXvwdhQmknvi6lBJPRHYPQ==" saltValue="srtBrbkJ+T70FiM0BZohEg==" spinCount="100000" sheet="1" objects="1" scenarios="1"/>
  <mergeCells count="2">
    <mergeCell ref="A1:F1"/>
    <mergeCell ref="H1:Q1"/>
  </mergeCells>
  <dataValidations count="1">
    <dataValidation type="list" allowBlank="1" showErrorMessage="1" sqref="J3:J64" xr:uid="{00000000-0002-0000-0200-000000000000}">
      <formula1>"STOCK,SPECIAL ORDER,DOT"</formula1>
    </dataValidation>
  </dataValidations>
  <pageMargins left="0.25" right="0.25" top="0.75" bottom="0.75" header="0" footer="0"/>
  <pageSetup paperSize="5" scale="6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43"/>
  <sheetViews>
    <sheetView workbookViewId="0">
      <pane ySplit="2" topLeftCell="A3" activePane="bottomLeft" state="frozen"/>
      <selection pane="bottomLeft" activeCell="M437" sqref="M437"/>
    </sheetView>
  </sheetViews>
  <sheetFormatPr defaultColWidth="14.42578125" defaultRowHeight="15" customHeight="1"/>
  <cols>
    <col min="1" max="1" width="13.7109375" style="8" customWidth="1"/>
    <col min="2" max="2" width="35.140625" style="8" customWidth="1"/>
    <col min="3" max="3" width="48.7109375" style="8" customWidth="1"/>
    <col min="4" max="4" width="13.7109375" style="8" customWidth="1"/>
    <col min="5" max="5" width="16.140625" style="8" customWidth="1"/>
    <col min="6" max="6" width="13.7109375" style="8" customWidth="1"/>
    <col min="7" max="7" width="29.5703125" style="8" customWidth="1"/>
    <col min="8" max="8" width="12.140625" style="8" customWidth="1"/>
    <col min="9" max="9" width="15.7109375" style="8" customWidth="1"/>
    <col min="10" max="10" width="16.42578125" style="8" customWidth="1"/>
    <col min="11" max="17" width="14.5703125" style="8" customWidth="1"/>
    <col min="18" max="16384" width="14.42578125" style="8"/>
  </cols>
  <sheetData>
    <row r="1" spans="1:17" ht="27" customHeight="1">
      <c r="A1" s="136" t="s">
        <v>1354</v>
      </c>
      <c r="B1" s="2"/>
      <c r="C1" s="2"/>
      <c r="D1" s="2"/>
      <c r="E1" s="2"/>
      <c r="F1" s="3"/>
      <c r="G1" s="137" t="s">
        <v>1355</v>
      </c>
      <c r="H1" s="136"/>
      <c r="I1" s="2"/>
      <c r="J1" s="2"/>
      <c r="K1" s="2"/>
      <c r="L1" s="2"/>
      <c r="M1" s="3"/>
      <c r="N1" s="122"/>
      <c r="O1" s="122"/>
      <c r="P1" s="122"/>
      <c r="Q1" s="122"/>
    </row>
    <row r="2" spans="1:17" s="71" customFormat="1" ht="60" customHeight="1">
      <c r="A2" s="69" t="s">
        <v>2</v>
      </c>
      <c r="B2" s="70" t="s">
        <v>3</v>
      </c>
      <c r="C2" s="70" t="s">
        <v>4</v>
      </c>
      <c r="D2" s="69" t="s">
        <v>5</v>
      </c>
      <c r="E2" s="69" t="s">
        <v>6</v>
      </c>
      <c r="F2" s="69" t="s">
        <v>7</v>
      </c>
      <c r="G2" s="69" t="s">
        <v>8</v>
      </c>
      <c r="H2" s="69" t="s">
        <v>900</v>
      </c>
      <c r="I2" s="144" t="s">
        <v>10</v>
      </c>
      <c r="J2" s="144" t="s">
        <v>901</v>
      </c>
      <c r="K2" s="144" t="s">
        <v>12</v>
      </c>
      <c r="L2" s="144" t="s">
        <v>13</v>
      </c>
      <c r="M2" s="144" t="s">
        <v>14</v>
      </c>
      <c r="N2" s="144" t="s">
        <v>15</v>
      </c>
      <c r="O2" s="144" t="s">
        <v>16</v>
      </c>
      <c r="P2" s="156" t="s">
        <v>3498</v>
      </c>
      <c r="Q2" s="144" t="s">
        <v>18</v>
      </c>
    </row>
    <row r="3" spans="1:17" ht="41.25" customHeight="1">
      <c r="A3" s="95" t="s">
        <v>1356</v>
      </c>
      <c r="B3" s="128" t="s">
        <v>1357</v>
      </c>
      <c r="C3" s="128"/>
      <c r="D3" s="95" t="s">
        <v>62</v>
      </c>
      <c r="E3" s="54"/>
      <c r="F3" s="54" t="s">
        <v>1358</v>
      </c>
      <c r="G3" s="54"/>
      <c r="H3" s="95">
        <v>7</v>
      </c>
      <c r="I3" s="26"/>
      <c r="J3" s="26"/>
      <c r="K3" s="138"/>
      <c r="L3" s="138"/>
      <c r="M3" s="138"/>
      <c r="N3" s="152">
        <f t="shared" ref="N3:N443" si="0">SUM(K3-L3+M3)</f>
        <v>0</v>
      </c>
      <c r="O3" s="152">
        <f t="shared" ref="O3:O81" si="1">SUM(H3*N3)</f>
        <v>0</v>
      </c>
      <c r="P3" s="139"/>
      <c r="Q3" s="139"/>
    </row>
    <row r="4" spans="1:17" ht="41.25" customHeight="1">
      <c r="A4" s="100" t="s">
        <v>1359</v>
      </c>
      <c r="B4" s="130" t="s">
        <v>1360</v>
      </c>
      <c r="C4" s="130"/>
      <c r="D4" s="100" t="s">
        <v>70</v>
      </c>
      <c r="E4" s="37">
        <v>2510</v>
      </c>
      <c r="F4" s="37" t="s">
        <v>1361</v>
      </c>
      <c r="G4" s="37" t="s">
        <v>1362</v>
      </c>
      <c r="H4" s="100">
        <v>245</v>
      </c>
      <c r="I4" s="28"/>
      <c r="J4" s="28"/>
      <c r="K4" s="140"/>
      <c r="L4" s="140"/>
      <c r="M4" s="140"/>
      <c r="N4" s="153">
        <f t="shared" si="0"/>
        <v>0</v>
      </c>
      <c r="O4" s="153">
        <f t="shared" si="1"/>
        <v>0</v>
      </c>
      <c r="P4" s="141"/>
      <c r="Q4" s="141"/>
    </row>
    <row r="5" spans="1:17" ht="41.25" customHeight="1">
      <c r="A5" s="95" t="s">
        <v>1363</v>
      </c>
      <c r="B5" s="128" t="s">
        <v>1364</v>
      </c>
      <c r="C5" s="128"/>
      <c r="D5" s="95" t="s">
        <v>70</v>
      </c>
      <c r="E5" s="54">
        <v>5260</v>
      </c>
      <c r="F5" s="54" t="s">
        <v>1361</v>
      </c>
      <c r="G5" s="54" t="s">
        <v>1362</v>
      </c>
      <c r="H5" s="95">
        <v>245</v>
      </c>
      <c r="I5" s="26"/>
      <c r="J5" s="26"/>
      <c r="K5" s="138"/>
      <c r="L5" s="138"/>
      <c r="M5" s="138"/>
      <c r="N5" s="152">
        <f t="shared" si="0"/>
        <v>0</v>
      </c>
      <c r="O5" s="152">
        <f t="shared" si="1"/>
        <v>0</v>
      </c>
      <c r="P5" s="139"/>
      <c r="Q5" s="139"/>
    </row>
    <row r="6" spans="1:17" ht="41.25" customHeight="1">
      <c r="A6" s="100" t="s">
        <v>1365</v>
      </c>
      <c r="B6" s="130" t="s">
        <v>1366</v>
      </c>
      <c r="C6" s="130" t="s">
        <v>1367</v>
      </c>
      <c r="D6" s="100" t="s">
        <v>62</v>
      </c>
      <c r="E6" s="37"/>
      <c r="F6" s="37" t="s">
        <v>1368</v>
      </c>
      <c r="G6" s="37"/>
      <c r="H6" s="100">
        <v>42</v>
      </c>
      <c r="I6" s="28"/>
      <c r="J6" s="28"/>
      <c r="K6" s="140"/>
      <c r="L6" s="140"/>
      <c r="M6" s="140"/>
      <c r="N6" s="153">
        <f t="shared" si="0"/>
        <v>0</v>
      </c>
      <c r="O6" s="153">
        <f t="shared" si="1"/>
        <v>0</v>
      </c>
      <c r="P6" s="141"/>
      <c r="Q6" s="141"/>
    </row>
    <row r="7" spans="1:17" ht="41.25" customHeight="1">
      <c r="A7" s="95" t="s">
        <v>1369</v>
      </c>
      <c r="B7" s="128" t="s">
        <v>1370</v>
      </c>
      <c r="C7" s="128" t="s">
        <v>1371</v>
      </c>
      <c r="D7" s="95" t="s">
        <v>62</v>
      </c>
      <c r="E7" s="54"/>
      <c r="F7" s="54" t="s">
        <v>1368</v>
      </c>
      <c r="G7" s="54"/>
      <c r="H7" s="95">
        <v>277</v>
      </c>
      <c r="I7" s="26"/>
      <c r="J7" s="26"/>
      <c r="K7" s="138"/>
      <c r="L7" s="138"/>
      <c r="M7" s="138"/>
      <c r="N7" s="152">
        <f t="shared" si="0"/>
        <v>0</v>
      </c>
      <c r="O7" s="152">
        <f t="shared" si="1"/>
        <v>0</v>
      </c>
      <c r="P7" s="139"/>
      <c r="Q7" s="139"/>
    </row>
    <row r="8" spans="1:17" ht="41.25" customHeight="1">
      <c r="A8" s="100" t="s">
        <v>1372</v>
      </c>
      <c r="B8" s="130" t="s">
        <v>1373</v>
      </c>
      <c r="C8" s="130" t="s">
        <v>1374</v>
      </c>
      <c r="D8" s="100" t="s">
        <v>62</v>
      </c>
      <c r="E8" s="37"/>
      <c r="F8" s="37" t="s">
        <v>1368</v>
      </c>
      <c r="G8" s="37"/>
      <c r="H8" s="100">
        <v>150</v>
      </c>
      <c r="I8" s="28"/>
      <c r="J8" s="28"/>
      <c r="K8" s="140"/>
      <c r="L8" s="140"/>
      <c r="M8" s="140"/>
      <c r="N8" s="153">
        <f t="shared" si="0"/>
        <v>0</v>
      </c>
      <c r="O8" s="153">
        <f t="shared" si="1"/>
        <v>0</v>
      </c>
      <c r="P8" s="141"/>
      <c r="Q8" s="141"/>
    </row>
    <row r="9" spans="1:17" ht="41.25" customHeight="1">
      <c r="A9" s="95" t="s">
        <v>1375</v>
      </c>
      <c r="B9" s="128" t="s">
        <v>1376</v>
      </c>
      <c r="C9" s="128" t="s">
        <v>1377</v>
      </c>
      <c r="D9" s="95" t="s">
        <v>62</v>
      </c>
      <c r="E9" s="54"/>
      <c r="F9" s="54" t="s">
        <v>1368</v>
      </c>
      <c r="G9" s="54"/>
      <c r="H9" s="95">
        <v>60</v>
      </c>
      <c r="I9" s="26"/>
      <c r="J9" s="26"/>
      <c r="K9" s="138"/>
      <c r="L9" s="138"/>
      <c r="M9" s="138"/>
      <c r="N9" s="152">
        <f t="shared" si="0"/>
        <v>0</v>
      </c>
      <c r="O9" s="152">
        <f t="shared" si="1"/>
        <v>0</v>
      </c>
      <c r="P9" s="139"/>
      <c r="Q9" s="139"/>
    </row>
    <row r="10" spans="1:17" ht="41.25" customHeight="1">
      <c r="A10" s="100" t="s">
        <v>1378</v>
      </c>
      <c r="B10" s="130" t="s">
        <v>1379</v>
      </c>
      <c r="C10" s="130"/>
      <c r="D10" s="100" t="s">
        <v>62</v>
      </c>
      <c r="E10" s="37"/>
      <c r="F10" s="37" t="s">
        <v>1173</v>
      </c>
      <c r="G10" s="37"/>
      <c r="H10" s="100">
        <v>21</v>
      </c>
      <c r="I10" s="28"/>
      <c r="J10" s="28"/>
      <c r="K10" s="140"/>
      <c r="L10" s="140"/>
      <c r="M10" s="140"/>
      <c r="N10" s="153">
        <f t="shared" si="0"/>
        <v>0</v>
      </c>
      <c r="O10" s="153">
        <f t="shared" si="1"/>
        <v>0</v>
      </c>
      <c r="P10" s="141"/>
      <c r="Q10" s="141"/>
    </row>
    <row r="11" spans="1:17" ht="41.25" customHeight="1">
      <c r="A11" s="95" t="s">
        <v>1380</v>
      </c>
      <c r="B11" s="128" t="s">
        <v>1381</v>
      </c>
      <c r="C11" s="128" t="s">
        <v>1382</v>
      </c>
      <c r="D11" s="95" t="s">
        <v>62</v>
      </c>
      <c r="E11" s="54"/>
      <c r="F11" s="54" t="s">
        <v>1238</v>
      </c>
      <c r="G11" s="54"/>
      <c r="H11" s="95">
        <v>21</v>
      </c>
      <c r="I11" s="26"/>
      <c r="J11" s="26"/>
      <c r="K11" s="138"/>
      <c r="L11" s="138"/>
      <c r="M11" s="138"/>
      <c r="N11" s="152">
        <f t="shared" si="0"/>
        <v>0</v>
      </c>
      <c r="O11" s="152">
        <f t="shared" si="1"/>
        <v>0</v>
      </c>
      <c r="P11" s="139"/>
      <c r="Q11" s="139"/>
    </row>
    <row r="12" spans="1:17" ht="41.25" customHeight="1">
      <c r="A12" s="100" t="s">
        <v>1383</v>
      </c>
      <c r="B12" s="130" t="s">
        <v>1384</v>
      </c>
      <c r="C12" s="130" t="s">
        <v>1385</v>
      </c>
      <c r="D12" s="100" t="s">
        <v>62</v>
      </c>
      <c r="E12" s="37"/>
      <c r="F12" s="37" t="s">
        <v>1386</v>
      </c>
      <c r="G12" s="37"/>
      <c r="H12" s="100">
        <v>18</v>
      </c>
      <c r="I12" s="28"/>
      <c r="J12" s="28"/>
      <c r="K12" s="140"/>
      <c r="L12" s="140"/>
      <c r="M12" s="140"/>
      <c r="N12" s="153">
        <f t="shared" si="0"/>
        <v>0</v>
      </c>
      <c r="O12" s="153">
        <f t="shared" si="1"/>
        <v>0</v>
      </c>
      <c r="P12" s="141"/>
      <c r="Q12" s="141"/>
    </row>
    <row r="13" spans="1:17" ht="41.25" customHeight="1">
      <c r="A13" s="95" t="s">
        <v>1387</v>
      </c>
      <c r="B13" s="128" t="s">
        <v>1388</v>
      </c>
      <c r="C13" s="128" t="s">
        <v>1389</v>
      </c>
      <c r="D13" s="95" t="s">
        <v>26</v>
      </c>
      <c r="E13" s="54" t="s">
        <v>1390</v>
      </c>
      <c r="F13" s="54" t="s">
        <v>1391</v>
      </c>
      <c r="G13" s="54" t="s">
        <v>1392</v>
      </c>
      <c r="H13" s="95">
        <v>322</v>
      </c>
      <c r="I13" s="26"/>
      <c r="J13" s="26"/>
      <c r="K13" s="138"/>
      <c r="L13" s="138"/>
      <c r="M13" s="138"/>
      <c r="N13" s="152">
        <f t="shared" si="0"/>
        <v>0</v>
      </c>
      <c r="O13" s="152">
        <f t="shared" si="1"/>
        <v>0</v>
      </c>
      <c r="P13" s="139"/>
      <c r="Q13" s="139"/>
    </row>
    <row r="14" spans="1:17" ht="41.25" customHeight="1">
      <c r="A14" s="100" t="s">
        <v>1393</v>
      </c>
      <c r="B14" s="130" t="s">
        <v>1394</v>
      </c>
      <c r="C14" s="130" t="s">
        <v>1395</v>
      </c>
      <c r="D14" s="100" t="s">
        <v>26</v>
      </c>
      <c r="E14" s="37" t="s">
        <v>1396</v>
      </c>
      <c r="F14" s="37" t="s">
        <v>1391</v>
      </c>
      <c r="G14" s="37" t="s">
        <v>1392</v>
      </c>
      <c r="H14" s="100">
        <v>340</v>
      </c>
      <c r="I14" s="28"/>
      <c r="J14" s="28"/>
      <c r="K14" s="140"/>
      <c r="L14" s="140"/>
      <c r="M14" s="140"/>
      <c r="N14" s="153">
        <f t="shared" si="0"/>
        <v>0</v>
      </c>
      <c r="O14" s="153">
        <f t="shared" si="1"/>
        <v>0</v>
      </c>
      <c r="P14" s="141"/>
      <c r="Q14" s="141"/>
    </row>
    <row r="15" spans="1:17" ht="41.25" customHeight="1">
      <c r="A15" s="95" t="s">
        <v>1397</v>
      </c>
      <c r="B15" s="128" t="s">
        <v>1398</v>
      </c>
      <c r="C15" s="128" t="s">
        <v>1399</v>
      </c>
      <c r="D15" s="95" t="s">
        <v>26</v>
      </c>
      <c r="E15" s="54" t="s">
        <v>1400</v>
      </c>
      <c r="F15" s="54" t="s">
        <v>1391</v>
      </c>
      <c r="G15" s="54" t="s">
        <v>1392</v>
      </c>
      <c r="H15" s="95">
        <v>68</v>
      </c>
      <c r="I15" s="26"/>
      <c r="J15" s="26"/>
      <c r="K15" s="138"/>
      <c r="L15" s="138"/>
      <c r="M15" s="138"/>
      <c r="N15" s="152">
        <f t="shared" si="0"/>
        <v>0</v>
      </c>
      <c r="O15" s="152">
        <f t="shared" si="1"/>
        <v>0</v>
      </c>
      <c r="P15" s="139"/>
      <c r="Q15" s="139"/>
    </row>
    <row r="16" spans="1:17" ht="41.25" customHeight="1">
      <c r="A16" s="100" t="s">
        <v>1401</v>
      </c>
      <c r="B16" s="130" t="s">
        <v>1402</v>
      </c>
      <c r="C16" s="130" t="s">
        <v>1389</v>
      </c>
      <c r="D16" s="100" t="s">
        <v>26</v>
      </c>
      <c r="E16" s="37" t="s">
        <v>1403</v>
      </c>
      <c r="F16" s="37" t="s">
        <v>1391</v>
      </c>
      <c r="G16" s="37" t="s">
        <v>1392</v>
      </c>
      <c r="H16" s="100">
        <v>62</v>
      </c>
      <c r="I16" s="28"/>
      <c r="J16" s="28"/>
      <c r="K16" s="140"/>
      <c r="L16" s="140"/>
      <c r="M16" s="140"/>
      <c r="N16" s="153">
        <f t="shared" si="0"/>
        <v>0</v>
      </c>
      <c r="O16" s="153">
        <f t="shared" si="1"/>
        <v>0</v>
      </c>
      <c r="P16" s="141"/>
      <c r="Q16" s="141"/>
    </row>
    <row r="17" spans="1:17" ht="41.25" customHeight="1">
      <c r="A17" s="95" t="s">
        <v>1404</v>
      </c>
      <c r="B17" s="128" t="s">
        <v>1405</v>
      </c>
      <c r="C17" s="128" t="s">
        <v>1399</v>
      </c>
      <c r="D17" s="95" t="s">
        <v>70</v>
      </c>
      <c r="E17" s="54" t="s">
        <v>1406</v>
      </c>
      <c r="F17" s="54" t="s">
        <v>1407</v>
      </c>
      <c r="G17" s="54" t="s">
        <v>1408</v>
      </c>
      <c r="H17" s="95">
        <v>263</v>
      </c>
      <c r="I17" s="26"/>
      <c r="J17" s="26"/>
      <c r="K17" s="138"/>
      <c r="L17" s="138"/>
      <c r="M17" s="138"/>
      <c r="N17" s="152">
        <f t="shared" si="0"/>
        <v>0</v>
      </c>
      <c r="O17" s="152">
        <f t="shared" si="1"/>
        <v>0</v>
      </c>
      <c r="P17" s="139"/>
      <c r="Q17" s="139"/>
    </row>
    <row r="18" spans="1:17" ht="41.25" customHeight="1">
      <c r="A18" s="100" t="s">
        <v>1409</v>
      </c>
      <c r="B18" s="130" t="s">
        <v>1410</v>
      </c>
      <c r="C18" s="130" t="s">
        <v>1389</v>
      </c>
      <c r="D18" s="100" t="s">
        <v>70</v>
      </c>
      <c r="E18" s="37" t="s">
        <v>1411</v>
      </c>
      <c r="F18" s="37" t="s">
        <v>1391</v>
      </c>
      <c r="G18" s="37" t="s">
        <v>1392</v>
      </c>
      <c r="H18" s="100">
        <v>91</v>
      </c>
      <c r="I18" s="28"/>
      <c r="J18" s="28"/>
      <c r="K18" s="140"/>
      <c r="L18" s="140"/>
      <c r="M18" s="140"/>
      <c r="N18" s="153">
        <f t="shared" si="0"/>
        <v>0</v>
      </c>
      <c r="O18" s="153">
        <f t="shared" si="1"/>
        <v>0</v>
      </c>
      <c r="P18" s="141"/>
      <c r="Q18" s="141"/>
    </row>
    <row r="19" spans="1:17" ht="41.25" customHeight="1">
      <c r="A19" s="95" t="s">
        <v>1412</v>
      </c>
      <c r="B19" s="128" t="s">
        <v>1413</v>
      </c>
      <c r="C19" s="128" t="s">
        <v>1389</v>
      </c>
      <c r="D19" s="95" t="s">
        <v>70</v>
      </c>
      <c r="E19" s="54" t="s">
        <v>1414</v>
      </c>
      <c r="F19" s="54" t="s">
        <v>1415</v>
      </c>
      <c r="G19" s="54" t="s">
        <v>1392</v>
      </c>
      <c r="H19" s="95">
        <v>65</v>
      </c>
      <c r="I19" s="26"/>
      <c r="J19" s="26"/>
      <c r="K19" s="138"/>
      <c r="L19" s="138"/>
      <c r="M19" s="138"/>
      <c r="N19" s="152">
        <f t="shared" si="0"/>
        <v>0</v>
      </c>
      <c r="O19" s="152">
        <f t="shared" si="1"/>
        <v>0</v>
      </c>
      <c r="P19" s="139"/>
      <c r="Q19" s="139"/>
    </row>
    <row r="20" spans="1:17" ht="41.25" customHeight="1">
      <c r="A20" s="100" t="s">
        <v>1416</v>
      </c>
      <c r="B20" s="130" t="s">
        <v>1417</v>
      </c>
      <c r="C20" s="130" t="s">
        <v>1389</v>
      </c>
      <c r="D20" s="100" t="s">
        <v>70</v>
      </c>
      <c r="E20" s="37" t="s">
        <v>1418</v>
      </c>
      <c r="F20" s="37" t="s">
        <v>1415</v>
      </c>
      <c r="G20" s="37" t="s">
        <v>1392</v>
      </c>
      <c r="H20" s="100">
        <v>103</v>
      </c>
      <c r="I20" s="28"/>
      <c r="J20" s="28"/>
      <c r="K20" s="140"/>
      <c r="L20" s="140"/>
      <c r="M20" s="140"/>
      <c r="N20" s="153">
        <f t="shared" si="0"/>
        <v>0</v>
      </c>
      <c r="O20" s="153">
        <f t="shared" si="1"/>
        <v>0</v>
      </c>
      <c r="P20" s="141"/>
      <c r="Q20" s="141"/>
    </row>
    <row r="21" spans="1:17" ht="41.25" customHeight="1">
      <c r="A21" s="95" t="s">
        <v>1419</v>
      </c>
      <c r="B21" s="128" t="s">
        <v>1420</v>
      </c>
      <c r="C21" s="128" t="s">
        <v>1399</v>
      </c>
      <c r="D21" s="95" t="s">
        <v>70</v>
      </c>
      <c r="E21" s="54">
        <v>56587</v>
      </c>
      <c r="F21" s="54" t="s">
        <v>1159</v>
      </c>
      <c r="G21" s="54" t="s">
        <v>1421</v>
      </c>
      <c r="H21" s="95">
        <v>130</v>
      </c>
      <c r="I21" s="26"/>
      <c r="J21" s="26"/>
      <c r="K21" s="138"/>
      <c r="L21" s="138"/>
      <c r="M21" s="138"/>
      <c r="N21" s="152">
        <f t="shared" si="0"/>
        <v>0</v>
      </c>
      <c r="O21" s="152">
        <f t="shared" si="1"/>
        <v>0</v>
      </c>
      <c r="P21" s="139"/>
      <c r="Q21" s="139"/>
    </row>
    <row r="22" spans="1:17" ht="41.25" customHeight="1">
      <c r="A22" s="100" t="s">
        <v>1422</v>
      </c>
      <c r="B22" s="130" t="s">
        <v>1423</v>
      </c>
      <c r="C22" s="130" t="s">
        <v>1399</v>
      </c>
      <c r="D22" s="100" t="s">
        <v>70</v>
      </c>
      <c r="E22" s="37">
        <v>56586</v>
      </c>
      <c r="F22" s="37" t="s">
        <v>1159</v>
      </c>
      <c r="G22" s="37" t="s">
        <v>1421</v>
      </c>
      <c r="H22" s="100">
        <v>60</v>
      </c>
      <c r="I22" s="28"/>
      <c r="J22" s="28"/>
      <c r="K22" s="140"/>
      <c r="L22" s="140"/>
      <c r="M22" s="140"/>
      <c r="N22" s="153">
        <f t="shared" si="0"/>
        <v>0</v>
      </c>
      <c r="O22" s="153">
        <f t="shared" si="1"/>
        <v>0</v>
      </c>
      <c r="P22" s="141"/>
      <c r="Q22" s="141"/>
    </row>
    <row r="23" spans="1:17" ht="41.25" customHeight="1">
      <c r="A23" s="95" t="s">
        <v>1424</v>
      </c>
      <c r="B23" s="128" t="s">
        <v>1425</v>
      </c>
      <c r="C23" s="128" t="s">
        <v>1389</v>
      </c>
      <c r="D23" s="95" t="s">
        <v>70</v>
      </c>
      <c r="E23" s="54" t="s">
        <v>1426</v>
      </c>
      <c r="F23" s="54" t="s">
        <v>1427</v>
      </c>
      <c r="G23" s="54" t="s">
        <v>1408</v>
      </c>
      <c r="H23" s="95">
        <v>100</v>
      </c>
      <c r="I23" s="26"/>
      <c r="J23" s="26"/>
      <c r="K23" s="138"/>
      <c r="L23" s="138"/>
      <c r="M23" s="138"/>
      <c r="N23" s="152">
        <f t="shared" si="0"/>
        <v>0</v>
      </c>
      <c r="O23" s="152">
        <f t="shared" si="1"/>
        <v>0</v>
      </c>
      <c r="P23" s="139"/>
      <c r="Q23" s="139"/>
    </row>
    <row r="24" spans="1:17" ht="41.25" customHeight="1">
      <c r="A24" s="100" t="s">
        <v>1428</v>
      </c>
      <c r="B24" s="130" t="s">
        <v>1429</v>
      </c>
      <c r="C24" s="130" t="s">
        <v>1389</v>
      </c>
      <c r="D24" s="100" t="s">
        <v>70</v>
      </c>
      <c r="E24" s="37" t="s">
        <v>1430</v>
      </c>
      <c r="F24" s="37" t="s">
        <v>1427</v>
      </c>
      <c r="G24" s="37" t="s">
        <v>1408</v>
      </c>
      <c r="H24" s="100">
        <v>91</v>
      </c>
      <c r="I24" s="28"/>
      <c r="J24" s="28"/>
      <c r="K24" s="140"/>
      <c r="L24" s="140"/>
      <c r="M24" s="140"/>
      <c r="N24" s="153">
        <f t="shared" si="0"/>
        <v>0</v>
      </c>
      <c r="O24" s="153">
        <f t="shared" si="1"/>
        <v>0</v>
      </c>
      <c r="P24" s="141"/>
      <c r="Q24" s="141"/>
    </row>
    <row r="25" spans="1:17" ht="41.25" customHeight="1">
      <c r="A25" s="95" t="s">
        <v>1431</v>
      </c>
      <c r="B25" s="128" t="s">
        <v>1432</v>
      </c>
      <c r="C25" s="128" t="s">
        <v>1389</v>
      </c>
      <c r="D25" s="95" t="s">
        <v>70</v>
      </c>
      <c r="E25" s="54" t="s">
        <v>1433</v>
      </c>
      <c r="F25" s="54" t="s">
        <v>1427</v>
      </c>
      <c r="G25" s="54" t="s">
        <v>1408</v>
      </c>
      <c r="H25" s="95">
        <v>151</v>
      </c>
      <c r="I25" s="26"/>
      <c r="J25" s="26"/>
      <c r="K25" s="138"/>
      <c r="L25" s="138"/>
      <c r="M25" s="138"/>
      <c r="N25" s="152">
        <f t="shared" si="0"/>
        <v>0</v>
      </c>
      <c r="O25" s="152">
        <f t="shared" si="1"/>
        <v>0</v>
      </c>
      <c r="P25" s="139"/>
      <c r="Q25" s="139"/>
    </row>
    <row r="26" spans="1:17" ht="41.25" customHeight="1">
      <c r="A26" s="100" t="s">
        <v>1434</v>
      </c>
      <c r="B26" s="130" t="s">
        <v>1435</v>
      </c>
      <c r="C26" s="130"/>
      <c r="D26" s="100" t="s">
        <v>70</v>
      </c>
      <c r="E26" s="37">
        <v>9430</v>
      </c>
      <c r="F26" s="37" t="s">
        <v>1436</v>
      </c>
      <c r="G26" s="37" t="s">
        <v>121</v>
      </c>
      <c r="H26" s="100">
        <v>10</v>
      </c>
      <c r="I26" s="28"/>
      <c r="J26" s="28"/>
      <c r="K26" s="140"/>
      <c r="L26" s="140"/>
      <c r="M26" s="140"/>
      <c r="N26" s="153">
        <f t="shared" si="0"/>
        <v>0</v>
      </c>
      <c r="O26" s="153">
        <f t="shared" si="1"/>
        <v>0</v>
      </c>
      <c r="P26" s="141"/>
      <c r="Q26" s="141"/>
    </row>
    <row r="27" spans="1:17" ht="41.25" customHeight="1">
      <c r="A27" s="95" t="s">
        <v>1437</v>
      </c>
      <c r="B27" s="128" t="s">
        <v>1435</v>
      </c>
      <c r="C27" s="128" t="s">
        <v>1438</v>
      </c>
      <c r="D27" s="95" t="s">
        <v>70</v>
      </c>
      <c r="E27" s="54" t="s">
        <v>1439</v>
      </c>
      <c r="F27" s="54" t="s">
        <v>1440</v>
      </c>
      <c r="G27" s="54" t="s">
        <v>1408</v>
      </c>
      <c r="H27" s="95">
        <v>146</v>
      </c>
      <c r="I27" s="26"/>
      <c r="J27" s="26"/>
      <c r="K27" s="138"/>
      <c r="L27" s="138"/>
      <c r="M27" s="138"/>
      <c r="N27" s="152">
        <f t="shared" si="0"/>
        <v>0</v>
      </c>
      <c r="O27" s="152">
        <f t="shared" si="1"/>
        <v>0</v>
      </c>
      <c r="P27" s="139"/>
      <c r="Q27" s="139"/>
    </row>
    <row r="28" spans="1:17" ht="41.25" customHeight="1">
      <c r="A28" s="100" t="s">
        <v>1441</v>
      </c>
      <c r="B28" s="130" t="s">
        <v>1442</v>
      </c>
      <c r="C28" s="130" t="s">
        <v>1443</v>
      </c>
      <c r="D28" s="100" t="s">
        <v>70</v>
      </c>
      <c r="E28" s="37" t="s">
        <v>1444</v>
      </c>
      <c r="F28" s="37" t="s">
        <v>1445</v>
      </c>
      <c r="G28" s="37" t="s">
        <v>1408</v>
      </c>
      <c r="H28" s="100">
        <v>423</v>
      </c>
      <c r="I28" s="28"/>
      <c r="J28" s="28"/>
      <c r="K28" s="140"/>
      <c r="L28" s="140"/>
      <c r="M28" s="140"/>
      <c r="N28" s="153">
        <f t="shared" si="0"/>
        <v>0</v>
      </c>
      <c r="O28" s="153">
        <f t="shared" si="1"/>
        <v>0</v>
      </c>
      <c r="P28" s="141"/>
      <c r="Q28" s="141"/>
    </row>
    <row r="29" spans="1:17" ht="41.25" customHeight="1">
      <c r="A29" s="95" t="s">
        <v>1446</v>
      </c>
      <c r="B29" s="128" t="s">
        <v>1447</v>
      </c>
      <c r="C29" s="128" t="s">
        <v>1443</v>
      </c>
      <c r="D29" s="95" t="s">
        <v>70</v>
      </c>
      <c r="E29" s="54" t="s">
        <v>1448</v>
      </c>
      <c r="F29" s="54" t="s">
        <v>1449</v>
      </c>
      <c r="G29" s="54" t="s">
        <v>1408</v>
      </c>
      <c r="H29" s="95">
        <v>833</v>
      </c>
      <c r="I29" s="26"/>
      <c r="J29" s="26"/>
      <c r="K29" s="138"/>
      <c r="L29" s="138"/>
      <c r="M29" s="138"/>
      <c r="N29" s="152">
        <f t="shared" si="0"/>
        <v>0</v>
      </c>
      <c r="O29" s="152">
        <f t="shared" si="1"/>
        <v>0</v>
      </c>
      <c r="P29" s="139"/>
      <c r="Q29" s="139"/>
    </row>
    <row r="30" spans="1:17" ht="41.25" customHeight="1">
      <c r="A30" s="100" t="s">
        <v>1450</v>
      </c>
      <c r="B30" s="130" t="s">
        <v>1451</v>
      </c>
      <c r="C30" s="130" t="s">
        <v>1443</v>
      </c>
      <c r="D30" s="100" t="s">
        <v>70</v>
      </c>
      <c r="E30" s="37" t="s">
        <v>1452</v>
      </c>
      <c r="F30" s="37" t="s">
        <v>1453</v>
      </c>
      <c r="G30" s="37" t="s">
        <v>1408</v>
      </c>
      <c r="H30" s="100">
        <v>276</v>
      </c>
      <c r="I30" s="28"/>
      <c r="J30" s="28"/>
      <c r="K30" s="140"/>
      <c r="L30" s="140"/>
      <c r="M30" s="140"/>
      <c r="N30" s="153">
        <f t="shared" si="0"/>
        <v>0</v>
      </c>
      <c r="O30" s="153">
        <f t="shared" si="1"/>
        <v>0</v>
      </c>
      <c r="P30" s="141"/>
      <c r="Q30" s="141"/>
    </row>
    <row r="31" spans="1:17" ht="41.25" customHeight="1">
      <c r="A31" s="95" t="s">
        <v>1454</v>
      </c>
      <c r="B31" s="128" t="s">
        <v>1455</v>
      </c>
      <c r="C31" s="128"/>
      <c r="D31" s="95" t="s">
        <v>70</v>
      </c>
      <c r="E31" s="54" t="s">
        <v>1456</v>
      </c>
      <c r="F31" s="54" t="s">
        <v>1368</v>
      </c>
      <c r="G31" s="54" t="s">
        <v>1457</v>
      </c>
      <c r="H31" s="95">
        <v>463</v>
      </c>
      <c r="I31" s="26"/>
      <c r="J31" s="26"/>
      <c r="K31" s="138"/>
      <c r="L31" s="138"/>
      <c r="M31" s="138"/>
      <c r="N31" s="152">
        <f t="shared" si="0"/>
        <v>0</v>
      </c>
      <c r="O31" s="152">
        <f t="shared" si="1"/>
        <v>0</v>
      </c>
      <c r="P31" s="139"/>
      <c r="Q31" s="139"/>
    </row>
    <row r="32" spans="1:17" ht="41.25" customHeight="1">
      <c r="A32" s="100" t="s">
        <v>1458</v>
      </c>
      <c r="B32" s="130" t="s">
        <v>1459</v>
      </c>
      <c r="C32" s="130"/>
      <c r="D32" s="100" t="s">
        <v>70</v>
      </c>
      <c r="E32" s="37" t="s">
        <v>1460</v>
      </c>
      <c r="F32" s="37" t="s">
        <v>1368</v>
      </c>
      <c r="G32" s="37" t="s">
        <v>1457</v>
      </c>
      <c r="H32" s="100">
        <v>85</v>
      </c>
      <c r="I32" s="28"/>
      <c r="J32" s="28"/>
      <c r="K32" s="140"/>
      <c r="L32" s="140"/>
      <c r="M32" s="140"/>
      <c r="N32" s="153">
        <f t="shared" si="0"/>
        <v>0</v>
      </c>
      <c r="O32" s="153">
        <f t="shared" si="1"/>
        <v>0</v>
      </c>
      <c r="P32" s="141"/>
      <c r="Q32" s="141"/>
    </row>
    <row r="33" spans="1:17" ht="41.25" customHeight="1">
      <c r="A33" s="95" t="s">
        <v>1461</v>
      </c>
      <c r="B33" s="128" t="s">
        <v>1462</v>
      </c>
      <c r="C33" s="128" t="s">
        <v>1463</v>
      </c>
      <c r="D33" s="95" t="s">
        <v>62</v>
      </c>
      <c r="E33" s="54"/>
      <c r="F33" s="54" t="s">
        <v>1368</v>
      </c>
      <c r="G33" s="54"/>
      <c r="H33" s="95">
        <v>20</v>
      </c>
      <c r="I33" s="26"/>
      <c r="J33" s="26"/>
      <c r="K33" s="138"/>
      <c r="L33" s="138"/>
      <c r="M33" s="138"/>
      <c r="N33" s="152">
        <f t="shared" si="0"/>
        <v>0</v>
      </c>
      <c r="O33" s="152">
        <f t="shared" si="1"/>
        <v>0</v>
      </c>
      <c r="P33" s="139"/>
      <c r="Q33" s="139"/>
    </row>
    <row r="34" spans="1:17" ht="41.25" customHeight="1">
      <c r="A34" s="100" t="s">
        <v>1464</v>
      </c>
      <c r="B34" s="130" t="s">
        <v>1465</v>
      </c>
      <c r="C34" s="130"/>
      <c r="D34" s="100" t="s">
        <v>62</v>
      </c>
      <c r="E34" s="37"/>
      <c r="F34" s="37" t="s">
        <v>1368</v>
      </c>
      <c r="G34" s="37"/>
      <c r="H34" s="100">
        <v>18</v>
      </c>
      <c r="I34" s="28"/>
      <c r="J34" s="28"/>
      <c r="K34" s="140"/>
      <c r="L34" s="140"/>
      <c r="M34" s="140"/>
      <c r="N34" s="153">
        <f t="shared" si="0"/>
        <v>0</v>
      </c>
      <c r="O34" s="153">
        <f t="shared" si="1"/>
        <v>0</v>
      </c>
      <c r="P34" s="141"/>
      <c r="Q34" s="141"/>
    </row>
    <row r="35" spans="1:17" ht="41.25" customHeight="1">
      <c r="A35" s="95" t="s">
        <v>1466</v>
      </c>
      <c r="B35" s="128" t="s">
        <v>1467</v>
      </c>
      <c r="C35" s="128"/>
      <c r="D35" s="95" t="s">
        <v>70</v>
      </c>
      <c r="E35" s="54" t="s">
        <v>1468</v>
      </c>
      <c r="F35" s="54" t="s">
        <v>1368</v>
      </c>
      <c r="G35" s="54" t="s">
        <v>1457</v>
      </c>
      <c r="H35" s="95">
        <v>232</v>
      </c>
      <c r="I35" s="26"/>
      <c r="J35" s="26"/>
      <c r="K35" s="138"/>
      <c r="L35" s="138"/>
      <c r="M35" s="138"/>
      <c r="N35" s="152">
        <f t="shared" si="0"/>
        <v>0</v>
      </c>
      <c r="O35" s="152">
        <f t="shared" si="1"/>
        <v>0</v>
      </c>
      <c r="P35" s="139"/>
      <c r="Q35" s="139"/>
    </row>
    <row r="36" spans="1:17" ht="41.25" customHeight="1">
      <c r="A36" s="100" t="s">
        <v>1469</v>
      </c>
      <c r="B36" s="130" t="s">
        <v>1470</v>
      </c>
      <c r="C36" s="130" t="s">
        <v>1471</v>
      </c>
      <c r="D36" s="100" t="s">
        <v>62</v>
      </c>
      <c r="E36" s="37"/>
      <c r="F36" s="37" t="s">
        <v>1368</v>
      </c>
      <c r="G36" s="37"/>
      <c r="H36" s="100">
        <v>5</v>
      </c>
      <c r="I36" s="28"/>
      <c r="J36" s="28"/>
      <c r="K36" s="140"/>
      <c r="L36" s="140"/>
      <c r="M36" s="140"/>
      <c r="N36" s="153">
        <f t="shared" si="0"/>
        <v>0</v>
      </c>
      <c r="O36" s="153">
        <f t="shared" si="1"/>
        <v>0</v>
      </c>
      <c r="P36" s="141"/>
      <c r="Q36" s="141"/>
    </row>
    <row r="37" spans="1:17" ht="41.25" customHeight="1">
      <c r="A37" s="95" t="s">
        <v>1472</v>
      </c>
      <c r="B37" s="128" t="s">
        <v>1473</v>
      </c>
      <c r="C37" s="128" t="s">
        <v>1474</v>
      </c>
      <c r="D37" s="95" t="s">
        <v>62</v>
      </c>
      <c r="E37" s="54"/>
      <c r="F37" s="54" t="s">
        <v>1368</v>
      </c>
      <c r="G37" s="54"/>
      <c r="H37" s="95">
        <v>294</v>
      </c>
      <c r="I37" s="26"/>
      <c r="J37" s="26"/>
      <c r="K37" s="138"/>
      <c r="L37" s="138"/>
      <c r="M37" s="138"/>
      <c r="N37" s="152">
        <f t="shared" si="0"/>
        <v>0</v>
      </c>
      <c r="O37" s="152">
        <f t="shared" si="1"/>
        <v>0</v>
      </c>
      <c r="P37" s="139"/>
      <c r="Q37" s="139"/>
    </row>
    <row r="38" spans="1:17" ht="41.25" customHeight="1">
      <c r="A38" s="100" t="s">
        <v>1475</v>
      </c>
      <c r="B38" s="130" t="s">
        <v>1476</v>
      </c>
      <c r="C38" s="130" t="s">
        <v>1477</v>
      </c>
      <c r="D38" s="100" t="s">
        <v>62</v>
      </c>
      <c r="E38" s="37"/>
      <c r="F38" s="37" t="s">
        <v>1368</v>
      </c>
      <c r="G38" s="37"/>
      <c r="H38" s="100">
        <v>20</v>
      </c>
      <c r="I38" s="28"/>
      <c r="J38" s="28"/>
      <c r="K38" s="140"/>
      <c r="L38" s="140"/>
      <c r="M38" s="140"/>
      <c r="N38" s="153">
        <f t="shared" si="0"/>
        <v>0</v>
      </c>
      <c r="O38" s="153">
        <f t="shared" si="1"/>
        <v>0</v>
      </c>
      <c r="P38" s="141"/>
      <c r="Q38" s="141"/>
    </row>
    <row r="39" spans="1:17" ht="41.25" customHeight="1">
      <c r="A39" s="95" t="s">
        <v>1478</v>
      </c>
      <c r="B39" s="128" t="s">
        <v>1479</v>
      </c>
      <c r="C39" s="128" t="s">
        <v>1480</v>
      </c>
      <c r="D39" s="95" t="s">
        <v>62</v>
      </c>
      <c r="E39" s="54"/>
      <c r="F39" s="54" t="s">
        <v>1368</v>
      </c>
      <c r="G39" s="54"/>
      <c r="H39" s="95">
        <v>45</v>
      </c>
      <c r="I39" s="26"/>
      <c r="J39" s="26"/>
      <c r="K39" s="138"/>
      <c r="L39" s="138"/>
      <c r="M39" s="138"/>
      <c r="N39" s="152">
        <f t="shared" si="0"/>
        <v>0</v>
      </c>
      <c r="O39" s="152">
        <f t="shared" si="1"/>
        <v>0</v>
      </c>
      <c r="P39" s="139"/>
      <c r="Q39" s="139"/>
    </row>
    <row r="40" spans="1:17" ht="41.25" customHeight="1">
      <c r="A40" s="100" t="s">
        <v>1481</v>
      </c>
      <c r="B40" s="130" t="s">
        <v>1482</v>
      </c>
      <c r="C40" s="130"/>
      <c r="D40" s="100" t="s">
        <v>62</v>
      </c>
      <c r="E40" s="37"/>
      <c r="F40" s="37" t="s">
        <v>1368</v>
      </c>
      <c r="G40" s="37"/>
      <c r="H40" s="100">
        <v>13</v>
      </c>
      <c r="I40" s="28"/>
      <c r="J40" s="28"/>
      <c r="K40" s="140"/>
      <c r="L40" s="140"/>
      <c r="M40" s="140"/>
      <c r="N40" s="153">
        <f t="shared" si="0"/>
        <v>0</v>
      </c>
      <c r="O40" s="153">
        <f t="shared" si="1"/>
        <v>0</v>
      </c>
      <c r="P40" s="141"/>
      <c r="Q40" s="141"/>
    </row>
    <row r="41" spans="1:17" ht="41.25" customHeight="1">
      <c r="A41" s="95" t="s">
        <v>1483</v>
      </c>
      <c r="B41" s="128" t="s">
        <v>1484</v>
      </c>
      <c r="C41" s="128" t="s">
        <v>1485</v>
      </c>
      <c r="D41" s="95" t="s">
        <v>26</v>
      </c>
      <c r="E41" s="54" t="s">
        <v>1486</v>
      </c>
      <c r="F41" s="54" t="s">
        <v>1487</v>
      </c>
      <c r="G41" s="54" t="s">
        <v>1488</v>
      </c>
      <c r="H41" s="95">
        <v>363</v>
      </c>
      <c r="I41" s="26"/>
      <c r="J41" s="26"/>
      <c r="K41" s="138"/>
      <c r="L41" s="138"/>
      <c r="M41" s="138"/>
      <c r="N41" s="152">
        <f t="shared" si="0"/>
        <v>0</v>
      </c>
      <c r="O41" s="152">
        <f t="shared" si="1"/>
        <v>0</v>
      </c>
      <c r="P41" s="139"/>
      <c r="Q41" s="139"/>
    </row>
    <row r="42" spans="1:17" ht="41.25" customHeight="1">
      <c r="A42" s="100" t="s">
        <v>1489</v>
      </c>
      <c r="B42" s="130" t="s">
        <v>1490</v>
      </c>
      <c r="C42" s="130"/>
      <c r="D42" s="100" t="s">
        <v>26</v>
      </c>
      <c r="E42" s="37" t="s">
        <v>1491</v>
      </c>
      <c r="F42" s="37" t="s">
        <v>1492</v>
      </c>
      <c r="G42" s="37" t="s">
        <v>1493</v>
      </c>
      <c r="H42" s="100">
        <v>44</v>
      </c>
      <c r="I42" s="28"/>
      <c r="J42" s="28"/>
      <c r="K42" s="140"/>
      <c r="L42" s="140"/>
      <c r="M42" s="140"/>
      <c r="N42" s="153">
        <f t="shared" si="0"/>
        <v>0</v>
      </c>
      <c r="O42" s="153">
        <f t="shared" si="1"/>
        <v>0</v>
      </c>
      <c r="P42" s="141"/>
      <c r="Q42" s="141"/>
    </row>
    <row r="43" spans="1:17" ht="41.25" customHeight="1">
      <c r="A43" s="95" t="s">
        <v>1494</v>
      </c>
      <c r="B43" s="128" t="s">
        <v>1495</v>
      </c>
      <c r="C43" s="128"/>
      <c r="D43" s="95" t="s">
        <v>26</v>
      </c>
      <c r="E43" s="54" t="s">
        <v>1496</v>
      </c>
      <c r="F43" s="54" t="s">
        <v>1492</v>
      </c>
      <c r="G43" s="54" t="s">
        <v>1493</v>
      </c>
      <c r="H43" s="95">
        <v>47</v>
      </c>
      <c r="I43" s="26"/>
      <c r="J43" s="26"/>
      <c r="K43" s="138"/>
      <c r="L43" s="138"/>
      <c r="M43" s="138"/>
      <c r="N43" s="152">
        <f t="shared" si="0"/>
        <v>0</v>
      </c>
      <c r="O43" s="152">
        <f t="shared" si="1"/>
        <v>0</v>
      </c>
      <c r="P43" s="139"/>
      <c r="Q43" s="139"/>
    </row>
    <row r="44" spans="1:17" ht="41.25" customHeight="1">
      <c r="A44" s="100" t="s">
        <v>1497</v>
      </c>
      <c r="B44" s="132" t="s">
        <v>1498</v>
      </c>
      <c r="C44" s="130"/>
      <c r="D44" s="100" t="s">
        <v>26</v>
      </c>
      <c r="E44" s="37">
        <v>1248</v>
      </c>
      <c r="F44" s="37" t="s">
        <v>1499</v>
      </c>
      <c r="G44" s="37" t="s">
        <v>1500</v>
      </c>
      <c r="H44" s="100">
        <v>52</v>
      </c>
      <c r="I44" s="28"/>
      <c r="J44" s="28"/>
      <c r="K44" s="140"/>
      <c r="L44" s="140"/>
      <c r="M44" s="140"/>
      <c r="N44" s="153">
        <f t="shared" si="0"/>
        <v>0</v>
      </c>
      <c r="O44" s="153">
        <f t="shared" si="1"/>
        <v>0</v>
      </c>
      <c r="P44" s="141"/>
      <c r="Q44" s="141"/>
    </row>
    <row r="45" spans="1:17" ht="41.25" customHeight="1">
      <c r="A45" s="95" t="s">
        <v>1501</v>
      </c>
      <c r="B45" s="128" t="s">
        <v>1502</v>
      </c>
      <c r="C45" s="128" t="s">
        <v>1503</v>
      </c>
      <c r="D45" s="95" t="s">
        <v>26</v>
      </c>
      <c r="E45" s="54">
        <v>12217</v>
      </c>
      <c r="F45" s="54" t="s">
        <v>1504</v>
      </c>
      <c r="G45" s="54" t="s">
        <v>1392</v>
      </c>
      <c r="H45" s="95">
        <v>11</v>
      </c>
      <c r="I45" s="26"/>
      <c r="J45" s="26"/>
      <c r="K45" s="138"/>
      <c r="L45" s="138"/>
      <c r="M45" s="138"/>
      <c r="N45" s="152">
        <f t="shared" si="0"/>
        <v>0</v>
      </c>
      <c r="O45" s="152">
        <f t="shared" si="1"/>
        <v>0</v>
      </c>
      <c r="P45" s="139"/>
      <c r="Q45" s="139"/>
    </row>
    <row r="46" spans="1:17" ht="41.25" customHeight="1">
      <c r="A46" s="100" t="s">
        <v>1505</v>
      </c>
      <c r="B46" s="130" t="s">
        <v>1506</v>
      </c>
      <c r="C46" s="130" t="s">
        <v>1507</v>
      </c>
      <c r="D46" s="100" t="s">
        <v>26</v>
      </c>
      <c r="E46" s="37" t="s">
        <v>1508</v>
      </c>
      <c r="F46" s="37" t="s">
        <v>1509</v>
      </c>
      <c r="G46" s="37" t="s">
        <v>1392</v>
      </c>
      <c r="H46" s="100">
        <v>10</v>
      </c>
      <c r="I46" s="28"/>
      <c r="J46" s="28"/>
      <c r="K46" s="140"/>
      <c r="L46" s="140"/>
      <c r="M46" s="140"/>
      <c r="N46" s="153">
        <f t="shared" si="0"/>
        <v>0</v>
      </c>
      <c r="O46" s="153">
        <f t="shared" si="1"/>
        <v>0</v>
      </c>
      <c r="P46" s="141"/>
      <c r="Q46" s="141"/>
    </row>
    <row r="47" spans="1:17" ht="41.25" customHeight="1">
      <c r="A47" s="95" t="s">
        <v>1510</v>
      </c>
      <c r="B47" s="128" t="s">
        <v>1511</v>
      </c>
      <c r="C47" s="128" t="s">
        <v>1512</v>
      </c>
      <c r="D47" s="95" t="s">
        <v>26</v>
      </c>
      <c r="E47" s="54">
        <v>12219</v>
      </c>
      <c r="F47" s="54" t="s">
        <v>1504</v>
      </c>
      <c r="G47" s="54" t="s">
        <v>1392</v>
      </c>
      <c r="H47" s="95">
        <v>50</v>
      </c>
      <c r="I47" s="26"/>
      <c r="J47" s="26"/>
      <c r="K47" s="138"/>
      <c r="L47" s="138"/>
      <c r="M47" s="138"/>
      <c r="N47" s="152">
        <f t="shared" si="0"/>
        <v>0</v>
      </c>
      <c r="O47" s="152">
        <f t="shared" si="1"/>
        <v>0</v>
      </c>
      <c r="P47" s="139"/>
      <c r="Q47" s="139"/>
    </row>
    <row r="48" spans="1:17" ht="41.25" customHeight="1">
      <c r="A48" s="100" t="s">
        <v>1513</v>
      </c>
      <c r="B48" s="130" t="s">
        <v>1514</v>
      </c>
      <c r="C48" s="130" t="s">
        <v>1515</v>
      </c>
      <c r="D48" s="100" t="s">
        <v>62</v>
      </c>
      <c r="E48" s="37"/>
      <c r="F48" s="37" t="s">
        <v>1368</v>
      </c>
      <c r="G48" s="37"/>
      <c r="H48" s="100">
        <v>14</v>
      </c>
      <c r="I48" s="28"/>
      <c r="J48" s="28"/>
      <c r="K48" s="140"/>
      <c r="L48" s="140"/>
      <c r="M48" s="140"/>
      <c r="N48" s="153">
        <f t="shared" si="0"/>
        <v>0</v>
      </c>
      <c r="O48" s="153">
        <f t="shared" si="1"/>
        <v>0</v>
      </c>
      <c r="P48" s="141"/>
      <c r="Q48" s="141"/>
    </row>
    <row r="49" spans="1:17" ht="41.25" customHeight="1">
      <c r="A49" s="95" t="s">
        <v>1516</v>
      </c>
      <c r="B49" s="128" t="s">
        <v>1517</v>
      </c>
      <c r="C49" s="128" t="s">
        <v>1518</v>
      </c>
      <c r="D49" s="95" t="s">
        <v>70</v>
      </c>
      <c r="E49" s="54" t="s">
        <v>1519</v>
      </c>
      <c r="F49" s="54" t="s">
        <v>1520</v>
      </c>
      <c r="G49" s="54" t="s">
        <v>1408</v>
      </c>
      <c r="H49" s="95">
        <v>42</v>
      </c>
      <c r="I49" s="26"/>
      <c r="J49" s="26"/>
      <c r="K49" s="138"/>
      <c r="L49" s="138"/>
      <c r="M49" s="138"/>
      <c r="N49" s="152">
        <f t="shared" si="0"/>
        <v>0</v>
      </c>
      <c r="O49" s="152">
        <f t="shared" si="1"/>
        <v>0</v>
      </c>
      <c r="P49" s="139"/>
      <c r="Q49" s="139"/>
    </row>
    <row r="50" spans="1:17" ht="41.25" customHeight="1">
      <c r="A50" s="100" t="s">
        <v>1521</v>
      </c>
      <c r="B50" s="132" t="s">
        <v>1522</v>
      </c>
      <c r="C50" s="130" t="s">
        <v>1523</v>
      </c>
      <c r="D50" s="100" t="s">
        <v>70</v>
      </c>
      <c r="E50" s="37">
        <v>17262</v>
      </c>
      <c r="F50" s="37" t="s">
        <v>1524</v>
      </c>
      <c r="G50" s="37" t="s">
        <v>1392</v>
      </c>
      <c r="H50" s="100">
        <v>47</v>
      </c>
      <c r="I50" s="28"/>
      <c r="J50" s="28"/>
      <c r="K50" s="140"/>
      <c r="L50" s="140"/>
      <c r="M50" s="140"/>
      <c r="N50" s="153">
        <f t="shared" si="0"/>
        <v>0</v>
      </c>
      <c r="O50" s="153">
        <f t="shared" si="1"/>
        <v>0</v>
      </c>
      <c r="P50" s="141"/>
      <c r="Q50" s="141"/>
    </row>
    <row r="51" spans="1:17" ht="41.25" customHeight="1">
      <c r="A51" s="95" t="s">
        <v>1525</v>
      </c>
      <c r="B51" s="128" t="s">
        <v>1526</v>
      </c>
      <c r="C51" s="128" t="s">
        <v>1527</v>
      </c>
      <c r="D51" s="95" t="s">
        <v>70</v>
      </c>
      <c r="E51" s="54" t="s">
        <v>1528</v>
      </c>
      <c r="F51" s="54" t="s">
        <v>1520</v>
      </c>
      <c r="G51" s="54" t="s">
        <v>1392</v>
      </c>
      <c r="H51" s="95">
        <v>11</v>
      </c>
      <c r="I51" s="26"/>
      <c r="J51" s="26"/>
      <c r="K51" s="138"/>
      <c r="L51" s="138"/>
      <c r="M51" s="138"/>
      <c r="N51" s="152">
        <f t="shared" si="0"/>
        <v>0</v>
      </c>
      <c r="O51" s="152">
        <f t="shared" si="1"/>
        <v>0</v>
      </c>
      <c r="P51" s="139"/>
      <c r="Q51" s="139"/>
    </row>
    <row r="52" spans="1:17" ht="41.25" customHeight="1">
      <c r="A52" s="100" t="s">
        <v>1529</v>
      </c>
      <c r="B52" s="130" t="s">
        <v>1530</v>
      </c>
      <c r="C52" s="130" t="s">
        <v>1527</v>
      </c>
      <c r="D52" s="100" t="s">
        <v>70</v>
      </c>
      <c r="E52" s="37" t="s">
        <v>1531</v>
      </c>
      <c r="F52" s="37" t="s">
        <v>1520</v>
      </c>
      <c r="G52" s="37" t="s">
        <v>1392</v>
      </c>
      <c r="H52" s="100">
        <v>61</v>
      </c>
      <c r="I52" s="28"/>
      <c r="J52" s="28"/>
      <c r="K52" s="140"/>
      <c r="L52" s="140"/>
      <c r="M52" s="140"/>
      <c r="N52" s="153">
        <f t="shared" si="0"/>
        <v>0</v>
      </c>
      <c r="O52" s="153">
        <f t="shared" si="1"/>
        <v>0</v>
      </c>
      <c r="P52" s="141"/>
      <c r="Q52" s="141"/>
    </row>
    <row r="53" spans="1:17" ht="41.25" customHeight="1">
      <c r="A53" s="95" t="s">
        <v>1532</v>
      </c>
      <c r="B53" s="128" t="s">
        <v>1533</v>
      </c>
      <c r="C53" s="128" t="s">
        <v>1534</v>
      </c>
      <c r="D53" s="95" t="s">
        <v>70</v>
      </c>
      <c r="E53" s="54">
        <v>18447</v>
      </c>
      <c r="F53" s="54" t="s">
        <v>1520</v>
      </c>
      <c r="G53" s="54" t="s">
        <v>1392</v>
      </c>
      <c r="H53" s="95">
        <v>76</v>
      </c>
      <c r="I53" s="26"/>
      <c r="J53" s="26"/>
      <c r="K53" s="138"/>
      <c r="L53" s="138"/>
      <c r="M53" s="138"/>
      <c r="N53" s="152">
        <f t="shared" si="0"/>
        <v>0</v>
      </c>
      <c r="O53" s="152">
        <f t="shared" si="1"/>
        <v>0</v>
      </c>
      <c r="P53" s="139"/>
      <c r="Q53" s="139"/>
    </row>
    <row r="54" spans="1:17" ht="41.25" customHeight="1">
      <c r="A54" s="100" t="s">
        <v>1535</v>
      </c>
      <c r="B54" s="130" t="s">
        <v>1536</v>
      </c>
      <c r="C54" s="130" t="s">
        <v>1537</v>
      </c>
      <c r="D54" s="100" t="s">
        <v>70</v>
      </c>
      <c r="E54" s="37" t="s">
        <v>1538</v>
      </c>
      <c r="F54" s="37" t="s">
        <v>1520</v>
      </c>
      <c r="G54" s="37" t="s">
        <v>1392</v>
      </c>
      <c r="H54" s="100">
        <v>416</v>
      </c>
      <c r="I54" s="28"/>
      <c r="J54" s="28"/>
      <c r="K54" s="140"/>
      <c r="L54" s="140"/>
      <c r="M54" s="140"/>
      <c r="N54" s="153">
        <f t="shared" si="0"/>
        <v>0</v>
      </c>
      <c r="O54" s="153">
        <f t="shared" si="1"/>
        <v>0</v>
      </c>
      <c r="P54" s="141"/>
      <c r="Q54" s="141"/>
    </row>
    <row r="55" spans="1:17" ht="41.25" customHeight="1">
      <c r="A55" s="95" t="s">
        <v>1539</v>
      </c>
      <c r="B55" s="128" t="s">
        <v>1536</v>
      </c>
      <c r="C55" s="128" t="s">
        <v>1540</v>
      </c>
      <c r="D55" s="95" t="s">
        <v>70</v>
      </c>
      <c r="E55" s="54">
        <v>14886</v>
      </c>
      <c r="F55" s="54" t="s">
        <v>1524</v>
      </c>
      <c r="G55" s="54" t="s">
        <v>1392</v>
      </c>
      <c r="H55" s="95">
        <v>60</v>
      </c>
      <c r="I55" s="26"/>
      <c r="J55" s="26"/>
      <c r="K55" s="138"/>
      <c r="L55" s="138"/>
      <c r="M55" s="138"/>
      <c r="N55" s="152">
        <f t="shared" si="0"/>
        <v>0</v>
      </c>
      <c r="O55" s="152">
        <f t="shared" si="1"/>
        <v>0</v>
      </c>
      <c r="P55" s="139"/>
      <c r="Q55" s="139"/>
    </row>
    <row r="56" spans="1:17" ht="41.25" customHeight="1">
      <c r="A56" s="100" t="s">
        <v>1541</v>
      </c>
      <c r="B56" s="132" t="s">
        <v>1542</v>
      </c>
      <c r="C56" s="130" t="s">
        <v>1537</v>
      </c>
      <c r="D56" s="100" t="s">
        <v>70</v>
      </c>
      <c r="E56" s="28" t="s">
        <v>1543</v>
      </c>
      <c r="F56" s="37" t="s">
        <v>1520</v>
      </c>
      <c r="G56" s="37" t="s">
        <v>1392</v>
      </c>
      <c r="H56" s="100">
        <v>46</v>
      </c>
      <c r="I56" s="28"/>
      <c r="J56" s="28"/>
      <c r="K56" s="140"/>
      <c r="L56" s="140"/>
      <c r="M56" s="140"/>
      <c r="N56" s="153">
        <f t="shared" si="0"/>
        <v>0</v>
      </c>
      <c r="O56" s="153">
        <f t="shared" si="1"/>
        <v>0</v>
      </c>
      <c r="P56" s="141"/>
      <c r="Q56" s="141"/>
    </row>
    <row r="57" spans="1:17" ht="41.25" customHeight="1">
      <c r="A57" s="95" t="s">
        <v>1544</v>
      </c>
      <c r="B57" s="145" t="s">
        <v>1542</v>
      </c>
      <c r="C57" s="128" t="s">
        <v>1540</v>
      </c>
      <c r="D57" s="95" t="s">
        <v>70</v>
      </c>
      <c r="E57" s="26">
        <v>14883</v>
      </c>
      <c r="F57" s="54" t="s">
        <v>1524</v>
      </c>
      <c r="G57" s="54" t="s">
        <v>1392</v>
      </c>
      <c r="H57" s="95">
        <v>50</v>
      </c>
      <c r="I57" s="26"/>
      <c r="J57" s="26"/>
      <c r="K57" s="138"/>
      <c r="L57" s="138"/>
      <c r="M57" s="138"/>
      <c r="N57" s="152">
        <f t="shared" si="0"/>
        <v>0</v>
      </c>
      <c r="O57" s="152">
        <f t="shared" si="1"/>
        <v>0</v>
      </c>
      <c r="P57" s="139"/>
      <c r="Q57" s="139"/>
    </row>
    <row r="58" spans="1:17" ht="41.25" customHeight="1">
      <c r="A58" s="100" t="s">
        <v>1545</v>
      </c>
      <c r="B58" s="130" t="s">
        <v>1546</v>
      </c>
      <c r="C58" s="130" t="s">
        <v>1547</v>
      </c>
      <c r="D58" s="100" t="s">
        <v>70</v>
      </c>
      <c r="E58" s="37" t="s">
        <v>1548</v>
      </c>
      <c r="F58" s="37" t="s">
        <v>1520</v>
      </c>
      <c r="G58" s="37" t="s">
        <v>1408</v>
      </c>
      <c r="H58" s="100">
        <v>11</v>
      </c>
      <c r="I58" s="28"/>
      <c r="J58" s="28"/>
      <c r="K58" s="140"/>
      <c r="L58" s="140"/>
      <c r="M58" s="140"/>
      <c r="N58" s="153">
        <f t="shared" si="0"/>
        <v>0</v>
      </c>
      <c r="O58" s="153">
        <f t="shared" si="1"/>
        <v>0</v>
      </c>
      <c r="P58" s="141"/>
      <c r="Q58" s="141"/>
    </row>
    <row r="59" spans="1:17" ht="41.25" customHeight="1">
      <c r="A59" s="95" t="s">
        <v>1549</v>
      </c>
      <c r="B59" s="128" t="s">
        <v>1550</v>
      </c>
      <c r="C59" s="128" t="s">
        <v>1551</v>
      </c>
      <c r="D59" s="95" t="s">
        <v>70</v>
      </c>
      <c r="E59" s="54" t="s">
        <v>1552</v>
      </c>
      <c r="F59" s="54" t="s">
        <v>1553</v>
      </c>
      <c r="G59" s="54" t="s">
        <v>1392</v>
      </c>
      <c r="H59" s="95">
        <v>6</v>
      </c>
      <c r="I59" s="26"/>
      <c r="J59" s="26"/>
      <c r="K59" s="138"/>
      <c r="L59" s="138"/>
      <c r="M59" s="138"/>
      <c r="N59" s="152">
        <f t="shared" si="0"/>
        <v>0</v>
      </c>
      <c r="O59" s="152">
        <f t="shared" si="1"/>
        <v>0</v>
      </c>
      <c r="P59" s="139"/>
      <c r="Q59" s="139"/>
    </row>
    <row r="60" spans="1:17" ht="41.25" customHeight="1">
      <c r="A60" s="100" t="s">
        <v>1554</v>
      </c>
      <c r="B60" s="132" t="s">
        <v>1555</v>
      </c>
      <c r="C60" s="130" t="s">
        <v>1556</v>
      </c>
      <c r="D60" s="100" t="s">
        <v>70</v>
      </c>
      <c r="E60" s="37">
        <v>14885</v>
      </c>
      <c r="F60" s="37" t="s">
        <v>1524</v>
      </c>
      <c r="G60" s="37" t="s">
        <v>1392</v>
      </c>
      <c r="H60" s="100">
        <v>125</v>
      </c>
      <c r="I60" s="28"/>
      <c r="J60" s="28"/>
      <c r="K60" s="140"/>
      <c r="L60" s="140"/>
      <c r="M60" s="140"/>
      <c r="N60" s="153">
        <f t="shared" si="0"/>
        <v>0</v>
      </c>
      <c r="O60" s="153">
        <f t="shared" si="1"/>
        <v>0</v>
      </c>
      <c r="P60" s="141"/>
      <c r="Q60" s="141"/>
    </row>
    <row r="61" spans="1:17" ht="41.25" customHeight="1">
      <c r="A61" s="95" t="s">
        <v>1557</v>
      </c>
      <c r="B61" s="128" t="s">
        <v>1558</v>
      </c>
      <c r="C61" s="128" t="s">
        <v>1559</v>
      </c>
      <c r="D61" s="95" t="s">
        <v>70</v>
      </c>
      <c r="E61" s="54" t="s">
        <v>1560</v>
      </c>
      <c r="F61" s="54" t="s">
        <v>1561</v>
      </c>
      <c r="G61" s="54" t="s">
        <v>1392</v>
      </c>
      <c r="H61" s="95">
        <v>530</v>
      </c>
      <c r="I61" s="26"/>
      <c r="J61" s="26"/>
      <c r="K61" s="138"/>
      <c r="L61" s="138"/>
      <c r="M61" s="138"/>
      <c r="N61" s="152">
        <f t="shared" si="0"/>
        <v>0</v>
      </c>
      <c r="O61" s="152">
        <f t="shared" si="1"/>
        <v>0</v>
      </c>
      <c r="P61" s="139"/>
      <c r="Q61" s="139"/>
    </row>
    <row r="62" spans="1:17" ht="41.25" customHeight="1">
      <c r="A62" s="100" t="s">
        <v>1562</v>
      </c>
      <c r="B62" s="130" t="s">
        <v>1563</v>
      </c>
      <c r="C62" s="130" t="s">
        <v>1518</v>
      </c>
      <c r="D62" s="100" t="s">
        <v>70</v>
      </c>
      <c r="E62" s="37" t="s">
        <v>1564</v>
      </c>
      <c r="F62" s="37" t="s">
        <v>1520</v>
      </c>
      <c r="G62" s="37" t="s">
        <v>1408</v>
      </c>
      <c r="H62" s="100">
        <v>116</v>
      </c>
      <c r="I62" s="28"/>
      <c r="J62" s="28"/>
      <c r="K62" s="140"/>
      <c r="L62" s="140"/>
      <c r="M62" s="140"/>
      <c r="N62" s="153">
        <f t="shared" si="0"/>
        <v>0</v>
      </c>
      <c r="O62" s="153">
        <f t="shared" si="1"/>
        <v>0</v>
      </c>
      <c r="P62" s="141"/>
      <c r="Q62" s="141"/>
    </row>
    <row r="63" spans="1:17" ht="41.25" customHeight="1">
      <c r="A63" s="95" t="s">
        <v>1565</v>
      </c>
      <c r="B63" s="128" t="s">
        <v>1566</v>
      </c>
      <c r="C63" s="128" t="s">
        <v>1567</v>
      </c>
      <c r="D63" s="95" t="s">
        <v>70</v>
      </c>
      <c r="E63" s="54" t="s">
        <v>1568</v>
      </c>
      <c r="F63" s="54" t="s">
        <v>660</v>
      </c>
      <c r="G63" s="54" t="s">
        <v>1408</v>
      </c>
      <c r="H63" s="95">
        <v>20</v>
      </c>
      <c r="I63" s="26"/>
      <c r="J63" s="26"/>
      <c r="K63" s="138"/>
      <c r="L63" s="138"/>
      <c r="M63" s="138"/>
      <c r="N63" s="152">
        <f t="shared" si="0"/>
        <v>0</v>
      </c>
      <c r="O63" s="152">
        <f t="shared" si="1"/>
        <v>0</v>
      </c>
      <c r="P63" s="139"/>
      <c r="Q63" s="139"/>
    </row>
    <row r="64" spans="1:17" ht="41.25" customHeight="1">
      <c r="A64" s="100" t="s">
        <v>1569</v>
      </c>
      <c r="B64" s="130" t="s">
        <v>1566</v>
      </c>
      <c r="C64" s="130" t="s">
        <v>1559</v>
      </c>
      <c r="D64" s="100" t="s">
        <v>70</v>
      </c>
      <c r="E64" s="37" t="s">
        <v>1570</v>
      </c>
      <c r="F64" s="37" t="s">
        <v>1520</v>
      </c>
      <c r="G64" s="37" t="s">
        <v>1408</v>
      </c>
      <c r="H64" s="100">
        <v>96</v>
      </c>
      <c r="I64" s="28"/>
      <c r="J64" s="28"/>
      <c r="K64" s="140"/>
      <c r="L64" s="140"/>
      <c r="M64" s="140"/>
      <c r="N64" s="153">
        <f t="shared" si="0"/>
        <v>0</v>
      </c>
      <c r="O64" s="153">
        <f t="shared" si="1"/>
        <v>0</v>
      </c>
      <c r="P64" s="141"/>
      <c r="Q64" s="141"/>
    </row>
    <row r="65" spans="1:17" ht="41.25" customHeight="1">
      <c r="A65" s="95" t="s">
        <v>1571</v>
      </c>
      <c r="B65" s="128" t="s">
        <v>1572</v>
      </c>
      <c r="C65" s="128" t="s">
        <v>1559</v>
      </c>
      <c r="D65" s="95" t="s">
        <v>70</v>
      </c>
      <c r="E65" s="54" t="s">
        <v>1573</v>
      </c>
      <c r="F65" s="54" t="s">
        <v>1520</v>
      </c>
      <c r="G65" s="54" t="s">
        <v>1408</v>
      </c>
      <c r="H65" s="95">
        <v>18</v>
      </c>
      <c r="I65" s="26"/>
      <c r="J65" s="26"/>
      <c r="K65" s="138"/>
      <c r="L65" s="138"/>
      <c r="M65" s="138"/>
      <c r="N65" s="152">
        <f t="shared" si="0"/>
        <v>0</v>
      </c>
      <c r="O65" s="152">
        <f t="shared" si="1"/>
        <v>0</v>
      </c>
      <c r="P65" s="139"/>
      <c r="Q65" s="139"/>
    </row>
    <row r="66" spans="1:17" ht="41.25" customHeight="1">
      <c r="A66" s="100" t="s">
        <v>1574</v>
      </c>
      <c r="B66" s="130" t="s">
        <v>1575</v>
      </c>
      <c r="C66" s="130" t="s">
        <v>1576</v>
      </c>
      <c r="D66" s="100" t="s">
        <v>70</v>
      </c>
      <c r="E66" s="37" t="s">
        <v>1577</v>
      </c>
      <c r="F66" s="37" t="s">
        <v>1578</v>
      </c>
      <c r="G66" s="37" t="s">
        <v>1392</v>
      </c>
      <c r="H66" s="100">
        <v>71</v>
      </c>
      <c r="I66" s="28"/>
      <c r="J66" s="28"/>
      <c r="K66" s="140"/>
      <c r="L66" s="140"/>
      <c r="M66" s="140"/>
      <c r="N66" s="153">
        <f t="shared" si="0"/>
        <v>0</v>
      </c>
      <c r="O66" s="153">
        <f t="shared" si="1"/>
        <v>0</v>
      </c>
      <c r="P66" s="141"/>
      <c r="Q66" s="141"/>
    </row>
    <row r="67" spans="1:17" ht="41.25" customHeight="1">
      <c r="A67" s="95" t="s">
        <v>1579</v>
      </c>
      <c r="B67" s="128" t="s">
        <v>1580</v>
      </c>
      <c r="C67" s="128" t="s">
        <v>1581</v>
      </c>
      <c r="D67" s="95" t="s">
        <v>70</v>
      </c>
      <c r="E67" s="54">
        <v>27111</v>
      </c>
      <c r="F67" s="54" t="s">
        <v>1582</v>
      </c>
      <c r="G67" s="54" t="s">
        <v>1392</v>
      </c>
      <c r="H67" s="95">
        <v>15</v>
      </c>
      <c r="I67" s="26"/>
      <c r="J67" s="26"/>
      <c r="K67" s="138"/>
      <c r="L67" s="138"/>
      <c r="M67" s="138"/>
      <c r="N67" s="152">
        <f t="shared" si="0"/>
        <v>0</v>
      </c>
      <c r="O67" s="152">
        <f t="shared" si="1"/>
        <v>0</v>
      </c>
      <c r="P67" s="139"/>
      <c r="Q67" s="139"/>
    </row>
    <row r="68" spans="1:17" ht="41.25" customHeight="1">
      <c r="A68" s="100" t="s">
        <v>1583</v>
      </c>
      <c r="B68" s="132" t="s">
        <v>1584</v>
      </c>
      <c r="C68" s="130" t="s">
        <v>1585</v>
      </c>
      <c r="D68" s="100" t="s">
        <v>70</v>
      </c>
      <c r="E68" s="37">
        <v>18488</v>
      </c>
      <c r="F68" s="37" t="s">
        <v>1524</v>
      </c>
      <c r="G68" s="37" t="s">
        <v>1392</v>
      </c>
      <c r="H68" s="100">
        <v>55</v>
      </c>
      <c r="I68" s="28"/>
      <c r="J68" s="28"/>
      <c r="K68" s="140"/>
      <c r="L68" s="140"/>
      <c r="M68" s="140"/>
      <c r="N68" s="153">
        <f t="shared" si="0"/>
        <v>0</v>
      </c>
      <c r="O68" s="153">
        <f t="shared" si="1"/>
        <v>0</v>
      </c>
      <c r="P68" s="141"/>
      <c r="Q68" s="141"/>
    </row>
    <row r="69" spans="1:17" ht="41.25" customHeight="1">
      <c r="A69" s="95" t="s">
        <v>1586</v>
      </c>
      <c r="B69" s="128" t="s">
        <v>1587</v>
      </c>
      <c r="C69" s="128" t="s">
        <v>1588</v>
      </c>
      <c r="D69" s="95" t="s">
        <v>70</v>
      </c>
      <c r="E69" s="54">
        <v>11942</v>
      </c>
      <c r="F69" s="54" t="s">
        <v>1589</v>
      </c>
      <c r="G69" s="54" t="s">
        <v>1392</v>
      </c>
      <c r="H69" s="95">
        <v>10</v>
      </c>
      <c r="I69" s="26"/>
      <c r="J69" s="26"/>
      <c r="K69" s="138"/>
      <c r="L69" s="138"/>
      <c r="M69" s="138"/>
      <c r="N69" s="152">
        <f t="shared" si="0"/>
        <v>0</v>
      </c>
      <c r="O69" s="152">
        <f t="shared" si="1"/>
        <v>0</v>
      </c>
      <c r="P69" s="139"/>
      <c r="Q69" s="139"/>
    </row>
    <row r="70" spans="1:17" ht="41.25" customHeight="1">
      <c r="A70" s="100" t="s">
        <v>1590</v>
      </c>
      <c r="B70" s="130" t="s">
        <v>1591</v>
      </c>
      <c r="C70" s="130" t="s">
        <v>1592</v>
      </c>
      <c r="D70" s="100" t="s">
        <v>70</v>
      </c>
      <c r="E70" s="37" t="s">
        <v>1593</v>
      </c>
      <c r="F70" s="37" t="s">
        <v>1578</v>
      </c>
      <c r="G70" s="37" t="s">
        <v>1392</v>
      </c>
      <c r="H70" s="100">
        <v>716</v>
      </c>
      <c r="I70" s="28"/>
      <c r="J70" s="28"/>
      <c r="K70" s="140"/>
      <c r="L70" s="140"/>
      <c r="M70" s="140"/>
      <c r="N70" s="153">
        <f t="shared" si="0"/>
        <v>0</v>
      </c>
      <c r="O70" s="153">
        <f t="shared" si="1"/>
        <v>0</v>
      </c>
      <c r="P70" s="141"/>
      <c r="Q70" s="141"/>
    </row>
    <row r="71" spans="1:17" ht="41.25" customHeight="1">
      <c r="A71" s="95" t="s">
        <v>1594</v>
      </c>
      <c r="B71" s="128" t="s">
        <v>1595</v>
      </c>
      <c r="C71" s="128" t="s">
        <v>1596</v>
      </c>
      <c r="D71" s="95" t="s">
        <v>70</v>
      </c>
      <c r="E71" s="54">
        <v>14884</v>
      </c>
      <c r="F71" s="54" t="s">
        <v>1524</v>
      </c>
      <c r="G71" s="54" t="s">
        <v>1392</v>
      </c>
      <c r="H71" s="95">
        <v>125</v>
      </c>
      <c r="I71" s="26"/>
      <c r="J71" s="26"/>
      <c r="K71" s="138"/>
      <c r="L71" s="138"/>
      <c r="M71" s="138"/>
      <c r="N71" s="152">
        <f t="shared" si="0"/>
        <v>0</v>
      </c>
      <c r="O71" s="152">
        <f t="shared" si="1"/>
        <v>0</v>
      </c>
      <c r="P71" s="139"/>
      <c r="Q71" s="139"/>
    </row>
    <row r="72" spans="1:17" ht="41.25" customHeight="1">
      <c r="A72" s="100" t="s">
        <v>1597</v>
      </c>
      <c r="B72" s="130" t="s">
        <v>1598</v>
      </c>
      <c r="C72" s="130"/>
      <c r="D72" s="100" t="s">
        <v>62</v>
      </c>
      <c r="E72" s="37"/>
      <c r="F72" s="37" t="s">
        <v>1599</v>
      </c>
      <c r="G72" s="37"/>
      <c r="H72" s="100">
        <v>17</v>
      </c>
      <c r="I72" s="28"/>
      <c r="J72" s="28"/>
      <c r="K72" s="140"/>
      <c r="L72" s="140"/>
      <c r="M72" s="140"/>
      <c r="N72" s="153">
        <f t="shared" si="0"/>
        <v>0</v>
      </c>
      <c r="O72" s="153">
        <f t="shared" si="1"/>
        <v>0</v>
      </c>
      <c r="P72" s="141"/>
      <c r="Q72" s="141"/>
    </row>
    <row r="73" spans="1:17" ht="41.25" customHeight="1">
      <c r="A73" s="95" t="s">
        <v>1600</v>
      </c>
      <c r="B73" s="128" t="s">
        <v>1601</v>
      </c>
      <c r="C73" s="128" t="s">
        <v>1602</v>
      </c>
      <c r="D73" s="95" t="s">
        <v>62</v>
      </c>
      <c r="E73" s="54"/>
      <c r="F73" s="54" t="s">
        <v>1603</v>
      </c>
      <c r="G73" s="54"/>
      <c r="H73" s="95">
        <v>3</v>
      </c>
      <c r="I73" s="26"/>
      <c r="J73" s="26"/>
      <c r="K73" s="138"/>
      <c r="L73" s="138"/>
      <c r="M73" s="138"/>
      <c r="N73" s="152">
        <f t="shared" si="0"/>
        <v>0</v>
      </c>
      <c r="O73" s="152">
        <f t="shared" si="1"/>
        <v>0</v>
      </c>
      <c r="P73" s="139"/>
      <c r="Q73" s="139"/>
    </row>
    <row r="74" spans="1:17" ht="41.25" customHeight="1">
      <c r="A74" s="100" t="s">
        <v>1604</v>
      </c>
      <c r="B74" s="130" t="s">
        <v>1605</v>
      </c>
      <c r="C74" s="130" t="s">
        <v>1606</v>
      </c>
      <c r="D74" s="100" t="s">
        <v>26</v>
      </c>
      <c r="E74" s="37" t="s">
        <v>1607</v>
      </c>
      <c r="F74" s="37" t="s">
        <v>1608</v>
      </c>
      <c r="G74" s="37" t="s">
        <v>1609</v>
      </c>
      <c r="H74" s="100">
        <v>405</v>
      </c>
      <c r="I74" s="28"/>
      <c r="J74" s="28"/>
      <c r="K74" s="140"/>
      <c r="L74" s="140"/>
      <c r="M74" s="140"/>
      <c r="N74" s="153">
        <f t="shared" si="0"/>
        <v>0</v>
      </c>
      <c r="O74" s="153">
        <f t="shared" si="1"/>
        <v>0</v>
      </c>
      <c r="P74" s="141"/>
      <c r="Q74" s="141"/>
    </row>
    <row r="75" spans="1:17" ht="41.25" customHeight="1">
      <c r="A75" s="95" t="s">
        <v>1610</v>
      </c>
      <c r="B75" s="128" t="s">
        <v>1611</v>
      </c>
      <c r="C75" s="128" t="s">
        <v>1612</v>
      </c>
      <c r="D75" s="95" t="s">
        <v>26</v>
      </c>
      <c r="E75" s="54" t="s">
        <v>1613</v>
      </c>
      <c r="F75" s="54" t="s">
        <v>1520</v>
      </c>
      <c r="G75" s="54" t="s">
        <v>1392</v>
      </c>
      <c r="H75" s="95">
        <v>23</v>
      </c>
      <c r="I75" s="26"/>
      <c r="J75" s="26"/>
      <c r="K75" s="138"/>
      <c r="L75" s="138"/>
      <c r="M75" s="138"/>
      <c r="N75" s="152">
        <f t="shared" si="0"/>
        <v>0</v>
      </c>
      <c r="O75" s="152">
        <f t="shared" si="1"/>
        <v>0</v>
      </c>
      <c r="P75" s="139"/>
      <c r="Q75" s="139"/>
    </row>
    <row r="76" spans="1:17" ht="41.25" customHeight="1">
      <c r="A76" s="100" t="s">
        <v>1614</v>
      </c>
      <c r="B76" s="130" t="s">
        <v>1615</v>
      </c>
      <c r="C76" s="130" t="s">
        <v>1616</v>
      </c>
      <c r="D76" s="100" t="s">
        <v>70</v>
      </c>
      <c r="E76" s="37">
        <v>38000005961</v>
      </c>
      <c r="F76" s="37" t="s">
        <v>1617</v>
      </c>
      <c r="G76" s="37" t="s">
        <v>1408</v>
      </c>
      <c r="H76" s="100">
        <v>8</v>
      </c>
      <c r="I76" s="28"/>
      <c r="J76" s="28"/>
      <c r="K76" s="140"/>
      <c r="L76" s="140"/>
      <c r="M76" s="140"/>
      <c r="N76" s="153">
        <f t="shared" si="0"/>
        <v>0</v>
      </c>
      <c r="O76" s="153">
        <f t="shared" si="1"/>
        <v>0</v>
      </c>
      <c r="P76" s="141"/>
      <c r="Q76" s="141"/>
    </row>
    <row r="77" spans="1:17" ht="41.25" customHeight="1">
      <c r="A77" s="95" t="s">
        <v>1618</v>
      </c>
      <c r="B77" s="128" t="s">
        <v>1619</v>
      </c>
      <c r="C77" s="128" t="s">
        <v>1620</v>
      </c>
      <c r="D77" s="95" t="s">
        <v>26</v>
      </c>
      <c r="E77" s="54" t="s">
        <v>1621</v>
      </c>
      <c r="F77" s="54" t="s">
        <v>1622</v>
      </c>
      <c r="G77" s="54" t="s">
        <v>1392</v>
      </c>
      <c r="H77" s="95">
        <v>10</v>
      </c>
      <c r="I77" s="26"/>
      <c r="J77" s="26"/>
      <c r="K77" s="138"/>
      <c r="L77" s="138"/>
      <c r="M77" s="138"/>
      <c r="N77" s="152">
        <f t="shared" si="0"/>
        <v>0</v>
      </c>
      <c r="O77" s="152">
        <f t="shared" si="1"/>
        <v>0</v>
      </c>
      <c r="P77" s="139"/>
      <c r="Q77" s="139"/>
    </row>
    <row r="78" spans="1:17" ht="41.25" customHeight="1">
      <c r="A78" s="100" t="s">
        <v>1623</v>
      </c>
      <c r="B78" s="130" t="s">
        <v>1624</v>
      </c>
      <c r="C78" s="130" t="s">
        <v>1625</v>
      </c>
      <c r="D78" s="100" t="s">
        <v>26</v>
      </c>
      <c r="E78" s="37" t="s">
        <v>1626</v>
      </c>
      <c r="F78" s="37" t="s">
        <v>1520</v>
      </c>
      <c r="G78" s="37" t="s">
        <v>1392</v>
      </c>
      <c r="H78" s="100">
        <v>224</v>
      </c>
      <c r="I78" s="28"/>
      <c r="J78" s="28"/>
      <c r="K78" s="140"/>
      <c r="L78" s="140"/>
      <c r="M78" s="140"/>
      <c r="N78" s="153">
        <f t="shared" si="0"/>
        <v>0</v>
      </c>
      <c r="O78" s="153">
        <f t="shared" si="1"/>
        <v>0</v>
      </c>
      <c r="P78" s="141"/>
      <c r="Q78" s="141"/>
    </row>
    <row r="79" spans="1:17" ht="41.25" customHeight="1">
      <c r="A79" s="95" t="s">
        <v>1627</v>
      </c>
      <c r="B79" s="128" t="s">
        <v>1628</v>
      </c>
      <c r="C79" s="128" t="s">
        <v>1629</v>
      </c>
      <c r="D79" s="95" t="s">
        <v>26</v>
      </c>
      <c r="E79" s="54">
        <v>39912000034500</v>
      </c>
      <c r="F79" s="54" t="s">
        <v>1630</v>
      </c>
      <c r="G79" s="54" t="s">
        <v>1631</v>
      </c>
      <c r="H79" s="95">
        <v>30</v>
      </c>
      <c r="I79" s="26"/>
      <c r="J79" s="26"/>
      <c r="K79" s="138"/>
      <c r="L79" s="138"/>
      <c r="M79" s="138"/>
      <c r="N79" s="152">
        <f t="shared" si="0"/>
        <v>0</v>
      </c>
      <c r="O79" s="152">
        <f t="shared" si="1"/>
        <v>0</v>
      </c>
      <c r="P79" s="139"/>
      <c r="Q79" s="139"/>
    </row>
    <row r="80" spans="1:17" ht="41.25" customHeight="1">
      <c r="A80" s="100" t="s">
        <v>1632</v>
      </c>
      <c r="B80" s="130" t="s">
        <v>1633</v>
      </c>
      <c r="C80" s="130"/>
      <c r="D80" s="100" t="s">
        <v>70</v>
      </c>
      <c r="E80" s="37" t="s">
        <v>1634</v>
      </c>
      <c r="F80" s="37" t="s">
        <v>1635</v>
      </c>
      <c r="G80" s="37" t="s">
        <v>1488</v>
      </c>
      <c r="H80" s="100">
        <v>25</v>
      </c>
      <c r="I80" s="28"/>
      <c r="J80" s="28"/>
      <c r="K80" s="140"/>
      <c r="L80" s="140"/>
      <c r="M80" s="140"/>
      <c r="N80" s="153">
        <f t="shared" si="0"/>
        <v>0</v>
      </c>
      <c r="O80" s="153">
        <f t="shared" si="1"/>
        <v>0</v>
      </c>
      <c r="P80" s="141"/>
      <c r="Q80" s="141"/>
    </row>
    <row r="81" spans="1:17" ht="41.25" customHeight="1">
      <c r="A81" s="95" t="s">
        <v>1636</v>
      </c>
      <c r="B81" s="128" t="s">
        <v>1637</v>
      </c>
      <c r="C81" s="128" t="s">
        <v>1638</v>
      </c>
      <c r="D81" s="95" t="s">
        <v>70</v>
      </c>
      <c r="E81" s="54">
        <v>69394</v>
      </c>
      <c r="F81" s="54" t="s">
        <v>1639</v>
      </c>
      <c r="G81" s="54" t="s">
        <v>1640</v>
      </c>
      <c r="H81" s="95">
        <v>120</v>
      </c>
      <c r="I81" s="26"/>
      <c r="J81" s="26"/>
      <c r="K81" s="138"/>
      <c r="L81" s="138"/>
      <c r="M81" s="138"/>
      <c r="N81" s="152">
        <f t="shared" si="0"/>
        <v>0</v>
      </c>
      <c r="O81" s="152">
        <f t="shared" si="1"/>
        <v>0</v>
      </c>
      <c r="P81" s="139"/>
      <c r="Q81" s="139"/>
    </row>
    <row r="82" spans="1:17" ht="41.25" customHeight="1">
      <c r="A82" s="100" t="s">
        <v>1641</v>
      </c>
      <c r="B82" s="130" t="s">
        <v>1642</v>
      </c>
      <c r="C82" s="130" t="s">
        <v>1643</v>
      </c>
      <c r="D82" s="100" t="s">
        <v>70</v>
      </c>
      <c r="E82" s="37">
        <v>840036</v>
      </c>
      <c r="F82" s="37" t="s">
        <v>1644</v>
      </c>
      <c r="G82" s="37" t="s">
        <v>1640</v>
      </c>
      <c r="H82" s="100">
        <v>169</v>
      </c>
      <c r="I82" s="37"/>
      <c r="J82" s="37"/>
      <c r="K82" s="142"/>
      <c r="L82" s="142"/>
      <c r="M82" s="142"/>
      <c r="N82" s="153">
        <f t="shared" si="0"/>
        <v>0</v>
      </c>
      <c r="O82" s="154"/>
      <c r="P82" s="37"/>
      <c r="Q82" s="37"/>
    </row>
    <row r="83" spans="1:17" ht="41.25" customHeight="1">
      <c r="A83" s="95" t="s">
        <v>1645</v>
      </c>
      <c r="B83" s="128" t="s">
        <v>1646</v>
      </c>
      <c r="C83" s="128"/>
      <c r="D83" s="95" t="s">
        <v>70</v>
      </c>
      <c r="E83" s="54">
        <v>11152</v>
      </c>
      <c r="F83" s="54" t="s">
        <v>1647</v>
      </c>
      <c r="G83" s="54" t="s">
        <v>1640</v>
      </c>
      <c r="H83" s="95">
        <v>335</v>
      </c>
      <c r="I83" s="54"/>
      <c r="J83" s="54"/>
      <c r="K83" s="143"/>
      <c r="L83" s="143"/>
      <c r="M83" s="143"/>
      <c r="N83" s="152">
        <f t="shared" si="0"/>
        <v>0</v>
      </c>
      <c r="O83" s="155" t="e">
        <f t="shared" ref="O83:O84" si="2">SUM(N83*#REF!)</f>
        <v>#REF!</v>
      </c>
      <c r="P83" s="54"/>
      <c r="Q83" s="54"/>
    </row>
    <row r="84" spans="1:17" ht="41.25" customHeight="1">
      <c r="A84" s="100" t="s">
        <v>1648</v>
      </c>
      <c r="B84" s="130" t="s">
        <v>1649</v>
      </c>
      <c r="C84" s="130" t="s">
        <v>1650</v>
      </c>
      <c r="D84" s="100" t="s">
        <v>62</v>
      </c>
      <c r="E84" s="37"/>
      <c r="F84" s="37" t="s">
        <v>1651</v>
      </c>
      <c r="G84" s="37"/>
      <c r="H84" s="100">
        <v>41</v>
      </c>
      <c r="I84" s="37"/>
      <c r="J84" s="37"/>
      <c r="K84" s="142"/>
      <c r="L84" s="142"/>
      <c r="M84" s="142"/>
      <c r="N84" s="153">
        <f t="shared" si="0"/>
        <v>0</v>
      </c>
      <c r="O84" s="154" t="e">
        <f t="shared" si="2"/>
        <v>#REF!</v>
      </c>
      <c r="P84" s="37"/>
      <c r="Q84" s="37"/>
    </row>
    <row r="85" spans="1:17" ht="41.25" customHeight="1">
      <c r="A85" s="95" t="s">
        <v>1652</v>
      </c>
      <c r="B85" s="128" t="s">
        <v>1653</v>
      </c>
      <c r="C85" s="128" t="s">
        <v>1654</v>
      </c>
      <c r="D85" s="95" t="s">
        <v>70</v>
      </c>
      <c r="E85" s="54" t="s">
        <v>1655</v>
      </c>
      <c r="F85" s="54" t="s">
        <v>1656</v>
      </c>
      <c r="G85" s="54" t="s">
        <v>1640</v>
      </c>
      <c r="H85" s="95">
        <v>263</v>
      </c>
      <c r="I85" s="26"/>
      <c r="J85" s="26"/>
      <c r="K85" s="138"/>
      <c r="L85" s="138"/>
      <c r="M85" s="138"/>
      <c r="N85" s="152">
        <f t="shared" si="0"/>
        <v>0</v>
      </c>
      <c r="O85" s="152">
        <f t="shared" ref="O85:O443" si="3">SUM(H85*N85)</f>
        <v>0</v>
      </c>
      <c r="P85" s="139"/>
      <c r="Q85" s="139"/>
    </row>
    <row r="86" spans="1:17" ht="41.25" customHeight="1">
      <c r="A86" s="100" t="s">
        <v>1657</v>
      </c>
      <c r="B86" s="130" t="s">
        <v>1658</v>
      </c>
      <c r="C86" s="130" t="s">
        <v>1654</v>
      </c>
      <c r="D86" s="100" t="s">
        <v>70</v>
      </c>
      <c r="E86" s="37" t="s">
        <v>1659</v>
      </c>
      <c r="F86" s="37" t="s">
        <v>1660</v>
      </c>
      <c r="G86" s="37" t="s">
        <v>1640</v>
      </c>
      <c r="H86" s="100">
        <v>277</v>
      </c>
      <c r="I86" s="28"/>
      <c r="J86" s="28"/>
      <c r="K86" s="140"/>
      <c r="L86" s="140"/>
      <c r="M86" s="140"/>
      <c r="N86" s="153">
        <f t="shared" si="0"/>
        <v>0</v>
      </c>
      <c r="O86" s="153">
        <f t="shared" si="3"/>
        <v>0</v>
      </c>
      <c r="P86" s="141"/>
      <c r="Q86" s="141"/>
    </row>
    <row r="87" spans="1:17" ht="41.25" customHeight="1">
      <c r="A87" s="95" t="s">
        <v>1661</v>
      </c>
      <c r="B87" s="128" t="s">
        <v>1662</v>
      </c>
      <c r="C87" s="128" t="s">
        <v>1663</v>
      </c>
      <c r="D87" s="95" t="s">
        <v>70</v>
      </c>
      <c r="E87" s="54" t="s">
        <v>1664</v>
      </c>
      <c r="F87" s="54" t="s">
        <v>1665</v>
      </c>
      <c r="G87" s="54" t="s">
        <v>1640</v>
      </c>
      <c r="H87" s="95">
        <v>274</v>
      </c>
      <c r="I87" s="26"/>
      <c r="J87" s="26"/>
      <c r="K87" s="138"/>
      <c r="L87" s="138"/>
      <c r="M87" s="138"/>
      <c r="N87" s="152">
        <f t="shared" si="0"/>
        <v>0</v>
      </c>
      <c r="O87" s="152">
        <f t="shared" si="3"/>
        <v>0</v>
      </c>
      <c r="P87" s="139"/>
      <c r="Q87" s="139"/>
    </row>
    <row r="88" spans="1:17" ht="41.25" customHeight="1">
      <c r="A88" s="100" t="s">
        <v>1666</v>
      </c>
      <c r="B88" s="130" t="s">
        <v>1667</v>
      </c>
      <c r="C88" s="130" t="s">
        <v>1654</v>
      </c>
      <c r="D88" s="100" t="s">
        <v>70</v>
      </c>
      <c r="E88" s="37" t="s">
        <v>1668</v>
      </c>
      <c r="F88" s="37" t="s">
        <v>1669</v>
      </c>
      <c r="G88" s="37" t="s">
        <v>1670</v>
      </c>
      <c r="H88" s="100">
        <v>279</v>
      </c>
      <c r="I88" s="28"/>
      <c r="J88" s="28"/>
      <c r="K88" s="140"/>
      <c r="L88" s="140"/>
      <c r="M88" s="140"/>
      <c r="N88" s="153">
        <f t="shared" si="0"/>
        <v>0</v>
      </c>
      <c r="O88" s="153">
        <f t="shared" si="3"/>
        <v>0</v>
      </c>
      <c r="P88" s="141"/>
      <c r="Q88" s="141"/>
    </row>
    <row r="89" spans="1:17" ht="41.25" customHeight="1">
      <c r="A89" s="95" t="s">
        <v>1671</v>
      </c>
      <c r="B89" s="128" t="s">
        <v>1672</v>
      </c>
      <c r="C89" s="128" t="s">
        <v>1654</v>
      </c>
      <c r="D89" s="95" t="s">
        <v>70</v>
      </c>
      <c r="E89" s="54" t="s">
        <v>1673</v>
      </c>
      <c r="F89" s="54" t="s">
        <v>1669</v>
      </c>
      <c r="G89" s="54" t="s">
        <v>1640</v>
      </c>
      <c r="H89" s="95">
        <v>284</v>
      </c>
      <c r="I89" s="26"/>
      <c r="J89" s="26"/>
      <c r="K89" s="138"/>
      <c r="L89" s="138"/>
      <c r="M89" s="138"/>
      <c r="N89" s="152">
        <f t="shared" si="0"/>
        <v>0</v>
      </c>
      <c r="O89" s="152">
        <f t="shared" si="3"/>
        <v>0</v>
      </c>
      <c r="P89" s="139"/>
      <c r="Q89" s="139"/>
    </row>
    <row r="90" spans="1:17" ht="41.25" customHeight="1">
      <c r="A90" s="100" t="s">
        <v>1674</v>
      </c>
      <c r="B90" s="130" t="s">
        <v>1675</v>
      </c>
      <c r="C90" s="130" t="s">
        <v>1654</v>
      </c>
      <c r="D90" s="100" t="s">
        <v>70</v>
      </c>
      <c r="E90" s="37" t="s">
        <v>1676</v>
      </c>
      <c r="F90" s="37" t="s">
        <v>1669</v>
      </c>
      <c r="G90" s="37" t="s">
        <v>1640</v>
      </c>
      <c r="H90" s="100">
        <v>157</v>
      </c>
      <c r="I90" s="28"/>
      <c r="J90" s="28"/>
      <c r="K90" s="140"/>
      <c r="L90" s="140"/>
      <c r="M90" s="140"/>
      <c r="N90" s="153">
        <f t="shared" si="0"/>
        <v>0</v>
      </c>
      <c r="O90" s="153">
        <f t="shared" si="3"/>
        <v>0</v>
      </c>
      <c r="P90" s="141"/>
      <c r="Q90" s="141"/>
    </row>
    <row r="91" spans="1:17" ht="41.25" customHeight="1">
      <c r="A91" s="95" t="s">
        <v>1677</v>
      </c>
      <c r="B91" s="128" t="s">
        <v>1678</v>
      </c>
      <c r="C91" s="128" t="s">
        <v>1654</v>
      </c>
      <c r="D91" s="95" t="s">
        <v>70</v>
      </c>
      <c r="E91" s="54" t="s">
        <v>1679</v>
      </c>
      <c r="F91" s="54" t="s">
        <v>1680</v>
      </c>
      <c r="G91" s="54" t="s">
        <v>1640</v>
      </c>
      <c r="H91" s="95">
        <v>357</v>
      </c>
      <c r="I91" s="26"/>
      <c r="J91" s="26"/>
      <c r="K91" s="138"/>
      <c r="L91" s="138"/>
      <c r="M91" s="138"/>
      <c r="N91" s="152">
        <f t="shared" si="0"/>
        <v>0</v>
      </c>
      <c r="O91" s="152">
        <f t="shared" si="3"/>
        <v>0</v>
      </c>
      <c r="P91" s="139"/>
      <c r="Q91" s="139"/>
    </row>
    <row r="92" spans="1:17" ht="41.25" customHeight="1">
      <c r="A92" s="100" t="s">
        <v>1681</v>
      </c>
      <c r="B92" s="130" t="s">
        <v>1682</v>
      </c>
      <c r="C92" s="130" t="s">
        <v>1654</v>
      </c>
      <c r="D92" s="100" t="s">
        <v>70</v>
      </c>
      <c r="E92" s="37" t="s">
        <v>1683</v>
      </c>
      <c r="F92" s="37" t="s">
        <v>1684</v>
      </c>
      <c r="G92" s="37" t="s">
        <v>1640</v>
      </c>
      <c r="H92" s="100">
        <v>100</v>
      </c>
      <c r="I92" s="28"/>
      <c r="J92" s="28"/>
      <c r="K92" s="140"/>
      <c r="L92" s="140"/>
      <c r="M92" s="140"/>
      <c r="N92" s="153">
        <f t="shared" si="0"/>
        <v>0</v>
      </c>
      <c r="O92" s="153">
        <f t="shared" si="3"/>
        <v>0</v>
      </c>
      <c r="P92" s="141"/>
      <c r="Q92" s="141"/>
    </row>
    <row r="93" spans="1:17" ht="41.25" customHeight="1">
      <c r="A93" s="95" t="s">
        <v>1685</v>
      </c>
      <c r="B93" s="128" t="s">
        <v>1686</v>
      </c>
      <c r="C93" s="128" t="s">
        <v>1654</v>
      </c>
      <c r="D93" s="95" t="s">
        <v>70</v>
      </c>
      <c r="E93" s="54" t="s">
        <v>1687</v>
      </c>
      <c r="F93" s="54" t="s">
        <v>1665</v>
      </c>
      <c r="G93" s="54" t="s">
        <v>1640</v>
      </c>
      <c r="H93" s="95">
        <v>186</v>
      </c>
      <c r="I93" s="26"/>
      <c r="J93" s="26"/>
      <c r="K93" s="138"/>
      <c r="L93" s="138"/>
      <c r="M93" s="138"/>
      <c r="N93" s="152">
        <f t="shared" si="0"/>
        <v>0</v>
      </c>
      <c r="O93" s="152">
        <f t="shared" si="3"/>
        <v>0</v>
      </c>
      <c r="P93" s="139"/>
      <c r="Q93" s="139"/>
    </row>
    <row r="94" spans="1:17" ht="41.25" customHeight="1">
      <c r="A94" s="100" t="s">
        <v>1688</v>
      </c>
      <c r="B94" s="130" t="s">
        <v>1689</v>
      </c>
      <c r="C94" s="130" t="s">
        <v>1690</v>
      </c>
      <c r="D94" s="100" t="s">
        <v>70</v>
      </c>
      <c r="E94" s="37" t="s">
        <v>1691</v>
      </c>
      <c r="F94" s="37" t="s">
        <v>1684</v>
      </c>
      <c r="G94" s="37" t="s">
        <v>1640</v>
      </c>
      <c r="H94" s="100">
        <v>209</v>
      </c>
      <c r="I94" s="28"/>
      <c r="J94" s="28"/>
      <c r="K94" s="140"/>
      <c r="L94" s="140"/>
      <c r="M94" s="140"/>
      <c r="N94" s="153">
        <f t="shared" si="0"/>
        <v>0</v>
      </c>
      <c r="O94" s="153">
        <f t="shared" si="3"/>
        <v>0</v>
      </c>
      <c r="P94" s="141"/>
      <c r="Q94" s="141"/>
    </row>
    <row r="95" spans="1:17" ht="41.25" customHeight="1">
      <c r="A95" s="95" t="s">
        <v>1692</v>
      </c>
      <c r="B95" s="128" t="s">
        <v>1693</v>
      </c>
      <c r="C95" s="128" t="s">
        <v>1654</v>
      </c>
      <c r="D95" s="95" t="s">
        <v>70</v>
      </c>
      <c r="E95" s="54" t="s">
        <v>1694</v>
      </c>
      <c r="F95" s="54" t="s">
        <v>1695</v>
      </c>
      <c r="G95" s="54" t="s">
        <v>1640</v>
      </c>
      <c r="H95" s="95">
        <v>395</v>
      </c>
      <c r="I95" s="26"/>
      <c r="J95" s="26"/>
      <c r="K95" s="138"/>
      <c r="L95" s="138"/>
      <c r="M95" s="138"/>
      <c r="N95" s="152">
        <f t="shared" si="0"/>
        <v>0</v>
      </c>
      <c r="O95" s="152">
        <f t="shared" si="3"/>
        <v>0</v>
      </c>
      <c r="P95" s="139"/>
      <c r="Q95" s="139"/>
    </row>
    <row r="96" spans="1:17" ht="41.25" customHeight="1">
      <c r="A96" s="100" t="s">
        <v>1696</v>
      </c>
      <c r="B96" s="130" t="s">
        <v>1697</v>
      </c>
      <c r="C96" s="130" t="s">
        <v>1654</v>
      </c>
      <c r="D96" s="100" t="s">
        <v>70</v>
      </c>
      <c r="E96" s="37" t="s">
        <v>1698</v>
      </c>
      <c r="F96" s="37" t="s">
        <v>1699</v>
      </c>
      <c r="G96" s="37" t="s">
        <v>1640</v>
      </c>
      <c r="H96" s="100">
        <v>411</v>
      </c>
      <c r="I96" s="28"/>
      <c r="J96" s="28"/>
      <c r="K96" s="140"/>
      <c r="L96" s="140"/>
      <c r="M96" s="140"/>
      <c r="N96" s="153">
        <f t="shared" si="0"/>
        <v>0</v>
      </c>
      <c r="O96" s="153">
        <f t="shared" si="3"/>
        <v>0</v>
      </c>
      <c r="P96" s="141"/>
      <c r="Q96" s="141"/>
    </row>
    <row r="97" spans="1:17" ht="41.25" customHeight="1">
      <c r="A97" s="95" t="s">
        <v>1700</v>
      </c>
      <c r="B97" s="128" t="s">
        <v>1701</v>
      </c>
      <c r="C97" s="128" t="s">
        <v>1654</v>
      </c>
      <c r="D97" s="95" t="s">
        <v>70</v>
      </c>
      <c r="E97" s="54" t="s">
        <v>1702</v>
      </c>
      <c r="F97" s="54" t="s">
        <v>1699</v>
      </c>
      <c r="G97" s="54" t="s">
        <v>1703</v>
      </c>
      <c r="H97" s="95">
        <v>1325</v>
      </c>
      <c r="I97" s="26"/>
      <c r="J97" s="26"/>
      <c r="K97" s="138"/>
      <c r="L97" s="138"/>
      <c r="M97" s="138"/>
      <c r="N97" s="152">
        <f t="shared" si="0"/>
        <v>0</v>
      </c>
      <c r="O97" s="152">
        <f t="shared" si="3"/>
        <v>0</v>
      </c>
      <c r="P97" s="139"/>
      <c r="Q97" s="139"/>
    </row>
    <row r="98" spans="1:17" ht="41.25" customHeight="1">
      <c r="A98" s="100" t="s">
        <v>1704</v>
      </c>
      <c r="B98" s="130" t="s">
        <v>1705</v>
      </c>
      <c r="C98" s="130" t="s">
        <v>1654</v>
      </c>
      <c r="D98" s="100" t="s">
        <v>70</v>
      </c>
      <c r="E98" s="37" t="s">
        <v>1706</v>
      </c>
      <c r="F98" s="37" t="s">
        <v>1707</v>
      </c>
      <c r="G98" s="37" t="s">
        <v>1640</v>
      </c>
      <c r="H98" s="100">
        <v>206</v>
      </c>
      <c r="I98" s="28"/>
      <c r="J98" s="28"/>
      <c r="K98" s="140"/>
      <c r="L98" s="140"/>
      <c r="M98" s="140"/>
      <c r="N98" s="153">
        <f t="shared" si="0"/>
        <v>0</v>
      </c>
      <c r="O98" s="153">
        <f t="shared" si="3"/>
        <v>0</v>
      </c>
      <c r="P98" s="141"/>
      <c r="Q98" s="141"/>
    </row>
    <row r="99" spans="1:17" ht="41.25" customHeight="1">
      <c r="A99" s="95" t="s">
        <v>1708</v>
      </c>
      <c r="B99" s="128" t="s">
        <v>1709</v>
      </c>
      <c r="C99" s="128" t="s">
        <v>1654</v>
      </c>
      <c r="D99" s="95" t="s">
        <v>70</v>
      </c>
      <c r="E99" s="54">
        <v>67609</v>
      </c>
      <c r="F99" s="54" t="s">
        <v>1699</v>
      </c>
      <c r="G99" s="54" t="s">
        <v>1640</v>
      </c>
      <c r="H99" s="95">
        <v>115</v>
      </c>
      <c r="I99" s="26"/>
      <c r="J99" s="26"/>
      <c r="K99" s="138"/>
      <c r="L99" s="138"/>
      <c r="M99" s="138"/>
      <c r="N99" s="152">
        <f t="shared" si="0"/>
        <v>0</v>
      </c>
      <c r="O99" s="152">
        <f t="shared" si="3"/>
        <v>0</v>
      </c>
      <c r="P99" s="139"/>
      <c r="Q99" s="139"/>
    </row>
    <row r="100" spans="1:17" ht="41.25" customHeight="1">
      <c r="A100" s="100" t="s">
        <v>1710</v>
      </c>
      <c r="B100" s="130" t="s">
        <v>1711</v>
      </c>
      <c r="C100" s="130"/>
      <c r="D100" s="100" t="s">
        <v>70</v>
      </c>
      <c r="E100" s="37" t="s">
        <v>1712</v>
      </c>
      <c r="F100" s="37" t="s">
        <v>1713</v>
      </c>
      <c r="G100" s="37" t="s">
        <v>1640</v>
      </c>
      <c r="H100" s="100">
        <v>25</v>
      </c>
      <c r="I100" s="28"/>
      <c r="J100" s="28"/>
      <c r="K100" s="140"/>
      <c r="L100" s="140"/>
      <c r="M100" s="140"/>
      <c r="N100" s="153">
        <f t="shared" si="0"/>
        <v>0</v>
      </c>
      <c r="O100" s="153">
        <f t="shared" si="3"/>
        <v>0</v>
      </c>
      <c r="P100" s="141"/>
      <c r="Q100" s="141"/>
    </row>
    <row r="101" spans="1:17" ht="41.25" customHeight="1">
      <c r="A101" s="95" t="s">
        <v>1714</v>
      </c>
      <c r="B101" s="128" t="s">
        <v>1715</v>
      </c>
      <c r="C101" s="128"/>
      <c r="D101" s="95" t="s">
        <v>70</v>
      </c>
      <c r="E101" s="54">
        <v>2840020</v>
      </c>
      <c r="F101" s="54" t="s">
        <v>1716</v>
      </c>
      <c r="G101" s="54" t="s">
        <v>1640</v>
      </c>
      <c r="H101" s="95">
        <v>300</v>
      </c>
      <c r="I101" s="26"/>
      <c r="J101" s="26"/>
      <c r="K101" s="138"/>
      <c r="L101" s="138"/>
      <c r="M101" s="138"/>
      <c r="N101" s="152">
        <f t="shared" si="0"/>
        <v>0</v>
      </c>
      <c r="O101" s="152">
        <f t="shared" si="3"/>
        <v>0</v>
      </c>
      <c r="P101" s="139"/>
      <c r="Q101" s="139"/>
    </row>
    <row r="102" spans="1:17" ht="41.25" customHeight="1">
      <c r="A102" s="100" t="s">
        <v>1717</v>
      </c>
      <c r="B102" s="130" t="s">
        <v>1718</v>
      </c>
      <c r="C102" s="130" t="s">
        <v>1654</v>
      </c>
      <c r="D102" s="100" t="s">
        <v>70</v>
      </c>
      <c r="E102" s="37">
        <v>66689</v>
      </c>
      <c r="F102" s="37" t="s">
        <v>1719</v>
      </c>
      <c r="G102" s="37" t="s">
        <v>1720</v>
      </c>
      <c r="H102" s="100">
        <v>54</v>
      </c>
      <c r="I102" s="28"/>
      <c r="J102" s="28"/>
      <c r="K102" s="140"/>
      <c r="L102" s="140"/>
      <c r="M102" s="140"/>
      <c r="N102" s="153">
        <f t="shared" si="0"/>
        <v>0</v>
      </c>
      <c r="O102" s="153">
        <f t="shared" si="3"/>
        <v>0</v>
      </c>
      <c r="P102" s="141"/>
      <c r="Q102" s="141"/>
    </row>
    <row r="103" spans="1:17" ht="41.25" customHeight="1">
      <c r="A103" s="95" t="s">
        <v>1721</v>
      </c>
      <c r="B103" s="128" t="s">
        <v>1722</v>
      </c>
      <c r="C103" s="128" t="s">
        <v>1723</v>
      </c>
      <c r="D103" s="95" t="s">
        <v>70</v>
      </c>
      <c r="E103" s="54">
        <v>754367883</v>
      </c>
      <c r="F103" s="54" t="s">
        <v>1724</v>
      </c>
      <c r="G103" s="54" t="s">
        <v>1725</v>
      </c>
      <c r="H103" s="95">
        <v>43</v>
      </c>
      <c r="I103" s="26"/>
      <c r="J103" s="26"/>
      <c r="K103" s="138"/>
      <c r="L103" s="138"/>
      <c r="M103" s="138"/>
      <c r="N103" s="152">
        <f t="shared" si="0"/>
        <v>0</v>
      </c>
      <c r="O103" s="152">
        <f t="shared" si="3"/>
        <v>0</v>
      </c>
      <c r="P103" s="139"/>
      <c r="Q103" s="139"/>
    </row>
    <row r="104" spans="1:17" ht="41.25" customHeight="1">
      <c r="A104" s="100" t="s">
        <v>1726</v>
      </c>
      <c r="B104" s="130" t="s">
        <v>1727</v>
      </c>
      <c r="C104" s="130" t="s">
        <v>1728</v>
      </c>
      <c r="D104" s="100" t="s">
        <v>62</v>
      </c>
      <c r="E104" s="37"/>
      <c r="F104" s="37" t="s">
        <v>1177</v>
      </c>
      <c r="G104" s="37"/>
      <c r="H104" s="100">
        <v>285</v>
      </c>
      <c r="I104" s="28"/>
      <c r="J104" s="28"/>
      <c r="K104" s="140"/>
      <c r="L104" s="140"/>
      <c r="M104" s="140"/>
      <c r="N104" s="153">
        <f t="shared" si="0"/>
        <v>0</v>
      </c>
      <c r="O104" s="153">
        <f t="shared" si="3"/>
        <v>0</v>
      </c>
      <c r="P104" s="141"/>
      <c r="Q104" s="141"/>
    </row>
    <row r="105" spans="1:17" ht="41.25" customHeight="1">
      <c r="A105" s="95" t="s">
        <v>1729</v>
      </c>
      <c r="B105" s="128" t="s">
        <v>1730</v>
      </c>
      <c r="C105" s="128" t="s">
        <v>1731</v>
      </c>
      <c r="D105" s="95" t="s">
        <v>62</v>
      </c>
      <c r="E105" s="54"/>
      <c r="F105" s="54" t="s">
        <v>1644</v>
      </c>
      <c r="G105" s="54"/>
      <c r="H105" s="95">
        <v>755</v>
      </c>
      <c r="I105" s="26"/>
      <c r="J105" s="26"/>
      <c r="K105" s="138"/>
      <c r="L105" s="138"/>
      <c r="M105" s="138"/>
      <c r="N105" s="152">
        <f t="shared" si="0"/>
        <v>0</v>
      </c>
      <c r="O105" s="152">
        <f t="shared" si="3"/>
        <v>0</v>
      </c>
      <c r="P105" s="139"/>
      <c r="Q105" s="139"/>
    </row>
    <row r="106" spans="1:17" ht="41.25" customHeight="1">
      <c r="A106" s="100" t="s">
        <v>1732</v>
      </c>
      <c r="B106" s="130" t="s">
        <v>1730</v>
      </c>
      <c r="C106" s="130" t="s">
        <v>1733</v>
      </c>
      <c r="D106" s="100" t="s">
        <v>62</v>
      </c>
      <c r="E106" s="37"/>
      <c r="F106" s="37" t="s">
        <v>690</v>
      </c>
      <c r="G106" s="37"/>
      <c r="H106" s="100">
        <v>550</v>
      </c>
      <c r="I106" s="28"/>
      <c r="J106" s="28"/>
      <c r="K106" s="140"/>
      <c r="L106" s="140"/>
      <c r="M106" s="140"/>
      <c r="N106" s="153">
        <f t="shared" si="0"/>
        <v>0</v>
      </c>
      <c r="O106" s="153">
        <f t="shared" si="3"/>
        <v>0</v>
      </c>
      <c r="P106" s="141"/>
      <c r="Q106" s="141"/>
    </row>
    <row r="107" spans="1:17" ht="41.25" customHeight="1">
      <c r="A107" s="95" t="s">
        <v>1734</v>
      </c>
      <c r="B107" s="128" t="s">
        <v>1735</v>
      </c>
      <c r="C107" s="128" t="s">
        <v>1736</v>
      </c>
      <c r="D107" s="95" t="s">
        <v>62</v>
      </c>
      <c r="E107" s="54"/>
      <c r="F107" s="54" t="s">
        <v>1608</v>
      </c>
      <c r="G107" s="54"/>
      <c r="H107" s="95">
        <v>110</v>
      </c>
      <c r="I107" s="26"/>
      <c r="J107" s="26"/>
      <c r="K107" s="138"/>
      <c r="L107" s="138"/>
      <c r="M107" s="138"/>
      <c r="N107" s="152">
        <f t="shared" si="0"/>
        <v>0</v>
      </c>
      <c r="O107" s="152">
        <f t="shared" si="3"/>
        <v>0</v>
      </c>
      <c r="P107" s="139"/>
      <c r="Q107" s="139"/>
    </row>
    <row r="108" spans="1:17" ht="41.25" customHeight="1">
      <c r="A108" s="100" t="s">
        <v>1737</v>
      </c>
      <c r="B108" s="130" t="s">
        <v>1738</v>
      </c>
      <c r="C108" s="130" t="s">
        <v>1739</v>
      </c>
      <c r="D108" s="100" t="s">
        <v>62</v>
      </c>
      <c r="E108" s="37"/>
      <c r="F108" s="37" t="s">
        <v>1608</v>
      </c>
      <c r="G108" s="37"/>
      <c r="H108" s="100">
        <v>8</v>
      </c>
      <c r="I108" s="28"/>
      <c r="J108" s="28"/>
      <c r="K108" s="140"/>
      <c r="L108" s="140"/>
      <c r="M108" s="140"/>
      <c r="N108" s="153">
        <f t="shared" si="0"/>
        <v>0</v>
      </c>
      <c r="O108" s="153">
        <f t="shared" si="3"/>
        <v>0</v>
      </c>
      <c r="P108" s="141"/>
      <c r="Q108" s="141"/>
    </row>
    <row r="109" spans="1:17" ht="41.25" customHeight="1">
      <c r="A109" s="95" t="s">
        <v>1740</v>
      </c>
      <c r="B109" s="128" t="s">
        <v>1741</v>
      </c>
      <c r="C109" s="128" t="s">
        <v>1742</v>
      </c>
      <c r="D109" s="95" t="s">
        <v>62</v>
      </c>
      <c r="E109" s="54"/>
      <c r="F109" s="54" t="s">
        <v>1743</v>
      </c>
      <c r="G109" s="54"/>
      <c r="H109" s="95">
        <v>12</v>
      </c>
      <c r="I109" s="26"/>
      <c r="J109" s="26"/>
      <c r="K109" s="138"/>
      <c r="L109" s="138"/>
      <c r="M109" s="138"/>
      <c r="N109" s="152">
        <f t="shared" si="0"/>
        <v>0</v>
      </c>
      <c r="O109" s="152">
        <f t="shared" si="3"/>
        <v>0</v>
      </c>
      <c r="P109" s="139"/>
      <c r="Q109" s="139"/>
    </row>
    <row r="110" spans="1:17" ht="41.25" customHeight="1">
      <c r="A110" s="100" t="s">
        <v>1744</v>
      </c>
      <c r="B110" s="130" t="s">
        <v>1745</v>
      </c>
      <c r="C110" s="130" t="s">
        <v>1746</v>
      </c>
      <c r="D110" s="100" t="s">
        <v>70</v>
      </c>
      <c r="E110" s="37">
        <v>73300</v>
      </c>
      <c r="F110" s="37" t="s">
        <v>1747</v>
      </c>
      <c r="G110" s="37" t="s">
        <v>1748</v>
      </c>
      <c r="H110" s="100">
        <v>50</v>
      </c>
      <c r="I110" s="28"/>
      <c r="J110" s="28"/>
      <c r="K110" s="140"/>
      <c r="L110" s="140"/>
      <c r="M110" s="140"/>
      <c r="N110" s="153">
        <f t="shared" si="0"/>
        <v>0</v>
      </c>
      <c r="O110" s="153">
        <f t="shared" si="3"/>
        <v>0</v>
      </c>
      <c r="P110" s="141"/>
      <c r="Q110" s="141"/>
    </row>
    <row r="111" spans="1:17" ht="41.25" customHeight="1">
      <c r="A111" s="95" t="s">
        <v>1749</v>
      </c>
      <c r="B111" s="128" t="s">
        <v>1750</v>
      </c>
      <c r="C111" s="128" t="s">
        <v>1751</v>
      </c>
      <c r="D111" s="95" t="s">
        <v>70</v>
      </c>
      <c r="E111" s="54">
        <v>71500</v>
      </c>
      <c r="F111" s="54" t="s">
        <v>1752</v>
      </c>
      <c r="G111" s="54" t="s">
        <v>1753</v>
      </c>
      <c r="H111" s="95">
        <v>72</v>
      </c>
      <c r="I111" s="26"/>
      <c r="J111" s="26"/>
      <c r="K111" s="138"/>
      <c r="L111" s="138"/>
      <c r="M111" s="138"/>
      <c r="N111" s="152">
        <f t="shared" si="0"/>
        <v>0</v>
      </c>
      <c r="O111" s="152">
        <f t="shared" si="3"/>
        <v>0</v>
      </c>
      <c r="P111" s="139"/>
      <c r="Q111" s="139"/>
    </row>
    <row r="112" spans="1:17" ht="41.25" customHeight="1">
      <c r="A112" s="100" t="s">
        <v>1754</v>
      </c>
      <c r="B112" s="130" t="s">
        <v>1755</v>
      </c>
      <c r="C112" s="130" t="s">
        <v>1756</v>
      </c>
      <c r="D112" s="100" t="s">
        <v>62</v>
      </c>
      <c r="E112" s="37"/>
      <c r="F112" s="37" t="s">
        <v>1757</v>
      </c>
      <c r="G112" s="37" t="s">
        <v>1758</v>
      </c>
      <c r="H112" s="100">
        <v>110</v>
      </c>
      <c r="I112" s="28"/>
      <c r="J112" s="28"/>
      <c r="K112" s="140"/>
      <c r="L112" s="140"/>
      <c r="M112" s="140"/>
      <c r="N112" s="153">
        <f t="shared" si="0"/>
        <v>0</v>
      </c>
      <c r="O112" s="153">
        <f t="shared" si="3"/>
        <v>0</v>
      </c>
      <c r="P112" s="141"/>
      <c r="Q112" s="141"/>
    </row>
    <row r="113" spans="1:17" ht="41.25" customHeight="1">
      <c r="A113" s="95" t="s">
        <v>1759</v>
      </c>
      <c r="B113" s="128" t="s">
        <v>1760</v>
      </c>
      <c r="C113" s="128" t="s">
        <v>1761</v>
      </c>
      <c r="D113" s="95" t="s">
        <v>62</v>
      </c>
      <c r="E113" s="54"/>
      <c r="F113" s="54" t="s">
        <v>1762</v>
      </c>
      <c r="G113" s="54"/>
      <c r="H113" s="95">
        <v>40</v>
      </c>
      <c r="I113" s="26"/>
      <c r="J113" s="26"/>
      <c r="K113" s="138"/>
      <c r="L113" s="138"/>
      <c r="M113" s="138"/>
      <c r="N113" s="152">
        <f t="shared" si="0"/>
        <v>0</v>
      </c>
      <c r="O113" s="152">
        <f t="shared" si="3"/>
        <v>0</v>
      </c>
      <c r="P113" s="139"/>
      <c r="Q113" s="139"/>
    </row>
    <row r="114" spans="1:17" ht="41.25" customHeight="1">
      <c r="A114" s="100" t="s">
        <v>1763</v>
      </c>
      <c r="B114" s="130" t="s">
        <v>1764</v>
      </c>
      <c r="C114" s="130" t="s">
        <v>1746</v>
      </c>
      <c r="D114" s="100" t="s">
        <v>70</v>
      </c>
      <c r="E114" s="37">
        <v>72000</v>
      </c>
      <c r="F114" s="37" t="s">
        <v>1765</v>
      </c>
      <c r="G114" s="37" t="s">
        <v>1748</v>
      </c>
      <c r="H114" s="100">
        <v>70</v>
      </c>
      <c r="I114" s="28"/>
      <c r="J114" s="28"/>
      <c r="K114" s="140"/>
      <c r="L114" s="140"/>
      <c r="M114" s="140"/>
      <c r="N114" s="153">
        <f t="shared" si="0"/>
        <v>0</v>
      </c>
      <c r="O114" s="153">
        <f t="shared" si="3"/>
        <v>0</v>
      </c>
      <c r="P114" s="141"/>
      <c r="Q114" s="141"/>
    </row>
    <row r="115" spans="1:17" ht="41.25" customHeight="1">
      <c r="A115" s="95" t="s">
        <v>1766</v>
      </c>
      <c r="B115" s="128" t="s">
        <v>1767</v>
      </c>
      <c r="C115" s="128" t="s">
        <v>1768</v>
      </c>
      <c r="D115" s="95" t="s">
        <v>62</v>
      </c>
      <c r="E115" s="54"/>
      <c r="F115" s="54" t="s">
        <v>1386</v>
      </c>
      <c r="G115" s="54"/>
      <c r="H115" s="95">
        <v>11</v>
      </c>
      <c r="I115" s="26"/>
      <c r="J115" s="26"/>
      <c r="K115" s="138"/>
      <c r="L115" s="138"/>
      <c r="M115" s="138"/>
      <c r="N115" s="152">
        <f t="shared" si="0"/>
        <v>0</v>
      </c>
      <c r="O115" s="152">
        <f t="shared" si="3"/>
        <v>0</v>
      </c>
      <c r="P115" s="139"/>
      <c r="Q115" s="139"/>
    </row>
    <row r="116" spans="1:17" ht="41.25" customHeight="1">
      <c r="A116" s="100" t="s">
        <v>1769</v>
      </c>
      <c r="B116" s="130" t="s">
        <v>1770</v>
      </c>
      <c r="C116" s="130" t="s">
        <v>1771</v>
      </c>
      <c r="D116" s="100" t="s">
        <v>62</v>
      </c>
      <c r="E116" s="37"/>
      <c r="F116" s="37" t="s">
        <v>1368</v>
      </c>
      <c r="G116" s="37"/>
      <c r="H116" s="100">
        <v>37</v>
      </c>
      <c r="I116" s="28"/>
      <c r="J116" s="28"/>
      <c r="K116" s="140"/>
      <c r="L116" s="140"/>
      <c r="M116" s="140"/>
      <c r="N116" s="153">
        <f t="shared" si="0"/>
        <v>0</v>
      </c>
      <c r="O116" s="153">
        <f t="shared" si="3"/>
        <v>0</v>
      </c>
      <c r="P116" s="141"/>
      <c r="Q116" s="141"/>
    </row>
    <row r="117" spans="1:17" ht="41.25" customHeight="1">
      <c r="A117" s="95" t="s">
        <v>1772</v>
      </c>
      <c r="B117" s="128" t="s">
        <v>1773</v>
      </c>
      <c r="C117" s="128"/>
      <c r="D117" s="95" t="s">
        <v>62</v>
      </c>
      <c r="E117" s="54"/>
      <c r="F117" s="54" t="s">
        <v>67</v>
      </c>
      <c r="G117" s="54"/>
      <c r="H117" s="95">
        <v>60</v>
      </c>
      <c r="I117" s="26"/>
      <c r="J117" s="26"/>
      <c r="K117" s="138"/>
      <c r="L117" s="138"/>
      <c r="M117" s="138"/>
      <c r="N117" s="152">
        <f t="shared" si="0"/>
        <v>0</v>
      </c>
      <c r="O117" s="152">
        <f t="shared" si="3"/>
        <v>0</v>
      </c>
      <c r="P117" s="139"/>
      <c r="Q117" s="139"/>
    </row>
    <row r="118" spans="1:17" ht="41.25" customHeight="1">
      <c r="A118" s="100" t="s">
        <v>1774</v>
      </c>
      <c r="B118" s="130" t="s">
        <v>1775</v>
      </c>
      <c r="C118" s="130"/>
      <c r="D118" s="100" t="s">
        <v>70</v>
      </c>
      <c r="E118" s="28" t="s">
        <v>1776</v>
      </c>
      <c r="F118" s="37" t="s">
        <v>1777</v>
      </c>
      <c r="G118" s="87" t="s">
        <v>1778</v>
      </c>
      <c r="H118" s="100">
        <v>75</v>
      </c>
      <c r="I118" s="28"/>
      <c r="J118" s="28"/>
      <c r="K118" s="140"/>
      <c r="L118" s="140"/>
      <c r="M118" s="140"/>
      <c r="N118" s="153">
        <f t="shared" si="0"/>
        <v>0</v>
      </c>
      <c r="O118" s="153">
        <f t="shared" si="3"/>
        <v>0</v>
      </c>
      <c r="P118" s="141"/>
      <c r="Q118" s="141"/>
    </row>
    <row r="119" spans="1:17" ht="41.25" customHeight="1">
      <c r="A119" s="95" t="s">
        <v>1779</v>
      </c>
      <c r="B119" s="128" t="s">
        <v>1780</v>
      </c>
      <c r="C119" s="128" t="s">
        <v>1781</v>
      </c>
      <c r="D119" s="95" t="s">
        <v>70</v>
      </c>
      <c r="E119" s="54">
        <v>76100</v>
      </c>
      <c r="F119" s="54" t="s">
        <v>1782</v>
      </c>
      <c r="G119" s="86" t="s">
        <v>1748</v>
      </c>
      <c r="H119" s="95">
        <v>51</v>
      </c>
      <c r="I119" s="26"/>
      <c r="J119" s="26"/>
      <c r="K119" s="138"/>
      <c r="L119" s="138"/>
      <c r="M119" s="138"/>
      <c r="N119" s="152">
        <f t="shared" si="0"/>
        <v>0</v>
      </c>
      <c r="O119" s="152">
        <f t="shared" si="3"/>
        <v>0</v>
      </c>
      <c r="P119" s="139"/>
      <c r="Q119" s="139"/>
    </row>
    <row r="120" spans="1:17" ht="41.25" customHeight="1">
      <c r="A120" s="100" t="s">
        <v>1783</v>
      </c>
      <c r="B120" s="130" t="s">
        <v>1780</v>
      </c>
      <c r="C120" s="130" t="s">
        <v>1784</v>
      </c>
      <c r="D120" s="100" t="s">
        <v>70</v>
      </c>
      <c r="E120" s="37">
        <v>76120</v>
      </c>
      <c r="F120" s="37" t="s">
        <v>81</v>
      </c>
      <c r="G120" s="87" t="s">
        <v>1748</v>
      </c>
      <c r="H120" s="100">
        <v>18</v>
      </c>
      <c r="I120" s="28"/>
      <c r="J120" s="28"/>
      <c r="K120" s="140"/>
      <c r="L120" s="140"/>
      <c r="M120" s="140"/>
      <c r="N120" s="153">
        <f t="shared" si="0"/>
        <v>0</v>
      </c>
      <c r="O120" s="153">
        <f t="shared" si="3"/>
        <v>0</v>
      </c>
      <c r="P120" s="141"/>
      <c r="Q120" s="141"/>
    </row>
    <row r="121" spans="1:17" ht="41.25" customHeight="1">
      <c r="A121" s="95" t="s">
        <v>1785</v>
      </c>
      <c r="B121" s="128" t="s">
        <v>1786</v>
      </c>
      <c r="C121" s="128" t="s">
        <v>1787</v>
      </c>
      <c r="D121" s="95" t="s">
        <v>70</v>
      </c>
      <c r="E121" s="54" t="s">
        <v>1788</v>
      </c>
      <c r="F121" s="54" t="s">
        <v>1789</v>
      </c>
      <c r="G121" s="86" t="s">
        <v>1408</v>
      </c>
      <c r="H121" s="95">
        <v>452</v>
      </c>
      <c r="I121" s="26"/>
      <c r="J121" s="26"/>
      <c r="K121" s="138"/>
      <c r="L121" s="138"/>
      <c r="M121" s="138"/>
      <c r="N121" s="152">
        <f t="shared" si="0"/>
        <v>0</v>
      </c>
      <c r="O121" s="152">
        <f t="shared" si="3"/>
        <v>0</v>
      </c>
      <c r="P121" s="139"/>
      <c r="Q121" s="139"/>
    </row>
    <row r="122" spans="1:17" ht="41.25" customHeight="1">
      <c r="A122" s="100" t="s">
        <v>1790</v>
      </c>
      <c r="B122" s="130" t="s">
        <v>1786</v>
      </c>
      <c r="C122" s="130" t="s">
        <v>1791</v>
      </c>
      <c r="D122" s="100" t="s">
        <v>70</v>
      </c>
      <c r="E122" s="37" t="s">
        <v>1792</v>
      </c>
      <c r="F122" s="37" t="s">
        <v>1793</v>
      </c>
      <c r="G122" s="87" t="s">
        <v>1408</v>
      </c>
      <c r="H122" s="100">
        <v>71</v>
      </c>
      <c r="I122" s="28"/>
      <c r="J122" s="28"/>
      <c r="K122" s="140"/>
      <c r="L122" s="140"/>
      <c r="M122" s="140"/>
      <c r="N122" s="153">
        <f t="shared" si="0"/>
        <v>0</v>
      </c>
      <c r="O122" s="153">
        <f t="shared" si="3"/>
        <v>0</v>
      </c>
      <c r="P122" s="141"/>
      <c r="Q122" s="141"/>
    </row>
    <row r="123" spans="1:17" ht="41.25" customHeight="1">
      <c r="A123" s="95" t="s">
        <v>1794</v>
      </c>
      <c r="B123" s="145" t="s">
        <v>1795</v>
      </c>
      <c r="C123" s="128"/>
      <c r="D123" s="95" t="s">
        <v>70</v>
      </c>
      <c r="E123" s="26" t="s">
        <v>1796</v>
      </c>
      <c r="F123" s="54" t="s">
        <v>1797</v>
      </c>
      <c r="G123" s="86" t="s">
        <v>1798</v>
      </c>
      <c r="H123" s="95">
        <v>80</v>
      </c>
      <c r="I123" s="26"/>
      <c r="J123" s="26"/>
      <c r="K123" s="138"/>
      <c r="L123" s="138"/>
      <c r="M123" s="138"/>
      <c r="N123" s="152">
        <f t="shared" si="0"/>
        <v>0</v>
      </c>
      <c r="O123" s="152">
        <f t="shared" si="3"/>
        <v>0</v>
      </c>
      <c r="P123" s="139"/>
      <c r="Q123" s="139"/>
    </row>
    <row r="124" spans="1:17" ht="41.25" customHeight="1">
      <c r="A124" s="100" t="s">
        <v>1799</v>
      </c>
      <c r="B124" s="130" t="s">
        <v>1800</v>
      </c>
      <c r="C124" s="130"/>
      <c r="D124" s="100" t="s">
        <v>70</v>
      </c>
      <c r="E124" s="37" t="s">
        <v>1801</v>
      </c>
      <c r="F124" s="37" t="s">
        <v>1802</v>
      </c>
      <c r="G124" s="87" t="s">
        <v>1803</v>
      </c>
      <c r="H124" s="100">
        <v>76</v>
      </c>
      <c r="I124" s="28"/>
      <c r="J124" s="28"/>
      <c r="K124" s="140"/>
      <c r="L124" s="140"/>
      <c r="M124" s="140"/>
      <c r="N124" s="153">
        <f t="shared" si="0"/>
        <v>0</v>
      </c>
      <c r="O124" s="153">
        <f t="shared" si="3"/>
        <v>0</v>
      </c>
      <c r="P124" s="141"/>
      <c r="Q124" s="141"/>
    </row>
    <row r="125" spans="1:17" ht="41.25" customHeight="1">
      <c r="A125" s="95" t="s">
        <v>1804</v>
      </c>
      <c r="B125" s="128" t="s">
        <v>1805</v>
      </c>
      <c r="C125" s="128"/>
      <c r="D125" s="95" t="s">
        <v>70</v>
      </c>
      <c r="E125" s="54" t="s">
        <v>1806</v>
      </c>
      <c r="F125" s="54" t="s">
        <v>1802</v>
      </c>
      <c r="G125" s="86" t="s">
        <v>1803</v>
      </c>
      <c r="H125" s="95">
        <v>45</v>
      </c>
      <c r="I125" s="26"/>
      <c r="J125" s="26"/>
      <c r="K125" s="138"/>
      <c r="L125" s="138"/>
      <c r="M125" s="138"/>
      <c r="N125" s="152">
        <f t="shared" si="0"/>
        <v>0</v>
      </c>
      <c r="O125" s="152">
        <f t="shared" si="3"/>
        <v>0</v>
      </c>
      <c r="P125" s="139"/>
      <c r="Q125" s="139"/>
    </row>
    <row r="126" spans="1:17" ht="41.25" customHeight="1">
      <c r="A126" s="100" t="s">
        <v>1807</v>
      </c>
      <c r="B126" s="130" t="s">
        <v>1808</v>
      </c>
      <c r="C126" s="130"/>
      <c r="D126" s="100" t="s">
        <v>70</v>
      </c>
      <c r="E126" s="37" t="s">
        <v>1809</v>
      </c>
      <c r="F126" s="37" t="s">
        <v>1802</v>
      </c>
      <c r="G126" s="87" t="s">
        <v>1810</v>
      </c>
      <c r="H126" s="100">
        <v>45</v>
      </c>
      <c r="I126" s="28"/>
      <c r="J126" s="28"/>
      <c r="K126" s="140"/>
      <c r="L126" s="140"/>
      <c r="M126" s="140"/>
      <c r="N126" s="153">
        <f t="shared" si="0"/>
        <v>0</v>
      </c>
      <c r="O126" s="153">
        <f t="shared" si="3"/>
        <v>0</v>
      </c>
      <c r="P126" s="141"/>
      <c r="Q126" s="141"/>
    </row>
    <row r="127" spans="1:17" ht="41.25" customHeight="1">
      <c r="A127" s="95" t="s">
        <v>1811</v>
      </c>
      <c r="B127" s="128" t="s">
        <v>1812</v>
      </c>
      <c r="C127" s="128"/>
      <c r="D127" s="95" t="s">
        <v>70</v>
      </c>
      <c r="E127" s="54" t="s">
        <v>1813</v>
      </c>
      <c r="F127" s="54" t="s">
        <v>1814</v>
      </c>
      <c r="G127" s="54" t="s">
        <v>1815</v>
      </c>
      <c r="H127" s="95">
        <v>35</v>
      </c>
      <c r="I127" s="26"/>
      <c r="J127" s="26"/>
      <c r="K127" s="138"/>
      <c r="L127" s="138"/>
      <c r="M127" s="138"/>
      <c r="N127" s="152">
        <f t="shared" si="0"/>
        <v>0</v>
      </c>
      <c r="O127" s="152">
        <f t="shared" si="3"/>
        <v>0</v>
      </c>
      <c r="P127" s="139"/>
      <c r="Q127" s="139"/>
    </row>
    <row r="128" spans="1:17" ht="41.25" customHeight="1">
      <c r="A128" s="100" t="s">
        <v>1816</v>
      </c>
      <c r="B128" s="130" t="s">
        <v>1817</v>
      </c>
      <c r="C128" s="130" t="s">
        <v>1818</v>
      </c>
      <c r="D128" s="100" t="s">
        <v>70</v>
      </c>
      <c r="E128" s="37" t="s">
        <v>1819</v>
      </c>
      <c r="F128" s="37" t="s">
        <v>1820</v>
      </c>
      <c r="G128" s="37" t="s">
        <v>1815</v>
      </c>
      <c r="H128" s="100">
        <v>410</v>
      </c>
      <c r="I128" s="28"/>
      <c r="J128" s="28"/>
      <c r="K128" s="140"/>
      <c r="L128" s="140"/>
      <c r="M128" s="140"/>
      <c r="N128" s="153">
        <f t="shared" si="0"/>
        <v>0</v>
      </c>
      <c r="O128" s="153">
        <f t="shared" si="3"/>
        <v>0</v>
      </c>
      <c r="P128" s="141"/>
      <c r="Q128" s="141"/>
    </row>
    <row r="129" spans="1:17" ht="41.25" customHeight="1">
      <c r="A129" s="95" t="s">
        <v>1821</v>
      </c>
      <c r="B129" s="128" t="s">
        <v>1822</v>
      </c>
      <c r="C129" s="145" t="s">
        <v>1823</v>
      </c>
      <c r="D129" s="95" t="s">
        <v>70</v>
      </c>
      <c r="E129" s="54" t="s">
        <v>1824</v>
      </c>
      <c r="F129" s="54" t="s">
        <v>1825</v>
      </c>
      <c r="G129" s="54" t="s">
        <v>1408</v>
      </c>
      <c r="H129" s="95">
        <v>65</v>
      </c>
      <c r="I129" s="26"/>
      <c r="J129" s="26"/>
      <c r="K129" s="138"/>
      <c r="L129" s="138"/>
      <c r="M129" s="138"/>
      <c r="N129" s="152">
        <f t="shared" si="0"/>
        <v>0</v>
      </c>
      <c r="O129" s="152">
        <f t="shared" si="3"/>
        <v>0</v>
      </c>
      <c r="P129" s="139"/>
      <c r="Q129" s="139"/>
    </row>
    <row r="130" spans="1:17" ht="41.25" customHeight="1">
      <c r="A130" s="100" t="s">
        <v>1826</v>
      </c>
      <c r="B130" s="132" t="s">
        <v>1827</v>
      </c>
      <c r="C130" s="130" t="s">
        <v>1823</v>
      </c>
      <c r="D130" s="100" t="s">
        <v>70</v>
      </c>
      <c r="E130" s="28" t="s">
        <v>1828</v>
      </c>
      <c r="F130" s="37" t="s">
        <v>1829</v>
      </c>
      <c r="G130" s="87" t="s">
        <v>1408</v>
      </c>
      <c r="H130" s="100">
        <v>81</v>
      </c>
      <c r="I130" s="28"/>
      <c r="J130" s="28"/>
      <c r="K130" s="140"/>
      <c r="L130" s="140"/>
      <c r="M130" s="140"/>
      <c r="N130" s="153">
        <f t="shared" si="0"/>
        <v>0</v>
      </c>
      <c r="O130" s="153">
        <f t="shared" si="3"/>
        <v>0</v>
      </c>
      <c r="P130" s="141"/>
      <c r="Q130" s="141"/>
    </row>
    <row r="131" spans="1:17" ht="41.25" customHeight="1">
      <c r="A131" s="95" t="s">
        <v>1830</v>
      </c>
      <c r="B131" s="145" t="s">
        <v>1831</v>
      </c>
      <c r="C131" s="128" t="s">
        <v>1823</v>
      </c>
      <c r="D131" s="95" t="s">
        <v>70</v>
      </c>
      <c r="E131" s="26" t="s">
        <v>1832</v>
      </c>
      <c r="F131" s="54" t="s">
        <v>1833</v>
      </c>
      <c r="G131" s="86" t="s">
        <v>1408</v>
      </c>
      <c r="H131" s="95">
        <v>130</v>
      </c>
      <c r="I131" s="26"/>
      <c r="J131" s="26"/>
      <c r="K131" s="138"/>
      <c r="L131" s="138"/>
      <c r="M131" s="138"/>
      <c r="N131" s="152">
        <f t="shared" si="0"/>
        <v>0</v>
      </c>
      <c r="O131" s="152">
        <f t="shared" si="3"/>
        <v>0</v>
      </c>
      <c r="P131" s="139"/>
      <c r="Q131" s="139"/>
    </row>
    <row r="132" spans="1:17" ht="41.25" customHeight="1">
      <c r="A132" s="100" t="s">
        <v>1834</v>
      </c>
      <c r="B132" s="130" t="s">
        <v>1835</v>
      </c>
      <c r="C132" s="130" t="s">
        <v>1823</v>
      </c>
      <c r="D132" s="100" t="s">
        <v>70</v>
      </c>
      <c r="E132" s="37" t="s">
        <v>1836</v>
      </c>
      <c r="F132" s="37" t="s">
        <v>1837</v>
      </c>
      <c r="G132" s="37" t="s">
        <v>1408</v>
      </c>
      <c r="H132" s="100">
        <v>442</v>
      </c>
      <c r="I132" s="28"/>
      <c r="J132" s="28"/>
      <c r="K132" s="140"/>
      <c r="L132" s="140"/>
      <c r="M132" s="140"/>
      <c r="N132" s="153">
        <f t="shared" si="0"/>
        <v>0</v>
      </c>
      <c r="O132" s="153">
        <f t="shared" si="3"/>
        <v>0</v>
      </c>
      <c r="P132" s="141"/>
      <c r="Q132" s="141"/>
    </row>
    <row r="133" spans="1:17" ht="41.25" customHeight="1">
      <c r="A133" s="95" t="s">
        <v>1838</v>
      </c>
      <c r="B133" s="145" t="s">
        <v>1839</v>
      </c>
      <c r="C133" s="128" t="s">
        <v>1823</v>
      </c>
      <c r="D133" s="95" t="s">
        <v>70</v>
      </c>
      <c r="E133" s="26" t="s">
        <v>1840</v>
      </c>
      <c r="F133" s="54" t="s">
        <v>1829</v>
      </c>
      <c r="G133" s="86" t="s">
        <v>1408</v>
      </c>
      <c r="H133" s="95">
        <v>120</v>
      </c>
      <c r="I133" s="26"/>
      <c r="J133" s="26"/>
      <c r="K133" s="138"/>
      <c r="L133" s="138"/>
      <c r="M133" s="138"/>
      <c r="N133" s="152">
        <f t="shared" si="0"/>
        <v>0</v>
      </c>
      <c r="O133" s="152">
        <f t="shared" si="3"/>
        <v>0</v>
      </c>
      <c r="P133" s="139"/>
      <c r="Q133" s="139"/>
    </row>
    <row r="134" spans="1:17" ht="41.25" customHeight="1">
      <c r="A134" s="100" t="s">
        <v>1841</v>
      </c>
      <c r="B134" s="132" t="s">
        <v>1842</v>
      </c>
      <c r="C134" s="130"/>
      <c r="D134" s="100" t="s">
        <v>70</v>
      </c>
      <c r="E134" s="28" t="s">
        <v>1843</v>
      </c>
      <c r="F134" s="37" t="s">
        <v>1844</v>
      </c>
      <c r="G134" s="87" t="s">
        <v>1815</v>
      </c>
      <c r="H134" s="100">
        <v>200</v>
      </c>
      <c r="I134" s="28"/>
      <c r="J134" s="28"/>
      <c r="K134" s="140"/>
      <c r="L134" s="140"/>
      <c r="M134" s="140"/>
      <c r="N134" s="153">
        <f t="shared" si="0"/>
        <v>0</v>
      </c>
      <c r="O134" s="153">
        <f t="shared" si="3"/>
        <v>0</v>
      </c>
      <c r="P134" s="141"/>
      <c r="Q134" s="141"/>
    </row>
    <row r="135" spans="1:17" ht="41.25" customHeight="1">
      <c r="A135" s="95" t="s">
        <v>1845</v>
      </c>
      <c r="B135" s="145" t="s">
        <v>1846</v>
      </c>
      <c r="C135" s="128" t="s">
        <v>1847</v>
      </c>
      <c r="D135" s="95" t="s">
        <v>62</v>
      </c>
      <c r="E135" s="26"/>
      <c r="F135" s="54" t="s">
        <v>67</v>
      </c>
      <c r="G135" s="86"/>
      <c r="H135" s="95">
        <v>20</v>
      </c>
      <c r="I135" s="26"/>
      <c r="J135" s="26"/>
      <c r="K135" s="138"/>
      <c r="L135" s="138"/>
      <c r="M135" s="138"/>
      <c r="N135" s="152">
        <f t="shared" si="0"/>
        <v>0</v>
      </c>
      <c r="O135" s="152">
        <f t="shared" si="3"/>
        <v>0</v>
      </c>
      <c r="P135" s="139"/>
      <c r="Q135" s="139"/>
    </row>
    <row r="136" spans="1:17" ht="41.25" customHeight="1">
      <c r="A136" s="100" t="s">
        <v>1848</v>
      </c>
      <c r="B136" s="132" t="s">
        <v>1849</v>
      </c>
      <c r="C136" s="132" t="s">
        <v>1823</v>
      </c>
      <c r="D136" s="103" t="s">
        <v>70</v>
      </c>
      <c r="E136" s="28" t="s">
        <v>1850</v>
      </c>
      <c r="F136" s="87" t="s">
        <v>1833</v>
      </c>
      <c r="G136" s="87" t="s">
        <v>1408</v>
      </c>
      <c r="H136" s="99">
        <v>80</v>
      </c>
      <c r="I136" s="28"/>
      <c r="J136" s="28"/>
      <c r="K136" s="140"/>
      <c r="L136" s="140"/>
      <c r="M136" s="140"/>
      <c r="N136" s="153">
        <f t="shared" si="0"/>
        <v>0</v>
      </c>
      <c r="O136" s="153">
        <f t="shared" si="3"/>
        <v>0</v>
      </c>
      <c r="P136" s="141"/>
      <c r="Q136" s="141"/>
    </row>
    <row r="137" spans="1:17" ht="41.25" customHeight="1">
      <c r="A137" s="95" t="s">
        <v>1851</v>
      </c>
      <c r="B137" s="145" t="s">
        <v>1852</v>
      </c>
      <c r="C137" s="128"/>
      <c r="D137" s="95" t="s">
        <v>70</v>
      </c>
      <c r="E137" s="26" t="s">
        <v>1853</v>
      </c>
      <c r="F137" s="54" t="s">
        <v>1854</v>
      </c>
      <c r="G137" s="86" t="s">
        <v>1855</v>
      </c>
      <c r="H137" s="95">
        <v>135</v>
      </c>
      <c r="I137" s="26"/>
      <c r="J137" s="26"/>
      <c r="K137" s="138"/>
      <c r="L137" s="138"/>
      <c r="M137" s="138"/>
      <c r="N137" s="152">
        <f t="shared" si="0"/>
        <v>0</v>
      </c>
      <c r="O137" s="152">
        <f t="shared" si="3"/>
        <v>0</v>
      </c>
      <c r="P137" s="139"/>
      <c r="Q137" s="139"/>
    </row>
    <row r="138" spans="1:17" ht="41.25" customHeight="1">
      <c r="A138" s="100" t="s">
        <v>1856</v>
      </c>
      <c r="B138" s="132" t="s">
        <v>1857</v>
      </c>
      <c r="C138" s="130"/>
      <c r="D138" s="100" t="s">
        <v>62</v>
      </c>
      <c r="E138" s="28"/>
      <c r="F138" s="37" t="s">
        <v>1858</v>
      </c>
      <c r="G138" s="87"/>
      <c r="H138" s="100">
        <v>15</v>
      </c>
      <c r="I138" s="28"/>
      <c r="J138" s="28"/>
      <c r="K138" s="140"/>
      <c r="L138" s="140"/>
      <c r="M138" s="140"/>
      <c r="N138" s="153">
        <f t="shared" si="0"/>
        <v>0</v>
      </c>
      <c r="O138" s="153">
        <f t="shared" si="3"/>
        <v>0</v>
      </c>
      <c r="P138" s="141"/>
      <c r="Q138" s="141"/>
    </row>
    <row r="139" spans="1:17" ht="41.25" customHeight="1">
      <c r="A139" s="95" t="s">
        <v>1859</v>
      </c>
      <c r="B139" s="128" t="s">
        <v>1860</v>
      </c>
      <c r="C139" s="128"/>
      <c r="D139" s="95" t="s">
        <v>70</v>
      </c>
      <c r="E139" s="54" t="s">
        <v>1861</v>
      </c>
      <c r="F139" s="54" t="s">
        <v>1862</v>
      </c>
      <c r="G139" s="54" t="s">
        <v>1863</v>
      </c>
      <c r="H139" s="95">
        <v>202</v>
      </c>
      <c r="I139" s="26"/>
      <c r="J139" s="26"/>
      <c r="K139" s="138"/>
      <c r="L139" s="138"/>
      <c r="M139" s="138"/>
      <c r="N139" s="152">
        <f t="shared" si="0"/>
        <v>0</v>
      </c>
      <c r="O139" s="152">
        <f t="shared" si="3"/>
        <v>0</v>
      </c>
      <c r="P139" s="139"/>
      <c r="Q139" s="139"/>
    </row>
    <row r="140" spans="1:17" ht="41.25" customHeight="1">
      <c r="A140" s="100" t="s">
        <v>1864</v>
      </c>
      <c r="B140" s="130" t="s">
        <v>1865</v>
      </c>
      <c r="C140" s="130"/>
      <c r="D140" s="100" t="s">
        <v>62</v>
      </c>
      <c r="E140" s="37"/>
      <c r="F140" s="37" t="s">
        <v>1866</v>
      </c>
      <c r="G140" s="37"/>
      <c r="H140" s="100">
        <v>116</v>
      </c>
      <c r="I140" s="28"/>
      <c r="J140" s="28"/>
      <c r="K140" s="140"/>
      <c r="L140" s="140"/>
      <c r="M140" s="140"/>
      <c r="N140" s="153">
        <f t="shared" si="0"/>
        <v>0</v>
      </c>
      <c r="O140" s="153">
        <f t="shared" si="3"/>
        <v>0</v>
      </c>
      <c r="P140" s="141"/>
      <c r="Q140" s="141"/>
    </row>
    <row r="141" spans="1:17" ht="41.25" customHeight="1">
      <c r="A141" s="95" t="s">
        <v>1867</v>
      </c>
      <c r="B141" s="145" t="s">
        <v>1868</v>
      </c>
      <c r="C141" s="128"/>
      <c r="D141" s="95" t="s">
        <v>70</v>
      </c>
      <c r="E141" s="26" t="s">
        <v>1869</v>
      </c>
      <c r="F141" s="26" t="s">
        <v>1870</v>
      </c>
      <c r="G141" s="86" t="s">
        <v>1408</v>
      </c>
      <c r="H141" s="95">
        <v>5</v>
      </c>
      <c r="I141" s="26"/>
      <c r="J141" s="26"/>
      <c r="K141" s="138"/>
      <c r="L141" s="138"/>
      <c r="M141" s="138"/>
      <c r="N141" s="152">
        <f t="shared" si="0"/>
        <v>0</v>
      </c>
      <c r="O141" s="152">
        <f t="shared" si="3"/>
        <v>0</v>
      </c>
      <c r="P141" s="139"/>
      <c r="Q141" s="139"/>
    </row>
    <row r="142" spans="1:17" ht="41.25" customHeight="1">
      <c r="A142" s="100" t="s">
        <v>1871</v>
      </c>
      <c r="B142" s="130" t="s">
        <v>1872</v>
      </c>
      <c r="C142" s="130"/>
      <c r="D142" s="100" t="s">
        <v>70</v>
      </c>
      <c r="E142" s="28" t="s">
        <v>1873</v>
      </c>
      <c r="F142" s="37" t="s">
        <v>1301</v>
      </c>
      <c r="G142" s="37" t="s">
        <v>1874</v>
      </c>
      <c r="H142" s="100">
        <v>11</v>
      </c>
      <c r="I142" s="28"/>
      <c r="J142" s="28"/>
      <c r="K142" s="140"/>
      <c r="L142" s="140"/>
      <c r="M142" s="140"/>
      <c r="N142" s="153">
        <f t="shared" si="0"/>
        <v>0</v>
      </c>
      <c r="O142" s="153">
        <f t="shared" si="3"/>
        <v>0</v>
      </c>
      <c r="P142" s="141"/>
      <c r="Q142" s="141"/>
    </row>
    <row r="143" spans="1:17" ht="41.25" customHeight="1">
      <c r="A143" s="95" t="s">
        <v>1875</v>
      </c>
      <c r="B143" s="128" t="s">
        <v>1876</v>
      </c>
      <c r="C143" s="128"/>
      <c r="D143" s="95" t="s">
        <v>70</v>
      </c>
      <c r="E143" s="54" t="s">
        <v>1877</v>
      </c>
      <c r="F143" s="54" t="s">
        <v>1878</v>
      </c>
      <c r="G143" s="54" t="s">
        <v>1879</v>
      </c>
      <c r="H143" s="95">
        <v>140</v>
      </c>
      <c r="I143" s="26"/>
      <c r="J143" s="26"/>
      <c r="K143" s="138"/>
      <c r="L143" s="138"/>
      <c r="M143" s="138"/>
      <c r="N143" s="152">
        <f t="shared" si="0"/>
        <v>0</v>
      </c>
      <c r="O143" s="152">
        <f t="shared" si="3"/>
        <v>0</v>
      </c>
      <c r="P143" s="139"/>
      <c r="Q143" s="139"/>
    </row>
    <row r="144" spans="1:17" ht="41.25" customHeight="1">
      <c r="A144" s="100" t="s">
        <v>1880</v>
      </c>
      <c r="B144" s="130" t="s">
        <v>1881</v>
      </c>
      <c r="C144" s="130"/>
      <c r="D144" s="100" t="s">
        <v>70</v>
      </c>
      <c r="E144" s="37" t="s">
        <v>1882</v>
      </c>
      <c r="F144" s="37" t="s">
        <v>1878</v>
      </c>
      <c r="G144" s="37" t="s">
        <v>1874</v>
      </c>
      <c r="H144" s="100">
        <v>28</v>
      </c>
      <c r="I144" s="28"/>
      <c r="J144" s="28"/>
      <c r="K144" s="140"/>
      <c r="L144" s="140"/>
      <c r="M144" s="140"/>
      <c r="N144" s="153">
        <f t="shared" si="0"/>
        <v>0</v>
      </c>
      <c r="O144" s="153">
        <f t="shared" si="3"/>
        <v>0</v>
      </c>
      <c r="P144" s="141"/>
      <c r="Q144" s="141"/>
    </row>
    <row r="145" spans="1:17" ht="41.25" customHeight="1">
      <c r="A145" s="95" t="s">
        <v>1883</v>
      </c>
      <c r="B145" s="128" t="s">
        <v>1884</v>
      </c>
      <c r="C145" s="128"/>
      <c r="D145" s="95" t="s">
        <v>70</v>
      </c>
      <c r="E145" s="26" t="s">
        <v>1885</v>
      </c>
      <c r="F145" s="54" t="s">
        <v>1878</v>
      </c>
      <c r="G145" s="54" t="s">
        <v>1874</v>
      </c>
      <c r="H145" s="95">
        <v>178</v>
      </c>
      <c r="I145" s="26"/>
      <c r="J145" s="26"/>
      <c r="K145" s="138"/>
      <c r="L145" s="138"/>
      <c r="M145" s="138"/>
      <c r="N145" s="152">
        <f t="shared" si="0"/>
        <v>0</v>
      </c>
      <c r="O145" s="152">
        <f t="shared" si="3"/>
        <v>0</v>
      </c>
      <c r="P145" s="139"/>
      <c r="Q145" s="139"/>
    </row>
    <row r="146" spans="1:17" ht="41.25" customHeight="1">
      <c r="A146" s="100" t="s">
        <v>1886</v>
      </c>
      <c r="B146" s="130" t="s">
        <v>1887</v>
      </c>
      <c r="C146" s="130"/>
      <c r="D146" s="100" t="s">
        <v>70</v>
      </c>
      <c r="E146" s="37" t="s">
        <v>1888</v>
      </c>
      <c r="F146" s="37" t="s">
        <v>1878</v>
      </c>
      <c r="G146" s="37" t="s">
        <v>1874</v>
      </c>
      <c r="H146" s="100">
        <v>176</v>
      </c>
      <c r="I146" s="28"/>
      <c r="J146" s="28"/>
      <c r="K146" s="140"/>
      <c r="L146" s="140"/>
      <c r="M146" s="140"/>
      <c r="N146" s="153">
        <f t="shared" si="0"/>
        <v>0</v>
      </c>
      <c r="O146" s="153">
        <f t="shared" si="3"/>
        <v>0</v>
      </c>
      <c r="P146" s="141"/>
      <c r="Q146" s="141"/>
    </row>
    <row r="147" spans="1:17" ht="41.25" customHeight="1">
      <c r="A147" s="95" t="s">
        <v>1889</v>
      </c>
      <c r="B147" s="128" t="s">
        <v>1890</v>
      </c>
      <c r="C147" s="128"/>
      <c r="D147" s="95" t="s">
        <v>70</v>
      </c>
      <c r="E147" s="54">
        <v>22044</v>
      </c>
      <c r="F147" s="54" t="s">
        <v>1878</v>
      </c>
      <c r="G147" s="54" t="s">
        <v>1874</v>
      </c>
      <c r="H147" s="95">
        <v>154</v>
      </c>
      <c r="I147" s="26"/>
      <c r="J147" s="26"/>
      <c r="K147" s="138"/>
      <c r="L147" s="138"/>
      <c r="M147" s="138"/>
      <c r="N147" s="152">
        <f t="shared" si="0"/>
        <v>0</v>
      </c>
      <c r="O147" s="152">
        <f t="shared" si="3"/>
        <v>0</v>
      </c>
      <c r="P147" s="139"/>
      <c r="Q147" s="139"/>
    </row>
    <row r="148" spans="1:17" ht="41.25" customHeight="1">
      <c r="A148" s="100" t="s">
        <v>1891</v>
      </c>
      <c r="B148" s="130" t="s">
        <v>1892</v>
      </c>
      <c r="C148" s="130" t="s">
        <v>1893</v>
      </c>
      <c r="D148" s="100" t="s">
        <v>62</v>
      </c>
      <c r="E148" s="37"/>
      <c r="F148" s="37" t="s">
        <v>1894</v>
      </c>
      <c r="G148" s="37"/>
      <c r="H148" s="100">
        <v>36</v>
      </c>
      <c r="I148" s="28"/>
      <c r="J148" s="28"/>
      <c r="K148" s="140"/>
      <c r="L148" s="140"/>
      <c r="M148" s="140"/>
      <c r="N148" s="153">
        <f t="shared" si="0"/>
        <v>0</v>
      </c>
      <c r="O148" s="153">
        <f t="shared" si="3"/>
        <v>0</v>
      </c>
      <c r="P148" s="141"/>
      <c r="Q148" s="141"/>
    </row>
    <row r="149" spans="1:17" ht="41.25" customHeight="1">
      <c r="A149" s="95" t="s">
        <v>1895</v>
      </c>
      <c r="B149" s="128" t="s">
        <v>1896</v>
      </c>
      <c r="C149" s="128" t="s">
        <v>1897</v>
      </c>
      <c r="D149" s="95" t="s">
        <v>62</v>
      </c>
      <c r="E149" s="54"/>
      <c r="F149" s="54" t="s">
        <v>1898</v>
      </c>
      <c r="G149" s="54"/>
      <c r="H149" s="95">
        <v>34</v>
      </c>
      <c r="I149" s="26"/>
      <c r="J149" s="26"/>
      <c r="K149" s="138"/>
      <c r="L149" s="138"/>
      <c r="M149" s="138"/>
      <c r="N149" s="152">
        <f t="shared" si="0"/>
        <v>0</v>
      </c>
      <c r="O149" s="152">
        <f t="shared" si="3"/>
        <v>0</v>
      </c>
      <c r="P149" s="139"/>
      <c r="Q149" s="139"/>
    </row>
    <row r="150" spans="1:17" ht="41.25" customHeight="1">
      <c r="A150" s="100" t="s">
        <v>1899</v>
      </c>
      <c r="B150" s="132" t="s">
        <v>1900</v>
      </c>
      <c r="C150" s="130"/>
      <c r="D150" s="100" t="s">
        <v>62</v>
      </c>
      <c r="E150" s="37"/>
      <c r="F150" s="37" t="s">
        <v>1901</v>
      </c>
      <c r="G150" s="37"/>
      <c r="H150" s="100">
        <v>12</v>
      </c>
      <c r="I150" s="28"/>
      <c r="J150" s="28"/>
      <c r="K150" s="140"/>
      <c r="L150" s="140"/>
      <c r="M150" s="140"/>
      <c r="N150" s="153">
        <f t="shared" si="0"/>
        <v>0</v>
      </c>
      <c r="O150" s="153">
        <f t="shared" si="3"/>
        <v>0</v>
      </c>
      <c r="P150" s="141"/>
      <c r="Q150" s="141"/>
    </row>
    <row r="151" spans="1:17" ht="41.25" customHeight="1">
      <c r="A151" s="95" t="s">
        <v>1902</v>
      </c>
      <c r="B151" s="128" t="s">
        <v>1903</v>
      </c>
      <c r="C151" s="128"/>
      <c r="D151" s="95" t="s">
        <v>62</v>
      </c>
      <c r="E151" s="54"/>
      <c r="F151" s="54" t="s">
        <v>1904</v>
      </c>
      <c r="G151" s="54"/>
      <c r="H151" s="95">
        <v>15</v>
      </c>
      <c r="I151" s="26"/>
      <c r="J151" s="26"/>
      <c r="K151" s="138"/>
      <c r="L151" s="138"/>
      <c r="M151" s="138"/>
      <c r="N151" s="152">
        <f t="shared" si="0"/>
        <v>0</v>
      </c>
      <c r="O151" s="152">
        <f t="shared" si="3"/>
        <v>0</v>
      </c>
      <c r="P151" s="139"/>
      <c r="Q151" s="139"/>
    </row>
    <row r="152" spans="1:17" ht="41.25" customHeight="1">
      <c r="A152" s="100" t="s">
        <v>1905</v>
      </c>
      <c r="B152" s="130" t="s">
        <v>1906</v>
      </c>
      <c r="C152" s="130"/>
      <c r="D152" s="100" t="s">
        <v>62</v>
      </c>
      <c r="E152" s="37"/>
      <c r="F152" s="37" t="s">
        <v>1907</v>
      </c>
      <c r="G152" s="37"/>
      <c r="H152" s="100">
        <v>9</v>
      </c>
      <c r="I152" s="28"/>
      <c r="J152" s="28"/>
      <c r="K152" s="140"/>
      <c r="L152" s="140"/>
      <c r="M152" s="140"/>
      <c r="N152" s="153">
        <f t="shared" si="0"/>
        <v>0</v>
      </c>
      <c r="O152" s="153">
        <f t="shared" si="3"/>
        <v>0</v>
      </c>
      <c r="P152" s="141"/>
      <c r="Q152" s="141"/>
    </row>
    <row r="153" spans="1:17" ht="41.25" customHeight="1">
      <c r="A153" s="95" t="s">
        <v>1908</v>
      </c>
      <c r="B153" s="128" t="s">
        <v>1909</v>
      </c>
      <c r="C153" s="128"/>
      <c r="D153" s="95" t="s">
        <v>62</v>
      </c>
      <c r="E153" s="54"/>
      <c r="F153" s="54" t="s">
        <v>1910</v>
      </c>
      <c r="G153" s="54"/>
      <c r="H153" s="95">
        <v>32</v>
      </c>
      <c r="I153" s="26"/>
      <c r="J153" s="26"/>
      <c r="K153" s="138"/>
      <c r="L153" s="138"/>
      <c r="M153" s="138"/>
      <c r="N153" s="152">
        <f t="shared" si="0"/>
        <v>0</v>
      </c>
      <c r="O153" s="152">
        <f t="shared" si="3"/>
        <v>0</v>
      </c>
      <c r="P153" s="139"/>
      <c r="Q153" s="139"/>
    </row>
    <row r="154" spans="1:17" ht="41.25" customHeight="1">
      <c r="A154" s="100" t="s">
        <v>1911</v>
      </c>
      <c r="B154" s="130" t="s">
        <v>1912</v>
      </c>
      <c r="C154" s="130"/>
      <c r="D154" s="100" t="s">
        <v>62</v>
      </c>
      <c r="E154" s="37"/>
      <c r="F154" s="37" t="s">
        <v>1913</v>
      </c>
      <c r="G154" s="37"/>
      <c r="H154" s="100">
        <v>32</v>
      </c>
      <c r="I154" s="28"/>
      <c r="J154" s="28"/>
      <c r="K154" s="140"/>
      <c r="L154" s="140"/>
      <c r="M154" s="140"/>
      <c r="N154" s="153">
        <f t="shared" si="0"/>
        <v>0</v>
      </c>
      <c r="O154" s="153">
        <f t="shared" si="3"/>
        <v>0</v>
      </c>
      <c r="P154" s="141"/>
      <c r="Q154" s="141"/>
    </row>
    <row r="155" spans="1:17" ht="41.25" customHeight="1">
      <c r="A155" s="95" t="s">
        <v>1914</v>
      </c>
      <c r="B155" s="145" t="s">
        <v>1915</v>
      </c>
      <c r="C155" s="128"/>
      <c r="D155" s="95" t="s">
        <v>62</v>
      </c>
      <c r="E155" s="54"/>
      <c r="F155" s="54" t="s">
        <v>1904</v>
      </c>
      <c r="G155" s="54"/>
      <c r="H155" s="95">
        <v>22</v>
      </c>
      <c r="I155" s="26"/>
      <c r="J155" s="26"/>
      <c r="K155" s="138"/>
      <c r="L155" s="138"/>
      <c r="M155" s="138"/>
      <c r="N155" s="152">
        <f t="shared" si="0"/>
        <v>0</v>
      </c>
      <c r="O155" s="152">
        <f t="shared" si="3"/>
        <v>0</v>
      </c>
      <c r="P155" s="139"/>
      <c r="Q155" s="139"/>
    </row>
    <row r="156" spans="1:17" ht="41.25" customHeight="1">
      <c r="A156" s="100" t="s">
        <v>1916</v>
      </c>
      <c r="B156" s="130" t="s">
        <v>1917</v>
      </c>
      <c r="C156" s="130"/>
      <c r="D156" s="100" t="s">
        <v>62</v>
      </c>
      <c r="E156" s="37"/>
      <c r="F156" s="37" t="s">
        <v>1918</v>
      </c>
      <c r="G156" s="37"/>
      <c r="H156" s="100">
        <v>53</v>
      </c>
      <c r="I156" s="28"/>
      <c r="J156" s="28"/>
      <c r="K156" s="140"/>
      <c r="L156" s="140"/>
      <c r="M156" s="140"/>
      <c r="N156" s="153">
        <f t="shared" si="0"/>
        <v>0</v>
      </c>
      <c r="O156" s="153">
        <f t="shared" si="3"/>
        <v>0</v>
      </c>
      <c r="P156" s="141"/>
      <c r="Q156" s="141"/>
    </row>
    <row r="157" spans="1:17" ht="41.25" customHeight="1">
      <c r="A157" s="95" t="s">
        <v>1919</v>
      </c>
      <c r="B157" s="128" t="s">
        <v>1920</v>
      </c>
      <c r="C157" s="128" t="s">
        <v>1921</v>
      </c>
      <c r="D157" s="95" t="s">
        <v>62</v>
      </c>
      <c r="E157" s="54"/>
      <c r="F157" s="54" t="s">
        <v>1907</v>
      </c>
      <c r="G157" s="54"/>
      <c r="H157" s="95">
        <v>5</v>
      </c>
      <c r="I157" s="26"/>
      <c r="J157" s="26"/>
      <c r="K157" s="138"/>
      <c r="L157" s="138"/>
      <c r="M157" s="138"/>
      <c r="N157" s="152">
        <f t="shared" si="0"/>
        <v>0</v>
      </c>
      <c r="O157" s="152">
        <f t="shared" si="3"/>
        <v>0</v>
      </c>
      <c r="P157" s="139"/>
      <c r="Q157" s="139"/>
    </row>
    <row r="158" spans="1:17" ht="41.25" customHeight="1">
      <c r="A158" s="100" t="s">
        <v>1922</v>
      </c>
      <c r="B158" s="130" t="s">
        <v>1923</v>
      </c>
      <c r="C158" s="130" t="s">
        <v>1924</v>
      </c>
      <c r="D158" s="100" t="s">
        <v>62</v>
      </c>
      <c r="E158" s="37"/>
      <c r="F158" s="37" t="s">
        <v>1925</v>
      </c>
      <c r="G158" s="37"/>
      <c r="H158" s="100">
        <v>33</v>
      </c>
      <c r="I158" s="28"/>
      <c r="J158" s="28"/>
      <c r="K158" s="140"/>
      <c r="L158" s="140"/>
      <c r="M158" s="140"/>
      <c r="N158" s="153">
        <f t="shared" si="0"/>
        <v>0</v>
      </c>
      <c r="O158" s="153">
        <f t="shared" si="3"/>
        <v>0</v>
      </c>
      <c r="P158" s="141"/>
      <c r="Q158" s="141"/>
    </row>
    <row r="159" spans="1:17" ht="41.25" customHeight="1">
      <c r="A159" s="95" t="s">
        <v>1926</v>
      </c>
      <c r="B159" s="128" t="s">
        <v>1927</v>
      </c>
      <c r="C159" s="128"/>
      <c r="D159" s="95" t="s">
        <v>62</v>
      </c>
      <c r="E159" s="54"/>
      <c r="F159" s="54" t="s">
        <v>1907</v>
      </c>
      <c r="G159" s="54"/>
      <c r="H159" s="95">
        <v>12</v>
      </c>
      <c r="I159" s="26"/>
      <c r="J159" s="26"/>
      <c r="K159" s="138"/>
      <c r="L159" s="138"/>
      <c r="M159" s="138"/>
      <c r="N159" s="152">
        <f t="shared" si="0"/>
        <v>0</v>
      </c>
      <c r="O159" s="152">
        <f t="shared" si="3"/>
        <v>0</v>
      </c>
      <c r="P159" s="139"/>
      <c r="Q159" s="139"/>
    </row>
    <row r="160" spans="1:17" ht="41.25" customHeight="1">
      <c r="A160" s="100" t="s">
        <v>1928</v>
      </c>
      <c r="B160" s="130" t="s">
        <v>1929</v>
      </c>
      <c r="C160" s="130"/>
      <c r="D160" s="100" t="s">
        <v>70</v>
      </c>
      <c r="E160" s="37" t="s">
        <v>1930</v>
      </c>
      <c r="F160" s="37" t="s">
        <v>1910</v>
      </c>
      <c r="G160" s="37" t="s">
        <v>1931</v>
      </c>
      <c r="H160" s="100">
        <v>15</v>
      </c>
      <c r="I160" s="28"/>
      <c r="J160" s="28"/>
      <c r="K160" s="140"/>
      <c r="L160" s="140"/>
      <c r="M160" s="140"/>
      <c r="N160" s="153">
        <f t="shared" si="0"/>
        <v>0</v>
      </c>
      <c r="O160" s="153">
        <f t="shared" si="3"/>
        <v>0</v>
      </c>
      <c r="P160" s="141"/>
      <c r="Q160" s="141"/>
    </row>
    <row r="161" spans="1:17" ht="41.25" customHeight="1">
      <c r="A161" s="95" t="s">
        <v>1932</v>
      </c>
      <c r="B161" s="128" t="s">
        <v>1933</v>
      </c>
      <c r="C161" s="128"/>
      <c r="D161" s="95" t="s">
        <v>62</v>
      </c>
      <c r="E161" s="54"/>
      <c r="F161" s="54" t="s">
        <v>1934</v>
      </c>
      <c r="G161" s="54"/>
      <c r="H161" s="95">
        <v>25</v>
      </c>
      <c r="I161" s="26"/>
      <c r="J161" s="26"/>
      <c r="K161" s="138"/>
      <c r="L161" s="138"/>
      <c r="M161" s="138"/>
      <c r="N161" s="152">
        <f t="shared" si="0"/>
        <v>0</v>
      </c>
      <c r="O161" s="152">
        <f t="shared" si="3"/>
        <v>0</v>
      </c>
      <c r="P161" s="139"/>
      <c r="Q161" s="139"/>
    </row>
    <row r="162" spans="1:17" ht="41.25" customHeight="1">
      <c r="A162" s="100" t="s">
        <v>1935</v>
      </c>
      <c r="B162" s="130" t="s">
        <v>1936</v>
      </c>
      <c r="C162" s="130"/>
      <c r="D162" s="100" t="s">
        <v>70</v>
      </c>
      <c r="E162" s="37" t="s">
        <v>1937</v>
      </c>
      <c r="F162" s="37" t="s">
        <v>1938</v>
      </c>
      <c r="G162" s="37" t="s">
        <v>1939</v>
      </c>
      <c r="H162" s="100">
        <v>32</v>
      </c>
      <c r="I162" s="28"/>
      <c r="J162" s="28"/>
      <c r="K162" s="140"/>
      <c r="L162" s="140"/>
      <c r="M162" s="140"/>
      <c r="N162" s="153">
        <f t="shared" si="0"/>
        <v>0</v>
      </c>
      <c r="O162" s="153">
        <f t="shared" si="3"/>
        <v>0</v>
      </c>
      <c r="P162" s="141"/>
      <c r="Q162" s="141"/>
    </row>
    <row r="163" spans="1:17" ht="41.25" customHeight="1">
      <c r="A163" s="95" t="s">
        <v>1940</v>
      </c>
      <c r="B163" s="145" t="s">
        <v>1941</v>
      </c>
      <c r="C163" s="145"/>
      <c r="D163" s="102" t="s">
        <v>70</v>
      </c>
      <c r="E163" s="86" t="s">
        <v>1942</v>
      </c>
      <c r="F163" s="86" t="s">
        <v>1907</v>
      </c>
      <c r="G163" s="86" t="s">
        <v>1943</v>
      </c>
      <c r="H163" s="95">
        <v>400</v>
      </c>
      <c r="I163" s="26"/>
      <c r="J163" s="26"/>
      <c r="K163" s="138"/>
      <c r="L163" s="138"/>
      <c r="M163" s="138"/>
      <c r="N163" s="152">
        <f t="shared" si="0"/>
        <v>0</v>
      </c>
      <c r="O163" s="152">
        <f t="shared" si="3"/>
        <v>0</v>
      </c>
      <c r="P163" s="139"/>
      <c r="Q163" s="139"/>
    </row>
    <row r="164" spans="1:17" ht="41.25" customHeight="1">
      <c r="A164" s="100" t="s">
        <v>1944</v>
      </c>
      <c r="B164" s="132" t="s">
        <v>1945</v>
      </c>
      <c r="C164" s="132"/>
      <c r="D164" s="103" t="s">
        <v>70</v>
      </c>
      <c r="E164" s="87" t="s">
        <v>1946</v>
      </c>
      <c r="F164" s="87" t="s">
        <v>1947</v>
      </c>
      <c r="G164" s="87" t="s">
        <v>1943</v>
      </c>
      <c r="H164" s="100">
        <v>665</v>
      </c>
      <c r="I164" s="28"/>
      <c r="J164" s="28"/>
      <c r="K164" s="140"/>
      <c r="L164" s="140"/>
      <c r="M164" s="140"/>
      <c r="N164" s="153">
        <f t="shared" si="0"/>
        <v>0</v>
      </c>
      <c r="O164" s="153">
        <f t="shared" si="3"/>
        <v>0</v>
      </c>
      <c r="P164" s="141"/>
      <c r="Q164" s="141"/>
    </row>
    <row r="165" spans="1:17" ht="41.25" customHeight="1">
      <c r="A165" s="95" t="s">
        <v>1948</v>
      </c>
      <c r="B165" s="145" t="s">
        <v>1949</v>
      </c>
      <c r="C165" s="128"/>
      <c r="D165" s="95" t="s">
        <v>70</v>
      </c>
      <c r="E165" s="26" t="s">
        <v>1950</v>
      </c>
      <c r="F165" s="54" t="s">
        <v>1951</v>
      </c>
      <c r="G165" s="54" t="s">
        <v>1952</v>
      </c>
      <c r="H165" s="95">
        <v>130</v>
      </c>
      <c r="I165" s="26"/>
      <c r="J165" s="26"/>
      <c r="K165" s="138"/>
      <c r="L165" s="138"/>
      <c r="M165" s="138"/>
      <c r="N165" s="152">
        <f t="shared" si="0"/>
        <v>0</v>
      </c>
      <c r="O165" s="152">
        <f t="shared" si="3"/>
        <v>0</v>
      </c>
      <c r="P165" s="139"/>
      <c r="Q165" s="139"/>
    </row>
    <row r="166" spans="1:17" ht="41.25" customHeight="1">
      <c r="A166" s="100" t="s">
        <v>1953</v>
      </c>
      <c r="B166" s="132" t="s">
        <v>1954</v>
      </c>
      <c r="C166" s="132"/>
      <c r="D166" s="103" t="s">
        <v>70</v>
      </c>
      <c r="E166" s="87" t="s">
        <v>1955</v>
      </c>
      <c r="F166" s="87" t="s">
        <v>1230</v>
      </c>
      <c r="G166" s="87" t="s">
        <v>1952</v>
      </c>
      <c r="H166" s="100">
        <v>1025</v>
      </c>
      <c r="I166" s="28"/>
      <c r="J166" s="28"/>
      <c r="K166" s="140"/>
      <c r="L166" s="140"/>
      <c r="M166" s="140"/>
      <c r="N166" s="153">
        <f t="shared" si="0"/>
        <v>0</v>
      </c>
      <c r="O166" s="153">
        <f t="shared" si="3"/>
        <v>0</v>
      </c>
      <c r="P166" s="141"/>
      <c r="Q166" s="141"/>
    </row>
    <row r="167" spans="1:17" ht="41.25" customHeight="1">
      <c r="A167" s="95" t="s">
        <v>1956</v>
      </c>
      <c r="B167" s="145" t="s">
        <v>1957</v>
      </c>
      <c r="C167" s="145"/>
      <c r="D167" s="102" t="s">
        <v>70</v>
      </c>
      <c r="E167" s="86" t="s">
        <v>1958</v>
      </c>
      <c r="F167" s="86" t="s">
        <v>1907</v>
      </c>
      <c r="G167" s="86" t="s">
        <v>1943</v>
      </c>
      <c r="H167" s="95">
        <v>155</v>
      </c>
      <c r="I167" s="26"/>
      <c r="J167" s="26"/>
      <c r="K167" s="138"/>
      <c r="L167" s="138"/>
      <c r="M167" s="138"/>
      <c r="N167" s="152">
        <f t="shared" si="0"/>
        <v>0</v>
      </c>
      <c r="O167" s="152">
        <f t="shared" si="3"/>
        <v>0</v>
      </c>
      <c r="P167" s="139"/>
      <c r="Q167" s="139"/>
    </row>
    <row r="168" spans="1:17" ht="41.25" customHeight="1">
      <c r="A168" s="100" t="s">
        <v>1959</v>
      </c>
      <c r="B168" s="130" t="s">
        <v>1960</v>
      </c>
      <c r="C168" s="130"/>
      <c r="D168" s="100" t="s">
        <v>70</v>
      </c>
      <c r="E168" s="37" t="s">
        <v>1961</v>
      </c>
      <c r="F168" s="37" t="s">
        <v>1910</v>
      </c>
      <c r="G168" s="37" t="s">
        <v>1931</v>
      </c>
      <c r="H168" s="100">
        <v>10</v>
      </c>
      <c r="I168" s="28"/>
      <c r="J168" s="28"/>
      <c r="K168" s="140"/>
      <c r="L168" s="140"/>
      <c r="M168" s="140"/>
      <c r="N168" s="153">
        <f t="shared" si="0"/>
        <v>0</v>
      </c>
      <c r="O168" s="153">
        <f t="shared" si="3"/>
        <v>0</v>
      </c>
      <c r="P168" s="141"/>
      <c r="Q168" s="141"/>
    </row>
    <row r="169" spans="1:17" ht="41.25" customHeight="1">
      <c r="A169" s="95" t="s">
        <v>1962</v>
      </c>
      <c r="B169" s="128" t="s">
        <v>1963</v>
      </c>
      <c r="C169" s="128"/>
      <c r="D169" s="95" t="s">
        <v>70</v>
      </c>
      <c r="E169" s="54" t="s">
        <v>1964</v>
      </c>
      <c r="F169" s="54" t="s">
        <v>1910</v>
      </c>
      <c r="G169" s="54" t="s">
        <v>1931</v>
      </c>
      <c r="H169" s="95">
        <v>230</v>
      </c>
      <c r="I169" s="26"/>
      <c r="J169" s="26"/>
      <c r="K169" s="138"/>
      <c r="L169" s="138"/>
      <c r="M169" s="138"/>
      <c r="N169" s="152">
        <f t="shared" si="0"/>
        <v>0</v>
      </c>
      <c r="O169" s="152">
        <f t="shared" si="3"/>
        <v>0</v>
      </c>
      <c r="P169" s="139"/>
      <c r="Q169" s="139"/>
    </row>
    <row r="170" spans="1:17" ht="41.25" customHeight="1">
      <c r="A170" s="100" t="s">
        <v>1965</v>
      </c>
      <c r="B170" s="132" t="s">
        <v>1966</v>
      </c>
      <c r="C170" s="130"/>
      <c r="D170" s="100" t="s">
        <v>62</v>
      </c>
      <c r="E170" s="37"/>
      <c r="F170" s="37" t="s">
        <v>1639</v>
      </c>
      <c r="G170" s="37"/>
      <c r="H170" s="100">
        <v>18</v>
      </c>
      <c r="I170" s="28"/>
      <c r="J170" s="28"/>
      <c r="K170" s="140"/>
      <c r="L170" s="140"/>
      <c r="M170" s="140"/>
      <c r="N170" s="153">
        <f t="shared" si="0"/>
        <v>0</v>
      </c>
      <c r="O170" s="153">
        <f t="shared" si="3"/>
        <v>0</v>
      </c>
      <c r="P170" s="141"/>
      <c r="Q170" s="141"/>
    </row>
    <row r="171" spans="1:17" ht="41.25" customHeight="1">
      <c r="A171" s="95" t="s">
        <v>1967</v>
      </c>
      <c r="B171" s="145" t="s">
        <v>1968</v>
      </c>
      <c r="C171" s="128"/>
      <c r="D171" s="95" t="s">
        <v>62</v>
      </c>
      <c r="E171" s="54"/>
      <c r="F171" s="54" t="s">
        <v>1901</v>
      </c>
      <c r="G171" s="54"/>
      <c r="H171" s="95">
        <v>23</v>
      </c>
      <c r="I171" s="26"/>
      <c r="J171" s="26"/>
      <c r="K171" s="138"/>
      <c r="L171" s="138"/>
      <c r="M171" s="138"/>
      <c r="N171" s="152">
        <f t="shared" si="0"/>
        <v>0</v>
      </c>
      <c r="O171" s="152">
        <f t="shared" si="3"/>
        <v>0</v>
      </c>
      <c r="P171" s="139"/>
      <c r="Q171" s="139"/>
    </row>
    <row r="172" spans="1:17" ht="41.25" customHeight="1">
      <c r="A172" s="100" t="s">
        <v>1969</v>
      </c>
      <c r="B172" s="130" t="s">
        <v>1970</v>
      </c>
      <c r="C172" s="130" t="s">
        <v>1971</v>
      </c>
      <c r="D172" s="100" t="s">
        <v>62</v>
      </c>
      <c r="E172" s="37"/>
      <c r="F172" s="37" t="s">
        <v>1925</v>
      </c>
      <c r="G172" s="37"/>
      <c r="H172" s="100">
        <v>8</v>
      </c>
      <c r="I172" s="28"/>
      <c r="J172" s="28"/>
      <c r="K172" s="140"/>
      <c r="L172" s="140"/>
      <c r="M172" s="140"/>
      <c r="N172" s="153">
        <f t="shared" si="0"/>
        <v>0</v>
      </c>
      <c r="O172" s="153">
        <f t="shared" si="3"/>
        <v>0</v>
      </c>
      <c r="P172" s="141"/>
      <c r="Q172" s="141"/>
    </row>
    <row r="173" spans="1:17" ht="41.25" customHeight="1">
      <c r="A173" s="95" t="s">
        <v>1972</v>
      </c>
      <c r="B173" s="128" t="s">
        <v>1973</v>
      </c>
      <c r="C173" s="128" t="s">
        <v>1974</v>
      </c>
      <c r="D173" s="95" t="s">
        <v>62</v>
      </c>
      <c r="E173" s="54"/>
      <c r="F173" s="54" t="s">
        <v>1975</v>
      </c>
      <c r="G173" s="54"/>
      <c r="H173" s="95">
        <v>22</v>
      </c>
      <c r="I173" s="26"/>
      <c r="J173" s="26"/>
      <c r="K173" s="138"/>
      <c r="L173" s="138"/>
      <c r="M173" s="138"/>
      <c r="N173" s="152">
        <f t="shared" si="0"/>
        <v>0</v>
      </c>
      <c r="O173" s="152">
        <f t="shared" si="3"/>
        <v>0</v>
      </c>
      <c r="P173" s="139"/>
      <c r="Q173" s="139"/>
    </row>
    <row r="174" spans="1:17" ht="41.25" customHeight="1">
      <c r="A174" s="100" t="s">
        <v>1976</v>
      </c>
      <c r="B174" s="130" t="s">
        <v>1977</v>
      </c>
      <c r="C174" s="130" t="s">
        <v>1978</v>
      </c>
      <c r="D174" s="100" t="s">
        <v>62</v>
      </c>
      <c r="E174" s="37"/>
      <c r="F174" s="37" t="s">
        <v>613</v>
      </c>
      <c r="G174" s="37"/>
      <c r="H174" s="100">
        <v>34</v>
      </c>
      <c r="I174" s="28"/>
      <c r="J174" s="28"/>
      <c r="K174" s="140"/>
      <c r="L174" s="140"/>
      <c r="M174" s="140"/>
      <c r="N174" s="153">
        <f t="shared" si="0"/>
        <v>0</v>
      </c>
      <c r="O174" s="153">
        <f t="shared" si="3"/>
        <v>0</v>
      </c>
      <c r="P174" s="141"/>
      <c r="Q174" s="141"/>
    </row>
    <row r="175" spans="1:17" ht="41.25" customHeight="1">
      <c r="A175" s="95" t="s">
        <v>1979</v>
      </c>
      <c r="B175" s="128" t="s">
        <v>1980</v>
      </c>
      <c r="C175" s="128" t="s">
        <v>1981</v>
      </c>
      <c r="D175" s="95" t="s">
        <v>62</v>
      </c>
      <c r="E175" s="54"/>
      <c r="F175" s="54" t="s">
        <v>1982</v>
      </c>
      <c r="G175" s="54"/>
      <c r="H175" s="95">
        <v>1</v>
      </c>
      <c r="I175" s="26"/>
      <c r="J175" s="26"/>
      <c r="K175" s="138"/>
      <c r="L175" s="138"/>
      <c r="M175" s="138"/>
      <c r="N175" s="152">
        <f t="shared" si="0"/>
        <v>0</v>
      </c>
      <c r="O175" s="152">
        <f t="shared" si="3"/>
        <v>0</v>
      </c>
      <c r="P175" s="139"/>
      <c r="Q175" s="139"/>
    </row>
    <row r="176" spans="1:17" ht="60" customHeight="1">
      <c r="A176" s="100" t="s">
        <v>1983</v>
      </c>
      <c r="B176" s="130" t="s">
        <v>1984</v>
      </c>
      <c r="C176" s="130" t="s">
        <v>1985</v>
      </c>
      <c r="D176" s="100" t="s">
        <v>62</v>
      </c>
      <c r="E176" s="37"/>
      <c r="F176" s="37" t="s">
        <v>1986</v>
      </c>
      <c r="G176" s="37"/>
      <c r="H176" s="100">
        <v>15</v>
      </c>
      <c r="I176" s="28"/>
      <c r="J176" s="28"/>
      <c r="K176" s="140"/>
      <c r="L176" s="140"/>
      <c r="M176" s="140"/>
      <c r="N176" s="153">
        <f t="shared" si="0"/>
        <v>0</v>
      </c>
      <c r="O176" s="153">
        <f t="shared" si="3"/>
        <v>0</v>
      </c>
      <c r="P176" s="141"/>
      <c r="Q176" s="141"/>
    </row>
    <row r="177" spans="1:17" ht="41.25" customHeight="1">
      <c r="A177" s="95" t="s">
        <v>1987</v>
      </c>
      <c r="B177" s="128" t="s">
        <v>1988</v>
      </c>
      <c r="C177" s="128" t="s">
        <v>1989</v>
      </c>
      <c r="D177" s="95" t="s">
        <v>62</v>
      </c>
      <c r="E177" s="54"/>
      <c r="F177" s="54" t="s">
        <v>1982</v>
      </c>
      <c r="G177" s="54"/>
      <c r="H177" s="95">
        <v>65</v>
      </c>
      <c r="I177" s="26"/>
      <c r="J177" s="26"/>
      <c r="K177" s="138"/>
      <c r="L177" s="138"/>
      <c r="M177" s="138"/>
      <c r="N177" s="152">
        <f t="shared" si="0"/>
        <v>0</v>
      </c>
      <c r="O177" s="152">
        <f t="shared" si="3"/>
        <v>0</v>
      </c>
      <c r="P177" s="139"/>
      <c r="Q177" s="139"/>
    </row>
    <row r="178" spans="1:17" ht="41.25" customHeight="1">
      <c r="A178" s="100" t="s">
        <v>1990</v>
      </c>
      <c r="B178" s="130" t="s">
        <v>1991</v>
      </c>
      <c r="C178" s="130" t="s">
        <v>1992</v>
      </c>
      <c r="D178" s="100" t="s">
        <v>62</v>
      </c>
      <c r="E178" s="37"/>
      <c r="F178" s="37" t="s">
        <v>1993</v>
      </c>
      <c r="G178" s="37"/>
      <c r="H178" s="100">
        <v>94</v>
      </c>
      <c r="I178" s="28"/>
      <c r="J178" s="28"/>
      <c r="K178" s="140"/>
      <c r="L178" s="140"/>
      <c r="M178" s="140"/>
      <c r="N178" s="153">
        <f t="shared" si="0"/>
        <v>0</v>
      </c>
      <c r="O178" s="153">
        <f t="shared" si="3"/>
        <v>0</v>
      </c>
      <c r="P178" s="141"/>
      <c r="Q178" s="141"/>
    </row>
    <row r="179" spans="1:17" ht="41.25" customHeight="1">
      <c r="A179" s="95" t="s">
        <v>1994</v>
      </c>
      <c r="B179" s="128" t="s">
        <v>1991</v>
      </c>
      <c r="C179" s="128" t="s">
        <v>1992</v>
      </c>
      <c r="D179" s="95" t="s">
        <v>62</v>
      </c>
      <c r="E179" s="54"/>
      <c r="F179" s="54" t="s">
        <v>1982</v>
      </c>
      <c r="G179" s="54"/>
      <c r="H179" s="95">
        <v>15</v>
      </c>
      <c r="I179" s="26"/>
      <c r="J179" s="26"/>
      <c r="K179" s="138"/>
      <c r="L179" s="138"/>
      <c r="M179" s="138"/>
      <c r="N179" s="152">
        <f t="shared" si="0"/>
        <v>0</v>
      </c>
      <c r="O179" s="152">
        <f t="shared" si="3"/>
        <v>0</v>
      </c>
      <c r="P179" s="139"/>
      <c r="Q179" s="139"/>
    </row>
    <row r="180" spans="1:17" ht="41.25" customHeight="1">
      <c r="A180" s="100" t="s">
        <v>1995</v>
      </c>
      <c r="B180" s="130" t="s">
        <v>1996</v>
      </c>
      <c r="C180" s="130" t="s">
        <v>1997</v>
      </c>
      <c r="D180" s="100" t="s">
        <v>62</v>
      </c>
      <c r="E180" s="37"/>
      <c r="F180" s="37" t="s">
        <v>1986</v>
      </c>
      <c r="G180" s="37"/>
      <c r="H180" s="100">
        <v>45</v>
      </c>
      <c r="I180" s="28"/>
      <c r="J180" s="28"/>
      <c r="K180" s="140"/>
      <c r="L180" s="140"/>
      <c r="M180" s="140"/>
      <c r="N180" s="153">
        <f t="shared" si="0"/>
        <v>0</v>
      </c>
      <c r="O180" s="153">
        <f t="shared" si="3"/>
        <v>0</v>
      </c>
      <c r="P180" s="141"/>
      <c r="Q180" s="141"/>
    </row>
    <row r="181" spans="1:17" ht="41.25" customHeight="1">
      <c r="A181" s="95" t="s">
        <v>1998</v>
      </c>
      <c r="B181" s="128" t="s">
        <v>1999</v>
      </c>
      <c r="C181" s="128" t="s">
        <v>2000</v>
      </c>
      <c r="D181" s="95" t="s">
        <v>62</v>
      </c>
      <c r="E181" s="54"/>
      <c r="F181" s="54" t="s">
        <v>1982</v>
      </c>
      <c r="G181" s="54"/>
      <c r="H181" s="95">
        <v>20</v>
      </c>
      <c r="I181" s="26"/>
      <c r="J181" s="26"/>
      <c r="K181" s="138"/>
      <c r="L181" s="138"/>
      <c r="M181" s="138"/>
      <c r="N181" s="152">
        <f t="shared" si="0"/>
        <v>0</v>
      </c>
      <c r="O181" s="152">
        <f t="shared" si="3"/>
        <v>0</v>
      </c>
      <c r="P181" s="139"/>
      <c r="Q181" s="139"/>
    </row>
    <row r="182" spans="1:17" ht="41.25" customHeight="1">
      <c r="A182" s="100" t="s">
        <v>2001</v>
      </c>
      <c r="B182" s="130" t="s">
        <v>2002</v>
      </c>
      <c r="C182" s="130" t="s">
        <v>2003</v>
      </c>
      <c r="D182" s="100" t="s">
        <v>62</v>
      </c>
      <c r="E182" s="37"/>
      <c r="F182" s="37" t="s">
        <v>1368</v>
      </c>
      <c r="G182" s="37"/>
      <c r="H182" s="100">
        <v>290</v>
      </c>
      <c r="I182" s="28"/>
      <c r="J182" s="28"/>
      <c r="K182" s="140"/>
      <c r="L182" s="140"/>
      <c r="M182" s="140"/>
      <c r="N182" s="153">
        <f t="shared" si="0"/>
        <v>0</v>
      </c>
      <c r="O182" s="153">
        <f t="shared" si="3"/>
        <v>0</v>
      </c>
      <c r="P182" s="141"/>
      <c r="Q182" s="141"/>
    </row>
    <row r="183" spans="1:17" ht="41.25" customHeight="1">
      <c r="A183" s="95" t="s">
        <v>2004</v>
      </c>
      <c r="B183" s="128" t="s">
        <v>2005</v>
      </c>
      <c r="C183" s="128" t="s">
        <v>2006</v>
      </c>
      <c r="D183" s="95" t="s">
        <v>62</v>
      </c>
      <c r="E183" s="54"/>
      <c r="F183" s="54" t="s">
        <v>1368</v>
      </c>
      <c r="G183" s="54"/>
      <c r="H183" s="95">
        <v>140</v>
      </c>
      <c r="I183" s="26"/>
      <c r="J183" s="26"/>
      <c r="K183" s="138"/>
      <c r="L183" s="138"/>
      <c r="M183" s="138"/>
      <c r="N183" s="152">
        <f t="shared" si="0"/>
        <v>0</v>
      </c>
      <c r="O183" s="152">
        <f t="shared" si="3"/>
        <v>0</v>
      </c>
      <c r="P183" s="139"/>
      <c r="Q183" s="139"/>
    </row>
    <row r="184" spans="1:17" ht="41.25" customHeight="1">
      <c r="A184" s="100" t="s">
        <v>2007</v>
      </c>
      <c r="B184" s="130" t="s">
        <v>2008</v>
      </c>
      <c r="C184" s="130" t="s">
        <v>2009</v>
      </c>
      <c r="D184" s="100" t="s">
        <v>70</v>
      </c>
      <c r="E184" s="37" t="s">
        <v>2010</v>
      </c>
      <c r="F184" s="37" t="s">
        <v>2011</v>
      </c>
      <c r="G184" s="37" t="s">
        <v>2012</v>
      </c>
      <c r="H184" s="100">
        <v>80</v>
      </c>
      <c r="I184" s="28"/>
      <c r="J184" s="28"/>
      <c r="K184" s="140"/>
      <c r="L184" s="140"/>
      <c r="M184" s="140"/>
      <c r="N184" s="153">
        <f t="shared" si="0"/>
        <v>0</v>
      </c>
      <c r="O184" s="153">
        <f t="shared" si="3"/>
        <v>0</v>
      </c>
      <c r="P184" s="141"/>
      <c r="Q184" s="141"/>
    </row>
    <row r="185" spans="1:17" ht="41.25" customHeight="1">
      <c r="A185" s="95" t="s">
        <v>2013</v>
      </c>
      <c r="B185" s="128" t="s">
        <v>2014</v>
      </c>
      <c r="C185" s="128" t="s">
        <v>2009</v>
      </c>
      <c r="D185" s="95" t="s">
        <v>70</v>
      </c>
      <c r="E185" s="54" t="s">
        <v>2015</v>
      </c>
      <c r="F185" s="54" t="s">
        <v>2011</v>
      </c>
      <c r="G185" s="54" t="s">
        <v>2012</v>
      </c>
      <c r="H185" s="95">
        <v>45</v>
      </c>
      <c r="I185" s="26"/>
      <c r="J185" s="26"/>
      <c r="K185" s="138"/>
      <c r="L185" s="138"/>
      <c r="M185" s="138"/>
      <c r="N185" s="152">
        <f t="shared" si="0"/>
        <v>0</v>
      </c>
      <c r="O185" s="152">
        <f t="shared" si="3"/>
        <v>0</v>
      </c>
      <c r="P185" s="139"/>
      <c r="Q185" s="139"/>
    </row>
    <row r="186" spans="1:17" ht="41.25" customHeight="1">
      <c r="A186" s="100" t="s">
        <v>2016</v>
      </c>
      <c r="B186" s="130" t="s">
        <v>2017</v>
      </c>
      <c r="C186" s="130" t="s">
        <v>2009</v>
      </c>
      <c r="D186" s="100" t="s">
        <v>70</v>
      </c>
      <c r="E186" s="37" t="s">
        <v>2018</v>
      </c>
      <c r="F186" s="37" t="s">
        <v>2011</v>
      </c>
      <c r="G186" s="37" t="s">
        <v>2012</v>
      </c>
      <c r="H186" s="100">
        <v>250</v>
      </c>
      <c r="I186" s="28"/>
      <c r="J186" s="28"/>
      <c r="K186" s="140"/>
      <c r="L186" s="140"/>
      <c r="M186" s="140"/>
      <c r="N186" s="153">
        <f t="shared" si="0"/>
        <v>0</v>
      </c>
      <c r="O186" s="153">
        <f t="shared" si="3"/>
        <v>0</v>
      </c>
      <c r="P186" s="141"/>
      <c r="Q186" s="141"/>
    </row>
    <row r="187" spans="1:17" ht="41.25" customHeight="1">
      <c r="A187" s="95" t="s">
        <v>2019</v>
      </c>
      <c r="B187" s="128" t="s">
        <v>2020</v>
      </c>
      <c r="C187" s="128" t="s">
        <v>2021</v>
      </c>
      <c r="D187" s="95" t="s">
        <v>70</v>
      </c>
      <c r="E187" s="54" t="s">
        <v>2022</v>
      </c>
      <c r="F187" s="54" t="s">
        <v>2023</v>
      </c>
      <c r="G187" s="54" t="s">
        <v>1392</v>
      </c>
      <c r="H187" s="95">
        <v>82</v>
      </c>
      <c r="I187" s="26"/>
      <c r="J187" s="26"/>
      <c r="K187" s="138"/>
      <c r="L187" s="138"/>
      <c r="M187" s="138"/>
      <c r="N187" s="152">
        <f t="shared" si="0"/>
        <v>0</v>
      </c>
      <c r="O187" s="152">
        <f t="shared" si="3"/>
        <v>0</v>
      </c>
      <c r="P187" s="139"/>
      <c r="Q187" s="139"/>
    </row>
    <row r="188" spans="1:17" ht="41.25" customHeight="1">
      <c r="A188" s="100" t="s">
        <v>2024</v>
      </c>
      <c r="B188" s="130" t="s">
        <v>2025</v>
      </c>
      <c r="C188" s="130" t="s">
        <v>2021</v>
      </c>
      <c r="D188" s="100" t="s">
        <v>70</v>
      </c>
      <c r="E188" s="37">
        <v>11510</v>
      </c>
      <c r="F188" s="37" t="s">
        <v>2026</v>
      </c>
      <c r="G188" s="37" t="s">
        <v>1392</v>
      </c>
      <c r="H188" s="100">
        <v>300</v>
      </c>
      <c r="I188" s="28"/>
      <c r="J188" s="28"/>
      <c r="K188" s="140"/>
      <c r="L188" s="140"/>
      <c r="M188" s="140"/>
      <c r="N188" s="153">
        <f t="shared" si="0"/>
        <v>0</v>
      </c>
      <c r="O188" s="153">
        <f t="shared" si="3"/>
        <v>0</v>
      </c>
      <c r="P188" s="141"/>
      <c r="Q188" s="141"/>
    </row>
    <row r="189" spans="1:17" ht="41.25" customHeight="1">
      <c r="A189" s="95" t="s">
        <v>2027</v>
      </c>
      <c r="B189" s="128" t="s">
        <v>2028</v>
      </c>
      <c r="C189" s="128" t="s">
        <v>2029</v>
      </c>
      <c r="D189" s="95" t="s">
        <v>62</v>
      </c>
      <c r="E189" s="54"/>
      <c r="F189" s="54" t="s">
        <v>1368</v>
      </c>
      <c r="G189" s="54"/>
      <c r="H189" s="95">
        <v>1475</v>
      </c>
      <c r="I189" s="26"/>
      <c r="J189" s="26"/>
      <c r="K189" s="138"/>
      <c r="L189" s="138"/>
      <c r="M189" s="138"/>
      <c r="N189" s="152">
        <f t="shared" si="0"/>
        <v>0</v>
      </c>
      <c r="O189" s="152">
        <f t="shared" si="3"/>
        <v>0</v>
      </c>
      <c r="P189" s="139"/>
      <c r="Q189" s="139"/>
    </row>
    <row r="190" spans="1:17" ht="41.25" customHeight="1">
      <c r="A190" s="100" t="s">
        <v>2030</v>
      </c>
      <c r="B190" s="130" t="s">
        <v>2031</v>
      </c>
      <c r="C190" s="130" t="s">
        <v>2032</v>
      </c>
      <c r="D190" s="100" t="s">
        <v>62</v>
      </c>
      <c r="E190" s="37"/>
      <c r="F190" s="37" t="s">
        <v>2033</v>
      </c>
      <c r="G190" s="37"/>
      <c r="H190" s="100">
        <v>10</v>
      </c>
      <c r="I190" s="28"/>
      <c r="J190" s="28"/>
      <c r="K190" s="140"/>
      <c r="L190" s="140"/>
      <c r="M190" s="140"/>
      <c r="N190" s="153">
        <f t="shared" si="0"/>
        <v>0</v>
      </c>
      <c r="O190" s="153">
        <f t="shared" si="3"/>
        <v>0</v>
      </c>
      <c r="P190" s="141"/>
      <c r="Q190" s="141"/>
    </row>
    <row r="191" spans="1:17" ht="41.25" customHeight="1">
      <c r="A191" s="95" t="s">
        <v>2034</v>
      </c>
      <c r="B191" s="128" t="s">
        <v>2035</v>
      </c>
      <c r="C191" s="128" t="s">
        <v>2036</v>
      </c>
      <c r="D191" s="95" t="s">
        <v>62</v>
      </c>
      <c r="E191" s="54"/>
      <c r="F191" s="54" t="s">
        <v>2037</v>
      </c>
      <c r="G191" s="54"/>
      <c r="H191" s="95">
        <v>10</v>
      </c>
      <c r="I191" s="26"/>
      <c r="J191" s="26"/>
      <c r="K191" s="138"/>
      <c r="L191" s="138"/>
      <c r="M191" s="138"/>
      <c r="N191" s="152">
        <f t="shared" si="0"/>
        <v>0</v>
      </c>
      <c r="O191" s="152">
        <f t="shared" si="3"/>
        <v>0</v>
      </c>
      <c r="P191" s="139"/>
      <c r="Q191" s="139"/>
    </row>
    <row r="192" spans="1:17" ht="41.25" customHeight="1">
      <c r="A192" s="100" t="s">
        <v>2038</v>
      </c>
      <c r="B192" s="130" t="s">
        <v>2039</v>
      </c>
      <c r="C192" s="130" t="s">
        <v>2040</v>
      </c>
      <c r="D192" s="100" t="s">
        <v>62</v>
      </c>
      <c r="E192" s="37"/>
      <c r="F192" s="37" t="s">
        <v>1368</v>
      </c>
      <c r="G192" s="37"/>
      <c r="H192" s="100">
        <v>461</v>
      </c>
      <c r="I192" s="28"/>
      <c r="J192" s="28"/>
      <c r="K192" s="140"/>
      <c r="L192" s="140"/>
      <c r="M192" s="140"/>
      <c r="N192" s="153">
        <f t="shared" si="0"/>
        <v>0</v>
      </c>
      <c r="O192" s="153">
        <f t="shared" si="3"/>
        <v>0</v>
      </c>
      <c r="P192" s="141"/>
      <c r="Q192" s="141"/>
    </row>
    <row r="193" spans="1:17" ht="41.25" customHeight="1">
      <c r="A193" s="95" t="s">
        <v>2041</v>
      </c>
      <c r="B193" s="128" t="s">
        <v>2042</v>
      </c>
      <c r="C193" s="128" t="s">
        <v>2043</v>
      </c>
      <c r="D193" s="95" t="s">
        <v>62</v>
      </c>
      <c r="E193" s="54"/>
      <c r="F193" s="54" t="s">
        <v>1368</v>
      </c>
      <c r="G193" s="54"/>
      <c r="H193" s="95">
        <v>210</v>
      </c>
      <c r="I193" s="26"/>
      <c r="J193" s="26"/>
      <c r="K193" s="138"/>
      <c r="L193" s="138"/>
      <c r="M193" s="138"/>
      <c r="N193" s="152">
        <f t="shared" si="0"/>
        <v>0</v>
      </c>
      <c r="O193" s="152">
        <f t="shared" si="3"/>
        <v>0</v>
      </c>
      <c r="P193" s="139"/>
      <c r="Q193" s="139"/>
    </row>
    <row r="194" spans="1:17" ht="41.25" customHeight="1">
      <c r="A194" s="100" t="s">
        <v>2044</v>
      </c>
      <c r="B194" s="130" t="s">
        <v>2045</v>
      </c>
      <c r="C194" s="130" t="s">
        <v>2046</v>
      </c>
      <c r="D194" s="100" t="s">
        <v>62</v>
      </c>
      <c r="E194" s="37"/>
      <c r="F194" s="37" t="s">
        <v>1368</v>
      </c>
      <c r="G194" s="37"/>
      <c r="H194" s="100">
        <v>490</v>
      </c>
      <c r="I194" s="28"/>
      <c r="J194" s="28"/>
      <c r="K194" s="140"/>
      <c r="L194" s="140"/>
      <c r="M194" s="140"/>
      <c r="N194" s="153">
        <f t="shared" si="0"/>
        <v>0</v>
      </c>
      <c r="O194" s="153">
        <f t="shared" si="3"/>
        <v>0</v>
      </c>
      <c r="P194" s="141"/>
      <c r="Q194" s="141"/>
    </row>
    <row r="195" spans="1:17" ht="41.25" customHeight="1">
      <c r="A195" s="95" t="s">
        <v>2047</v>
      </c>
      <c r="B195" s="128" t="s">
        <v>2048</v>
      </c>
      <c r="C195" s="128" t="s">
        <v>2049</v>
      </c>
      <c r="D195" s="95" t="s">
        <v>62</v>
      </c>
      <c r="E195" s="54"/>
      <c r="F195" s="54" t="s">
        <v>1368</v>
      </c>
      <c r="G195" s="54"/>
      <c r="H195" s="95">
        <v>95</v>
      </c>
      <c r="I195" s="26"/>
      <c r="J195" s="26"/>
      <c r="K195" s="138"/>
      <c r="L195" s="138"/>
      <c r="M195" s="138"/>
      <c r="N195" s="152">
        <f t="shared" si="0"/>
        <v>0</v>
      </c>
      <c r="O195" s="152">
        <f t="shared" si="3"/>
        <v>0</v>
      </c>
      <c r="P195" s="139"/>
      <c r="Q195" s="139"/>
    </row>
    <row r="196" spans="1:17" ht="41.25" customHeight="1">
      <c r="A196" s="100" t="s">
        <v>2050</v>
      </c>
      <c r="B196" s="130" t="s">
        <v>2051</v>
      </c>
      <c r="C196" s="130" t="s">
        <v>2052</v>
      </c>
      <c r="D196" s="100" t="s">
        <v>62</v>
      </c>
      <c r="E196" s="37"/>
      <c r="F196" s="37" t="s">
        <v>1368</v>
      </c>
      <c r="G196" s="37"/>
      <c r="H196" s="100">
        <v>15</v>
      </c>
      <c r="I196" s="28"/>
      <c r="J196" s="28"/>
      <c r="K196" s="140"/>
      <c r="L196" s="140"/>
      <c r="M196" s="140"/>
      <c r="N196" s="153">
        <f t="shared" si="0"/>
        <v>0</v>
      </c>
      <c r="O196" s="153">
        <f t="shared" si="3"/>
        <v>0</v>
      </c>
      <c r="P196" s="141"/>
      <c r="Q196" s="141"/>
    </row>
    <row r="197" spans="1:17" ht="41.25" customHeight="1">
      <c r="A197" s="95" t="s">
        <v>2053</v>
      </c>
      <c r="B197" s="128" t="s">
        <v>2054</v>
      </c>
      <c r="C197" s="128" t="s">
        <v>2055</v>
      </c>
      <c r="D197" s="95" t="s">
        <v>62</v>
      </c>
      <c r="E197" s="54"/>
      <c r="F197" s="54" t="s">
        <v>2037</v>
      </c>
      <c r="G197" s="54"/>
      <c r="H197" s="95">
        <v>4</v>
      </c>
      <c r="I197" s="26"/>
      <c r="J197" s="26"/>
      <c r="K197" s="138"/>
      <c r="L197" s="138"/>
      <c r="M197" s="138"/>
      <c r="N197" s="152">
        <f t="shared" si="0"/>
        <v>0</v>
      </c>
      <c r="O197" s="152">
        <f t="shared" si="3"/>
        <v>0</v>
      </c>
      <c r="P197" s="139"/>
      <c r="Q197" s="139"/>
    </row>
    <row r="198" spans="1:17" ht="41.25" customHeight="1">
      <c r="A198" s="100" t="s">
        <v>2056</v>
      </c>
      <c r="B198" s="130" t="s">
        <v>2057</v>
      </c>
      <c r="C198" s="130" t="s">
        <v>2058</v>
      </c>
      <c r="D198" s="100" t="s">
        <v>62</v>
      </c>
      <c r="E198" s="37"/>
      <c r="F198" s="37" t="s">
        <v>1368</v>
      </c>
      <c r="G198" s="37"/>
      <c r="H198" s="100">
        <v>610</v>
      </c>
      <c r="I198" s="28"/>
      <c r="J198" s="28"/>
      <c r="K198" s="140"/>
      <c r="L198" s="140"/>
      <c r="M198" s="140"/>
      <c r="N198" s="153">
        <f t="shared" si="0"/>
        <v>0</v>
      </c>
      <c r="O198" s="153">
        <f t="shared" si="3"/>
        <v>0</v>
      </c>
      <c r="P198" s="141"/>
      <c r="Q198" s="141"/>
    </row>
    <row r="199" spans="1:17" ht="41.25" customHeight="1">
      <c r="A199" s="95" t="s">
        <v>2059</v>
      </c>
      <c r="B199" s="128" t="s">
        <v>2060</v>
      </c>
      <c r="C199" s="128"/>
      <c r="D199" s="95" t="s">
        <v>70</v>
      </c>
      <c r="E199" s="54">
        <v>4354</v>
      </c>
      <c r="F199" s="54" t="s">
        <v>2061</v>
      </c>
      <c r="G199" s="54" t="s">
        <v>1421</v>
      </c>
      <c r="H199" s="95">
        <v>61</v>
      </c>
      <c r="I199" s="26"/>
      <c r="J199" s="26"/>
      <c r="K199" s="138"/>
      <c r="L199" s="138"/>
      <c r="M199" s="138"/>
      <c r="N199" s="152">
        <f t="shared" si="0"/>
        <v>0</v>
      </c>
      <c r="O199" s="152">
        <f t="shared" si="3"/>
        <v>0</v>
      </c>
      <c r="P199" s="139"/>
      <c r="Q199" s="139"/>
    </row>
    <row r="200" spans="1:17" ht="41.25" customHeight="1">
      <c r="A200" s="100" t="s">
        <v>2062</v>
      </c>
      <c r="B200" s="130" t="s">
        <v>2063</v>
      </c>
      <c r="C200" s="130"/>
      <c r="D200" s="100" t="s">
        <v>70</v>
      </c>
      <c r="E200" s="37">
        <v>4706</v>
      </c>
      <c r="F200" s="37" t="s">
        <v>2061</v>
      </c>
      <c r="G200" s="37" t="s">
        <v>1421</v>
      </c>
      <c r="H200" s="100">
        <v>40</v>
      </c>
      <c r="I200" s="28"/>
      <c r="J200" s="28"/>
      <c r="K200" s="140"/>
      <c r="L200" s="140"/>
      <c r="M200" s="140"/>
      <c r="N200" s="153">
        <f t="shared" si="0"/>
        <v>0</v>
      </c>
      <c r="O200" s="153">
        <f t="shared" si="3"/>
        <v>0</v>
      </c>
      <c r="P200" s="141"/>
      <c r="Q200" s="141"/>
    </row>
    <row r="201" spans="1:17" ht="41.25" customHeight="1">
      <c r="A201" s="95" t="s">
        <v>2064</v>
      </c>
      <c r="B201" s="128" t="s">
        <v>2065</v>
      </c>
      <c r="C201" s="128"/>
      <c r="D201" s="95" t="s">
        <v>70</v>
      </c>
      <c r="E201" s="54">
        <v>4214</v>
      </c>
      <c r="F201" s="54" t="s">
        <v>2061</v>
      </c>
      <c r="G201" s="54" t="s">
        <v>1421</v>
      </c>
      <c r="H201" s="95">
        <v>56</v>
      </c>
      <c r="I201" s="26"/>
      <c r="J201" s="26"/>
      <c r="K201" s="138"/>
      <c r="L201" s="138"/>
      <c r="M201" s="138"/>
      <c r="N201" s="152">
        <f t="shared" si="0"/>
        <v>0</v>
      </c>
      <c r="O201" s="152">
        <f t="shared" si="3"/>
        <v>0</v>
      </c>
      <c r="P201" s="139"/>
      <c r="Q201" s="139"/>
    </row>
    <row r="202" spans="1:17" ht="41.25" customHeight="1">
      <c r="A202" s="100" t="s">
        <v>2066</v>
      </c>
      <c r="B202" s="130" t="s">
        <v>2067</v>
      </c>
      <c r="C202" s="130"/>
      <c r="D202" s="100" t="s">
        <v>70</v>
      </c>
      <c r="E202" s="37">
        <v>4427</v>
      </c>
      <c r="F202" s="37" t="s">
        <v>2061</v>
      </c>
      <c r="G202" s="37" t="s">
        <v>1421</v>
      </c>
      <c r="H202" s="100">
        <v>24</v>
      </c>
      <c r="I202" s="28"/>
      <c r="J202" s="28"/>
      <c r="K202" s="140"/>
      <c r="L202" s="140"/>
      <c r="M202" s="140"/>
      <c r="N202" s="153">
        <f t="shared" si="0"/>
        <v>0</v>
      </c>
      <c r="O202" s="153">
        <f t="shared" si="3"/>
        <v>0</v>
      </c>
      <c r="P202" s="141"/>
      <c r="Q202" s="141"/>
    </row>
    <row r="203" spans="1:17" ht="41.25" customHeight="1">
      <c r="A203" s="95" t="s">
        <v>2068</v>
      </c>
      <c r="B203" s="128" t="s">
        <v>2069</v>
      </c>
      <c r="C203" s="128"/>
      <c r="D203" s="95" t="s">
        <v>70</v>
      </c>
      <c r="E203" s="54">
        <v>5156</v>
      </c>
      <c r="F203" s="54" t="s">
        <v>2070</v>
      </c>
      <c r="G203" s="54" t="s">
        <v>1421</v>
      </c>
      <c r="H203" s="95">
        <v>32</v>
      </c>
      <c r="I203" s="26"/>
      <c r="J203" s="26"/>
      <c r="K203" s="138"/>
      <c r="L203" s="138"/>
      <c r="M203" s="138"/>
      <c r="N203" s="152">
        <f t="shared" si="0"/>
        <v>0</v>
      </c>
      <c r="O203" s="152">
        <f t="shared" si="3"/>
        <v>0</v>
      </c>
      <c r="P203" s="139"/>
      <c r="Q203" s="139"/>
    </row>
    <row r="204" spans="1:17" ht="41.25" customHeight="1">
      <c r="A204" s="100" t="s">
        <v>2071</v>
      </c>
      <c r="B204" s="130" t="s">
        <v>2069</v>
      </c>
      <c r="C204" s="130"/>
      <c r="D204" s="100" t="s">
        <v>70</v>
      </c>
      <c r="E204" s="37">
        <v>5154</v>
      </c>
      <c r="F204" s="37" t="s">
        <v>2072</v>
      </c>
      <c r="G204" s="37" t="s">
        <v>1421</v>
      </c>
      <c r="H204" s="100">
        <v>32</v>
      </c>
      <c r="I204" s="28"/>
      <c r="J204" s="28"/>
      <c r="K204" s="140"/>
      <c r="L204" s="140"/>
      <c r="M204" s="140"/>
      <c r="N204" s="153">
        <f t="shared" si="0"/>
        <v>0</v>
      </c>
      <c r="O204" s="153">
        <f t="shared" si="3"/>
        <v>0</v>
      </c>
      <c r="P204" s="141"/>
      <c r="Q204" s="141"/>
    </row>
    <row r="205" spans="1:17" ht="41.25" customHeight="1">
      <c r="A205" s="95" t="s">
        <v>2073</v>
      </c>
      <c r="B205" s="128" t="s">
        <v>2074</v>
      </c>
      <c r="C205" s="128"/>
      <c r="D205" s="95" t="s">
        <v>70</v>
      </c>
      <c r="E205" s="54">
        <v>4426</v>
      </c>
      <c r="F205" s="54" t="s">
        <v>2061</v>
      </c>
      <c r="G205" s="54" t="s">
        <v>1421</v>
      </c>
      <c r="H205" s="95">
        <v>61</v>
      </c>
      <c r="I205" s="26"/>
      <c r="J205" s="26"/>
      <c r="K205" s="138"/>
      <c r="L205" s="138"/>
      <c r="M205" s="138"/>
      <c r="N205" s="152">
        <f t="shared" si="0"/>
        <v>0</v>
      </c>
      <c r="O205" s="152">
        <f t="shared" si="3"/>
        <v>0</v>
      </c>
      <c r="P205" s="139"/>
      <c r="Q205" s="139"/>
    </row>
    <row r="206" spans="1:17" ht="41.25" customHeight="1">
      <c r="A206" s="100" t="s">
        <v>2075</v>
      </c>
      <c r="B206" s="130" t="s">
        <v>2076</v>
      </c>
      <c r="C206" s="130" t="s">
        <v>2076</v>
      </c>
      <c r="D206" s="100" t="s">
        <v>62</v>
      </c>
      <c r="E206" s="37"/>
      <c r="F206" s="37" t="s">
        <v>1504</v>
      </c>
      <c r="G206" s="37"/>
      <c r="H206" s="100">
        <v>5</v>
      </c>
      <c r="I206" s="28"/>
      <c r="J206" s="28"/>
      <c r="K206" s="140"/>
      <c r="L206" s="140"/>
      <c r="M206" s="140"/>
      <c r="N206" s="153">
        <f t="shared" si="0"/>
        <v>0</v>
      </c>
      <c r="O206" s="153">
        <f t="shared" si="3"/>
        <v>0</v>
      </c>
      <c r="P206" s="141"/>
      <c r="Q206" s="141"/>
    </row>
    <row r="207" spans="1:17" ht="41.25" customHeight="1">
      <c r="A207" s="95" t="s">
        <v>2077</v>
      </c>
      <c r="B207" s="128" t="s">
        <v>2078</v>
      </c>
      <c r="C207" s="128" t="s">
        <v>2079</v>
      </c>
      <c r="D207" s="95" t="s">
        <v>62</v>
      </c>
      <c r="E207" s="54"/>
      <c r="F207" s="54" t="s">
        <v>1504</v>
      </c>
      <c r="G207" s="54"/>
      <c r="H207" s="95">
        <v>2</v>
      </c>
      <c r="I207" s="26"/>
      <c r="J207" s="26"/>
      <c r="K207" s="138"/>
      <c r="L207" s="138"/>
      <c r="M207" s="138"/>
      <c r="N207" s="152">
        <f t="shared" si="0"/>
        <v>0</v>
      </c>
      <c r="O207" s="152">
        <f t="shared" si="3"/>
        <v>0</v>
      </c>
      <c r="P207" s="139"/>
      <c r="Q207" s="139"/>
    </row>
    <row r="208" spans="1:17" ht="41.25" customHeight="1">
      <c r="A208" s="100" t="s">
        <v>2080</v>
      </c>
      <c r="B208" s="130" t="s">
        <v>2081</v>
      </c>
      <c r="C208" s="130"/>
      <c r="D208" s="100" t="s">
        <v>70</v>
      </c>
      <c r="E208" s="37">
        <v>8004209</v>
      </c>
      <c r="F208" s="37" t="s">
        <v>2082</v>
      </c>
      <c r="G208" s="37" t="s">
        <v>2083</v>
      </c>
      <c r="H208" s="100">
        <v>430</v>
      </c>
      <c r="I208" s="28"/>
      <c r="J208" s="28"/>
      <c r="K208" s="140"/>
      <c r="L208" s="140"/>
      <c r="M208" s="140"/>
      <c r="N208" s="153">
        <f t="shared" si="0"/>
        <v>0</v>
      </c>
      <c r="O208" s="153">
        <f t="shared" si="3"/>
        <v>0</v>
      </c>
      <c r="P208" s="141"/>
      <c r="Q208" s="141"/>
    </row>
    <row r="209" spans="1:17" ht="41.25" customHeight="1">
      <c r="A209" s="95" t="s">
        <v>2084</v>
      </c>
      <c r="B209" s="128" t="s">
        <v>2085</v>
      </c>
      <c r="C209" s="128"/>
      <c r="D209" s="95" t="s">
        <v>70</v>
      </c>
      <c r="E209" s="54">
        <v>8004094</v>
      </c>
      <c r="F209" s="54" t="s">
        <v>2082</v>
      </c>
      <c r="G209" s="54" t="s">
        <v>2083</v>
      </c>
      <c r="H209" s="95">
        <v>60</v>
      </c>
      <c r="I209" s="26"/>
      <c r="J209" s="26"/>
      <c r="K209" s="138"/>
      <c r="L209" s="138"/>
      <c r="M209" s="138"/>
      <c r="N209" s="152">
        <f t="shared" si="0"/>
        <v>0</v>
      </c>
      <c r="O209" s="152">
        <f t="shared" si="3"/>
        <v>0</v>
      </c>
      <c r="P209" s="139"/>
      <c r="Q209" s="139"/>
    </row>
    <row r="210" spans="1:17" ht="41.25" customHeight="1">
      <c r="A210" s="100" t="s">
        <v>2086</v>
      </c>
      <c r="B210" s="130" t="s">
        <v>2087</v>
      </c>
      <c r="C210" s="130"/>
      <c r="D210" s="100" t="s">
        <v>70</v>
      </c>
      <c r="E210" s="37">
        <v>57232</v>
      </c>
      <c r="F210" s="37" t="s">
        <v>2088</v>
      </c>
      <c r="G210" s="37" t="s">
        <v>2089</v>
      </c>
      <c r="H210" s="100">
        <v>23</v>
      </c>
      <c r="I210" s="28"/>
      <c r="J210" s="28"/>
      <c r="K210" s="140"/>
      <c r="L210" s="140"/>
      <c r="M210" s="140"/>
      <c r="N210" s="153">
        <f t="shared" si="0"/>
        <v>0</v>
      </c>
      <c r="O210" s="153">
        <f t="shared" si="3"/>
        <v>0</v>
      </c>
      <c r="P210" s="141"/>
      <c r="Q210" s="141"/>
    </row>
    <row r="211" spans="1:17" ht="41.25" customHeight="1">
      <c r="A211" s="95" t="s">
        <v>2090</v>
      </c>
      <c r="B211" s="128" t="s">
        <v>2091</v>
      </c>
      <c r="C211" s="128"/>
      <c r="D211" s="95" t="s">
        <v>70</v>
      </c>
      <c r="E211" s="54">
        <v>57244</v>
      </c>
      <c r="F211" s="54" t="s">
        <v>2092</v>
      </c>
      <c r="G211" s="54" t="s">
        <v>2089</v>
      </c>
      <c r="H211" s="95">
        <v>31</v>
      </c>
      <c r="I211" s="26"/>
      <c r="J211" s="26"/>
      <c r="K211" s="138"/>
      <c r="L211" s="138"/>
      <c r="M211" s="138"/>
      <c r="N211" s="152">
        <f t="shared" si="0"/>
        <v>0</v>
      </c>
      <c r="O211" s="152">
        <f t="shared" si="3"/>
        <v>0</v>
      </c>
      <c r="P211" s="139"/>
      <c r="Q211" s="139"/>
    </row>
    <row r="212" spans="1:17" ht="41.25" customHeight="1">
      <c r="A212" s="100" t="s">
        <v>2093</v>
      </c>
      <c r="B212" s="130" t="s">
        <v>2094</v>
      </c>
      <c r="C212" s="130"/>
      <c r="D212" s="100" t="s">
        <v>70</v>
      </c>
      <c r="E212" s="37">
        <v>57220</v>
      </c>
      <c r="F212" s="37" t="s">
        <v>2095</v>
      </c>
      <c r="G212" s="37" t="s">
        <v>2089</v>
      </c>
      <c r="H212" s="100">
        <v>128</v>
      </c>
      <c r="I212" s="28"/>
      <c r="J212" s="28"/>
      <c r="K212" s="140"/>
      <c r="L212" s="140"/>
      <c r="M212" s="140"/>
      <c r="N212" s="153">
        <f t="shared" si="0"/>
        <v>0</v>
      </c>
      <c r="O212" s="153">
        <f t="shared" si="3"/>
        <v>0</v>
      </c>
      <c r="P212" s="141"/>
      <c r="Q212" s="141"/>
    </row>
    <row r="213" spans="1:17" ht="41.25" customHeight="1">
      <c r="A213" s="95" t="s">
        <v>2096</v>
      </c>
      <c r="B213" s="128" t="s">
        <v>2097</v>
      </c>
      <c r="C213" s="128" t="s">
        <v>2098</v>
      </c>
      <c r="D213" s="95" t="s">
        <v>62</v>
      </c>
      <c r="E213" s="54"/>
      <c r="F213" s="54" t="s">
        <v>361</v>
      </c>
      <c r="G213" s="54"/>
      <c r="H213" s="95">
        <v>27</v>
      </c>
      <c r="I213" s="26"/>
      <c r="J213" s="26"/>
      <c r="K213" s="138"/>
      <c r="L213" s="138"/>
      <c r="M213" s="138"/>
      <c r="N213" s="152">
        <f t="shared" si="0"/>
        <v>0</v>
      </c>
      <c r="O213" s="152">
        <f t="shared" si="3"/>
        <v>0</v>
      </c>
      <c r="P213" s="139"/>
      <c r="Q213" s="139"/>
    </row>
    <row r="214" spans="1:17" ht="41.25" customHeight="1">
      <c r="A214" s="100" t="s">
        <v>2099</v>
      </c>
      <c r="B214" s="130" t="s">
        <v>2100</v>
      </c>
      <c r="C214" s="130" t="s">
        <v>2101</v>
      </c>
      <c r="D214" s="100" t="s">
        <v>62</v>
      </c>
      <c r="E214" s="37"/>
      <c r="F214" s="37" t="s">
        <v>1368</v>
      </c>
      <c r="G214" s="37"/>
      <c r="H214" s="100">
        <v>41</v>
      </c>
      <c r="I214" s="28"/>
      <c r="J214" s="28"/>
      <c r="K214" s="140"/>
      <c r="L214" s="140"/>
      <c r="M214" s="140"/>
      <c r="N214" s="153">
        <f t="shared" si="0"/>
        <v>0</v>
      </c>
      <c r="O214" s="153">
        <f t="shared" si="3"/>
        <v>0</v>
      </c>
      <c r="P214" s="141"/>
      <c r="Q214" s="141"/>
    </row>
    <row r="215" spans="1:17" ht="41.25" customHeight="1">
      <c r="A215" s="95" t="s">
        <v>2102</v>
      </c>
      <c r="B215" s="128" t="s">
        <v>2103</v>
      </c>
      <c r="C215" s="128" t="s">
        <v>2104</v>
      </c>
      <c r="D215" s="95" t="s">
        <v>70</v>
      </c>
      <c r="E215" s="54">
        <v>10013000543900</v>
      </c>
      <c r="F215" s="54" t="s">
        <v>2105</v>
      </c>
      <c r="G215" s="54" t="s">
        <v>2106</v>
      </c>
      <c r="H215" s="95">
        <v>166</v>
      </c>
      <c r="I215" s="26"/>
      <c r="J215" s="26"/>
      <c r="K215" s="138"/>
      <c r="L215" s="138"/>
      <c r="M215" s="138"/>
      <c r="N215" s="152">
        <f t="shared" si="0"/>
        <v>0</v>
      </c>
      <c r="O215" s="152">
        <f t="shared" si="3"/>
        <v>0</v>
      </c>
      <c r="P215" s="139"/>
      <c r="Q215" s="139"/>
    </row>
    <row r="216" spans="1:17" ht="41.25" customHeight="1">
      <c r="A216" s="100" t="s">
        <v>2107</v>
      </c>
      <c r="B216" s="130" t="s">
        <v>2108</v>
      </c>
      <c r="C216" s="130" t="s">
        <v>2104</v>
      </c>
      <c r="D216" s="100" t="s">
        <v>70</v>
      </c>
      <c r="E216" s="37">
        <v>10013000542903</v>
      </c>
      <c r="F216" s="37" t="s">
        <v>2105</v>
      </c>
      <c r="G216" s="37" t="s">
        <v>1952</v>
      </c>
      <c r="H216" s="100">
        <v>10</v>
      </c>
      <c r="I216" s="28"/>
      <c r="J216" s="28"/>
      <c r="K216" s="140"/>
      <c r="L216" s="140"/>
      <c r="M216" s="140"/>
      <c r="N216" s="153">
        <f t="shared" si="0"/>
        <v>0</v>
      </c>
      <c r="O216" s="153">
        <f t="shared" si="3"/>
        <v>0</v>
      </c>
      <c r="P216" s="141"/>
      <c r="Q216" s="141"/>
    </row>
    <row r="217" spans="1:17" ht="41.25" customHeight="1">
      <c r="A217" s="95" t="s">
        <v>2109</v>
      </c>
      <c r="B217" s="128" t="s">
        <v>2110</v>
      </c>
      <c r="C217" s="128" t="s">
        <v>2111</v>
      </c>
      <c r="D217" s="95" t="s">
        <v>62</v>
      </c>
      <c r="E217" s="54"/>
      <c r="F217" s="54" t="s">
        <v>1368</v>
      </c>
      <c r="G217" s="54"/>
      <c r="H217" s="95">
        <v>20</v>
      </c>
      <c r="I217" s="26"/>
      <c r="J217" s="26"/>
      <c r="K217" s="138"/>
      <c r="L217" s="138"/>
      <c r="M217" s="138"/>
      <c r="N217" s="152">
        <f t="shared" si="0"/>
        <v>0</v>
      </c>
      <c r="O217" s="152">
        <f t="shared" si="3"/>
        <v>0</v>
      </c>
      <c r="P217" s="139"/>
      <c r="Q217" s="139"/>
    </row>
    <row r="218" spans="1:17" ht="41.25" customHeight="1">
      <c r="A218" s="100" t="s">
        <v>2112</v>
      </c>
      <c r="B218" s="130" t="s">
        <v>2113</v>
      </c>
      <c r="C218" s="130"/>
      <c r="D218" s="100" t="s">
        <v>62</v>
      </c>
      <c r="E218" s="37"/>
      <c r="F218" s="37" t="s">
        <v>2114</v>
      </c>
      <c r="G218" s="37"/>
      <c r="H218" s="100">
        <v>160</v>
      </c>
      <c r="I218" s="28"/>
      <c r="J218" s="28"/>
      <c r="K218" s="140"/>
      <c r="L218" s="140"/>
      <c r="M218" s="140"/>
      <c r="N218" s="153">
        <f t="shared" si="0"/>
        <v>0</v>
      </c>
      <c r="O218" s="153">
        <f t="shared" si="3"/>
        <v>0</v>
      </c>
      <c r="P218" s="141"/>
      <c r="Q218" s="141"/>
    </row>
    <row r="219" spans="1:17" ht="41.25" customHeight="1">
      <c r="A219" s="95" t="s">
        <v>2115</v>
      </c>
      <c r="B219" s="128" t="s">
        <v>2116</v>
      </c>
      <c r="C219" s="128" t="s">
        <v>2117</v>
      </c>
      <c r="D219" s="95" t="s">
        <v>62</v>
      </c>
      <c r="E219" s="54"/>
      <c r="F219" s="54" t="s">
        <v>2118</v>
      </c>
      <c r="G219" s="54"/>
      <c r="H219" s="95">
        <v>6</v>
      </c>
      <c r="I219" s="26"/>
      <c r="J219" s="26"/>
      <c r="K219" s="138"/>
      <c r="L219" s="138"/>
      <c r="M219" s="138"/>
      <c r="N219" s="152">
        <f t="shared" si="0"/>
        <v>0</v>
      </c>
      <c r="O219" s="152">
        <f t="shared" si="3"/>
        <v>0</v>
      </c>
      <c r="P219" s="139"/>
      <c r="Q219" s="139"/>
    </row>
    <row r="220" spans="1:17" ht="41.25" customHeight="1">
      <c r="A220" s="100" t="s">
        <v>2119</v>
      </c>
      <c r="B220" s="130" t="s">
        <v>2120</v>
      </c>
      <c r="C220" s="130" t="s">
        <v>2121</v>
      </c>
      <c r="D220" s="100" t="s">
        <v>62</v>
      </c>
      <c r="E220" s="37"/>
      <c r="F220" s="37" t="s">
        <v>2122</v>
      </c>
      <c r="G220" s="37"/>
      <c r="H220" s="100">
        <v>134</v>
      </c>
      <c r="I220" s="28"/>
      <c r="J220" s="28"/>
      <c r="K220" s="140"/>
      <c r="L220" s="140"/>
      <c r="M220" s="140"/>
      <c r="N220" s="153">
        <f t="shared" si="0"/>
        <v>0</v>
      </c>
      <c r="O220" s="153">
        <f t="shared" si="3"/>
        <v>0</v>
      </c>
      <c r="P220" s="141"/>
      <c r="Q220" s="141"/>
    </row>
    <row r="221" spans="1:17" ht="41.25" customHeight="1">
      <c r="A221" s="95" t="s">
        <v>2123</v>
      </c>
      <c r="B221" s="128" t="s">
        <v>2124</v>
      </c>
      <c r="C221" s="128" t="s">
        <v>2121</v>
      </c>
      <c r="D221" s="95" t="s">
        <v>62</v>
      </c>
      <c r="E221" s="54"/>
      <c r="F221" s="54" t="s">
        <v>2125</v>
      </c>
      <c r="G221" s="54"/>
      <c r="H221" s="95">
        <v>110</v>
      </c>
      <c r="I221" s="26"/>
      <c r="J221" s="26"/>
      <c r="K221" s="138"/>
      <c r="L221" s="138"/>
      <c r="M221" s="138"/>
      <c r="N221" s="152">
        <f t="shared" si="0"/>
        <v>0</v>
      </c>
      <c r="O221" s="152">
        <f t="shared" si="3"/>
        <v>0</v>
      </c>
      <c r="P221" s="139"/>
      <c r="Q221" s="139"/>
    </row>
    <row r="222" spans="1:17" ht="41.25" customHeight="1">
      <c r="A222" s="100" t="s">
        <v>2126</v>
      </c>
      <c r="B222" s="130" t="s">
        <v>2127</v>
      </c>
      <c r="C222" s="130" t="s">
        <v>2121</v>
      </c>
      <c r="D222" s="100" t="s">
        <v>62</v>
      </c>
      <c r="E222" s="37"/>
      <c r="F222" s="37" t="s">
        <v>2125</v>
      </c>
      <c r="G222" s="37"/>
      <c r="H222" s="100">
        <v>1165</v>
      </c>
      <c r="I222" s="28"/>
      <c r="J222" s="28"/>
      <c r="K222" s="140"/>
      <c r="L222" s="140"/>
      <c r="M222" s="140"/>
      <c r="N222" s="153">
        <f t="shared" si="0"/>
        <v>0</v>
      </c>
      <c r="O222" s="153">
        <f t="shared" si="3"/>
        <v>0</v>
      </c>
      <c r="P222" s="141"/>
      <c r="Q222" s="141"/>
    </row>
    <row r="223" spans="1:17" ht="41.25" customHeight="1">
      <c r="A223" s="95" t="s">
        <v>2128</v>
      </c>
      <c r="B223" s="128" t="s">
        <v>2129</v>
      </c>
      <c r="C223" s="128" t="s">
        <v>2121</v>
      </c>
      <c r="D223" s="95" t="s">
        <v>62</v>
      </c>
      <c r="E223" s="54"/>
      <c r="F223" s="54" t="s">
        <v>2122</v>
      </c>
      <c r="G223" s="54"/>
      <c r="H223" s="95">
        <v>199</v>
      </c>
      <c r="I223" s="26"/>
      <c r="J223" s="26"/>
      <c r="K223" s="138"/>
      <c r="L223" s="138"/>
      <c r="M223" s="138"/>
      <c r="N223" s="152">
        <f t="shared" si="0"/>
        <v>0</v>
      </c>
      <c r="O223" s="152">
        <f t="shared" si="3"/>
        <v>0</v>
      </c>
      <c r="P223" s="139"/>
      <c r="Q223" s="139"/>
    </row>
    <row r="224" spans="1:17" ht="41.25" customHeight="1">
      <c r="A224" s="100" t="s">
        <v>2130</v>
      </c>
      <c r="B224" s="130" t="s">
        <v>2131</v>
      </c>
      <c r="C224" s="130" t="s">
        <v>2121</v>
      </c>
      <c r="D224" s="100" t="s">
        <v>62</v>
      </c>
      <c r="E224" s="37"/>
      <c r="F224" s="37" t="s">
        <v>2125</v>
      </c>
      <c r="G224" s="37"/>
      <c r="H224" s="100">
        <v>235</v>
      </c>
      <c r="I224" s="28"/>
      <c r="J224" s="28"/>
      <c r="K224" s="140"/>
      <c r="L224" s="140"/>
      <c r="M224" s="140"/>
      <c r="N224" s="153">
        <f t="shared" si="0"/>
        <v>0</v>
      </c>
      <c r="O224" s="153">
        <f t="shared" si="3"/>
        <v>0</v>
      </c>
      <c r="P224" s="141"/>
      <c r="Q224" s="141"/>
    </row>
    <row r="225" spans="1:17" ht="41.25" customHeight="1">
      <c r="A225" s="95" t="s">
        <v>2132</v>
      </c>
      <c r="B225" s="128" t="s">
        <v>2133</v>
      </c>
      <c r="C225" s="128" t="s">
        <v>2121</v>
      </c>
      <c r="D225" s="95" t="s">
        <v>62</v>
      </c>
      <c r="E225" s="54"/>
      <c r="F225" s="54" t="s">
        <v>2125</v>
      </c>
      <c r="G225" s="54"/>
      <c r="H225" s="95">
        <v>60</v>
      </c>
      <c r="I225" s="26"/>
      <c r="J225" s="26"/>
      <c r="K225" s="138"/>
      <c r="L225" s="138"/>
      <c r="M225" s="138"/>
      <c r="N225" s="152">
        <f t="shared" si="0"/>
        <v>0</v>
      </c>
      <c r="O225" s="152">
        <f t="shared" si="3"/>
        <v>0</v>
      </c>
      <c r="P225" s="139"/>
      <c r="Q225" s="139"/>
    </row>
    <row r="226" spans="1:17" ht="41.25" customHeight="1">
      <c r="A226" s="100" t="s">
        <v>2134</v>
      </c>
      <c r="B226" s="130" t="s">
        <v>2135</v>
      </c>
      <c r="C226" s="130" t="s">
        <v>2121</v>
      </c>
      <c r="D226" s="100" t="s">
        <v>62</v>
      </c>
      <c r="E226" s="37"/>
      <c r="F226" s="37" t="s">
        <v>2122</v>
      </c>
      <c r="G226" s="37"/>
      <c r="H226" s="100">
        <v>164</v>
      </c>
      <c r="I226" s="28"/>
      <c r="J226" s="28"/>
      <c r="K226" s="140"/>
      <c r="L226" s="140"/>
      <c r="M226" s="140"/>
      <c r="N226" s="153">
        <f t="shared" si="0"/>
        <v>0</v>
      </c>
      <c r="O226" s="153">
        <f t="shared" si="3"/>
        <v>0</v>
      </c>
      <c r="P226" s="141"/>
      <c r="Q226" s="141"/>
    </row>
    <row r="227" spans="1:17" ht="41.25" customHeight="1">
      <c r="A227" s="95" t="s">
        <v>2136</v>
      </c>
      <c r="B227" s="128" t="s">
        <v>2135</v>
      </c>
      <c r="C227" s="128" t="s">
        <v>2121</v>
      </c>
      <c r="D227" s="95" t="s">
        <v>62</v>
      </c>
      <c r="E227" s="54"/>
      <c r="F227" s="54" t="s">
        <v>2125</v>
      </c>
      <c r="G227" s="54"/>
      <c r="H227" s="95">
        <v>630</v>
      </c>
      <c r="I227" s="26"/>
      <c r="J227" s="26"/>
      <c r="K227" s="138"/>
      <c r="L227" s="138"/>
      <c r="M227" s="138"/>
      <c r="N227" s="152">
        <f t="shared" si="0"/>
        <v>0</v>
      </c>
      <c r="O227" s="152">
        <f t="shared" si="3"/>
        <v>0</v>
      </c>
      <c r="P227" s="139"/>
      <c r="Q227" s="139"/>
    </row>
    <row r="228" spans="1:17" ht="41.25" customHeight="1">
      <c r="A228" s="100" t="s">
        <v>2137</v>
      </c>
      <c r="B228" s="130" t="s">
        <v>2138</v>
      </c>
      <c r="C228" s="130" t="s">
        <v>2139</v>
      </c>
      <c r="D228" s="100" t="s">
        <v>62</v>
      </c>
      <c r="E228" s="37"/>
      <c r="F228" s="37" t="s">
        <v>2125</v>
      </c>
      <c r="G228" s="37"/>
      <c r="H228" s="100">
        <v>20</v>
      </c>
      <c r="I228" s="28"/>
      <c r="J228" s="28"/>
      <c r="K228" s="140"/>
      <c r="L228" s="140"/>
      <c r="M228" s="140"/>
      <c r="N228" s="153">
        <f t="shared" si="0"/>
        <v>0</v>
      </c>
      <c r="O228" s="153">
        <f t="shared" si="3"/>
        <v>0</v>
      </c>
      <c r="P228" s="141"/>
      <c r="Q228" s="141"/>
    </row>
    <row r="229" spans="1:17" ht="41.25" customHeight="1">
      <c r="A229" s="95" t="s">
        <v>2140</v>
      </c>
      <c r="B229" s="145" t="s">
        <v>2141</v>
      </c>
      <c r="C229" s="128" t="s">
        <v>2121</v>
      </c>
      <c r="D229" s="102" t="s">
        <v>62</v>
      </c>
      <c r="E229" s="86"/>
      <c r="F229" s="86" t="s">
        <v>2122</v>
      </c>
      <c r="G229" s="86"/>
      <c r="H229" s="102">
        <v>84</v>
      </c>
      <c r="I229" s="26"/>
      <c r="J229" s="26"/>
      <c r="K229" s="138"/>
      <c r="L229" s="138"/>
      <c r="M229" s="138"/>
      <c r="N229" s="152">
        <f t="shared" si="0"/>
        <v>0</v>
      </c>
      <c r="O229" s="152">
        <f t="shared" si="3"/>
        <v>0</v>
      </c>
      <c r="P229" s="139"/>
      <c r="Q229" s="139"/>
    </row>
    <row r="230" spans="1:17" ht="41.25" customHeight="1">
      <c r="A230" s="100" t="s">
        <v>2142</v>
      </c>
      <c r="B230" s="130" t="s">
        <v>2143</v>
      </c>
      <c r="C230" s="130" t="s">
        <v>2139</v>
      </c>
      <c r="D230" s="100" t="s">
        <v>62</v>
      </c>
      <c r="E230" s="37"/>
      <c r="F230" s="37" t="s">
        <v>2125</v>
      </c>
      <c r="G230" s="37"/>
      <c r="H230" s="100">
        <v>20</v>
      </c>
      <c r="I230" s="28"/>
      <c r="J230" s="28"/>
      <c r="K230" s="140"/>
      <c r="L230" s="140"/>
      <c r="M230" s="140"/>
      <c r="N230" s="153">
        <f t="shared" si="0"/>
        <v>0</v>
      </c>
      <c r="O230" s="153">
        <f t="shared" si="3"/>
        <v>0</v>
      </c>
      <c r="P230" s="141"/>
      <c r="Q230" s="141"/>
    </row>
    <row r="231" spans="1:17" ht="41.25" customHeight="1">
      <c r="A231" s="95" t="s">
        <v>2144</v>
      </c>
      <c r="B231" s="128" t="s">
        <v>2145</v>
      </c>
      <c r="C231" s="128" t="s">
        <v>2121</v>
      </c>
      <c r="D231" s="95" t="s">
        <v>70</v>
      </c>
      <c r="E231" s="54">
        <v>402600</v>
      </c>
      <c r="F231" s="54" t="s">
        <v>2125</v>
      </c>
      <c r="G231" s="54" t="s">
        <v>2146</v>
      </c>
      <c r="H231" s="95">
        <v>130</v>
      </c>
      <c r="I231" s="26"/>
      <c r="J231" s="26"/>
      <c r="K231" s="138"/>
      <c r="L231" s="138"/>
      <c r="M231" s="138"/>
      <c r="N231" s="152">
        <f t="shared" si="0"/>
        <v>0</v>
      </c>
      <c r="O231" s="152">
        <f t="shared" si="3"/>
        <v>0</v>
      </c>
      <c r="P231" s="139"/>
      <c r="Q231" s="139"/>
    </row>
    <row r="232" spans="1:17" ht="41.25" customHeight="1">
      <c r="A232" s="100" t="s">
        <v>2147</v>
      </c>
      <c r="B232" s="130" t="s">
        <v>2148</v>
      </c>
      <c r="C232" s="130" t="s">
        <v>2149</v>
      </c>
      <c r="D232" s="100" t="s">
        <v>62</v>
      </c>
      <c r="E232" s="37"/>
      <c r="F232" s="37" t="s">
        <v>2150</v>
      </c>
      <c r="G232" s="37"/>
      <c r="H232" s="100">
        <v>9</v>
      </c>
      <c r="I232" s="28"/>
      <c r="J232" s="28"/>
      <c r="K232" s="140"/>
      <c r="L232" s="140"/>
      <c r="M232" s="140"/>
      <c r="N232" s="153">
        <f t="shared" si="0"/>
        <v>0</v>
      </c>
      <c r="O232" s="153">
        <f t="shared" si="3"/>
        <v>0</v>
      </c>
      <c r="P232" s="141"/>
      <c r="Q232" s="141"/>
    </row>
    <row r="233" spans="1:17" ht="41.25" customHeight="1">
      <c r="A233" s="95" t="s">
        <v>2151</v>
      </c>
      <c r="B233" s="128" t="s">
        <v>2152</v>
      </c>
      <c r="C233" s="128"/>
      <c r="D233" s="95" t="s">
        <v>70</v>
      </c>
      <c r="E233" s="54">
        <v>63072</v>
      </c>
      <c r="F233" s="54" t="s">
        <v>1268</v>
      </c>
      <c r="G233" s="54" t="s">
        <v>1269</v>
      </c>
      <c r="H233" s="95">
        <v>35</v>
      </c>
      <c r="I233" s="26"/>
      <c r="J233" s="26"/>
      <c r="K233" s="138"/>
      <c r="L233" s="138"/>
      <c r="M233" s="138"/>
      <c r="N233" s="152">
        <f t="shared" si="0"/>
        <v>0</v>
      </c>
      <c r="O233" s="152">
        <f t="shared" si="3"/>
        <v>0</v>
      </c>
      <c r="P233" s="139"/>
      <c r="Q233" s="139"/>
    </row>
    <row r="234" spans="1:17" ht="41.25" customHeight="1">
      <c r="A234" s="100" t="s">
        <v>2153</v>
      </c>
      <c r="B234" s="130" t="s">
        <v>1267</v>
      </c>
      <c r="C234" s="130"/>
      <c r="D234" s="100" t="s">
        <v>70</v>
      </c>
      <c r="E234" s="37" t="s">
        <v>2154</v>
      </c>
      <c r="F234" s="37" t="s">
        <v>1268</v>
      </c>
      <c r="G234" s="37" t="s">
        <v>1269</v>
      </c>
      <c r="H234" s="100">
        <v>25</v>
      </c>
      <c r="I234" s="28"/>
      <c r="J234" s="28"/>
      <c r="K234" s="140"/>
      <c r="L234" s="140"/>
      <c r="M234" s="140"/>
      <c r="N234" s="153">
        <f t="shared" si="0"/>
        <v>0</v>
      </c>
      <c r="O234" s="153">
        <f t="shared" si="3"/>
        <v>0</v>
      </c>
      <c r="P234" s="141"/>
      <c r="Q234" s="141"/>
    </row>
    <row r="235" spans="1:17" ht="41.25" customHeight="1">
      <c r="A235" s="95" t="s">
        <v>2155</v>
      </c>
      <c r="B235" s="128" t="s">
        <v>2156</v>
      </c>
      <c r="C235" s="128"/>
      <c r="D235" s="95" t="s">
        <v>70</v>
      </c>
      <c r="E235" s="54">
        <v>6590368</v>
      </c>
      <c r="F235" s="54" t="s">
        <v>2157</v>
      </c>
      <c r="G235" s="54" t="s">
        <v>1952</v>
      </c>
      <c r="H235" s="95">
        <v>272</v>
      </c>
      <c r="I235" s="26"/>
      <c r="J235" s="26"/>
      <c r="K235" s="138"/>
      <c r="L235" s="138"/>
      <c r="M235" s="138"/>
      <c r="N235" s="152">
        <f t="shared" si="0"/>
        <v>0</v>
      </c>
      <c r="O235" s="152">
        <f t="shared" si="3"/>
        <v>0</v>
      </c>
      <c r="P235" s="139"/>
      <c r="Q235" s="139"/>
    </row>
    <row r="236" spans="1:17" ht="41.25" customHeight="1">
      <c r="A236" s="100" t="s">
        <v>2158</v>
      </c>
      <c r="B236" s="130" t="s">
        <v>2159</v>
      </c>
      <c r="C236" s="130"/>
      <c r="D236" s="100" t="s">
        <v>70</v>
      </c>
      <c r="E236" s="37" t="s">
        <v>2160</v>
      </c>
      <c r="F236" s="37" t="s">
        <v>2157</v>
      </c>
      <c r="G236" s="37" t="s">
        <v>1952</v>
      </c>
      <c r="H236" s="100">
        <v>202</v>
      </c>
      <c r="I236" s="28"/>
      <c r="J236" s="28"/>
      <c r="K236" s="140"/>
      <c r="L236" s="140"/>
      <c r="M236" s="140"/>
      <c r="N236" s="153">
        <f t="shared" si="0"/>
        <v>0</v>
      </c>
      <c r="O236" s="153">
        <f t="shared" si="3"/>
        <v>0</v>
      </c>
      <c r="P236" s="141"/>
      <c r="Q236" s="141"/>
    </row>
    <row r="237" spans="1:17" ht="41.25" customHeight="1">
      <c r="A237" s="95" t="s">
        <v>2161</v>
      </c>
      <c r="B237" s="128" t="s">
        <v>2162</v>
      </c>
      <c r="C237" s="128"/>
      <c r="D237" s="95" t="s">
        <v>70</v>
      </c>
      <c r="E237" s="54" t="s">
        <v>2163</v>
      </c>
      <c r="F237" s="54" t="s">
        <v>2157</v>
      </c>
      <c r="G237" s="54" t="s">
        <v>1952</v>
      </c>
      <c r="H237" s="95">
        <v>202</v>
      </c>
      <c r="I237" s="26"/>
      <c r="J237" s="26"/>
      <c r="K237" s="138"/>
      <c r="L237" s="138"/>
      <c r="M237" s="138"/>
      <c r="N237" s="152">
        <f t="shared" si="0"/>
        <v>0</v>
      </c>
      <c r="O237" s="152">
        <f t="shared" si="3"/>
        <v>0</v>
      </c>
      <c r="P237" s="139"/>
      <c r="Q237" s="139"/>
    </row>
    <row r="238" spans="1:17" ht="41.25" customHeight="1">
      <c r="A238" s="100" t="s">
        <v>2164</v>
      </c>
      <c r="B238" s="130" t="s">
        <v>2165</v>
      </c>
      <c r="C238" s="130" t="s">
        <v>2165</v>
      </c>
      <c r="D238" s="100" t="s">
        <v>62</v>
      </c>
      <c r="E238" s="37"/>
      <c r="F238" s="37" t="s">
        <v>2166</v>
      </c>
      <c r="G238" s="37"/>
      <c r="H238" s="100">
        <v>24</v>
      </c>
      <c r="I238" s="28"/>
      <c r="J238" s="28"/>
      <c r="K238" s="140"/>
      <c r="L238" s="140"/>
      <c r="M238" s="140"/>
      <c r="N238" s="153">
        <f t="shared" si="0"/>
        <v>0</v>
      </c>
      <c r="O238" s="153">
        <f t="shared" si="3"/>
        <v>0</v>
      </c>
      <c r="P238" s="141"/>
      <c r="Q238" s="141"/>
    </row>
    <row r="239" spans="1:17" ht="41.25" customHeight="1">
      <c r="A239" s="95" t="s">
        <v>2167</v>
      </c>
      <c r="B239" s="128" t="s">
        <v>2168</v>
      </c>
      <c r="C239" s="128" t="s">
        <v>2169</v>
      </c>
      <c r="D239" s="95" t="s">
        <v>62</v>
      </c>
      <c r="E239" s="54"/>
      <c r="F239" s="54" t="s">
        <v>2170</v>
      </c>
      <c r="G239" s="54"/>
      <c r="H239" s="95">
        <v>18</v>
      </c>
      <c r="I239" s="26"/>
      <c r="J239" s="26"/>
      <c r="K239" s="138"/>
      <c r="L239" s="138"/>
      <c r="M239" s="138"/>
      <c r="N239" s="152">
        <f t="shared" si="0"/>
        <v>0</v>
      </c>
      <c r="O239" s="152">
        <f t="shared" si="3"/>
        <v>0</v>
      </c>
      <c r="P239" s="139"/>
      <c r="Q239" s="139"/>
    </row>
    <row r="240" spans="1:17" ht="41.25" customHeight="1">
      <c r="A240" s="100" t="s">
        <v>2171</v>
      </c>
      <c r="B240" s="130" t="s">
        <v>2172</v>
      </c>
      <c r="C240" s="130" t="s">
        <v>2173</v>
      </c>
      <c r="D240" s="100" t="s">
        <v>62</v>
      </c>
      <c r="E240" s="37"/>
      <c r="F240" s="37" t="s">
        <v>2174</v>
      </c>
      <c r="G240" s="37"/>
      <c r="H240" s="100">
        <v>421</v>
      </c>
      <c r="I240" s="28"/>
      <c r="J240" s="28"/>
      <c r="K240" s="140"/>
      <c r="L240" s="140"/>
      <c r="M240" s="140"/>
      <c r="N240" s="153">
        <f t="shared" si="0"/>
        <v>0</v>
      </c>
      <c r="O240" s="153">
        <f t="shared" si="3"/>
        <v>0</v>
      </c>
      <c r="P240" s="141"/>
      <c r="Q240" s="141"/>
    </row>
    <row r="241" spans="1:17" ht="41.25" customHeight="1">
      <c r="A241" s="95" t="s">
        <v>2175</v>
      </c>
      <c r="B241" s="128" t="s">
        <v>2176</v>
      </c>
      <c r="C241" s="128" t="s">
        <v>2173</v>
      </c>
      <c r="D241" s="95" t="s">
        <v>62</v>
      </c>
      <c r="E241" s="54"/>
      <c r="F241" s="54" t="s">
        <v>2174</v>
      </c>
      <c r="G241" s="54"/>
      <c r="H241" s="95">
        <v>187</v>
      </c>
      <c r="I241" s="26"/>
      <c r="J241" s="26"/>
      <c r="K241" s="138"/>
      <c r="L241" s="138"/>
      <c r="M241" s="138"/>
      <c r="N241" s="152">
        <f t="shared" si="0"/>
        <v>0</v>
      </c>
      <c r="O241" s="152">
        <f t="shared" si="3"/>
        <v>0</v>
      </c>
      <c r="P241" s="139"/>
      <c r="Q241" s="139"/>
    </row>
    <row r="242" spans="1:17" ht="41.25" customHeight="1">
      <c r="A242" s="100" t="s">
        <v>2177</v>
      </c>
      <c r="B242" s="130" t="s">
        <v>2178</v>
      </c>
      <c r="C242" s="130" t="s">
        <v>2173</v>
      </c>
      <c r="D242" s="100" t="s">
        <v>62</v>
      </c>
      <c r="E242" s="37"/>
      <c r="F242" s="37" t="s">
        <v>2174</v>
      </c>
      <c r="G242" s="37"/>
      <c r="H242" s="100">
        <v>351</v>
      </c>
      <c r="I242" s="28"/>
      <c r="J242" s="28"/>
      <c r="K242" s="140"/>
      <c r="L242" s="140"/>
      <c r="M242" s="140"/>
      <c r="N242" s="153">
        <f t="shared" si="0"/>
        <v>0</v>
      </c>
      <c r="O242" s="153">
        <f t="shared" si="3"/>
        <v>0</v>
      </c>
      <c r="P242" s="141"/>
      <c r="Q242" s="141"/>
    </row>
    <row r="243" spans="1:17" ht="41.25" customHeight="1">
      <c r="A243" s="95" t="s">
        <v>2179</v>
      </c>
      <c r="B243" s="128" t="s">
        <v>2180</v>
      </c>
      <c r="C243" s="128" t="s">
        <v>2173</v>
      </c>
      <c r="D243" s="95" t="s">
        <v>62</v>
      </c>
      <c r="E243" s="54"/>
      <c r="F243" s="54" t="s">
        <v>2174</v>
      </c>
      <c r="G243" s="54"/>
      <c r="H243" s="95">
        <v>371</v>
      </c>
      <c r="I243" s="26"/>
      <c r="J243" s="26"/>
      <c r="K243" s="138"/>
      <c r="L243" s="138"/>
      <c r="M243" s="138"/>
      <c r="N243" s="152">
        <f t="shared" si="0"/>
        <v>0</v>
      </c>
      <c r="O243" s="152">
        <f t="shared" si="3"/>
        <v>0</v>
      </c>
      <c r="P243" s="139"/>
      <c r="Q243" s="139"/>
    </row>
    <row r="244" spans="1:17" ht="41.25" customHeight="1">
      <c r="A244" s="100" t="s">
        <v>2181</v>
      </c>
      <c r="B244" s="130" t="s">
        <v>2182</v>
      </c>
      <c r="C244" s="130" t="s">
        <v>2173</v>
      </c>
      <c r="D244" s="100" t="s">
        <v>62</v>
      </c>
      <c r="E244" s="37"/>
      <c r="F244" s="37" t="s">
        <v>2174</v>
      </c>
      <c r="G244" s="37"/>
      <c r="H244" s="100">
        <v>194</v>
      </c>
      <c r="I244" s="28"/>
      <c r="J244" s="28"/>
      <c r="K244" s="140"/>
      <c r="L244" s="140"/>
      <c r="M244" s="140"/>
      <c r="N244" s="153">
        <f t="shared" si="0"/>
        <v>0</v>
      </c>
      <c r="O244" s="153">
        <f t="shared" si="3"/>
        <v>0</v>
      </c>
      <c r="P244" s="141"/>
      <c r="Q244" s="141"/>
    </row>
    <row r="245" spans="1:17" ht="41.25" customHeight="1">
      <c r="A245" s="95" t="s">
        <v>2183</v>
      </c>
      <c r="B245" s="128" t="s">
        <v>2184</v>
      </c>
      <c r="C245" s="128" t="s">
        <v>2173</v>
      </c>
      <c r="D245" s="95" t="s">
        <v>62</v>
      </c>
      <c r="E245" s="54"/>
      <c r="F245" s="54" t="s">
        <v>2174</v>
      </c>
      <c r="G245" s="54"/>
      <c r="H245" s="95">
        <v>526</v>
      </c>
      <c r="I245" s="26"/>
      <c r="J245" s="26"/>
      <c r="K245" s="138"/>
      <c r="L245" s="138"/>
      <c r="M245" s="138"/>
      <c r="N245" s="152">
        <f t="shared" si="0"/>
        <v>0</v>
      </c>
      <c r="O245" s="152">
        <f t="shared" si="3"/>
        <v>0</v>
      </c>
      <c r="P245" s="139"/>
      <c r="Q245" s="139"/>
    </row>
    <row r="246" spans="1:17" ht="41.25" customHeight="1">
      <c r="A246" s="100" t="s">
        <v>2185</v>
      </c>
      <c r="B246" s="130" t="s">
        <v>2186</v>
      </c>
      <c r="C246" s="130" t="s">
        <v>2173</v>
      </c>
      <c r="D246" s="100" t="s">
        <v>62</v>
      </c>
      <c r="E246" s="37"/>
      <c r="F246" s="37" t="s">
        <v>2174</v>
      </c>
      <c r="G246" s="37"/>
      <c r="H246" s="100">
        <v>376</v>
      </c>
      <c r="I246" s="37"/>
      <c r="J246" s="37"/>
      <c r="K246" s="142"/>
      <c r="L246" s="142"/>
      <c r="M246" s="142"/>
      <c r="N246" s="153">
        <f t="shared" si="0"/>
        <v>0</v>
      </c>
      <c r="O246" s="153">
        <f t="shared" si="3"/>
        <v>0</v>
      </c>
      <c r="P246" s="37"/>
      <c r="Q246" s="37"/>
    </row>
    <row r="247" spans="1:17" ht="41.25" customHeight="1">
      <c r="A247" s="95" t="s">
        <v>2187</v>
      </c>
      <c r="B247" s="128" t="s">
        <v>2188</v>
      </c>
      <c r="C247" s="128" t="s">
        <v>2173</v>
      </c>
      <c r="D247" s="95" t="s">
        <v>62</v>
      </c>
      <c r="E247" s="54"/>
      <c r="F247" s="54" t="s">
        <v>2174</v>
      </c>
      <c r="G247" s="54"/>
      <c r="H247" s="95">
        <v>271</v>
      </c>
      <c r="I247" s="54"/>
      <c r="J247" s="54"/>
      <c r="K247" s="143"/>
      <c r="L247" s="143"/>
      <c r="M247" s="143"/>
      <c r="N247" s="152">
        <f t="shared" si="0"/>
        <v>0</v>
      </c>
      <c r="O247" s="152">
        <f t="shared" si="3"/>
        <v>0</v>
      </c>
      <c r="P247" s="54"/>
      <c r="Q247" s="54"/>
    </row>
    <row r="248" spans="1:17" ht="41.25" customHeight="1">
      <c r="A248" s="100" t="s">
        <v>2189</v>
      </c>
      <c r="B248" s="130" t="s">
        <v>2190</v>
      </c>
      <c r="C248" s="130"/>
      <c r="D248" s="100" t="s">
        <v>70</v>
      </c>
      <c r="E248" s="37">
        <v>13000512906</v>
      </c>
      <c r="F248" s="37" t="s">
        <v>1368</v>
      </c>
      <c r="G248" s="37" t="s">
        <v>1952</v>
      </c>
      <c r="H248" s="100">
        <v>50</v>
      </c>
      <c r="I248" s="37"/>
      <c r="J248" s="37"/>
      <c r="K248" s="142"/>
      <c r="L248" s="142"/>
      <c r="M248" s="142"/>
      <c r="N248" s="153">
        <f t="shared" si="0"/>
        <v>0</v>
      </c>
      <c r="O248" s="153">
        <f t="shared" si="3"/>
        <v>0</v>
      </c>
      <c r="P248" s="37"/>
      <c r="Q248" s="37"/>
    </row>
    <row r="249" spans="1:17" ht="41.25" customHeight="1">
      <c r="A249" s="95" t="s">
        <v>2191</v>
      </c>
      <c r="B249" s="128" t="s">
        <v>2192</v>
      </c>
      <c r="C249" s="128"/>
      <c r="D249" s="95" t="s">
        <v>70</v>
      </c>
      <c r="E249" s="54">
        <v>13000515501</v>
      </c>
      <c r="F249" s="54" t="s">
        <v>1951</v>
      </c>
      <c r="G249" s="54" t="s">
        <v>1952</v>
      </c>
      <c r="H249" s="95">
        <v>903</v>
      </c>
      <c r="I249" s="54"/>
      <c r="J249" s="54"/>
      <c r="K249" s="143"/>
      <c r="L249" s="143"/>
      <c r="M249" s="143"/>
      <c r="N249" s="152">
        <f t="shared" si="0"/>
        <v>0</v>
      </c>
      <c r="O249" s="152">
        <f t="shared" si="3"/>
        <v>0</v>
      </c>
      <c r="P249" s="54"/>
      <c r="Q249" s="54"/>
    </row>
    <row r="250" spans="1:17" ht="41.25" customHeight="1">
      <c r="A250" s="100" t="s">
        <v>2193</v>
      </c>
      <c r="B250" s="130" t="s">
        <v>2194</v>
      </c>
      <c r="C250" s="130"/>
      <c r="D250" s="100" t="s">
        <v>70</v>
      </c>
      <c r="E250" s="37">
        <v>13000984901</v>
      </c>
      <c r="F250" s="37" t="s">
        <v>2195</v>
      </c>
      <c r="G250" s="37" t="s">
        <v>1952</v>
      </c>
      <c r="H250" s="100">
        <v>615</v>
      </c>
      <c r="I250" s="37"/>
      <c r="J250" s="37"/>
      <c r="K250" s="142"/>
      <c r="L250" s="142"/>
      <c r="M250" s="142"/>
      <c r="N250" s="153">
        <f t="shared" si="0"/>
        <v>0</v>
      </c>
      <c r="O250" s="153">
        <f t="shared" si="3"/>
        <v>0</v>
      </c>
      <c r="P250" s="37"/>
      <c r="Q250" s="37"/>
    </row>
    <row r="251" spans="1:17" ht="41.25" customHeight="1">
      <c r="A251" s="95" t="s">
        <v>2196</v>
      </c>
      <c r="B251" s="128" t="s">
        <v>2197</v>
      </c>
      <c r="C251" s="128"/>
      <c r="D251" s="95" t="s">
        <v>70</v>
      </c>
      <c r="E251" s="54">
        <v>13000513705</v>
      </c>
      <c r="F251" s="54" t="s">
        <v>2198</v>
      </c>
      <c r="G251" s="54" t="s">
        <v>1952</v>
      </c>
      <c r="H251" s="95">
        <v>93</v>
      </c>
      <c r="I251" s="54"/>
      <c r="J251" s="54"/>
      <c r="K251" s="143"/>
      <c r="L251" s="143"/>
      <c r="M251" s="143"/>
      <c r="N251" s="152">
        <f t="shared" si="0"/>
        <v>0</v>
      </c>
      <c r="O251" s="152">
        <f t="shared" si="3"/>
        <v>0</v>
      </c>
      <c r="P251" s="54"/>
      <c r="Q251" s="54"/>
    </row>
    <row r="252" spans="1:17" ht="41.25" customHeight="1">
      <c r="A252" s="100" t="s">
        <v>2199</v>
      </c>
      <c r="B252" s="130" t="s">
        <v>2200</v>
      </c>
      <c r="C252" s="130"/>
      <c r="D252" s="100" t="s">
        <v>70</v>
      </c>
      <c r="E252" s="37">
        <v>13000050200</v>
      </c>
      <c r="F252" s="37" t="s">
        <v>2201</v>
      </c>
      <c r="G252" s="37" t="s">
        <v>1952</v>
      </c>
      <c r="H252" s="100">
        <v>100</v>
      </c>
      <c r="I252" s="37"/>
      <c r="J252" s="37"/>
      <c r="K252" s="142"/>
      <c r="L252" s="142"/>
      <c r="M252" s="142"/>
      <c r="N252" s="153">
        <f t="shared" si="0"/>
        <v>0</v>
      </c>
      <c r="O252" s="153">
        <f t="shared" si="3"/>
        <v>0</v>
      </c>
      <c r="P252" s="37"/>
      <c r="Q252" s="37"/>
    </row>
    <row r="253" spans="1:17" ht="41.25" customHeight="1">
      <c r="A253" s="95" t="s">
        <v>2202</v>
      </c>
      <c r="B253" s="128" t="s">
        <v>2203</v>
      </c>
      <c r="C253" s="128"/>
      <c r="D253" s="95" t="s">
        <v>70</v>
      </c>
      <c r="E253" s="54" t="s">
        <v>2204</v>
      </c>
      <c r="F253" s="54" t="s">
        <v>2205</v>
      </c>
      <c r="G253" s="54" t="s">
        <v>2206</v>
      </c>
      <c r="H253" s="95">
        <v>25</v>
      </c>
      <c r="I253" s="54"/>
      <c r="J253" s="54"/>
      <c r="K253" s="143"/>
      <c r="L253" s="143"/>
      <c r="M253" s="143"/>
      <c r="N253" s="152">
        <f t="shared" si="0"/>
        <v>0</v>
      </c>
      <c r="O253" s="152">
        <f t="shared" si="3"/>
        <v>0</v>
      </c>
      <c r="P253" s="54"/>
      <c r="Q253" s="54"/>
    </row>
    <row r="254" spans="1:17" ht="41.25" customHeight="1">
      <c r="A254" s="100" t="s">
        <v>2207</v>
      </c>
      <c r="B254" s="130" t="s">
        <v>2208</v>
      </c>
      <c r="C254" s="130"/>
      <c r="D254" s="100" t="s">
        <v>70</v>
      </c>
      <c r="E254" s="37">
        <v>13000516706</v>
      </c>
      <c r="F254" s="37" t="s">
        <v>1951</v>
      </c>
      <c r="G254" s="37" t="s">
        <v>1952</v>
      </c>
      <c r="H254" s="100">
        <v>35</v>
      </c>
      <c r="I254" s="37"/>
      <c r="J254" s="37"/>
      <c r="K254" s="142"/>
      <c r="L254" s="142"/>
      <c r="M254" s="142"/>
      <c r="N254" s="153">
        <f t="shared" si="0"/>
        <v>0</v>
      </c>
      <c r="O254" s="153">
        <f t="shared" si="3"/>
        <v>0</v>
      </c>
      <c r="P254" s="37"/>
      <c r="Q254" s="37"/>
    </row>
    <row r="255" spans="1:17" ht="41.25" customHeight="1">
      <c r="A255" s="95" t="s">
        <v>2209</v>
      </c>
      <c r="B255" s="128" t="s">
        <v>2210</v>
      </c>
      <c r="C255" s="128" t="s">
        <v>2211</v>
      </c>
      <c r="D255" s="95" t="s">
        <v>62</v>
      </c>
      <c r="E255" s="54"/>
      <c r="F255" s="54" t="s">
        <v>1907</v>
      </c>
      <c r="G255" s="54"/>
      <c r="H255" s="95">
        <v>31</v>
      </c>
      <c r="I255" s="54"/>
      <c r="J255" s="54"/>
      <c r="K255" s="143"/>
      <c r="L255" s="143"/>
      <c r="M255" s="143"/>
      <c r="N255" s="152">
        <f t="shared" si="0"/>
        <v>0</v>
      </c>
      <c r="O255" s="152">
        <f t="shared" si="3"/>
        <v>0</v>
      </c>
      <c r="P255" s="54"/>
      <c r="Q255" s="54"/>
    </row>
    <row r="256" spans="1:17" ht="41.25" customHeight="1">
      <c r="A256" s="100" t="s">
        <v>2212</v>
      </c>
      <c r="B256" s="130" t="s">
        <v>2213</v>
      </c>
      <c r="C256" s="130" t="s">
        <v>2214</v>
      </c>
      <c r="D256" s="100" t="s">
        <v>62</v>
      </c>
      <c r="E256" s="37"/>
      <c r="F256" s="37" t="s">
        <v>2215</v>
      </c>
      <c r="G256" s="37"/>
      <c r="H256" s="100">
        <v>263</v>
      </c>
      <c r="I256" s="37"/>
      <c r="J256" s="37"/>
      <c r="K256" s="142"/>
      <c r="L256" s="142"/>
      <c r="M256" s="142"/>
      <c r="N256" s="153">
        <f t="shared" si="0"/>
        <v>0</v>
      </c>
      <c r="O256" s="153">
        <f t="shared" si="3"/>
        <v>0</v>
      </c>
      <c r="P256" s="37"/>
      <c r="Q256" s="37"/>
    </row>
    <row r="257" spans="1:17" ht="41.25" customHeight="1">
      <c r="A257" s="95" t="s">
        <v>2216</v>
      </c>
      <c r="B257" s="128" t="s">
        <v>2217</v>
      </c>
      <c r="C257" s="128" t="s">
        <v>2218</v>
      </c>
      <c r="D257" s="95" t="s">
        <v>70</v>
      </c>
      <c r="E257" s="54">
        <v>9916800</v>
      </c>
      <c r="F257" s="54" t="s">
        <v>2219</v>
      </c>
      <c r="G257" s="54"/>
      <c r="H257" s="95">
        <v>80</v>
      </c>
      <c r="I257" s="54"/>
      <c r="J257" s="54"/>
      <c r="K257" s="143"/>
      <c r="L257" s="143"/>
      <c r="M257" s="143"/>
      <c r="N257" s="152">
        <f t="shared" si="0"/>
        <v>0</v>
      </c>
      <c r="O257" s="152">
        <f t="shared" si="3"/>
        <v>0</v>
      </c>
      <c r="P257" s="54"/>
      <c r="Q257" s="54"/>
    </row>
    <row r="258" spans="1:17" ht="41.25" customHeight="1">
      <c r="A258" s="100" t="s">
        <v>2220</v>
      </c>
      <c r="B258" s="130" t="s">
        <v>2221</v>
      </c>
      <c r="C258" s="130" t="s">
        <v>2222</v>
      </c>
      <c r="D258" s="100" t="s">
        <v>62</v>
      </c>
      <c r="E258" s="37"/>
      <c r="F258" s="37" t="s">
        <v>217</v>
      </c>
      <c r="G258" s="37"/>
      <c r="H258" s="100">
        <v>3</v>
      </c>
      <c r="I258" s="37"/>
      <c r="J258" s="37"/>
      <c r="K258" s="142"/>
      <c r="L258" s="142"/>
      <c r="M258" s="142"/>
      <c r="N258" s="153">
        <f t="shared" si="0"/>
        <v>0</v>
      </c>
      <c r="O258" s="153">
        <f t="shared" si="3"/>
        <v>0</v>
      </c>
      <c r="P258" s="37"/>
      <c r="Q258" s="37"/>
    </row>
    <row r="259" spans="1:17" ht="41.25" customHeight="1">
      <c r="A259" s="95" t="s">
        <v>2223</v>
      </c>
      <c r="B259" s="128" t="s">
        <v>2224</v>
      </c>
      <c r="C259" s="128" t="s">
        <v>2222</v>
      </c>
      <c r="D259" s="95" t="s">
        <v>62</v>
      </c>
      <c r="E259" s="54"/>
      <c r="F259" s="54" t="s">
        <v>1608</v>
      </c>
      <c r="G259" s="54"/>
      <c r="H259" s="95">
        <v>32</v>
      </c>
      <c r="I259" s="54"/>
      <c r="J259" s="54"/>
      <c r="K259" s="143"/>
      <c r="L259" s="143"/>
      <c r="M259" s="143"/>
      <c r="N259" s="152">
        <f t="shared" si="0"/>
        <v>0</v>
      </c>
      <c r="O259" s="152">
        <f t="shared" si="3"/>
        <v>0</v>
      </c>
      <c r="P259" s="54"/>
      <c r="Q259" s="54"/>
    </row>
    <row r="260" spans="1:17" ht="41.25" customHeight="1">
      <c r="A260" s="100" t="s">
        <v>2225</v>
      </c>
      <c r="B260" s="130" t="s">
        <v>2226</v>
      </c>
      <c r="C260" s="146" t="s">
        <v>2227</v>
      </c>
      <c r="D260" s="100" t="s">
        <v>70</v>
      </c>
      <c r="E260" s="37">
        <v>6185</v>
      </c>
      <c r="F260" s="37" t="s">
        <v>2174</v>
      </c>
      <c r="G260" s="37" t="s">
        <v>2228</v>
      </c>
      <c r="H260" s="100">
        <v>85</v>
      </c>
      <c r="I260" s="37"/>
      <c r="J260" s="37"/>
      <c r="K260" s="142"/>
      <c r="L260" s="142"/>
      <c r="M260" s="142"/>
      <c r="N260" s="153">
        <f t="shared" si="0"/>
        <v>0</v>
      </c>
      <c r="O260" s="153">
        <f t="shared" si="3"/>
        <v>0</v>
      </c>
      <c r="P260" s="37"/>
      <c r="Q260" s="37"/>
    </row>
    <row r="261" spans="1:17" ht="41.25" customHeight="1">
      <c r="A261" s="95" t="s">
        <v>2229</v>
      </c>
      <c r="B261" s="128" t="s">
        <v>2230</v>
      </c>
      <c r="C261" s="147" t="s">
        <v>2231</v>
      </c>
      <c r="D261" s="95" t="s">
        <v>70</v>
      </c>
      <c r="E261" s="54">
        <v>6184</v>
      </c>
      <c r="F261" s="54" t="s">
        <v>2174</v>
      </c>
      <c r="G261" s="54" t="s">
        <v>2228</v>
      </c>
      <c r="H261" s="95">
        <v>81</v>
      </c>
      <c r="I261" s="54"/>
      <c r="J261" s="54"/>
      <c r="K261" s="143"/>
      <c r="L261" s="143"/>
      <c r="M261" s="143"/>
      <c r="N261" s="152">
        <f t="shared" si="0"/>
        <v>0</v>
      </c>
      <c r="O261" s="152">
        <f t="shared" si="3"/>
        <v>0</v>
      </c>
      <c r="P261" s="54"/>
      <c r="Q261" s="54"/>
    </row>
    <row r="262" spans="1:17" ht="41.25" customHeight="1">
      <c r="A262" s="100" t="s">
        <v>2232</v>
      </c>
      <c r="B262" s="130" t="s">
        <v>2233</v>
      </c>
      <c r="C262" s="146" t="s">
        <v>2227</v>
      </c>
      <c r="D262" s="100" t="s">
        <v>70</v>
      </c>
      <c r="E262" s="37">
        <v>6140</v>
      </c>
      <c r="F262" s="37" t="s">
        <v>780</v>
      </c>
      <c r="G262" s="37" t="s">
        <v>2228</v>
      </c>
      <c r="H262" s="100">
        <v>35</v>
      </c>
      <c r="I262" s="37"/>
      <c r="J262" s="37"/>
      <c r="K262" s="142"/>
      <c r="L262" s="142"/>
      <c r="M262" s="142"/>
      <c r="N262" s="153">
        <f t="shared" si="0"/>
        <v>0</v>
      </c>
      <c r="O262" s="153">
        <f t="shared" si="3"/>
        <v>0</v>
      </c>
      <c r="P262" s="37"/>
      <c r="Q262" s="37"/>
    </row>
    <row r="263" spans="1:17" ht="41.25" customHeight="1">
      <c r="A263" s="95" t="s">
        <v>2234</v>
      </c>
      <c r="B263" s="128" t="s">
        <v>2235</v>
      </c>
      <c r="C263" s="128" t="s">
        <v>2236</v>
      </c>
      <c r="D263" s="95" t="s">
        <v>70</v>
      </c>
      <c r="E263" s="54">
        <v>31529000</v>
      </c>
      <c r="F263" s="54" t="s">
        <v>361</v>
      </c>
      <c r="G263" s="54" t="s">
        <v>1392</v>
      </c>
      <c r="H263" s="95">
        <v>25</v>
      </c>
      <c r="I263" s="54"/>
      <c r="J263" s="54"/>
      <c r="K263" s="143"/>
      <c r="L263" s="143"/>
      <c r="M263" s="143"/>
      <c r="N263" s="152">
        <f t="shared" si="0"/>
        <v>0</v>
      </c>
      <c r="O263" s="152">
        <f t="shared" si="3"/>
        <v>0</v>
      </c>
      <c r="P263" s="54"/>
      <c r="Q263" s="54"/>
    </row>
    <row r="264" spans="1:17" ht="41.25" customHeight="1">
      <c r="A264" s="100" t="s">
        <v>2237</v>
      </c>
      <c r="B264" s="130" t="s">
        <v>2238</v>
      </c>
      <c r="C264" s="130" t="s">
        <v>2239</v>
      </c>
      <c r="D264" s="100" t="s">
        <v>62</v>
      </c>
      <c r="E264" s="37"/>
      <c r="F264" s="37" t="s">
        <v>2240</v>
      </c>
      <c r="G264" s="37"/>
      <c r="H264" s="100">
        <v>196</v>
      </c>
      <c r="I264" s="37"/>
      <c r="J264" s="37"/>
      <c r="K264" s="142"/>
      <c r="L264" s="142"/>
      <c r="M264" s="142"/>
      <c r="N264" s="153">
        <f t="shared" si="0"/>
        <v>0</v>
      </c>
      <c r="O264" s="153">
        <f t="shared" si="3"/>
        <v>0</v>
      </c>
      <c r="P264" s="37"/>
      <c r="Q264" s="37"/>
    </row>
    <row r="265" spans="1:17" ht="41.25" customHeight="1">
      <c r="A265" s="95" t="s">
        <v>2241</v>
      </c>
      <c r="B265" s="128" t="s">
        <v>2242</v>
      </c>
      <c r="C265" s="128"/>
      <c r="D265" s="95" t="s">
        <v>62</v>
      </c>
      <c r="E265" s="54"/>
      <c r="F265" s="54" t="s">
        <v>1901</v>
      </c>
      <c r="G265" s="54"/>
      <c r="H265" s="95">
        <v>13</v>
      </c>
      <c r="I265" s="54"/>
      <c r="J265" s="54"/>
      <c r="K265" s="143"/>
      <c r="L265" s="143"/>
      <c r="M265" s="143"/>
      <c r="N265" s="152">
        <f t="shared" si="0"/>
        <v>0</v>
      </c>
      <c r="O265" s="152">
        <f t="shared" si="3"/>
        <v>0</v>
      </c>
      <c r="P265" s="54"/>
      <c r="Q265" s="54"/>
    </row>
    <row r="266" spans="1:17" ht="41.25" customHeight="1">
      <c r="A266" s="100" t="s">
        <v>2243</v>
      </c>
      <c r="B266" s="130" t="s">
        <v>2244</v>
      </c>
      <c r="C266" s="130"/>
      <c r="D266" s="100" t="s">
        <v>70</v>
      </c>
      <c r="E266" s="37" t="s">
        <v>2245</v>
      </c>
      <c r="F266" s="37" t="s">
        <v>1951</v>
      </c>
      <c r="G266" s="37" t="s">
        <v>1952</v>
      </c>
      <c r="H266" s="100">
        <v>15</v>
      </c>
      <c r="I266" s="37"/>
      <c r="J266" s="37"/>
      <c r="K266" s="142"/>
      <c r="L266" s="142"/>
      <c r="M266" s="142"/>
      <c r="N266" s="153">
        <f t="shared" si="0"/>
        <v>0</v>
      </c>
      <c r="O266" s="153">
        <f t="shared" si="3"/>
        <v>0</v>
      </c>
      <c r="P266" s="37"/>
      <c r="Q266" s="37"/>
    </row>
    <row r="267" spans="1:17" ht="41.25" customHeight="1">
      <c r="A267" s="95" t="s">
        <v>2246</v>
      </c>
      <c r="B267" s="128" t="s">
        <v>2247</v>
      </c>
      <c r="C267" s="128" t="s">
        <v>2248</v>
      </c>
      <c r="D267" s="95" t="s">
        <v>62</v>
      </c>
      <c r="E267" s="54"/>
      <c r="F267" s="54" t="s">
        <v>2249</v>
      </c>
      <c r="G267" s="54"/>
      <c r="H267" s="95">
        <v>32</v>
      </c>
      <c r="I267" s="54"/>
      <c r="J267" s="54"/>
      <c r="K267" s="143"/>
      <c r="L267" s="143"/>
      <c r="M267" s="143"/>
      <c r="N267" s="152">
        <f t="shared" si="0"/>
        <v>0</v>
      </c>
      <c r="O267" s="152">
        <f t="shared" si="3"/>
        <v>0</v>
      </c>
      <c r="P267" s="54"/>
      <c r="Q267" s="54"/>
    </row>
    <row r="268" spans="1:17" ht="41.25" customHeight="1">
      <c r="A268" s="100" t="s">
        <v>2250</v>
      </c>
      <c r="B268" s="130" t="s">
        <v>2251</v>
      </c>
      <c r="C268" s="130" t="s">
        <v>2252</v>
      </c>
      <c r="D268" s="100" t="s">
        <v>70</v>
      </c>
      <c r="E268" s="37" t="s">
        <v>2253</v>
      </c>
      <c r="F268" s="37" t="s">
        <v>1894</v>
      </c>
      <c r="G268" s="37" t="s">
        <v>2254</v>
      </c>
      <c r="H268" s="100">
        <v>15</v>
      </c>
      <c r="I268" s="37"/>
      <c r="J268" s="37"/>
      <c r="K268" s="142"/>
      <c r="L268" s="142"/>
      <c r="M268" s="142"/>
      <c r="N268" s="153">
        <f t="shared" si="0"/>
        <v>0</v>
      </c>
      <c r="O268" s="153">
        <f t="shared" si="3"/>
        <v>0</v>
      </c>
      <c r="P268" s="37"/>
      <c r="Q268" s="37"/>
    </row>
    <row r="269" spans="1:17" ht="41.25" customHeight="1">
      <c r="A269" s="95" t="s">
        <v>2255</v>
      </c>
      <c r="B269" s="128" t="s">
        <v>2256</v>
      </c>
      <c r="C269" s="148" t="s">
        <v>2257</v>
      </c>
      <c r="D269" s="95" t="s">
        <v>62</v>
      </c>
      <c r="E269" s="54"/>
      <c r="F269" s="54" t="s">
        <v>2258</v>
      </c>
      <c r="G269" s="54"/>
      <c r="H269" s="95">
        <v>55</v>
      </c>
      <c r="I269" s="54"/>
      <c r="J269" s="54"/>
      <c r="K269" s="143"/>
      <c r="L269" s="143"/>
      <c r="M269" s="143"/>
      <c r="N269" s="152">
        <f t="shared" si="0"/>
        <v>0</v>
      </c>
      <c r="O269" s="152">
        <f t="shared" si="3"/>
        <v>0</v>
      </c>
      <c r="P269" s="54"/>
      <c r="Q269" s="54"/>
    </row>
    <row r="270" spans="1:17" ht="41.25" customHeight="1">
      <c r="A270" s="100" t="s">
        <v>2259</v>
      </c>
      <c r="B270" s="130" t="s">
        <v>2260</v>
      </c>
      <c r="C270" s="130"/>
      <c r="D270" s="100" t="s">
        <v>62</v>
      </c>
      <c r="E270" s="37"/>
      <c r="F270" s="37" t="s">
        <v>2261</v>
      </c>
      <c r="G270" s="37"/>
      <c r="H270" s="100">
        <v>10</v>
      </c>
      <c r="I270" s="37"/>
      <c r="J270" s="37"/>
      <c r="K270" s="142"/>
      <c r="L270" s="142"/>
      <c r="M270" s="142"/>
      <c r="N270" s="153">
        <f t="shared" si="0"/>
        <v>0</v>
      </c>
      <c r="O270" s="153">
        <f t="shared" si="3"/>
        <v>0</v>
      </c>
      <c r="P270" s="37"/>
      <c r="Q270" s="37"/>
    </row>
    <row r="271" spans="1:17" ht="41.25" customHeight="1">
      <c r="A271" s="95" t="s">
        <v>2262</v>
      </c>
      <c r="B271" s="128" t="s">
        <v>2263</v>
      </c>
      <c r="C271" s="128" t="s">
        <v>2264</v>
      </c>
      <c r="D271" s="95" t="s">
        <v>62</v>
      </c>
      <c r="E271" s="54"/>
      <c r="F271" s="54" t="s">
        <v>1368</v>
      </c>
      <c r="G271" s="54"/>
      <c r="H271" s="95">
        <v>17</v>
      </c>
      <c r="I271" s="54"/>
      <c r="J271" s="54"/>
      <c r="K271" s="143"/>
      <c r="L271" s="143"/>
      <c r="M271" s="143"/>
      <c r="N271" s="152">
        <f t="shared" si="0"/>
        <v>0</v>
      </c>
      <c r="O271" s="152">
        <f t="shared" si="3"/>
        <v>0</v>
      </c>
      <c r="P271" s="54"/>
      <c r="Q271" s="54"/>
    </row>
    <row r="272" spans="1:17" ht="41.25" customHeight="1">
      <c r="A272" s="100" t="s">
        <v>2265</v>
      </c>
      <c r="B272" s="130" t="s">
        <v>2266</v>
      </c>
      <c r="C272" s="130"/>
      <c r="D272" s="100" t="s">
        <v>62</v>
      </c>
      <c r="E272" s="37"/>
      <c r="F272" s="37" t="s">
        <v>2267</v>
      </c>
      <c r="G272" s="37"/>
      <c r="H272" s="100">
        <v>21</v>
      </c>
      <c r="I272" s="37"/>
      <c r="J272" s="37"/>
      <c r="K272" s="142"/>
      <c r="L272" s="142"/>
      <c r="M272" s="142"/>
      <c r="N272" s="153">
        <f t="shared" si="0"/>
        <v>0</v>
      </c>
      <c r="O272" s="153">
        <f t="shared" si="3"/>
        <v>0</v>
      </c>
      <c r="P272" s="37"/>
      <c r="Q272" s="37"/>
    </row>
    <row r="273" spans="1:17" ht="41.25" customHeight="1">
      <c r="A273" s="95" t="s">
        <v>2268</v>
      </c>
      <c r="B273" s="128" t="s">
        <v>2269</v>
      </c>
      <c r="C273" s="128"/>
      <c r="D273" s="95" t="s">
        <v>70</v>
      </c>
      <c r="E273" s="54">
        <v>1576</v>
      </c>
      <c r="F273" s="54" t="s">
        <v>2270</v>
      </c>
      <c r="G273" s="54" t="s">
        <v>2271</v>
      </c>
      <c r="H273" s="95">
        <v>71</v>
      </c>
      <c r="I273" s="54"/>
      <c r="J273" s="54"/>
      <c r="K273" s="143"/>
      <c r="L273" s="143"/>
      <c r="M273" s="143"/>
      <c r="N273" s="152">
        <f t="shared" si="0"/>
        <v>0</v>
      </c>
      <c r="O273" s="152">
        <f t="shared" si="3"/>
        <v>0</v>
      </c>
      <c r="P273" s="54"/>
      <c r="Q273" s="54"/>
    </row>
    <row r="274" spans="1:17" ht="41.25" customHeight="1">
      <c r="A274" s="100" t="s">
        <v>2272</v>
      </c>
      <c r="B274" s="130" t="s">
        <v>2273</v>
      </c>
      <c r="C274" s="130"/>
      <c r="D274" s="100" t="s">
        <v>62</v>
      </c>
      <c r="E274" s="37"/>
      <c r="F274" s="37" t="s">
        <v>2274</v>
      </c>
      <c r="G274" s="37"/>
      <c r="H274" s="100">
        <v>23</v>
      </c>
      <c r="I274" s="37"/>
      <c r="J274" s="37"/>
      <c r="K274" s="142"/>
      <c r="L274" s="142"/>
      <c r="M274" s="142"/>
      <c r="N274" s="153">
        <f t="shared" si="0"/>
        <v>0</v>
      </c>
      <c r="O274" s="153">
        <f t="shared" si="3"/>
        <v>0</v>
      </c>
      <c r="P274" s="37"/>
      <c r="Q274" s="37"/>
    </row>
    <row r="275" spans="1:17" ht="41.25" customHeight="1">
      <c r="A275" s="95" t="s">
        <v>2275</v>
      </c>
      <c r="B275" s="128" t="s">
        <v>2276</v>
      </c>
      <c r="C275" s="128" t="s">
        <v>2277</v>
      </c>
      <c r="D275" s="95" t="s">
        <v>62</v>
      </c>
      <c r="E275" s="54"/>
      <c r="F275" s="54" t="s">
        <v>2278</v>
      </c>
      <c r="G275" s="54"/>
      <c r="H275" s="95">
        <v>161</v>
      </c>
      <c r="I275" s="54"/>
      <c r="J275" s="54"/>
      <c r="K275" s="143"/>
      <c r="L275" s="143"/>
      <c r="M275" s="143"/>
      <c r="N275" s="152">
        <f t="shared" si="0"/>
        <v>0</v>
      </c>
      <c r="O275" s="152">
        <f t="shared" si="3"/>
        <v>0</v>
      </c>
      <c r="P275" s="54"/>
      <c r="Q275" s="54"/>
    </row>
    <row r="276" spans="1:17" ht="41.25" customHeight="1">
      <c r="A276" s="100" t="s">
        <v>2279</v>
      </c>
      <c r="B276" s="130" t="s">
        <v>2280</v>
      </c>
      <c r="C276" s="130" t="s">
        <v>2281</v>
      </c>
      <c r="D276" s="100" t="s">
        <v>70</v>
      </c>
      <c r="E276" s="37">
        <v>650428</v>
      </c>
      <c r="F276" s="37" t="s">
        <v>281</v>
      </c>
      <c r="G276" s="37" t="s">
        <v>2282</v>
      </c>
      <c r="H276" s="100">
        <v>11</v>
      </c>
      <c r="I276" s="37"/>
      <c r="J276" s="37"/>
      <c r="K276" s="142"/>
      <c r="L276" s="142"/>
      <c r="M276" s="142"/>
      <c r="N276" s="153">
        <f t="shared" si="0"/>
        <v>0</v>
      </c>
      <c r="O276" s="153">
        <f t="shared" si="3"/>
        <v>0</v>
      </c>
      <c r="P276" s="37"/>
      <c r="Q276" s="37"/>
    </row>
    <row r="277" spans="1:17" ht="41.25" customHeight="1">
      <c r="A277" s="95" t="s">
        <v>2283</v>
      </c>
      <c r="B277" s="128" t="s">
        <v>2284</v>
      </c>
      <c r="C277" s="128" t="s">
        <v>2285</v>
      </c>
      <c r="D277" s="95" t="s">
        <v>62</v>
      </c>
      <c r="E277" s="54"/>
      <c r="F277" s="54" t="s">
        <v>1177</v>
      </c>
      <c r="G277" s="54"/>
      <c r="H277" s="95">
        <v>2</v>
      </c>
      <c r="I277" s="54"/>
      <c r="J277" s="54"/>
      <c r="K277" s="143"/>
      <c r="L277" s="143"/>
      <c r="M277" s="143"/>
      <c r="N277" s="152">
        <f t="shared" si="0"/>
        <v>0</v>
      </c>
      <c r="O277" s="152">
        <f t="shared" si="3"/>
        <v>0</v>
      </c>
      <c r="P277" s="54"/>
      <c r="Q277" s="54"/>
    </row>
    <row r="278" spans="1:17" ht="41.25" customHeight="1">
      <c r="A278" s="100" t="s">
        <v>2286</v>
      </c>
      <c r="B278" s="130" t="s">
        <v>2287</v>
      </c>
      <c r="C278" s="130"/>
      <c r="D278" s="100" t="s">
        <v>62</v>
      </c>
      <c r="E278" s="37"/>
      <c r="F278" s="37" t="s">
        <v>2274</v>
      </c>
      <c r="G278" s="37"/>
      <c r="H278" s="100">
        <v>65</v>
      </c>
      <c r="I278" s="37"/>
      <c r="J278" s="37"/>
      <c r="K278" s="142"/>
      <c r="L278" s="142"/>
      <c r="M278" s="142"/>
      <c r="N278" s="153">
        <f t="shared" si="0"/>
        <v>0</v>
      </c>
      <c r="O278" s="153">
        <f t="shared" si="3"/>
        <v>0</v>
      </c>
      <c r="P278" s="37"/>
      <c r="Q278" s="37"/>
    </row>
    <row r="279" spans="1:17" ht="41.25" customHeight="1">
      <c r="A279" s="95" t="s">
        <v>2288</v>
      </c>
      <c r="B279" s="128" t="s">
        <v>2289</v>
      </c>
      <c r="C279" s="128" t="s">
        <v>2290</v>
      </c>
      <c r="D279" s="95" t="s">
        <v>62</v>
      </c>
      <c r="E279" s="54"/>
      <c r="F279" s="54" t="s">
        <v>2278</v>
      </c>
      <c r="G279" s="54"/>
      <c r="H279" s="95">
        <v>6</v>
      </c>
      <c r="I279" s="54"/>
      <c r="J279" s="54"/>
      <c r="K279" s="143"/>
      <c r="L279" s="143"/>
      <c r="M279" s="143"/>
      <c r="N279" s="152">
        <f t="shared" si="0"/>
        <v>0</v>
      </c>
      <c r="O279" s="152">
        <f t="shared" si="3"/>
        <v>0</v>
      </c>
      <c r="P279" s="54"/>
      <c r="Q279" s="54"/>
    </row>
    <row r="280" spans="1:17" ht="41.25" customHeight="1">
      <c r="A280" s="100" t="s">
        <v>2291</v>
      </c>
      <c r="B280" s="130" t="s">
        <v>2292</v>
      </c>
      <c r="C280" s="130"/>
      <c r="D280" s="100" t="s">
        <v>62</v>
      </c>
      <c r="E280" s="37"/>
      <c r="F280" s="37" t="s">
        <v>2274</v>
      </c>
      <c r="G280" s="37"/>
      <c r="H280" s="100">
        <v>35</v>
      </c>
      <c r="I280" s="37"/>
      <c r="J280" s="37"/>
      <c r="K280" s="142"/>
      <c r="L280" s="142"/>
      <c r="M280" s="142"/>
      <c r="N280" s="153">
        <f t="shared" si="0"/>
        <v>0</v>
      </c>
      <c r="O280" s="153">
        <f t="shared" si="3"/>
        <v>0</v>
      </c>
      <c r="P280" s="37"/>
      <c r="Q280" s="37"/>
    </row>
    <row r="281" spans="1:17" ht="41.25" customHeight="1">
      <c r="A281" s="95" t="s">
        <v>2293</v>
      </c>
      <c r="B281" s="128" t="s">
        <v>2294</v>
      </c>
      <c r="C281" s="128"/>
      <c r="D281" s="95" t="s">
        <v>62</v>
      </c>
      <c r="E281" s="54"/>
      <c r="F281" s="54" t="s">
        <v>2274</v>
      </c>
      <c r="G281" s="54"/>
      <c r="H281" s="95">
        <v>40</v>
      </c>
      <c r="I281" s="54"/>
      <c r="J281" s="54"/>
      <c r="K281" s="143"/>
      <c r="L281" s="143"/>
      <c r="M281" s="143"/>
      <c r="N281" s="152">
        <f t="shared" si="0"/>
        <v>0</v>
      </c>
      <c r="O281" s="152">
        <f t="shared" si="3"/>
        <v>0</v>
      </c>
      <c r="P281" s="54"/>
      <c r="Q281" s="54"/>
    </row>
    <row r="282" spans="1:17" ht="41.25" customHeight="1">
      <c r="A282" s="100" t="s">
        <v>2295</v>
      </c>
      <c r="B282" s="130" t="s">
        <v>2296</v>
      </c>
      <c r="C282" s="130" t="s">
        <v>2277</v>
      </c>
      <c r="D282" s="100" t="s">
        <v>62</v>
      </c>
      <c r="E282" s="37"/>
      <c r="F282" s="37" t="s">
        <v>2278</v>
      </c>
      <c r="G282" s="37"/>
      <c r="H282" s="100">
        <v>80</v>
      </c>
      <c r="I282" s="37"/>
      <c r="J282" s="37"/>
      <c r="K282" s="142"/>
      <c r="L282" s="142"/>
      <c r="M282" s="142"/>
      <c r="N282" s="153">
        <f t="shared" si="0"/>
        <v>0</v>
      </c>
      <c r="O282" s="153">
        <f t="shared" si="3"/>
        <v>0</v>
      </c>
      <c r="P282" s="37"/>
      <c r="Q282" s="37"/>
    </row>
    <row r="283" spans="1:17" ht="41.25" customHeight="1">
      <c r="A283" s="95" t="s">
        <v>2297</v>
      </c>
      <c r="B283" s="128" t="s">
        <v>2298</v>
      </c>
      <c r="C283" s="128"/>
      <c r="D283" s="95" t="s">
        <v>62</v>
      </c>
      <c r="E283" s="54"/>
      <c r="F283" s="54" t="s">
        <v>2274</v>
      </c>
      <c r="G283" s="54"/>
      <c r="H283" s="95">
        <v>11</v>
      </c>
      <c r="I283" s="54"/>
      <c r="J283" s="54"/>
      <c r="K283" s="143"/>
      <c r="L283" s="143"/>
      <c r="M283" s="143"/>
      <c r="N283" s="152">
        <f t="shared" si="0"/>
        <v>0</v>
      </c>
      <c r="O283" s="152">
        <f t="shared" si="3"/>
        <v>0</v>
      </c>
      <c r="P283" s="54"/>
      <c r="Q283" s="54"/>
    </row>
    <row r="284" spans="1:17" ht="41.25" customHeight="1">
      <c r="A284" s="100" t="s">
        <v>2299</v>
      </c>
      <c r="B284" s="130" t="s">
        <v>2300</v>
      </c>
      <c r="C284" s="130" t="s">
        <v>2301</v>
      </c>
      <c r="D284" s="100" t="s">
        <v>62</v>
      </c>
      <c r="E284" s="37"/>
      <c r="F284" s="37" t="s">
        <v>1368</v>
      </c>
      <c r="G284" s="37"/>
      <c r="H284" s="100">
        <v>21</v>
      </c>
      <c r="I284" s="37"/>
      <c r="J284" s="37"/>
      <c r="K284" s="142"/>
      <c r="L284" s="142"/>
      <c r="M284" s="142"/>
      <c r="N284" s="153">
        <f t="shared" si="0"/>
        <v>0</v>
      </c>
      <c r="O284" s="153">
        <f t="shared" si="3"/>
        <v>0</v>
      </c>
      <c r="P284" s="37"/>
      <c r="Q284" s="37"/>
    </row>
    <row r="285" spans="1:17" ht="41.25" customHeight="1">
      <c r="A285" s="95" t="s">
        <v>2302</v>
      </c>
      <c r="B285" s="128" t="s">
        <v>2303</v>
      </c>
      <c r="C285" s="128" t="s">
        <v>2304</v>
      </c>
      <c r="D285" s="95" t="s">
        <v>62</v>
      </c>
      <c r="E285" s="54"/>
      <c r="F285" s="54" t="s">
        <v>1907</v>
      </c>
      <c r="G285" s="54"/>
      <c r="H285" s="95">
        <v>4</v>
      </c>
      <c r="I285" s="54"/>
      <c r="J285" s="54"/>
      <c r="K285" s="143"/>
      <c r="L285" s="143"/>
      <c r="M285" s="143"/>
      <c r="N285" s="152">
        <f t="shared" si="0"/>
        <v>0</v>
      </c>
      <c r="O285" s="152">
        <f t="shared" si="3"/>
        <v>0</v>
      </c>
      <c r="P285" s="54"/>
      <c r="Q285" s="54"/>
    </row>
    <row r="286" spans="1:17" ht="41.25" customHeight="1">
      <c r="A286" s="100" t="s">
        <v>2305</v>
      </c>
      <c r="B286" s="130" t="s">
        <v>2306</v>
      </c>
      <c r="C286" s="130" t="s">
        <v>2307</v>
      </c>
      <c r="D286" s="100" t="s">
        <v>62</v>
      </c>
      <c r="E286" s="37"/>
      <c r="F286" s="37" t="s">
        <v>2308</v>
      </c>
      <c r="G286" s="37"/>
      <c r="H286" s="100">
        <v>10</v>
      </c>
      <c r="I286" s="37"/>
      <c r="J286" s="37"/>
      <c r="K286" s="142"/>
      <c r="L286" s="142"/>
      <c r="M286" s="142"/>
      <c r="N286" s="153">
        <f t="shared" si="0"/>
        <v>0</v>
      </c>
      <c r="O286" s="153">
        <f t="shared" si="3"/>
        <v>0</v>
      </c>
      <c r="P286" s="37"/>
      <c r="Q286" s="37"/>
    </row>
    <row r="287" spans="1:17" ht="41.25" customHeight="1">
      <c r="A287" s="95" t="s">
        <v>2309</v>
      </c>
      <c r="B287" s="128" t="s">
        <v>2310</v>
      </c>
      <c r="C287" s="128" t="s">
        <v>2311</v>
      </c>
      <c r="D287" s="95" t="s">
        <v>62</v>
      </c>
      <c r="E287" s="54"/>
      <c r="F287" s="54" t="s">
        <v>2312</v>
      </c>
      <c r="G287" s="54"/>
      <c r="H287" s="95">
        <v>95</v>
      </c>
      <c r="I287" s="54"/>
      <c r="J287" s="54"/>
      <c r="K287" s="143"/>
      <c r="L287" s="143"/>
      <c r="M287" s="143"/>
      <c r="N287" s="152">
        <f t="shared" si="0"/>
        <v>0</v>
      </c>
      <c r="O287" s="152">
        <f t="shared" si="3"/>
        <v>0</v>
      </c>
      <c r="P287" s="54"/>
      <c r="Q287" s="54"/>
    </row>
    <row r="288" spans="1:17" ht="41.25" customHeight="1">
      <c r="A288" s="100" t="s">
        <v>2313</v>
      </c>
      <c r="B288" s="130" t="s">
        <v>2314</v>
      </c>
      <c r="C288" s="130" t="s">
        <v>2315</v>
      </c>
      <c r="D288" s="100" t="s">
        <v>62</v>
      </c>
      <c r="E288" s="37"/>
      <c r="F288" s="37" t="s">
        <v>1907</v>
      </c>
      <c r="G288" s="37"/>
      <c r="H288" s="100">
        <v>75</v>
      </c>
      <c r="I288" s="37"/>
      <c r="J288" s="37"/>
      <c r="K288" s="142"/>
      <c r="L288" s="142"/>
      <c r="M288" s="142"/>
      <c r="N288" s="153">
        <f t="shared" si="0"/>
        <v>0</v>
      </c>
      <c r="O288" s="153">
        <f t="shared" si="3"/>
        <v>0</v>
      </c>
      <c r="P288" s="37"/>
      <c r="Q288" s="37"/>
    </row>
    <row r="289" spans="1:17" ht="41.25" customHeight="1">
      <c r="A289" s="95" t="s">
        <v>2316</v>
      </c>
      <c r="B289" s="128" t="s">
        <v>2317</v>
      </c>
      <c r="C289" s="128"/>
      <c r="D289" s="95" t="s">
        <v>70</v>
      </c>
      <c r="E289" s="54" t="s">
        <v>2318</v>
      </c>
      <c r="F289" s="54" t="s">
        <v>2319</v>
      </c>
      <c r="G289" s="54" t="s">
        <v>2320</v>
      </c>
      <c r="H289" s="95">
        <v>133</v>
      </c>
      <c r="I289" s="54"/>
      <c r="J289" s="54"/>
      <c r="K289" s="143"/>
      <c r="L289" s="143"/>
      <c r="M289" s="143"/>
      <c r="N289" s="152">
        <f t="shared" si="0"/>
        <v>0</v>
      </c>
      <c r="O289" s="152">
        <f t="shared" si="3"/>
        <v>0</v>
      </c>
      <c r="P289" s="54"/>
      <c r="Q289" s="54"/>
    </row>
    <row r="290" spans="1:17" ht="41.25" customHeight="1">
      <c r="A290" s="100" t="s">
        <v>2321</v>
      </c>
      <c r="B290" s="130" t="s">
        <v>2322</v>
      </c>
      <c r="C290" s="130"/>
      <c r="D290" s="100" t="s">
        <v>70</v>
      </c>
      <c r="E290" s="37" t="s">
        <v>2323</v>
      </c>
      <c r="F290" s="37" t="s">
        <v>2324</v>
      </c>
      <c r="G290" s="37" t="s">
        <v>2325</v>
      </c>
      <c r="H290" s="100">
        <v>117</v>
      </c>
      <c r="I290" s="37"/>
      <c r="J290" s="37"/>
      <c r="K290" s="142"/>
      <c r="L290" s="142"/>
      <c r="M290" s="142"/>
      <c r="N290" s="153">
        <f t="shared" si="0"/>
        <v>0</v>
      </c>
      <c r="O290" s="153">
        <f t="shared" si="3"/>
        <v>0</v>
      </c>
      <c r="P290" s="37"/>
      <c r="Q290" s="37"/>
    </row>
    <row r="291" spans="1:17" ht="41.25" customHeight="1">
      <c r="A291" s="95" t="s">
        <v>2326</v>
      </c>
      <c r="B291" s="128" t="s">
        <v>2327</v>
      </c>
      <c r="C291" s="128"/>
      <c r="D291" s="95" t="s">
        <v>70</v>
      </c>
      <c r="E291" s="54" t="s">
        <v>2328</v>
      </c>
      <c r="F291" s="54" t="s">
        <v>2329</v>
      </c>
      <c r="G291" s="54" t="s">
        <v>2330</v>
      </c>
      <c r="H291" s="95">
        <v>20</v>
      </c>
      <c r="I291" s="54"/>
      <c r="J291" s="54"/>
      <c r="K291" s="143"/>
      <c r="L291" s="143"/>
      <c r="M291" s="143"/>
      <c r="N291" s="152">
        <f t="shared" si="0"/>
        <v>0</v>
      </c>
      <c r="O291" s="152">
        <f t="shared" si="3"/>
        <v>0</v>
      </c>
      <c r="P291" s="54"/>
      <c r="Q291" s="54"/>
    </row>
    <row r="292" spans="1:17" ht="41.25" customHeight="1">
      <c r="A292" s="100" t="s">
        <v>2331</v>
      </c>
      <c r="B292" s="130" t="s">
        <v>2332</v>
      </c>
      <c r="C292" s="130"/>
      <c r="D292" s="100" t="s">
        <v>70</v>
      </c>
      <c r="E292" s="37" t="s">
        <v>2333</v>
      </c>
      <c r="F292" s="37" t="s">
        <v>2334</v>
      </c>
      <c r="G292" s="37" t="s">
        <v>2325</v>
      </c>
      <c r="H292" s="100">
        <v>15</v>
      </c>
      <c r="I292" s="37"/>
      <c r="J292" s="37"/>
      <c r="K292" s="142"/>
      <c r="L292" s="142"/>
      <c r="M292" s="142"/>
      <c r="N292" s="153">
        <f t="shared" si="0"/>
        <v>0</v>
      </c>
      <c r="O292" s="153">
        <f t="shared" si="3"/>
        <v>0</v>
      </c>
      <c r="P292" s="37"/>
      <c r="Q292" s="37"/>
    </row>
    <row r="293" spans="1:17" ht="41.25" customHeight="1">
      <c r="A293" s="95" t="s">
        <v>2335</v>
      </c>
      <c r="B293" s="128" t="s">
        <v>2336</v>
      </c>
      <c r="C293" s="128" t="s">
        <v>2337</v>
      </c>
      <c r="D293" s="95" t="s">
        <v>70</v>
      </c>
      <c r="E293" s="54">
        <v>1054015</v>
      </c>
      <c r="F293" s="54" t="s">
        <v>2338</v>
      </c>
      <c r="G293" s="54" t="s">
        <v>2339</v>
      </c>
      <c r="H293" s="95">
        <v>218</v>
      </c>
      <c r="I293" s="54"/>
      <c r="J293" s="54"/>
      <c r="K293" s="143"/>
      <c r="L293" s="143"/>
      <c r="M293" s="143"/>
      <c r="N293" s="152">
        <f t="shared" si="0"/>
        <v>0</v>
      </c>
      <c r="O293" s="152">
        <f t="shared" si="3"/>
        <v>0</v>
      </c>
      <c r="P293" s="54"/>
      <c r="Q293" s="54"/>
    </row>
    <row r="294" spans="1:17" ht="41.25" customHeight="1">
      <c r="A294" s="100" t="s">
        <v>2340</v>
      </c>
      <c r="B294" s="130" t="s">
        <v>2341</v>
      </c>
      <c r="C294" s="130" t="s">
        <v>2337</v>
      </c>
      <c r="D294" s="100" t="s">
        <v>70</v>
      </c>
      <c r="E294" s="37">
        <v>309004</v>
      </c>
      <c r="F294" s="37" t="s">
        <v>2342</v>
      </c>
      <c r="G294" s="37" t="s">
        <v>1640</v>
      </c>
      <c r="H294" s="100">
        <v>147</v>
      </c>
      <c r="I294" s="37"/>
      <c r="J294" s="37"/>
      <c r="K294" s="142"/>
      <c r="L294" s="142"/>
      <c r="M294" s="142"/>
      <c r="N294" s="153">
        <f t="shared" si="0"/>
        <v>0</v>
      </c>
      <c r="O294" s="153">
        <f t="shared" si="3"/>
        <v>0</v>
      </c>
      <c r="P294" s="37"/>
      <c r="Q294" s="37"/>
    </row>
    <row r="295" spans="1:17" ht="41.25" customHeight="1">
      <c r="A295" s="95" t="s">
        <v>2343</v>
      </c>
      <c r="B295" s="128" t="s">
        <v>2344</v>
      </c>
      <c r="C295" s="128" t="s">
        <v>2345</v>
      </c>
      <c r="D295" s="95" t="s">
        <v>70</v>
      </c>
      <c r="E295" s="54" t="s">
        <v>2346</v>
      </c>
      <c r="F295" s="54" t="s">
        <v>2347</v>
      </c>
      <c r="G295" s="54" t="s">
        <v>1408</v>
      </c>
      <c r="H295" s="151">
        <v>180</v>
      </c>
      <c r="I295" s="36"/>
      <c r="J295" s="54"/>
      <c r="K295" s="143"/>
      <c r="L295" s="143"/>
      <c r="M295" s="143"/>
      <c r="N295" s="152">
        <f t="shared" si="0"/>
        <v>0</v>
      </c>
      <c r="O295" s="152">
        <f t="shared" si="3"/>
        <v>0</v>
      </c>
      <c r="P295" s="54"/>
      <c r="Q295" s="54"/>
    </row>
    <row r="296" spans="1:17" ht="41.25" customHeight="1">
      <c r="A296" s="100" t="s">
        <v>2348</v>
      </c>
      <c r="B296" s="130" t="s">
        <v>2349</v>
      </c>
      <c r="C296" s="130" t="s">
        <v>2350</v>
      </c>
      <c r="D296" s="100" t="s">
        <v>70</v>
      </c>
      <c r="E296" s="37" t="s">
        <v>2351</v>
      </c>
      <c r="F296" s="37" t="s">
        <v>2352</v>
      </c>
      <c r="G296" s="37" t="s">
        <v>1408</v>
      </c>
      <c r="H296" s="100">
        <v>20</v>
      </c>
      <c r="I296" s="37"/>
      <c r="J296" s="37"/>
      <c r="K296" s="142"/>
      <c r="L296" s="142"/>
      <c r="M296" s="142"/>
      <c r="N296" s="153">
        <f t="shared" si="0"/>
        <v>0</v>
      </c>
      <c r="O296" s="153">
        <f t="shared" si="3"/>
        <v>0</v>
      </c>
      <c r="P296" s="37"/>
      <c r="Q296" s="37"/>
    </row>
    <row r="297" spans="1:17" ht="41.25" customHeight="1">
      <c r="A297" s="95" t="s">
        <v>2353</v>
      </c>
      <c r="B297" s="128" t="s">
        <v>2354</v>
      </c>
      <c r="C297" s="128" t="s">
        <v>2355</v>
      </c>
      <c r="D297" s="95" t="s">
        <v>70</v>
      </c>
      <c r="E297" s="54" t="s">
        <v>2356</v>
      </c>
      <c r="F297" s="54" t="s">
        <v>2347</v>
      </c>
      <c r="G297" s="54" t="s">
        <v>1408</v>
      </c>
      <c r="H297" s="95">
        <v>432</v>
      </c>
      <c r="I297" s="54"/>
      <c r="J297" s="54"/>
      <c r="K297" s="143"/>
      <c r="L297" s="143"/>
      <c r="M297" s="143"/>
      <c r="N297" s="152">
        <f t="shared" si="0"/>
        <v>0</v>
      </c>
      <c r="O297" s="152">
        <f t="shared" si="3"/>
        <v>0</v>
      </c>
      <c r="P297" s="54"/>
      <c r="Q297" s="54"/>
    </row>
    <row r="298" spans="1:17" ht="41.25" customHeight="1">
      <c r="A298" s="100" t="s">
        <v>2357</v>
      </c>
      <c r="B298" s="130" t="s">
        <v>2358</v>
      </c>
      <c r="C298" s="130" t="s">
        <v>2355</v>
      </c>
      <c r="D298" s="100" t="s">
        <v>70</v>
      </c>
      <c r="E298" s="37" t="s">
        <v>2359</v>
      </c>
      <c r="F298" s="37" t="s">
        <v>2347</v>
      </c>
      <c r="G298" s="37" t="s">
        <v>1408</v>
      </c>
      <c r="H298" s="100">
        <v>328</v>
      </c>
      <c r="I298" s="37"/>
      <c r="J298" s="37"/>
      <c r="K298" s="142"/>
      <c r="L298" s="142"/>
      <c r="M298" s="142"/>
      <c r="N298" s="153">
        <f t="shared" si="0"/>
        <v>0</v>
      </c>
      <c r="O298" s="153">
        <f t="shared" si="3"/>
        <v>0</v>
      </c>
      <c r="P298" s="37"/>
      <c r="Q298" s="37"/>
    </row>
    <row r="299" spans="1:17" ht="41.25" customHeight="1">
      <c r="A299" s="95" t="s">
        <v>2360</v>
      </c>
      <c r="B299" s="128" t="s">
        <v>2361</v>
      </c>
      <c r="C299" s="128" t="s">
        <v>2362</v>
      </c>
      <c r="D299" s="95" t="s">
        <v>70</v>
      </c>
      <c r="E299" s="54" t="s">
        <v>2363</v>
      </c>
      <c r="F299" s="54" t="s">
        <v>2352</v>
      </c>
      <c r="G299" s="54" t="s">
        <v>1408</v>
      </c>
      <c r="H299" s="95">
        <v>10</v>
      </c>
      <c r="I299" s="54"/>
      <c r="J299" s="54"/>
      <c r="K299" s="143"/>
      <c r="L299" s="143"/>
      <c r="M299" s="143"/>
      <c r="N299" s="152">
        <f t="shared" si="0"/>
        <v>0</v>
      </c>
      <c r="O299" s="152">
        <f t="shared" si="3"/>
        <v>0</v>
      </c>
      <c r="P299" s="54"/>
      <c r="Q299" s="54"/>
    </row>
    <row r="300" spans="1:17" ht="41.25" customHeight="1">
      <c r="A300" s="100" t="s">
        <v>2364</v>
      </c>
      <c r="B300" s="130" t="s">
        <v>2365</v>
      </c>
      <c r="C300" s="130" t="s">
        <v>2345</v>
      </c>
      <c r="D300" s="100" t="s">
        <v>70</v>
      </c>
      <c r="E300" s="37" t="s">
        <v>2366</v>
      </c>
      <c r="F300" s="37" t="s">
        <v>2347</v>
      </c>
      <c r="G300" s="37" t="s">
        <v>1408</v>
      </c>
      <c r="H300" s="100">
        <v>362</v>
      </c>
      <c r="I300" s="37"/>
      <c r="J300" s="37"/>
      <c r="K300" s="142"/>
      <c r="L300" s="142"/>
      <c r="M300" s="142"/>
      <c r="N300" s="153">
        <f t="shared" si="0"/>
        <v>0</v>
      </c>
      <c r="O300" s="153">
        <f t="shared" si="3"/>
        <v>0</v>
      </c>
      <c r="P300" s="37"/>
      <c r="Q300" s="37"/>
    </row>
    <row r="301" spans="1:17" ht="41.25" customHeight="1">
      <c r="A301" s="95" t="s">
        <v>2367</v>
      </c>
      <c r="B301" s="128" t="s">
        <v>2368</v>
      </c>
      <c r="C301" s="128"/>
      <c r="D301" s="95" t="s">
        <v>70</v>
      </c>
      <c r="E301" s="54" t="s">
        <v>2369</v>
      </c>
      <c r="F301" s="54" t="s">
        <v>2370</v>
      </c>
      <c r="G301" s="54" t="s">
        <v>1488</v>
      </c>
      <c r="H301" s="95">
        <v>25</v>
      </c>
      <c r="I301" s="54"/>
      <c r="J301" s="54"/>
      <c r="K301" s="143"/>
      <c r="L301" s="143"/>
      <c r="M301" s="143"/>
      <c r="N301" s="152">
        <f t="shared" si="0"/>
        <v>0</v>
      </c>
      <c r="O301" s="152">
        <f t="shared" si="3"/>
        <v>0</v>
      </c>
      <c r="P301" s="54"/>
      <c r="Q301" s="54"/>
    </row>
    <row r="302" spans="1:17" ht="41.25" customHeight="1">
      <c r="A302" s="100" t="s">
        <v>2371</v>
      </c>
      <c r="B302" s="130" t="s">
        <v>2372</v>
      </c>
      <c r="C302" s="130"/>
      <c r="D302" s="100" t="s">
        <v>70</v>
      </c>
      <c r="E302" s="37" t="s">
        <v>2373</v>
      </c>
      <c r="F302" s="37" t="s">
        <v>2374</v>
      </c>
      <c r="G302" s="37" t="s">
        <v>1488</v>
      </c>
      <c r="H302" s="100">
        <v>25</v>
      </c>
      <c r="I302" s="37"/>
      <c r="J302" s="37"/>
      <c r="K302" s="142"/>
      <c r="L302" s="142"/>
      <c r="M302" s="142"/>
      <c r="N302" s="153">
        <f t="shared" si="0"/>
        <v>0</v>
      </c>
      <c r="O302" s="153">
        <f t="shared" si="3"/>
        <v>0</v>
      </c>
      <c r="P302" s="37"/>
      <c r="Q302" s="37"/>
    </row>
    <row r="303" spans="1:17" ht="41.25" customHeight="1">
      <c r="A303" s="95" t="s">
        <v>2375</v>
      </c>
      <c r="B303" s="128" t="s">
        <v>2376</v>
      </c>
      <c r="C303" s="128" t="s">
        <v>2377</v>
      </c>
      <c r="D303" s="95" t="s">
        <v>62</v>
      </c>
      <c r="E303" s="54"/>
      <c r="F303" s="54" t="s">
        <v>1368</v>
      </c>
      <c r="G303" s="54"/>
      <c r="H303" s="95">
        <v>7</v>
      </c>
      <c r="I303" s="54"/>
      <c r="J303" s="54"/>
      <c r="K303" s="143"/>
      <c r="L303" s="143"/>
      <c r="M303" s="143"/>
      <c r="N303" s="152">
        <f t="shared" si="0"/>
        <v>0</v>
      </c>
      <c r="O303" s="152">
        <f t="shared" si="3"/>
        <v>0</v>
      </c>
      <c r="P303" s="54"/>
      <c r="Q303" s="54"/>
    </row>
    <row r="304" spans="1:17" ht="41.25" customHeight="1">
      <c r="A304" s="100" t="s">
        <v>2378</v>
      </c>
      <c r="B304" s="130" t="s">
        <v>2379</v>
      </c>
      <c r="C304" s="130"/>
      <c r="D304" s="100" t="s">
        <v>70</v>
      </c>
      <c r="E304" s="37" t="s">
        <v>2380</v>
      </c>
      <c r="F304" s="37" t="s">
        <v>2381</v>
      </c>
      <c r="G304" s="37" t="s">
        <v>1488</v>
      </c>
      <c r="H304" s="100">
        <v>435</v>
      </c>
      <c r="I304" s="37"/>
      <c r="J304" s="37"/>
      <c r="K304" s="142"/>
      <c r="L304" s="142"/>
      <c r="M304" s="142"/>
      <c r="N304" s="153">
        <f t="shared" si="0"/>
        <v>0</v>
      </c>
      <c r="O304" s="153">
        <f t="shared" si="3"/>
        <v>0</v>
      </c>
      <c r="P304" s="37"/>
      <c r="Q304" s="37"/>
    </row>
    <row r="305" spans="1:17" ht="41.25" customHeight="1">
      <c r="A305" s="95" t="s">
        <v>2382</v>
      </c>
      <c r="B305" s="128" t="s">
        <v>2383</v>
      </c>
      <c r="C305" s="128"/>
      <c r="D305" s="95" t="s">
        <v>70</v>
      </c>
      <c r="E305" s="54" t="s">
        <v>2384</v>
      </c>
      <c r="F305" s="54" t="s">
        <v>2370</v>
      </c>
      <c r="G305" s="54" t="s">
        <v>1488</v>
      </c>
      <c r="H305" s="95">
        <v>16</v>
      </c>
      <c r="I305" s="54"/>
      <c r="J305" s="54"/>
      <c r="K305" s="143"/>
      <c r="L305" s="143"/>
      <c r="M305" s="143"/>
      <c r="N305" s="152">
        <f t="shared" si="0"/>
        <v>0</v>
      </c>
      <c r="O305" s="152">
        <f t="shared" si="3"/>
        <v>0</v>
      </c>
      <c r="P305" s="54"/>
      <c r="Q305" s="54"/>
    </row>
    <row r="306" spans="1:17" ht="41.25" customHeight="1">
      <c r="A306" s="100" t="s">
        <v>2385</v>
      </c>
      <c r="B306" s="130" t="s">
        <v>2386</v>
      </c>
      <c r="C306" s="130" t="s">
        <v>2387</v>
      </c>
      <c r="D306" s="100" t="s">
        <v>62</v>
      </c>
      <c r="E306" s="37"/>
      <c r="F306" s="37" t="s">
        <v>1368</v>
      </c>
      <c r="G306" s="37"/>
      <c r="H306" s="100">
        <v>2</v>
      </c>
      <c r="I306" s="37"/>
      <c r="J306" s="37"/>
      <c r="K306" s="142"/>
      <c r="L306" s="142"/>
      <c r="M306" s="142"/>
      <c r="N306" s="153">
        <f t="shared" si="0"/>
        <v>0</v>
      </c>
      <c r="O306" s="153">
        <f t="shared" si="3"/>
        <v>0</v>
      </c>
      <c r="P306" s="37"/>
      <c r="Q306" s="37"/>
    </row>
    <row r="307" spans="1:17" ht="41.25" customHeight="1">
      <c r="A307" s="95" t="s">
        <v>2388</v>
      </c>
      <c r="B307" s="128" t="s">
        <v>2389</v>
      </c>
      <c r="C307" s="128" t="s">
        <v>1818</v>
      </c>
      <c r="D307" s="95" t="s">
        <v>70</v>
      </c>
      <c r="E307" s="54">
        <v>200000014396</v>
      </c>
      <c r="F307" s="54" t="s">
        <v>1820</v>
      </c>
      <c r="G307" s="54" t="s">
        <v>1815</v>
      </c>
      <c r="H307" s="95">
        <v>47</v>
      </c>
      <c r="I307" s="54"/>
      <c r="J307" s="54"/>
      <c r="K307" s="143"/>
      <c r="L307" s="143"/>
      <c r="M307" s="143"/>
      <c r="N307" s="152">
        <f t="shared" si="0"/>
        <v>0</v>
      </c>
      <c r="O307" s="152">
        <f t="shared" si="3"/>
        <v>0</v>
      </c>
      <c r="P307" s="54"/>
      <c r="Q307" s="54"/>
    </row>
    <row r="308" spans="1:17" ht="41.25" customHeight="1">
      <c r="A308" s="100" t="s">
        <v>2390</v>
      </c>
      <c r="B308" s="130" t="s">
        <v>2391</v>
      </c>
      <c r="C308" s="130" t="s">
        <v>2392</v>
      </c>
      <c r="D308" s="100" t="s">
        <v>70</v>
      </c>
      <c r="E308" s="37" t="s">
        <v>2393</v>
      </c>
      <c r="F308" s="37" t="s">
        <v>2394</v>
      </c>
      <c r="G308" s="37" t="s">
        <v>1640</v>
      </c>
      <c r="H308" s="100">
        <v>125</v>
      </c>
      <c r="I308" s="37"/>
      <c r="J308" s="37"/>
      <c r="K308" s="142"/>
      <c r="L308" s="142"/>
      <c r="M308" s="142"/>
      <c r="N308" s="153">
        <f t="shared" si="0"/>
        <v>0</v>
      </c>
      <c r="O308" s="153">
        <f t="shared" si="3"/>
        <v>0</v>
      </c>
      <c r="P308" s="37"/>
      <c r="Q308" s="37"/>
    </row>
    <row r="309" spans="1:17" ht="41.25" customHeight="1">
      <c r="A309" s="95" t="s">
        <v>2395</v>
      </c>
      <c r="B309" s="128" t="s">
        <v>2396</v>
      </c>
      <c r="C309" s="128" t="s">
        <v>2397</v>
      </c>
      <c r="D309" s="95" t="s">
        <v>62</v>
      </c>
      <c r="E309" s="54"/>
      <c r="F309" s="54" t="s">
        <v>2398</v>
      </c>
      <c r="G309" s="54"/>
      <c r="H309" s="95">
        <v>180</v>
      </c>
      <c r="I309" s="54"/>
      <c r="J309" s="54"/>
      <c r="K309" s="143"/>
      <c r="L309" s="143"/>
      <c r="M309" s="143"/>
      <c r="N309" s="152">
        <f t="shared" si="0"/>
        <v>0</v>
      </c>
      <c r="O309" s="152">
        <f t="shared" si="3"/>
        <v>0</v>
      </c>
      <c r="P309" s="54"/>
      <c r="Q309" s="54"/>
    </row>
    <row r="310" spans="1:17" ht="41.25" customHeight="1">
      <c r="A310" s="100" t="s">
        <v>2399</v>
      </c>
      <c r="B310" s="130" t="s">
        <v>2400</v>
      </c>
      <c r="C310" s="130"/>
      <c r="D310" s="100" t="s">
        <v>70</v>
      </c>
      <c r="E310" s="37" t="s">
        <v>2401</v>
      </c>
      <c r="F310" s="37" t="s">
        <v>2402</v>
      </c>
      <c r="G310" s="37" t="s">
        <v>1421</v>
      </c>
      <c r="H310" s="100">
        <v>258</v>
      </c>
      <c r="I310" s="37"/>
      <c r="J310" s="37"/>
      <c r="K310" s="142"/>
      <c r="L310" s="142"/>
      <c r="M310" s="142"/>
      <c r="N310" s="153">
        <f t="shared" si="0"/>
        <v>0</v>
      </c>
      <c r="O310" s="153">
        <f t="shared" si="3"/>
        <v>0</v>
      </c>
      <c r="P310" s="37"/>
      <c r="Q310" s="37"/>
    </row>
    <row r="311" spans="1:17" ht="41.25" customHeight="1">
      <c r="A311" s="95" t="s">
        <v>2403</v>
      </c>
      <c r="B311" s="128" t="s">
        <v>2404</v>
      </c>
      <c r="C311" s="128"/>
      <c r="D311" s="95" t="s">
        <v>70</v>
      </c>
      <c r="E311" s="54" t="s">
        <v>149</v>
      </c>
      <c r="F311" s="54" t="s">
        <v>2402</v>
      </c>
      <c r="G311" s="54" t="s">
        <v>2405</v>
      </c>
      <c r="H311" s="95">
        <v>213</v>
      </c>
      <c r="I311" s="54"/>
      <c r="J311" s="54"/>
      <c r="K311" s="143"/>
      <c r="L311" s="143"/>
      <c r="M311" s="143"/>
      <c r="N311" s="152">
        <f t="shared" si="0"/>
        <v>0</v>
      </c>
      <c r="O311" s="152">
        <f t="shared" si="3"/>
        <v>0</v>
      </c>
      <c r="P311" s="54"/>
      <c r="Q311" s="54"/>
    </row>
    <row r="312" spans="1:17" ht="41.25" customHeight="1">
      <c r="A312" s="100" t="s">
        <v>2406</v>
      </c>
      <c r="B312" s="130" t="s">
        <v>2407</v>
      </c>
      <c r="C312" s="130"/>
      <c r="D312" s="100" t="s">
        <v>70</v>
      </c>
      <c r="E312" s="37" t="s">
        <v>2408</v>
      </c>
      <c r="F312" s="37" t="s">
        <v>2402</v>
      </c>
      <c r="G312" s="37" t="s">
        <v>1421</v>
      </c>
      <c r="H312" s="100">
        <v>148</v>
      </c>
      <c r="I312" s="37"/>
      <c r="J312" s="37"/>
      <c r="K312" s="142"/>
      <c r="L312" s="142"/>
      <c r="M312" s="142"/>
      <c r="N312" s="153">
        <f t="shared" si="0"/>
        <v>0</v>
      </c>
      <c r="O312" s="153">
        <f t="shared" si="3"/>
        <v>0</v>
      </c>
      <c r="P312" s="37"/>
      <c r="Q312" s="37"/>
    </row>
    <row r="313" spans="1:17" ht="41.25" customHeight="1">
      <c r="A313" s="95" t="s">
        <v>2409</v>
      </c>
      <c r="B313" s="128" t="s">
        <v>2410</v>
      </c>
      <c r="C313" s="128"/>
      <c r="D313" s="95" t="s">
        <v>70</v>
      </c>
      <c r="E313" s="54" t="s">
        <v>2411</v>
      </c>
      <c r="F313" s="54" t="s">
        <v>2412</v>
      </c>
      <c r="G313" s="54" t="s">
        <v>2405</v>
      </c>
      <c r="H313" s="95">
        <v>318</v>
      </c>
      <c r="I313" s="54"/>
      <c r="J313" s="54"/>
      <c r="K313" s="143"/>
      <c r="L313" s="143"/>
      <c r="M313" s="143"/>
      <c r="N313" s="152">
        <f t="shared" si="0"/>
        <v>0</v>
      </c>
      <c r="O313" s="152">
        <f t="shared" si="3"/>
        <v>0</v>
      </c>
      <c r="P313" s="54"/>
      <c r="Q313" s="54"/>
    </row>
    <row r="314" spans="1:17" ht="41.25" customHeight="1">
      <c r="A314" s="100" t="s">
        <v>2413</v>
      </c>
      <c r="B314" s="130" t="s">
        <v>2414</v>
      </c>
      <c r="C314" s="130"/>
      <c r="D314" s="100" t="s">
        <v>70</v>
      </c>
      <c r="E314" s="37">
        <v>4151</v>
      </c>
      <c r="F314" s="37" t="s">
        <v>2402</v>
      </c>
      <c r="G314" s="37" t="s">
        <v>1421</v>
      </c>
      <c r="H314" s="100">
        <v>204</v>
      </c>
      <c r="I314" s="37"/>
      <c r="J314" s="37"/>
      <c r="K314" s="142"/>
      <c r="L314" s="142"/>
      <c r="M314" s="142"/>
      <c r="N314" s="153">
        <f t="shared" si="0"/>
        <v>0</v>
      </c>
      <c r="O314" s="153">
        <f t="shared" si="3"/>
        <v>0</v>
      </c>
      <c r="P314" s="37"/>
      <c r="Q314" s="37"/>
    </row>
    <row r="315" spans="1:17" ht="41.25" customHeight="1">
      <c r="A315" s="95" t="s">
        <v>2415</v>
      </c>
      <c r="B315" s="128" t="s">
        <v>2416</v>
      </c>
      <c r="C315" s="128"/>
      <c r="D315" s="95" t="s">
        <v>70</v>
      </c>
      <c r="E315" s="54">
        <v>1359</v>
      </c>
      <c r="F315" s="54" t="s">
        <v>2402</v>
      </c>
      <c r="G315" s="54" t="s">
        <v>1421</v>
      </c>
      <c r="H315" s="95">
        <v>204</v>
      </c>
      <c r="I315" s="54"/>
      <c r="J315" s="54"/>
      <c r="K315" s="143"/>
      <c r="L315" s="143"/>
      <c r="M315" s="143"/>
      <c r="N315" s="152">
        <f t="shared" si="0"/>
        <v>0</v>
      </c>
      <c r="O315" s="152">
        <f t="shared" si="3"/>
        <v>0</v>
      </c>
      <c r="P315" s="54"/>
      <c r="Q315" s="54"/>
    </row>
    <row r="316" spans="1:17" ht="41.25" customHeight="1">
      <c r="A316" s="100" t="s">
        <v>2417</v>
      </c>
      <c r="B316" s="130" t="s">
        <v>2418</v>
      </c>
      <c r="C316" s="130" t="s">
        <v>2419</v>
      </c>
      <c r="D316" s="100" t="s">
        <v>62</v>
      </c>
      <c r="E316" s="37"/>
      <c r="F316" s="37" t="s">
        <v>875</v>
      </c>
      <c r="G316" s="37"/>
      <c r="H316" s="100">
        <v>110</v>
      </c>
      <c r="I316" s="37"/>
      <c r="J316" s="37"/>
      <c r="K316" s="142"/>
      <c r="L316" s="142"/>
      <c r="M316" s="142"/>
      <c r="N316" s="153">
        <f t="shared" si="0"/>
        <v>0</v>
      </c>
      <c r="O316" s="153">
        <f t="shared" si="3"/>
        <v>0</v>
      </c>
      <c r="P316" s="37"/>
      <c r="Q316" s="37"/>
    </row>
    <row r="317" spans="1:17" ht="41.25" customHeight="1">
      <c r="A317" s="95" t="s">
        <v>2420</v>
      </c>
      <c r="B317" s="128" t="s">
        <v>2421</v>
      </c>
      <c r="C317" s="128" t="s">
        <v>2422</v>
      </c>
      <c r="D317" s="95" t="s">
        <v>62</v>
      </c>
      <c r="E317" s="54"/>
      <c r="F317" s="54" t="s">
        <v>2423</v>
      </c>
      <c r="G317" s="54"/>
      <c r="H317" s="95">
        <v>110</v>
      </c>
      <c r="I317" s="54"/>
      <c r="J317" s="54"/>
      <c r="K317" s="143"/>
      <c r="L317" s="143"/>
      <c r="M317" s="143"/>
      <c r="N317" s="152">
        <f t="shared" si="0"/>
        <v>0</v>
      </c>
      <c r="O317" s="152">
        <f t="shared" si="3"/>
        <v>0</v>
      </c>
      <c r="P317" s="54"/>
      <c r="Q317" s="54"/>
    </row>
    <row r="318" spans="1:17" ht="41.25" customHeight="1">
      <c r="A318" s="100" t="s">
        <v>2424</v>
      </c>
      <c r="B318" s="130" t="s">
        <v>2425</v>
      </c>
      <c r="C318" s="130" t="s">
        <v>2426</v>
      </c>
      <c r="D318" s="100" t="s">
        <v>62</v>
      </c>
      <c r="E318" s="37"/>
      <c r="F318" s="37" t="s">
        <v>1368</v>
      </c>
      <c r="G318" s="37"/>
      <c r="H318" s="100">
        <v>40</v>
      </c>
      <c r="I318" s="37"/>
      <c r="J318" s="37"/>
      <c r="K318" s="142"/>
      <c r="L318" s="142"/>
      <c r="M318" s="142"/>
      <c r="N318" s="153">
        <f t="shared" si="0"/>
        <v>0</v>
      </c>
      <c r="O318" s="153">
        <f t="shared" si="3"/>
        <v>0</v>
      </c>
      <c r="P318" s="37"/>
      <c r="Q318" s="37"/>
    </row>
    <row r="319" spans="1:17" ht="41.25" customHeight="1">
      <c r="A319" s="95" t="s">
        <v>2427</v>
      </c>
      <c r="B319" s="128" t="s">
        <v>2428</v>
      </c>
      <c r="C319" s="128" t="s">
        <v>2429</v>
      </c>
      <c r="D319" s="95" t="s">
        <v>62</v>
      </c>
      <c r="E319" s="54"/>
      <c r="F319" s="54" t="s">
        <v>1368</v>
      </c>
      <c r="G319" s="54"/>
      <c r="H319" s="95">
        <v>32</v>
      </c>
      <c r="I319" s="54"/>
      <c r="J319" s="54"/>
      <c r="K319" s="143"/>
      <c r="L319" s="143"/>
      <c r="M319" s="143"/>
      <c r="N319" s="152">
        <f t="shared" si="0"/>
        <v>0</v>
      </c>
      <c r="O319" s="152">
        <f t="shared" si="3"/>
        <v>0</v>
      </c>
      <c r="P319" s="54"/>
      <c r="Q319" s="54"/>
    </row>
    <row r="320" spans="1:17" ht="41.25" customHeight="1">
      <c r="A320" s="100" t="s">
        <v>2430</v>
      </c>
      <c r="B320" s="130" t="s">
        <v>2431</v>
      </c>
      <c r="C320" s="130"/>
      <c r="D320" s="100" t="s">
        <v>70</v>
      </c>
      <c r="E320" s="37">
        <v>158552</v>
      </c>
      <c r="F320" s="37" t="s">
        <v>2432</v>
      </c>
      <c r="G320" s="37" t="s">
        <v>2433</v>
      </c>
      <c r="H320" s="100">
        <v>65</v>
      </c>
      <c r="I320" s="37"/>
      <c r="J320" s="37"/>
      <c r="K320" s="142"/>
      <c r="L320" s="142"/>
      <c r="M320" s="142"/>
      <c r="N320" s="153">
        <f t="shared" si="0"/>
        <v>0</v>
      </c>
      <c r="O320" s="153">
        <f t="shared" si="3"/>
        <v>0</v>
      </c>
      <c r="P320" s="37"/>
      <c r="Q320" s="37"/>
    </row>
    <row r="321" spans="1:17" ht="41.25" customHeight="1">
      <c r="A321" s="95" t="s">
        <v>2434</v>
      </c>
      <c r="B321" s="128" t="s">
        <v>2435</v>
      </c>
      <c r="C321" s="128"/>
      <c r="D321" s="95" t="s">
        <v>70</v>
      </c>
      <c r="E321" s="54">
        <v>158330</v>
      </c>
      <c r="F321" s="54" t="s">
        <v>2432</v>
      </c>
      <c r="G321" s="54" t="s">
        <v>2433</v>
      </c>
      <c r="H321" s="95">
        <v>66</v>
      </c>
      <c r="I321" s="54"/>
      <c r="J321" s="54"/>
      <c r="K321" s="143"/>
      <c r="L321" s="143"/>
      <c r="M321" s="143"/>
      <c r="N321" s="152">
        <f t="shared" si="0"/>
        <v>0</v>
      </c>
      <c r="O321" s="152">
        <f t="shared" si="3"/>
        <v>0</v>
      </c>
      <c r="P321" s="54"/>
      <c r="Q321" s="54"/>
    </row>
    <row r="322" spans="1:17" ht="41.25" customHeight="1">
      <c r="A322" s="100" t="s">
        <v>2436</v>
      </c>
      <c r="B322" s="130" t="s">
        <v>2437</v>
      </c>
      <c r="C322" s="130"/>
      <c r="D322" s="100" t="s">
        <v>70</v>
      </c>
      <c r="E322" s="37">
        <v>158446</v>
      </c>
      <c r="F322" s="37" t="s">
        <v>2432</v>
      </c>
      <c r="G322" s="37" t="s">
        <v>2433</v>
      </c>
      <c r="H322" s="100">
        <v>66</v>
      </c>
      <c r="I322" s="37"/>
      <c r="J322" s="37"/>
      <c r="K322" s="142"/>
      <c r="L322" s="142"/>
      <c r="M322" s="142"/>
      <c r="N322" s="153">
        <f t="shared" si="0"/>
        <v>0</v>
      </c>
      <c r="O322" s="153">
        <f t="shared" si="3"/>
        <v>0</v>
      </c>
      <c r="P322" s="37"/>
      <c r="Q322" s="37"/>
    </row>
    <row r="323" spans="1:17" ht="41.25" customHeight="1">
      <c r="A323" s="95" t="s">
        <v>2438</v>
      </c>
      <c r="B323" s="128" t="s">
        <v>2439</v>
      </c>
      <c r="C323" s="128" t="s">
        <v>2440</v>
      </c>
      <c r="D323" s="95" t="s">
        <v>62</v>
      </c>
      <c r="E323" s="54"/>
      <c r="F323" s="54" t="s">
        <v>2441</v>
      </c>
      <c r="G323" s="54"/>
      <c r="H323" s="95">
        <v>15</v>
      </c>
      <c r="I323" s="54"/>
      <c r="J323" s="54"/>
      <c r="K323" s="143"/>
      <c r="L323" s="143"/>
      <c r="M323" s="143"/>
      <c r="N323" s="152">
        <f t="shared" si="0"/>
        <v>0</v>
      </c>
      <c r="O323" s="152">
        <f t="shared" si="3"/>
        <v>0</v>
      </c>
      <c r="P323" s="54"/>
      <c r="Q323" s="54"/>
    </row>
    <row r="324" spans="1:17" ht="41.25" customHeight="1">
      <c r="A324" s="100" t="s">
        <v>2442</v>
      </c>
      <c r="B324" s="130" t="s">
        <v>2443</v>
      </c>
      <c r="C324" s="149" t="s">
        <v>2444</v>
      </c>
      <c r="D324" s="100" t="s">
        <v>62</v>
      </c>
      <c r="E324" s="37"/>
      <c r="F324" s="37" t="s">
        <v>1907</v>
      </c>
      <c r="G324" s="37"/>
      <c r="H324" s="100">
        <v>10</v>
      </c>
      <c r="I324" s="37"/>
      <c r="J324" s="37"/>
      <c r="K324" s="142"/>
      <c r="L324" s="142"/>
      <c r="M324" s="142"/>
      <c r="N324" s="153">
        <f t="shared" si="0"/>
        <v>0</v>
      </c>
      <c r="O324" s="153">
        <f t="shared" si="3"/>
        <v>0</v>
      </c>
      <c r="P324" s="37"/>
      <c r="Q324" s="37"/>
    </row>
    <row r="325" spans="1:17" ht="41.25" customHeight="1">
      <c r="A325" s="95" t="s">
        <v>2445</v>
      </c>
      <c r="B325" s="128" t="s">
        <v>2443</v>
      </c>
      <c r="C325" s="148" t="s">
        <v>2444</v>
      </c>
      <c r="D325" s="95" t="s">
        <v>62</v>
      </c>
      <c r="E325" s="54"/>
      <c r="F325" s="54" t="s">
        <v>2150</v>
      </c>
      <c r="G325" s="54"/>
      <c r="H325" s="95">
        <v>5</v>
      </c>
      <c r="I325" s="54"/>
      <c r="J325" s="54"/>
      <c r="K325" s="143"/>
      <c r="L325" s="143"/>
      <c r="M325" s="143"/>
      <c r="N325" s="152">
        <f t="shared" si="0"/>
        <v>0</v>
      </c>
      <c r="O325" s="152">
        <f t="shared" si="3"/>
        <v>0</v>
      </c>
      <c r="P325" s="54"/>
      <c r="Q325" s="54"/>
    </row>
    <row r="326" spans="1:17" ht="41.25" customHeight="1">
      <c r="A326" s="100" t="s">
        <v>2446</v>
      </c>
      <c r="B326" s="130" t="s">
        <v>2447</v>
      </c>
      <c r="C326" s="130" t="s">
        <v>2448</v>
      </c>
      <c r="D326" s="100" t="s">
        <v>62</v>
      </c>
      <c r="E326" s="37"/>
      <c r="F326" s="37" t="s">
        <v>1757</v>
      </c>
      <c r="G326" s="37"/>
      <c r="H326" s="100">
        <v>67</v>
      </c>
      <c r="I326" s="37"/>
      <c r="J326" s="37"/>
      <c r="K326" s="142"/>
      <c r="L326" s="142"/>
      <c r="M326" s="142"/>
      <c r="N326" s="153">
        <f t="shared" si="0"/>
        <v>0</v>
      </c>
      <c r="O326" s="153">
        <f t="shared" si="3"/>
        <v>0</v>
      </c>
      <c r="P326" s="37"/>
      <c r="Q326" s="37"/>
    </row>
    <row r="327" spans="1:17" ht="41.25" customHeight="1">
      <c r="A327" s="95" t="s">
        <v>2449</v>
      </c>
      <c r="B327" s="128" t="s">
        <v>2450</v>
      </c>
      <c r="C327" s="128" t="s">
        <v>2451</v>
      </c>
      <c r="D327" s="95" t="s">
        <v>62</v>
      </c>
      <c r="E327" s="54"/>
      <c r="F327" s="54" t="s">
        <v>2452</v>
      </c>
      <c r="G327" s="54"/>
      <c r="H327" s="95">
        <v>710</v>
      </c>
      <c r="I327" s="54"/>
      <c r="J327" s="54"/>
      <c r="K327" s="143"/>
      <c r="L327" s="143"/>
      <c r="M327" s="143"/>
      <c r="N327" s="152">
        <f t="shared" si="0"/>
        <v>0</v>
      </c>
      <c r="O327" s="152">
        <f t="shared" si="3"/>
        <v>0</v>
      </c>
      <c r="P327" s="54"/>
      <c r="Q327" s="54"/>
    </row>
    <row r="328" spans="1:17" ht="41.25" customHeight="1">
      <c r="A328" s="100" t="s">
        <v>2453</v>
      </c>
      <c r="B328" s="130" t="s">
        <v>2454</v>
      </c>
      <c r="C328" s="130"/>
      <c r="D328" s="100" t="s">
        <v>62</v>
      </c>
      <c r="E328" s="37"/>
      <c r="F328" s="37" t="s">
        <v>1368</v>
      </c>
      <c r="G328" s="37"/>
      <c r="H328" s="100">
        <v>144</v>
      </c>
      <c r="I328" s="37"/>
      <c r="J328" s="37"/>
      <c r="K328" s="142"/>
      <c r="L328" s="142"/>
      <c r="M328" s="142"/>
      <c r="N328" s="153">
        <f t="shared" si="0"/>
        <v>0</v>
      </c>
      <c r="O328" s="153">
        <f t="shared" si="3"/>
        <v>0</v>
      </c>
      <c r="P328" s="37"/>
      <c r="Q328" s="37"/>
    </row>
    <row r="329" spans="1:17" ht="41.25" customHeight="1">
      <c r="A329" s="95" t="s">
        <v>2455</v>
      </c>
      <c r="B329" s="128" t="s">
        <v>2456</v>
      </c>
      <c r="C329" s="128" t="s">
        <v>2457</v>
      </c>
      <c r="D329" s="95" t="s">
        <v>62</v>
      </c>
      <c r="E329" s="54"/>
      <c r="F329" s="54" t="s">
        <v>1608</v>
      </c>
      <c r="G329" s="54"/>
      <c r="H329" s="95">
        <v>18</v>
      </c>
      <c r="I329" s="54"/>
      <c r="J329" s="54"/>
      <c r="K329" s="143"/>
      <c r="L329" s="143"/>
      <c r="M329" s="143"/>
      <c r="N329" s="152">
        <f t="shared" si="0"/>
        <v>0</v>
      </c>
      <c r="O329" s="152">
        <f t="shared" si="3"/>
        <v>0</v>
      </c>
      <c r="P329" s="54"/>
      <c r="Q329" s="54"/>
    </row>
    <row r="330" spans="1:17" ht="41.25" customHeight="1">
      <c r="A330" s="100" t="s">
        <v>2458</v>
      </c>
      <c r="B330" s="130" t="s">
        <v>2459</v>
      </c>
      <c r="C330" s="130"/>
      <c r="D330" s="100" t="s">
        <v>62</v>
      </c>
      <c r="E330" s="37"/>
      <c r="F330" s="37" t="s">
        <v>2460</v>
      </c>
      <c r="G330" s="37"/>
      <c r="H330" s="100">
        <v>424</v>
      </c>
      <c r="I330" s="37"/>
      <c r="J330" s="37"/>
      <c r="K330" s="142"/>
      <c r="L330" s="142"/>
      <c r="M330" s="142"/>
      <c r="N330" s="153">
        <f t="shared" si="0"/>
        <v>0</v>
      </c>
      <c r="O330" s="153">
        <f t="shared" si="3"/>
        <v>0</v>
      </c>
      <c r="P330" s="37"/>
      <c r="Q330" s="37"/>
    </row>
    <row r="331" spans="1:17" ht="41.25" customHeight="1">
      <c r="A331" s="95" t="s">
        <v>2461</v>
      </c>
      <c r="B331" s="128" t="s">
        <v>2462</v>
      </c>
      <c r="C331" s="128"/>
      <c r="D331" s="95" t="s">
        <v>70</v>
      </c>
      <c r="E331" s="54" t="s">
        <v>2463</v>
      </c>
      <c r="F331" s="54" t="s">
        <v>1951</v>
      </c>
      <c r="G331" s="54" t="s">
        <v>1952</v>
      </c>
      <c r="H331" s="95">
        <v>77</v>
      </c>
      <c r="I331" s="54"/>
      <c r="J331" s="54"/>
      <c r="K331" s="143"/>
      <c r="L331" s="143"/>
      <c r="M331" s="143"/>
      <c r="N331" s="152">
        <f t="shared" si="0"/>
        <v>0</v>
      </c>
      <c r="O331" s="152">
        <f t="shared" si="3"/>
        <v>0</v>
      </c>
      <c r="P331" s="54"/>
      <c r="Q331" s="54"/>
    </row>
    <row r="332" spans="1:17" ht="41.25" customHeight="1">
      <c r="A332" s="100" t="s">
        <v>2464</v>
      </c>
      <c r="B332" s="130" t="s">
        <v>2465</v>
      </c>
      <c r="C332" s="130"/>
      <c r="D332" s="100" t="s">
        <v>62</v>
      </c>
      <c r="E332" s="37"/>
      <c r="F332" s="37" t="s">
        <v>1907</v>
      </c>
      <c r="G332" s="37"/>
      <c r="H332" s="100">
        <v>100</v>
      </c>
      <c r="I332" s="37"/>
      <c r="J332" s="37"/>
      <c r="K332" s="142"/>
      <c r="L332" s="142"/>
      <c r="M332" s="142"/>
      <c r="N332" s="153">
        <f t="shared" si="0"/>
        <v>0</v>
      </c>
      <c r="O332" s="153">
        <f t="shared" si="3"/>
        <v>0</v>
      </c>
      <c r="P332" s="37"/>
      <c r="Q332" s="37"/>
    </row>
    <row r="333" spans="1:17" ht="41.25" customHeight="1">
      <c r="A333" s="95" t="s">
        <v>2466</v>
      </c>
      <c r="B333" s="128" t="s">
        <v>2467</v>
      </c>
      <c r="C333" s="128"/>
      <c r="D333" s="95" t="s">
        <v>62</v>
      </c>
      <c r="E333" s="54"/>
      <c r="F333" s="54" t="s">
        <v>2468</v>
      </c>
      <c r="G333" s="54"/>
      <c r="H333" s="95">
        <v>71</v>
      </c>
      <c r="I333" s="54"/>
      <c r="J333" s="54"/>
      <c r="K333" s="143"/>
      <c r="L333" s="143"/>
      <c r="M333" s="143"/>
      <c r="N333" s="152">
        <f t="shared" si="0"/>
        <v>0</v>
      </c>
      <c r="O333" s="152">
        <f t="shared" si="3"/>
        <v>0</v>
      </c>
      <c r="P333" s="54"/>
      <c r="Q333" s="54"/>
    </row>
    <row r="334" spans="1:17" ht="41.25" customHeight="1">
      <c r="A334" s="100" t="s">
        <v>2469</v>
      </c>
      <c r="B334" s="130" t="s">
        <v>2470</v>
      </c>
      <c r="C334" s="130" t="s">
        <v>2471</v>
      </c>
      <c r="D334" s="100" t="s">
        <v>62</v>
      </c>
      <c r="E334" s="37"/>
      <c r="F334" s="37" t="s">
        <v>2472</v>
      </c>
      <c r="G334" s="37"/>
      <c r="H334" s="100">
        <v>50</v>
      </c>
      <c r="I334" s="37"/>
      <c r="J334" s="37"/>
      <c r="K334" s="142"/>
      <c r="L334" s="142"/>
      <c r="M334" s="142"/>
      <c r="N334" s="153">
        <f t="shared" si="0"/>
        <v>0</v>
      </c>
      <c r="O334" s="153">
        <f t="shared" si="3"/>
        <v>0</v>
      </c>
      <c r="P334" s="37"/>
      <c r="Q334" s="37"/>
    </row>
    <row r="335" spans="1:17" ht="41.25" customHeight="1">
      <c r="A335" s="95" t="s">
        <v>2473</v>
      </c>
      <c r="B335" s="128" t="s">
        <v>2474</v>
      </c>
      <c r="C335" s="128"/>
      <c r="D335" s="95" t="s">
        <v>70</v>
      </c>
      <c r="E335" s="54" t="s">
        <v>2475</v>
      </c>
      <c r="F335" s="54" t="s">
        <v>2150</v>
      </c>
      <c r="G335" s="54" t="s">
        <v>2476</v>
      </c>
      <c r="H335" s="95">
        <v>20</v>
      </c>
      <c r="I335" s="54"/>
      <c r="J335" s="54"/>
      <c r="K335" s="143"/>
      <c r="L335" s="143"/>
      <c r="M335" s="143"/>
      <c r="N335" s="152">
        <f t="shared" si="0"/>
        <v>0</v>
      </c>
      <c r="O335" s="152">
        <f t="shared" si="3"/>
        <v>0</v>
      </c>
      <c r="P335" s="54"/>
      <c r="Q335" s="54"/>
    </row>
    <row r="336" spans="1:17" ht="41.25" customHeight="1">
      <c r="A336" s="100" t="s">
        <v>2477</v>
      </c>
      <c r="B336" s="130" t="s">
        <v>2478</v>
      </c>
      <c r="C336" s="130" t="s">
        <v>2479</v>
      </c>
      <c r="D336" s="100" t="s">
        <v>62</v>
      </c>
      <c r="E336" s="37"/>
      <c r="F336" s="37" t="s">
        <v>235</v>
      </c>
      <c r="G336" s="37"/>
      <c r="H336" s="100">
        <v>4</v>
      </c>
      <c r="I336" s="37"/>
      <c r="J336" s="37"/>
      <c r="K336" s="142"/>
      <c r="L336" s="142"/>
      <c r="M336" s="142"/>
      <c r="N336" s="153">
        <f t="shared" si="0"/>
        <v>0</v>
      </c>
      <c r="O336" s="153">
        <f t="shared" si="3"/>
        <v>0</v>
      </c>
      <c r="P336" s="37"/>
      <c r="Q336" s="37"/>
    </row>
    <row r="337" spans="1:17" ht="41.25" customHeight="1">
      <c r="A337" s="95" t="s">
        <v>2480</v>
      </c>
      <c r="B337" s="128" t="s">
        <v>2481</v>
      </c>
      <c r="C337" s="128" t="s">
        <v>2482</v>
      </c>
      <c r="D337" s="95" t="s">
        <v>62</v>
      </c>
      <c r="E337" s="54"/>
      <c r="F337" s="54" t="s">
        <v>1368</v>
      </c>
      <c r="G337" s="54"/>
      <c r="H337" s="95">
        <v>2</v>
      </c>
      <c r="I337" s="54"/>
      <c r="J337" s="54"/>
      <c r="K337" s="143"/>
      <c r="L337" s="143"/>
      <c r="M337" s="143"/>
      <c r="N337" s="152">
        <f t="shared" si="0"/>
        <v>0</v>
      </c>
      <c r="O337" s="152">
        <f t="shared" si="3"/>
        <v>0</v>
      </c>
      <c r="P337" s="54"/>
      <c r="Q337" s="54"/>
    </row>
    <row r="338" spans="1:17" ht="41.25" customHeight="1">
      <c r="A338" s="100" t="s">
        <v>2483</v>
      </c>
      <c r="B338" s="130" t="s">
        <v>2484</v>
      </c>
      <c r="C338" s="130"/>
      <c r="D338" s="100" t="s">
        <v>70</v>
      </c>
      <c r="E338" s="37" t="s">
        <v>2485</v>
      </c>
      <c r="F338" s="37" t="s">
        <v>1907</v>
      </c>
      <c r="G338" s="37" t="s">
        <v>2486</v>
      </c>
      <c r="H338" s="100">
        <v>9</v>
      </c>
      <c r="I338" s="37"/>
      <c r="J338" s="37"/>
      <c r="K338" s="142"/>
      <c r="L338" s="142"/>
      <c r="M338" s="142"/>
      <c r="N338" s="153">
        <f t="shared" si="0"/>
        <v>0</v>
      </c>
      <c r="O338" s="153">
        <f t="shared" si="3"/>
        <v>0</v>
      </c>
      <c r="P338" s="37"/>
      <c r="Q338" s="37"/>
    </row>
    <row r="339" spans="1:17" ht="41.25" customHeight="1">
      <c r="A339" s="95" t="s">
        <v>2487</v>
      </c>
      <c r="B339" s="128" t="s">
        <v>2488</v>
      </c>
      <c r="C339" s="128"/>
      <c r="D339" s="95" t="s">
        <v>70</v>
      </c>
      <c r="E339" s="54">
        <v>2700039125</v>
      </c>
      <c r="F339" s="54" t="s">
        <v>1368</v>
      </c>
      <c r="G339" s="54" t="s">
        <v>2206</v>
      </c>
      <c r="H339" s="95">
        <v>34</v>
      </c>
      <c r="I339" s="54"/>
      <c r="J339" s="54"/>
      <c r="K339" s="143"/>
      <c r="L339" s="143"/>
      <c r="M339" s="143"/>
      <c r="N339" s="152">
        <f t="shared" si="0"/>
        <v>0</v>
      </c>
      <c r="O339" s="152">
        <f t="shared" si="3"/>
        <v>0</v>
      </c>
      <c r="P339" s="54"/>
      <c r="Q339" s="54"/>
    </row>
    <row r="340" spans="1:17" ht="41.25" customHeight="1">
      <c r="A340" s="100" t="s">
        <v>2489</v>
      </c>
      <c r="B340" s="130" t="s">
        <v>2490</v>
      </c>
      <c r="C340" s="130" t="s">
        <v>2491</v>
      </c>
      <c r="D340" s="100" t="s">
        <v>62</v>
      </c>
      <c r="E340" s="37"/>
      <c r="F340" s="37" t="s">
        <v>2452</v>
      </c>
      <c r="G340" s="37"/>
      <c r="H340" s="100">
        <v>2275</v>
      </c>
      <c r="I340" s="37"/>
      <c r="J340" s="37"/>
      <c r="K340" s="142"/>
      <c r="L340" s="142"/>
      <c r="M340" s="142"/>
      <c r="N340" s="153">
        <f t="shared" si="0"/>
        <v>0</v>
      </c>
      <c r="O340" s="153">
        <f t="shared" si="3"/>
        <v>0</v>
      </c>
      <c r="P340" s="37"/>
      <c r="Q340" s="37"/>
    </row>
    <row r="341" spans="1:17" ht="41.25" customHeight="1">
      <c r="A341" s="95" t="s">
        <v>2492</v>
      </c>
      <c r="B341" s="128" t="s">
        <v>2493</v>
      </c>
      <c r="C341" s="128" t="s">
        <v>2494</v>
      </c>
      <c r="D341" s="95" t="s">
        <v>70</v>
      </c>
      <c r="E341" s="54" t="s">
        <v>2495</v>
      </c>
      <c r="F341" s="54" t="s">
        <v>1368</v>
      </c>
      <c r="G341" s="54" t="s">
        <v>2496</v>
      </c>
      <c r="H341" s="95">
        <v>10</v>
      </c>
      <c r="I341" s="54"/>
      <c r="J341" s="54"/>
      <c r="K341" s="143"/>
      <c r="L341" s="143"/>
      <c r="M341" s="143"/>
      <c r="N341" s="152">
        <f t="shared" si="0"/>
        <v>0</v>
      </c>
      <c r="O341" s="152">
        <f t="shared" si="3"/>
        <v>0</v>
      </c>
      <c r="P341" s="54"/>
      <c r="Q341" s="54"/>
    </row>
    <row r="342" spans="1:17" ht="41.25" customHeight="1">
      <c r="A342" s="100" t="s">
        <v>2497</v>
      </c>
      <c r="B342" s="130" t="s">
        <v>2498</v>
      </c>
      <c r="C342" s="130" t="s">
        <v>2499</v>
      </c>
      <c r="D342" s="100" t="s">
        <v>62</v>
      </c>
      <c r="E342" s="37"/>
      <c r="F342" s="37" t="s">
        <v>2150</v>
      </c>
      <c r="G342" s="37"/>
      <c r="H342" s="100">
        <v>9</v>
      </c>
      <c r="I342" s="37"/>
      <c r="J342" s="37"/>
      <c r="K342" s="142"/>
      <c r="L342" s="142"/>
      <c r="M342" s="142"/>
      <c r="N342" s="153">
        <f t="shared" si="0"/>
        <v>0</v>
      </c>
      <c r="O342" s="153">
        <f t="shared" si="3"/>
        <v>0</v>
      </c>
      <c r="P342" s="37"/>
      <c r="Q342" s="37"/>
    </row>
    <row r="343" spans="1:17" ht="41.25" customHeight="1">
      <c r="A343" s="95" t="s">
        <v>2500</v>
      </c>
      <c r="B343" s="128" t="s">
        <v>2501</v>
      </c>
      <c r="C343" s="128"/>
      <c r="D343" s="95" t="s">
        <v>70</v>
      </c>
      <c r="E343" s="54" t="s">
        <v>2502</v>
      </c>
      <c r="F343" s="54" t="s">
        <v>1368</v>
      </c>
      <c r="G343" s="54" t="s">
        <v>2496</v>
      </c>
      <c r="H343" s="95">
        <v>229</v>
      </c>
      <c r="I343" s="54"/>
      <c r="J343" s="54"/>
      <c r="K343" s="143"/>
      <c r="L343" s="143"/>
      <c r="M343" s="143"/>
      <c r="N343" s="152">
        <f t="shared" si="0"/>
        <v>0</v>
      </c>
      <c r="O343" s="152">
        <f t="shared" si="3"/>
        <v>0</v>
      </c>
      <c r="P343" s="54"/>
      <c r="Q343" s="54"/>
    </row>
    <row r="344" spans="1:17" ht="41.25" customHeight="1">
      <c r="A344" s="100" t="s">
        <v>2503</v>
      </c>
      <c r="B344" s="130" t="s">
        <v>2504</v>
      </c>
      <c r="C344" s="130"/>
      <c r="D344" s="100" t="s">
        <v>70</v>
      </c>
      <c r="E344" s="37">
        <v>882</v>
      </c>
      <c r="F344" s="37" t="s">
        <v>2505</v>
      </c>
      <c r="G344" s="37" t="s">
        <v>2506</v>
      </c>
      <c r="H344" s="100">
        <v>5</v>
      </c>
      <c r="I344" s="37"/>
      <c r="J344" s="37"/>
      <c r="K344" s="142"/>
      <c r="L344" s="142"/>
      <c r="M344" s="142"/>
      <c r="N344" s="153">
        <f t="shared" si="0"/>
        <v>0</v>
      </c>
      <c r="O344" s="153">
        <f t="shared" si="3"/>
        <v>0</v>
      </c>
      <c r="P344" s="37"/>
      <c r="Q344" s="37"/>
    </row>
    <row r="345" spans="1:17" ht="41.25" customHeight="1">
      <c r="A345" s="95" t="s">
        <v>2507</v>
      </c>
      <c r="B345" s="128" t="s">
        <v>2508</v>
      </c>
      <c r="C345" s="128"/>
      <c r="D345" s="95" t="s">
        <v>70</v>
      </c>
      <c r="E345" s="54">
        <v>4902</v>
      </c>
      <c r="F345" s="54" t="s">
        <v>640</v>
      </c>
      <c r="G345" s="54" t="s">
        <v>2228</v>
      </c>
      <c r="H345" s="95">
        <v>17</v>
      </c>
      <c r="I345" s="54"/>
      <c r="J345" s="54"/>
      <c r="K345" s="143"/>
      <c r="L345" s="143"/>
      <c r="M345" s="143"/>
      <c r="N345" s="152">
        <f t="shared" si="0"/>
        <v>0</v>
      </c>
      <c r="O345" s="152">
        <f t="shared" si="3"/>
        <v>0</v>
      </c>
      <c r="P345" s="54"/>
      <c r="Q345" s="54"/>
    </row>
    <row r="346" spans="1:17" ht="41.25" customHeight="1">
      <c r="A346" s="100" t="s">
        <v>2509</v>
      </c>
      <c r="B346" s="130" t="s">
        <v>2510</v>
      </c>
      <c r="C346" s="130"/>
      <c r="D346" s="100" t="s">
        <v>70</v>
      </c>
      <c r="E346" s="37" t="s">
        <v>2511</v>
      </c>
      <c r="F346" s="37" t="s">
        <v>2512</v>
      </c>
      <c r="G346" s="37" t="s">
        <v>2506</v>
      </c>
      <c r="H346" s="100">
        <v>15</v>
      </c>
      <c r="I346" s="37"/>
      <c r="J346" s="37"/>
      <c r="K346" s="142"/>
      <c r="L346" s="142"/>
      <c r="M346" s="142"/>
      <c r="N346" s="153">
        <f t="shared" si="0"/>
        <v>0</v>
      </c>
      <c r="O346" s="153">
        <f t="shared" si="3"/>
        <v>0</v>
      </c>
      <c r="P346" s="37"/>
      <c r="Q346" s="37"/>
    </row>
    <row r="347" spans="1:17" ht="41.25" customHeight="1">
      <c r="A347" s="95" t="s">
        <v>2513</v>
      </c>
      <c r="B347" s="128" t="s">
        <v>2510</v>
      </c>
      <c r="C347" s="128"/>
      <c r="D347" s="95" t="s">
        <v>70</v>
      </c>
      <c r="E347" s="54">
        <v>575</v>
      </c>
      <c r="F347" s="54" t="s">
        <v>2514</v>
      </c>
      <c r="G347" s="54" t="s">
        <v>2506</v>
      </c>
      <c r="H347" s="95">
        <v>5</v>
      </c>
      <c r="I347" s="54"/>
      <c r="J347" s="54"/>
      <c r="K347" s="143"/>
      <c r="L347" s="143"/>
      <c r="M347" s="143"/>
      <c r="N347" s="152">
        <f t="shared" si="0"/>
        <v>0</v>
      </c>
      <c r="O347" s="152">
        <f t="shared" si="3"/>
        <v>0</v>
      </c>
      <c r="P347" s="54"/>
      <c r="Q347" s="54"/>
    </row>
    <row r="348" spans="1:17" ht="41.25" customHeight="1">
      <c r="A348" s="100" t="s">
        <v>2515</v>
      </c>
      <c r="B348" s="130" t="s">
        <v>2516</v>
      </c>
      <c r="C348" s="130"/>
      <c r="D348" s="100" t="s">
        <v>70</v>
      </c>
      <c r="E348" s="37" t="s">
        <v>2517</v>
      </c>
      <c r="F348" s="37" t="s">
        <v>2518</v>
      </c>
      <c r="G348" s="37" t="s">
        <v>2506</v>
      </c>
      <c r="H348" s="100">
        <v>5</v>
      </c>
      <c r="I348" s="37"/>
      <c r="J348" s="37"/>
      <c r="K348" s="142"/>
      <c r="L348" s="142"/>
      <c r="M348" s="142"/>
      <c r="N348" s="153">
        <f t="shared" si="0"/>
        <v>0</v>
      </c>
      <c r="O348" s="153">
        <f t="shared" si="3"/>
        <v>0</v>
      </c>
      <c r="P348" s="37"/>
      <c r="Q348" s="37"/>
    </row>
    <row r="349" spans="1:17" ht="41.25" customHeight="1">
      <c r="A349" s="95" t="s">
        <v>2519</v>
      </c>
      <c r="B349" s="128" t="s">
        <v>2516</v>
      </c>
      <c r="C349" s="128"/>
      <c r="D349" s="95" t="s">
        <v>70</v>
      </c>
      <c r="E349" s="54">
        <v>799</v>
      </c>
      <c r="F349" s="54" t="s">
        <v>2505</v>
      </c>
      <c r="G349" s="54" t="s">
        <v>2506</v>
      </c>
      <c r="H349" s="95">
        <v>12</v>
      </c>
      <c r="I349" s="54"/>
      <c r="J349" s="54"/>
      <c r="K349" s="143"/>
      <c r="L349" s="143"/>
      <c r="M349" s="143"/>
      <c r="N349" s="152">
        <f t="shared" si="0"/>
        <v>0</v>
      </c>
      <c r="O349" s="152">
        <f t="shared" si="3"/>
        <v>0</v>
      </c>
      <c r="P349" s="54"/>
      <c r="Q349" s="54"/>
    </row>
    <row r="350" spans="1:17" ht="41.25" customHeight="1">
      <c r="A350" s="100" t="s">
        <v>2520</v>
      </c>
      <c r="B350" s="130" t="s">
        <v>2521</v>
      </c>
      <c r="C350" s="130"/>
      <c r="D350" s="100" t="s">
        <v>70</v>
      </c>
      <c r="E350" s="37" t="s">
        <v>2522</v>
      </c>
      <c r="F350" s="37" t="s">
        <v>2518</v>
      </c>
      <c r="G350" s="37" t="s">
        <v>2506</v>
      </c>
      <c r="H350" s="100">
        <v>7</v>
      </c>
      <c r="I350" s="37"/>
      <c r="J350" s="37"/>
      <c r="K350" s="142"/>
      <c r="L350" s="142"/>
      <c r="M350" s="142"/>
      <c r="N350" s="153">
        <f t="shared" si="0"/>
        <v>0</v>
      </c>
      <c r="O350" s="153">
        <f t="shared" si="3"/>
        <v>0</v>
      </c>
      <c r="P350" s="37"/>
      <c r="Q350" s="37"/>
    </row>
    <row r="351" spans="1:17" ht="41.25" customHeight="1">
      <c r="A351" s="95" t="s">
        <v>2523</v>
      </c>
      <c r="B351" s="128" t="s">
        <v>2524</v>
      </c>
      <c r="C351" s="128"/>
      <c r="D351" s="95" t="s">
        <v>70</v>
      </c>
      <c r="E351" s="54">
        <v>580</v>
      </c>
      <c r="F351" s="54" t="s">
        <v>2525</v>
      </c>
      <c r="G351" s="54" t="s">
        <v>2506</v>
      </c>
      <c r="H351" s="95">
        <v>8</v>
      </c>
      <c r="I351" s="54"/>
      <c r="J351" s="54"/>
      <c r="K351" s="143"/>
      <c r="L351" s="143"/>
      <c r="M351" s="143"/>
      <c r="N351" s="152">
        <f t="shared" si="0"/>
        <v>0</v>
      </c>
      <c r="O351" s="152">
        <f t="shared" si="3"/>
        <v>0</v>
      </c>
      <c r="P351" s="54"/>
      <c r="Q351" s="54"/>
    </row>
    <row r="352" spans="1:17" ht="41.25" customHeight="1">
      <c r="A352" s="100" t="s">
        <v>2526</v>
      </c>
      <c r="B352" s="130" t="s">
        <v>2527</v>
      </c>
      <c r="C352" s="130"/>
      <c r="D352" s="100" t="s">
        <v>62</v>
      </c>
      <c r="E352" s="37"/>
      <c r="F352" s="37" t="s">
        <v>2528</v>
      </c>
      <c r="G352" s="37"/>
      <c r="H352" s="100">
        <v>32</v>
      </c>
      <c r="I352" s="37"/>
      <c r="J352" s="37"/>
      <c r="K352" s="142"/>
      <c r="L352" s="142"/>
      <c r="M352" s="142"/>
      <c r="N352" s="153">
        <f t="shared" si="0"/>
        <v>0</v>
      </c>
      <c r="O352" s="153">
        <f t="shared" si="3"/>
        <v>0</v>
      </c>
      <c r="P352" s="37"/>
      <c r="Q352" s="37"/>
    </row>
    <row r="353" spans="1:17" ht="41.25" customHeight="1">
      <c r="A353" s="95" t="s">
        <v>2529</v>
      </c>
      <c r="B353" s="128" t="s">
        <v>2530</v>
      </c>
      <c r="C353" s="128" t="s">
        <v>2531</v>
      </c>
      <c r="D353" s="95" t="s">
        <v>62</v>
      </c>
      <c r="E353" s="54"/>
      <c r="F353" s="54" t="s">
        <v>2532</v>
      </c>
      <c r="G353" s="54"/>
      <c r="H353" s="95">
        <v>5</v>
      </c>
      <c r="I353" s="54"/>
      <c r="J353" s="54"/>
      <c r="K353" s="143"/>
      <c r="L353" s="143"/>
      <c r="M353" s="143"/>
      <c r="N353" s="152">
        <f t="shared" si="0"/>
        <v>0</v>
      </c>
      <c r="O353" s="152">
        <f t="shared" si="3"/>
        <v>0</v>
      </c>
      <c r="P353" s="54"/>
      <c r="Q353" s="54"/>
    </row>
    <row r="354" spans="1:17" ht="41.25" customHeight="1">
      <c r="A354" s="100" t="s">
        <v>2533</v>
      </c>
      <c r="B354" s="130" t="s">
        <v>2534</v>
      </c>
      <c r="C354" s="130"/>
      <c r="D354" s="100" t="s">
        <v>70</v>
      </c>
      <c r="E354" s="37" t="s">
        <v>2535</v>
      </c>
      <c r="F354" s="37" t="s">
        <v>361</v>
      </c>
      <c r="G354" s="37" t="s">
        <v>2271</v>
      </c>
      <c r="H354" s="100">
        <v>21</v>
      </c>
      <c r="I354" s="37"/>
      <c r="J354" s="37"/>
      <c r="K354" s="142"/>
      <c r="L354" s="142"/>
      <c r="M354" s="142"/>
      <c r="N354" s="153">
        <f t="shared" si="0"/>
        <v>0</v>
      </c>
      <c r="O354" s="153">
        <f t="shared" si="3"/>
        <v>0</v>
      </c>
      <c r="P354" s="37"/>
      <c r="Q354" s="37"/>
    </row>
    <row r="355" spans="1:17" ht="41.25" customHeight="1">
      <c r="A355" s="95" t="s">
        <v>2536</v>
      </c>
      <c r="B355" s="128" t="s">
        <v>2537</v>
      </c>
      <c r="C355" s="128"/>
      <c r="D355" s="95" t="s">
        <v>70</v>
      </c>
      <c r="E355" s="54">
        <v>30103</v>
      </c>
      <c r="F355" s="54" t="s">
        <v>2538</v>
      </c>
      <c r="G355" s="54" t="s">
        <v>2539</v>
      </c>
      <c r="H355" s="95">
        <v>13</v>
      </c>
      <c r="I355" s="54"/>
      <c r="J355" s="54"/>
      <c r="K355" s="143"/>
      <c r="L355" s="143"/>
      <c r="M355" s="143"/>
      <c r="N355" s="152">
        <f t="shared" si="0"/>
        <v>0</v>
      </c>
      <c r="O355" s="152">
        <f t="shared" si="3"/>
        <v>0</v>
      </c>
      <c r="P355" s="54"/>
      <c r="Q355" s="54"/>
    </row>
    <row r="356" spans="1:17" ht="41.25" customHeight="1">
      <c r="A356" s="100" t="s">
        <v>2540</v>
      </c>
      <c r="B356" s="130" t="s">
        <v>2541</v>
      </c>
      <c r="C356" s="130" t="s">
        <v>2542</v>
      </c>
      <c r="D356" s="100" t="s">
        <v>70</v>
      </c>
      <c r="E356" s="37">
        <v>1456</v>
      </c>
      <c r="F356" s="37" t="s">
        <v>81</v>
      </c>
      <c r="G356" s="37" t="s">
        <v>2228</v>
      </c>
      <c r="H356" s="100">
        <v>12</v>
      </c>
      <c r="I356" s="37"/>
      <c r="J356" s="37"/>
      <c r="K356" s="142"/>
      <c r="L356" s="142"/>
      <c r="M356" s="142"/>
      <c r="N356" s="153">
        <f t="shared" si="0"/>
        <v>0</v>
      </c>
      <c r="O356" s="153">
        <f t="shared" si="3"/>
        <v>0</v>
      </c>
      <c r="P356" s="37"/>
      <c r="Q356" s="37"/>
    </row>
    <row r="357" spans="1:17" ht="41.25" customHeight="1">
      <c r="A357" s="95" t="s">
        <v>2543</v>
      </c>
      <c r="B357" s="128" t="s">
        <v>2544</v>
      </c>
      <c r="C357" s="128"/>
      <c r="D357" s="95" t="s">
        <v>70</v>
      </c>
      <c r="E357" s="54" t="s">
        <v>2545</v>
      </c>
      <c r="F357" s="54" t="s">
        <v>2546</v>
      </c>
      <c r="G357" s="54" t="s">
        <v>2547</v>
      </c>
      <c r="H357" s="95">
        <v>51</v>
      </c>
      <c r="I357" s="54"/>
      <c r="J357" s="54"/>
      <c r="K357" s="143"/>
      <c r="L357" s="143"/>
      <c r="M357" s="143"/>
      <c r="N357" s="152">
        <f t="shared" si="0"/>
        <v>0</v>
      </c>
      <c r="O357" s="152">
        <f t="shared" si="3"/>
        <v>0</v>
      </c>
      <c r="P357" s="54"/>
      <c r="Q357" s="54"/>
    </row>
    <row r="358" spans="1:17" ht="41.25" customHeight="1">
      <c r="A358" s="100" t="s">
        <v>2548</v>
      </c>
      <c r="B358" s="130" t="s">
        <v>2549</v>
      </c>
      <c r="C358" s="130" t="s">
        <v>2550</v>
      </c>
      <c r="D358" s="100" t="s">
        <v>26</v>
      </c>
      <c r="E358" s="37">
        <v>24171</v>
      </c>
      <c r="F358" s="37" t="s">
        <v>630</v>
      </c>
      <c r="G358" s="37" t="s">
        <v>2551</v>
      </c>
      <c r="H358" s="100">
        <v>40</v>
      </c>
      <c r="I358" s="37"/>
      <c r="J358" s="37"/>
      <c r="K358" s="142"/>
      <c r="L358" s="142"/>
      <c r="M358" s="142"/>
      <c r="N358" s="153">
        <f t="shared" si="0"/>
        <v>0</v>
      </c>
      <c r="O358" s="153">
        <f t="shared" si="3"/>
        <v>0</v>
      </c>
      <c r="P358" s="37"/>
      <c r="Q358" s="37"/>
    </row>
    <row r="359" spans="1:17" ht="41.25" customHeight="1">
      <c r="A359" s="95" t="s">
        <v>2552</v>
      </c>
      <c r="B359" s="128" t="s">
        <v>2553</v>
      </c>
      <c r="C359" s="128" t="s">
        <v>2554</v>
      </c>
      <c r="D359" s="95" t="s">
        <v>70</v>
      </c>
      <c r="E359" s="54" t="s">
        <v>2555</v>
      </c>
      <c r="F359" s="54" t="s">
        <v>2556</v>
      </c>
      <c r="G359" s="54" t="s">
        <v>1392</v>
      </c>
      <c r="H359" s="95">
        <v>122</v>
      </c>
      <c r="I359" s="54"/>
      <c r="J359" s="54"/>
      <c r="K359" s="143"/>
      <c r="L359" s="143"/>
      <c r="M359" s="143"/>
      <c r="N359" s="152">
        <f t="shared" si="0"/>
        <v>0</v>
      </c>
      <c r="O359" s="152">
        <f t="shared" si="3"/>
        <v>0</v>
      </c>
      <c r="P359" s="54"/>
      <c r="Q359" s="54"/>
    </row>
    <row r="360" spans="1:17" ht="41.25" customHeight="1">
      <c r="A360" s="100" t="s">
        <v>2557</v>
      </c>
      <c r="B360" s="130" t="s">
        <v>2558</v>
      </c>
      <c r="C360" s="130" t="s">
        <v>2554</v>
      </c>
      <c r="D360" s="100" t="s">
        <v>70</v>
      </c>
      <c r="E360" s="37" t="s">
        <v>2559</v>
      </c>
      <c r="F360" s="37" t="s">
        <v>2556</v>
      </c>
      <c r="G360" s="37" t="s">
        <v>1392</v>
      </c>
      <c r="H360" s="100">
        <v>68</v>
      </c>
      <c r="I360" s="37"/>
      <c r="J360" s="37"/>
      <c r="K360" s="142"/>
      <c r="L360" s="142"/>
      <c r="M360" s="142"/>
      <c r="N360" s="153">
        <f t="shared" si="0"/>
        <v>0</v>
      </c>
      <c r="O360" s="153">
        <f t="shared" si="3"/>
        <v>0</v>
      </c>
      <c r="P360" s="37"/>
      <c r="Q360" s="37"/>
    </row>
    <row r="361" spans="1:17" ht="41.25" customHeight="1">
      <c r="A361" s="95" t="s">
        <v>2560</v>
      </c>
      <c r="B361" s="128" t="s">
        <v>2561</v>
      </c>
      <c r="C361" s="128" t="s">
        <v>2562</v>
      </c>
      <c r="D361" s="95" t="s">
        <v>70</v>
      </c>
      <c r="E361" s="54" t="s">
        <v>2563</v>
      </c>
      <c r="F361" s="54" t="s">
        <v>2564</v>
      </c>
      <c r="G361" s="54" t="s">
        <v>1392</v>
      </c>
      <c r="H361" s="95">
        <v>134</v>
      </c>
      <c r="I361" s="54"/>
      <c r="J361" s="54"/>
      <c r="K361" s="143"/>
      <c r="L361" s="143"/>
      <c r="M361" s="143"/>
      <c r="N361" s="152">
        <f t="shared" si="0"/>
        <v>0</v>
      </c>
      <c r="O361" s="152">
        <f t="shared" si="3"/>
        <v>0</v>
      </c>
      <c r="P361" s="54"/>
      <c r="Q361" s="54"/>
    </row>
    <row r="362" spans="1:17" ht="41.25" customHeight="1">
      <c r="A362" s="100" t="s">
        <v>2565</v>
      </c>
      <c r="B362" s="130" t="s">
        <v>2566</v>
      </c>
      <c r="C362" s="130" t="s">
        <v>2567</v>
      </c>
      <c r="D362" s="100" t="s">
        <v>70</v>
      </c>
      <c r="E362" s="37">
        <v>43381</v>
      </c>
      <c r="F362" s="37" t="s">
        <v>2568</v>
      </c>
      <c r="G362" s="37" t="s">
        <v>2569</v>
      </c>
      <c r="H362" s="100">
        <v>52</v>
      </c>
      <c r="I362" s="37"/>
      <c r="J362" s="37"/>
      <c r="K362" s="142"/>
      <c r="L362" s="142"/>
      <c r="M362" s="142"/>
      <c r="N362" s="153">
        <f t="shared" si="0"/>
        <v>0</v>
      </c>
      <c r="O362" s="153">
        <f t="shared" si="3"/>
        <v>0</v>
      </c>
      <c r="P362" s="37"/>
      <c r="Q362" s="37"/>
    </row>
    <row r="363" spans="1:17" ht="41.25" customHeight="1">
      <c r="A363" s="95" t="s">
        <v>2570</v>
      </c>
      <c r="B363" s="128" t="s">
        <v>2571</v>
      </c>
      <c r="C363" s="128" t="s">
        <v>2572</v>
      </c>
      <c r="D363" s="95" t="s">
        <v>70</v>
      </c>
      <c r="E363" s="54" t="s">
        <v>2573</v>
      </c>
      <c r="F363" s="54" t="s">
        <v>2574</v>
      </c>
      <c r="G363" s="54" t="s">
        <v>2575</v>
      </c>
      <c r="H363" s="95">
        <v>33</v>
      </c>
      <c r="I363" s="54"/>
      <c r="J363" s="54"/>
      <c r="K363" s="143"/>
      <c r="L363" s="143"/>
      <c r="M363" s="143"/>
      <c r="N363" s="152">
        <f t="shared" si="0"/>
        <v>0</v>
      </c>
      <c r="O363" s="152">
        <f t="shared" si="3"/>
        <v>0</v>
      </c>
      <c r="P363" s="54"/>
      <c r="Q363" s="54"/>
    </row>
    <row r="364" spans="1:17" ht="41.25" customHeight="1">
      <c r="A364" s="100" t="s">
        <v>2576</v>
      </c>
      <c r="B364" s="130" t="s">
        <v>2577</v>
      </c>
      <c r="C364" s="130" t="s">
        <v>2572</v>
      </c>
      <c r="D364" s="100" t="s">
        <v>70</v>
      </c>
      <c r="E364" s="37" t="s">
        <v>2578</v>
      </c>
      <c r="F364" s="37" t="s">
        <v>2574</v>
      </c>
      <c r="G364" s="37" t="s">
        <v>2575</v>
      </c>
      <c r="H364" s="100">
        <v>76</v>
      </c>
      <c r="I364" s="37"/>
      <c r="J364" s="37"/>
      <c r="K364" s="142"/>
      <c r="L364" s="142"/>
      <c r="M364" s="142"/>
      <c r="N364" s="153">
        <f t="shared" si="0"/>
        <v>0</v>
      </c>
      <c r="O364" s="153">
        <f t="shared" si="3"/>
        <v>0</v>
      </c>
      <c r="P364" s="37"/>
      <c r="Q364" s="37"/>
    </row>
    <row r="365" spans="1:17" ht="41.25" customHeight="1">
      <c r="A365" s="95" t="s">
        <v>2579</v>
      </c>
      <c r="B365" s="128" t="s">
        <v>2580</v>
      </c>
      <c r="C365" s="128" t="s">
        <v>2572</v>
      </c>
      <c r="D365" s="95" t="s">
        <v>70</v>
      </c>
      <c r="E365" s="54" t="s">
        <v>2581</v>
      </c>
      <c r="F365" s="54" t="s">
        <v>2574</v>
      </c>
      <c r="G365" s="54" t="s">
        <v>2575</v>
      </c>
      <c r="H365" s="95">
        <v>68</v>
      </c>
      <c r="I365" s="54"/>
      <c r="J365" s="54"/>
      <c r="K365" s="143"/>
      <c r="L365" s="143"/>
      <c r="M365" s="143"/>
      <c r="N365" s="152">
        <f t="shared" si="0"/>
        <v>0</v>
      </c>
      <c r="O365" s="152">
        <f t="shared" si="3"/>
        <v>0</v>
      </c>
      <c r="P365" s="54"/>
      <c r="Q365" s="54"/>
    </row>
    <row r="366" spans="1:17" ht="41.25" customHeight="1">
      <c r="A366" s="100" t="s">
        <v>2582</v>
      </c>
      <c r="B366" s="130" t="s">
        <v>2583</v>
      </c>
      <c r="C366" s="130"/>
      <c r="D366" s="100" t="s">
        <v>70</v>
      </c>
      <c r="E366" s="37" t="s">
        <v>2584</v>
      </c>
      <c r="F366" s="37" t="s">
        <v>2585</v>
      </c>
      <c r="G366" s="37" t="s">
        <v>2586</v>
      </c>
      <c r="H366" s="100">
        <v>13</v>
      </c>
      <c r="I366" s="37"/>
      <c r="J366" s="37"/>
      <c r="K366" s="142"/>
      <c r="L366" s="142"/>
      <c r="M366" s="142"/>
      <c r="N366" s="153">
        <f t="shared" si="0"/>
        <v>0</v>
      </c>
      <c r="O366" s="153">
        <f t="shared" si="3"/>
        <v>0</v>
      </c>
      <c r="P366" s="37"/>
      <c r="Q366" s="37"/>
    </row>
    <row r="367" spans="1:17" ht="41.25" customHeight="1">
      <c r="A367" s="95" t="s">
        <v>2587</v>
      </c>
      <c r="B367" s="128" t="s">
        <v>2588</v>
      </c>
      <c r="C367" s="128"/>
      <c r="D367" s="95" t="s">
        <v>62</v>
      </c>
      <c r="E367" s="54"/>
      <c r="F367" s="54" t="s">
        <v>2589</v>
      </c>
      <c r="G367" s="54"/>
      <c r="H367" s="95">
        <v>40</v>
      </c>
      <c r="I367" s="54"/>
      <c r="J367" s="54"/>
      <c r="K367" s="143"/>
      <c r="L367" s="143"/>
      <c r="M367" s="143"/>
      <c r="N367" s="152">
        <f t="shared" si="0"/>
        <v>0</v>
      </c>
      <c r="O367" s="152">
        <f t="shared" si="3"/>
        <v>0</v>
      </c>
      <c r="P367" s="54"/>
      <c r="Q367" s="54"/>
    </row>
    <row r="368" spans="1:17" ht="41.25" customHeight="1">
      <c r="A368" s="100" t="s">
        <v>2590</v>
      </c>
      <c r="B368" s="130" t="s">
        <v>2591</v>
      </c>
      <c r="C368" s="130"/>
      <c r="D368" s="100" t="s">
        <v>62</v>
      </c>
      <c r="E368" s="37"/>
      <c r="F368" s="37" t="s">
        <v>2592</v>
      </c>
      <c r="G368" s="37"/>
      <c r="H368" s="100">
        <v>105</v>
      </c>
      <c r="I368" s="37"/>
      <c r="J368" s="37"/>
      <c r="K368" s="142"/>
      <c r="L368" s="142"/>
      <c r="M368" s="142"/>
      <c r="N368" s="153">
        <f t="shared" si="0"/>
        <v>0</v>
      </c>
      <c r="O368" s="153">
        <f t="shared" si="3"/>
        <v>0</v>
      </c>
      <c r="P368" s="37"/>
      <c r="Q368" s="37"/>
    </row>
    <row r="369" spans="1:17" ht="41.25" customHeight="1">
      <c r="A369" s="95" t="s">
        <v>2593</v>
      </c>
      <c r="B369" s="128" t="s">
        <v>2594</v>
      </c>
      <c r="C369" s="128"/>
      <c r="D369" s="95" t="s">
        <v>62</v>
      </c>
      <c r="E369" s="54"/>
      <c r="F369" s="54" t="s">
        <v>2595</v>
      </c>
      <c r="G369" s="54"/>
      <c r="H369" s="95">
        <v>27</v>
      </c>
      <c r="I369" s="54"/>
      <c r="J369" s="54"/>
      <c r="K369" s="143"/>
      <c r="L369" s="143"/>
      <c r="M369" s="143"/>
      <c r="N369" s="152">
        <f t="shared" si="0"/>
        <v>0</v>
      </c>
      <c r="O369" s="152">
        <f t="shared" si="3"/>
        <v>0</v>
      </c>
      <c r="P369" s="54"/>
      <c r="Q369" s="54"/>
    </row>
    <row r="370" spans="1:17" ht="41.25" customHeight="1">
      <c r="A370" s="100" t="s">
        <v>2596</v>
      </c>
      <c r="B370" s="130" t="s">
        <v>2597</v>
      </c>
      <c r="C370" s="130"/>
      <c r="D370" s="100" t="s">
        <v>70</v>
      </c>
      <c r="E370" s="21">
        <v>2150080545</v>
      </c>
      <c r="F370" s="37" t="s">
        <v>2598</v>
      </c>
      <c r="G370" s="37" t="s">
        <v>2599</v>
      </c>
      <c r="H370" s="100">
        <v>120</v>
      </c>
      <c r="I370" s="37"/>
      <c r="J370" s="37"/>
      <c r="K370" s="142"/>
      <c r="L370" s="142"/>
      <c r="M370" s="142"/>
      <c r="N370" s="153">
        <f t="shared" si="0"/>
        <v>0</v>
      </c>
      <c r="O370" s="153">
        <f t="shared" si="3"/>
        <v>0</v>
      </c>
      <c r="P370" s="37"/>
      <c r="Q370" s="37"/>
    </row>
    <row r="371" spans="1:17" ht="41.25" customHeight="1">
      <c r="A371" s="95" t="s">
        <v>2600</v>
      </c>
      <c r="B371" s="128" t="s">
        <v>2601</v>
      </c>
      <c r="C371" s="128" t="s">
        <v>2602</v>
      </c>
      <c r="D371" s="95" t="s">
        <v>62</v>
      </c>
      <c r="E371" s="54"/>
      <c r="F371" s="54" t="s">
        <v>2603</v>
      </c>
      <c r="G371" s="54"/>
      <c r="H371" s="95">
        <v>31</v>
      </c>
      <c r="I371" s="54"/>
      <c r="J371" s="54"/>
      <c r="K371" s="143"/>
      <c r="L371" s="143"/>
      <c r="M371" s="143"/>
      <c r="N371" s="152">
        <f t="shared" si="0"/>
        <v>0</v>
      </c>
      <c r="O371" s="152">
        <f t="shared" si="3"/>
        <v>0</v>
      </c>
      <c r="P371" s="54"/>
      <c r="Q371" s="54"/>
    </row>
    <row r="372" spans="1:17" ht="41.25" customHeight="1">
      <c r="A372" s="100" t="s">
        <v>2604</v>
      </c>
      <c r="B372" s="130" t="s">
        <v>2605</v>
      </c>
      <c r="C372" s="130" t="s">
        <v>2606</v>
      </c>
      <c r="D372" s="100" t="s">
        <v>62</v>
      </c>
      <c r="E372" s="37"/>
      <c r="F372" s="37" t="s">
        <v>2607</v>
      </c>
      <c r="G372" s="37"/>
      <c r="H372" s="100">
        <v>3</v>
      </c>
      <c r="I372" s="37"/>
      <c r="J372" s="37"/>
      <c r="K372" s="142"/>
      <c r="L372" s="142"/>
      <c r="M372" s="142"/>
      <c r="N372" s="153">
        <f t="shared" si="0"/>
        <v>0</v>
      </c>
      <c r="O372" s="153">
        <f t="shared" si="3"/>
        <v>0</v>
      </c>
      <c r="P372" s="37"/>
      <c r="Q372" s="37"/>
    </row>
    <row r="373" spans="1:17" ht="41.25" customHeight="1">
      <c r="A373" s="95" t="s">
        <v>2608</v>
      </c>
      <c r="B373" s="128" t="s">
        <v>2609</v>
      </c>
      <c r="C373" s="128" t="s">
        <v>2610</v>
      </c>
      <c r="D373" s="95" t="s">
        <v>62</v>
      </c>
      <c r="E373" s="54"/>
      <c r="F373" s="54" t="s">
        <v>2611</v>
      </c>
      <c r="G373" s="54"/>
      <c r="H373" s="95">
        <v>5</v>
      </c>
      <c r="I373" s="54"/>
      <c r="J373" s="54"/>
      <c r="K373" s="143"/>
      <c r="L373" s="143"/>
      <c r="M373" s="143"/>
      <c r="N373" s="152">
        <f t="shared" si="0"/>
        <v>0</v>
      </c>
      <c r="O373" s="152">
        <f t="shared" si="3"/>
        <v>0</v>
      </c>
      <c r="P373" s="54"/>
      <c r="Q373" s="54"/>
    </row>
    <row r="374" spans="1:17" ht="41.25" customHeight="1">
      <c r="A374" s="100" t="s">
        <v>2612</v>
      </c>
      <c r="B374" s="130" t="s">
        <v>2613</v>
      </c>
      <c r="C374" s="130"/>
      <c r="D374" s="100" t="s">
        <v>26</v>
      </c>
      <c r="E374" s="28" t="s">
        <v>2614</v>
      </c>
      <c r="F374" s="37" t="s">
        <v>2615</v>
      </c>
      <c r="G374" s="37" t="s">
        <v>2616</v>
      </c>
      <c r="H374" s="100">
        <v>32</v>
      </c>
      <c r="I374" s="37"/>
      <c r="J374" s="37"/>
      <c r="K374" s="142"/>
      <c r="L374" s="142"/>
      <c r="M374" s="142"/>
      <c r="N374" s="153">
        <f t="shared" si="0"/>
        <v>0</v>
      </c>
      <c r="O374" s="153">
        <f t="shared" si="3"/>
        <v>0</v>
      </c>
      <c r="P374" s="37"/>
      <c r="Q374" s="37"/>
    </row>
    <row r="375" spans="1:17" ht="41.25" customHeight="1">
      <c r="A375" s="95" t="s">
        <v>2617</v>
      </c>
      <c r="B375" s="128" t="s">
        <v>2618</v>
      </c>
      <c r="C375" s="128" t="s">
        <v>2619</v>
      </c>
      <c r="D375" s="95" t="s">
        <v>62</v>
      </c>
      <c r="E375" s="54"/>
      <c r="F375" s="54" t="s">
        <v>488</v>
      </c>
      <c r="G375" s="54"/>
      <c r="H375" s="95">
        <v>24</v>
      </c>
      <c r="I375" s="54"/>
      <c r="J375" s="54"/>
      <c r="K375" s="143"/>
      <c r="L375" s="143"/>
      <c r="M375" s="143"/>
      <c r="N375" s="152">
        <f t="shared" si="0"/>
        <v>0</v>
      </c>
      <c r="O375" s="152">
        <f t="shared" si="3"/>
        <v>0</v>
      </c>
      <c r="P375" s="54"/>
      <c r="Q375" s="54"/>
    </row>
    <row r="376" spans="1:17" ht="41.25" customHeight="1">
      <c r="A376" s="100" t="s">
        <v>2620</v>
      </c>
      <c r="B376" s="130" t="s">
        <v>2621</v>
      </c>
      <c r="C376" s="130" t="s">
        <v>2622</v>
      </c>
      <c r="D376" s="100" t="s">
        <v>62</v>
      </c>
      <c r="E376" s="37"/>
      <c r="F376" s="37" t="s">
        <v>2623</v>
      </c>
      <c r="G376" s="37"/>
      <c r="H376" s="100">
        <v>11</v>
      </c>
      <c r="I376" s="37"/>
      <c r="J376" s="37"/>
      <c r="K376" s="142"/>
      <c r="L376" s="142"/>
      <c r="M376" s="142"/>
      <c r="N376" s="153">
        <f t="shared" si="0"/>
        <v>0</v>
      </c>
      <c r="O376" s="153">
        <f t="shared" si="3"/>
        <v>0</v>
      </c>
      <c r="P376" s="37"/>
      <c r="Q376" s="37"/>
    </row>
    <row r="377" spans="1:17" ht="41.25" customHeight="1">
      <c r="A377" s="95" t="s">
        <v>2624</v>
      </c>
      <c r="B377" s="128" t="s">
        <v>2621</v>
      </c>
      <c r="C377" s="128" t="s">
        <v>2625</v>
      </c>
      <c r="D377" s="95" t="s">
        <v>62</v>
      </c>
      <c r="E377" s="54"/>
      <c r="F377" s="54" t="s">
        <v>488</v>
      </c>
      <c r="G377" s="54"/>
      <c r="H377" s="95">
        <v>28</v>
      </c>
      <c r="I377" s="54"/>
      <c r="J377" s="54"/>
      <c r="K377" s="143"/>
      <c r="L377" s="143"/>
      <c r="M377" s="143"/>
      <c r="N377" s="152">
        <f t="shared" si="0"/>
        <v>0</v>
      </c>
      <c r="O377" s="152">
        <f t="shared" si="3"/>
        <v>0</v>
      </c>
      <c r="P377" s="54"/>
      <c r="Q377" s="54"/>
    </row>
    <row r="378" spans="1:17" ht="41.25" customHeight="1">
      <c r="A378" s="100" t="s">
        <v>2626</v>
      </c>
      <c r="B378" s="130" t="s">
        <v>2627</v>
      </c>
      <c r="C378" s="130" t="s">
        <v>2628</v>
      </c>
      <c r="D378" s="100" t="s">
        <v>62</v>
      </c>
      <c r="E378" s="37"/>
      <c r="F378" s="37" t="s">
        <v>2629</v>
      </c>
      <c r="G378" s="37"/>
      <c r="H378" s="100">
        <v>12</v>
      </c>
      <c r="I378" s="37"/>
      <c r="J378" s="37"/>
      <c r="K378" s="142"/>
      <c r="L378" s="142"/>
      <c r="M378" s="142"/>
      <c r="N378" s="153">
        <f t="shared" si="0"/>
        <v>0</v>
      </c>
      <c r="O378" s="153">
        <f t="shared" si="3"/>
        <v>0</v>
      </c>
      <c r="P378" s="37"/>
      <c r="Q378" s="37"/>
    </row>
    <row r="379" spans="1:17" ht="41.25" customHeight="1">
      <c r="A379" s="95" t="s">
        <v>2630</v>
      </c>
      <c r="B379" s="128" t="s">
        <v>2631</v>
      </c>
      <c r="C379" s="128" t="s">
        <v>2632</v>
      </c>
      <c r="D379" s="95" t="s">
        <v>62</v>
      </c>
      <c r="E379" s="54"/>
      <c r="F379" s="54" t="s">
        <v>2633</v>
      </c>
      <c r="G379" s="54"/>
      <c r="H379" s="95">
        <v>30</v>
      </c>
      <c r="I379" s="54"/>
      <c r="J379" s="54"/>
      <c r="K379" s="143"/>
      <c r="L379" s="143"/>
      <c r="M379" s="143"/>
      <c r="N379" s="152">
        <f t="shared" si="0"/>
        <v>0</v>
      </c>
      <c r="O379" s="152">
        <f t="shared" si="3"/>
        <v>0</v>
      </c>
      <c r="P379" s="54"/>
      <c r="Q379" s="54"/>
    </row>
    <row r="380" spans="1:17" ht="41.25" customHeight="1">
      <c r="A380" s="100" t="s">
        <v>2634</v>
      </c>
      <c r="B380" s="130" t="s">
        <v>2635</v>
      </c>
      <c r="C380" s="130"/>
      <c r="D380" s="100" t="s">
        <v>62</v>
      </c>
      <c r="E380" s="37"/>
      <c r="F380" s="37" t="s">
        <v>2636</v>
      </c>
      <c r="G380" s="37"/>
      <c r="H380" s="100">
        <v>6</v>
      </c>
      <c r="I380" s="37"/>
      <c r="J380" s="37"/>
      <c r="K380" s="142"/>
      <c r="L380" s="142"/>
      <c r="M380" s="142"/>
      <c r="N380" s="153">
        <f t="shared" si="0"/>
        <v>0</v>
      </c>
      <c r="O380" s="153">
        <f t="shared" si="3"/>
        <v>0</v>
      </c>
      <c r="P380" s="37"/>
      <c r="Q380" s="37"/>
    </row>
    <row r="381" spans="1:17" ht="41.25" customHeight="1">
      <c r="A381" s="95" t="s">
        <v>2637</v>
      </c>
      <c r="B381" s="128" t="s">
        <v>2638</v>
      </c>
      <c r="C381" s="128" t="s">
        <v>2639</v>
      </c>
      <c r="D381" s="95" t="s">
        <v>62</v>
      </c>
      <c r="E381" s="54"/>
      <c r="F381" s="54" t="s">
        <v>2640</v>
      </c>
      <c r="G381" s="54"/>
      <c r="H381" s="95">
        <v>6</v>
      </c>
      <c r="I381" s="54"/>
      <c r="J381" s="54"/>
      <c r="K381" s="143"/>
      <c r="L381" s="143"/>
      <c r="M381" s="143"/>
      <c r="N381" s="152">
        <f t="shared" si="0"/>
        <v>0</v>
      </c>
      <c r="O381" s="152">
        <f t="shared" si="3"/>
        <v>0</v>
      </c>
      <c r="P381" s="54"/>
      <c r="Q381" s="54"/>
    </row>
    <row r="382" spans="1:17" ht="41.25" customHeight="1">
      <c r="A382" s="100" t="s">
        <v>2641</v>
      </c>
      <c r="B382" s="130" t="s">
        <v>2642</v>
      </c>
      <c r="C382" s="130"/>
      <c r="D382" s="100" t="s">
        <v>26</v>
      </c>
      <c r="E382" s="37" t="s">
        <v>2643</v>
      </c>
      <c r="F382" s="37" t="s">
        <v>2644</v>
      </c>
      <c r="G382" s="37" t="s">
        <v>2645</v>
      </c>
      <c r="H382" s="100">
        <v>9</v>
      </c>
      <c r="I382" s="37"/>
      <c r="J382" s="37"/>
      <c r="K382" s="142"/>
      <c r="L382" s="142"/>
      <c r="M382" s="142"/>
      <c r="N382" s="153">
        <f t="shared" si="0"/>
        <v>0</v>
      </c>
      <c r="O382" s="153">
        <f t="shared" si="3"/>
        <v>0</v>
      </c>
      <c r="P382" s="37"/>
      <c r="Q382" s="37"/>
    </row>
    <row r="383" spans="1:17" ht="41.25" customHeight="1">
      <c r="A383" s="95" t="s">
        <v>2646</v>
      </c>
      <c r="B383" s="128" t="s">
        <v>2647</v>
      </c>
      <c r="C383" s="128" t="s">
        <v>2648</v>
      </c>
      <c r="D383" s="95" t="s">
        <v>62</v>
      </c>
      <c r="E383" s="54"/>
      <c r="F383" s="54" t="s">
        <v>2649</v>
      </c>
      <c r="G383" s="54"/>
      <c r="H383" s="95">
        <v>90</v>
      </c>
      <c r="I383" s="54"/>
      <c r="J383" s="54"/>
      <c r="K383" s="143"/>
      <c r="L383" s="143"/>
      <c r="M383" s="143"/>
      <c r="N383" s="152">
        <f t="shared" si="0"/>
        <v>0</v>
      </c>
      <c r="O383" s="152">
        <f t="shared" si="3"/>
        <v>0</v>
      </c>
      <c r="P383" s="54"/>
      <c r="Q383" s="54"/>
    </row>
    <row r="384" spans="1:17" ht="41.25" customHeight="1">
      <c r="A384" s="100" t="s">
        <v>2650</v>
      </c>
      <c r="B384" s="130" t="s">
        <v>2651</v>
      </c>
      <c r="C384" s="130" t="s">
        <v>2652</v>
      </c>
      <c r="D384" s="100" t="s">
        <v>62</v>
      </c>
      <c r="E384" s="37"/>
      <c r="F384" s="37" t="s">
        <v>2653</v>
      </c>
      <c r="G384" s="37"/>
      <c r="H384" s="100">
        <v>6</v>
      </c>
      <c r="I384" s="37"/>
      <c r="J384" s="37"/>
      <c r="K384" s="142"/>
      <c r="L384" s="142"/>
      <c r="M384" s="142"/>
      <c r="N384" s="153">
        <f t="shared" si="0"/>
        <v>0</v>
      </c>
      <c r="O384" s="153">
        <f t="shared" si="3"/>
        <v>0</v>
      </c>
      <c r="P384" s="37"/>
      <c r="Q384" s="37"/>
    </row>
    <row r="385" spans="1:17" ht="41.25" customHeight="1">
      <c r="A385" s="95" t="s">
        <v>2654</v>
      </c>
      <c r="B385" s="128" t="s">
        <v>2655</v>
      </c>
      <c r="C385" s="128" t="s">
        <v>2656</v>
      </c>
      <c r="D385" s="95" t="s">
        <v>62</v>
      </c>
      <c r="E385" s="54"/>
      <c r="F385" s="54" t="s">
        <v>2657</v>
      </c>
      <c r="G385" s="54"/>
      <c r="H385" s="95">
        <v>42</v>
      </c>
      <c r="I385" s="54"/>
      <c r="J385" s="54"/>
      <c r="K385" s="143"/>
      <c r="L385" s="143"/>
      <c r="M385" s="143"/>
      <c r="N385" s="152">
        <f t="shared" si="0"/>
        <v>0</v>
      </c>
      <c r="O385" s="152">
        <f t="shared" si="3"/>
        <v>0</v>
      </c>
      <c r="P385" s="54"/>
      <c r="Q385" s="54"/>
    </row>
    <row r="386" spans="1:17" ht="41.25" customHeight="1">
      <c r="A386" s="100" t="s">
        <v>2658</v>
      </c>
      <c r="B386" s="130" t="s">
        <v>2655</v>
      </c>
      <c r="C386" s="130" t="s">
        <v>2656</v>
      </c>
      <c r="D386" s="100" t="s">
        <v>62</v>
      </c>
      <c r="E386" s="37"/>
      <c r="F386" s="37" t="s">
        <v>2659</v>
      </c>
      <c r="G386" s="37"/>
      <c r="H386" s="100">
        <v>12</v>
      </c>
      <c r="I386" s="37"/>
      <c r="J386" s="37"/>
      <c r="K386" s="142"/>
      <c r="L386" s="142"/>
      <c r="M386" s="142"/>
      <c r="N386" s="153">
        <f t="shared" si="0"/>
        <v>0</v>
      </c>
      <c r="O386" s="153">
        <f t="shared" si="3"/>
        <v>0</v>
      </c>
      <c r="P386" s="37"/>
      <c r="Q386" s="37"/>
    </row>
    <row r="387" spans="1:17" ht="41.25" customHeight="1">
      <c r="A387" s="95" t="s">
        <v>2660</v>
      </c>
      <c r="B387" s="128" t="s">
        <v>2661</v>
      </c>
      <c r="C387" s="128" t="s">
        <v>2662</v>
      </c>
      <c r="D387" s="95" t="s">
        <v>62</v>
      </c>
      <c r="E387" s="54"/>
      <c r="F387" s="54" t="s">
        <v>2663</v>
      </c>
      <c r="G387" s="54"/>
      <c r="H387" s="95">
        <v>2</v>
      </c>
      <c r="I387" s="54"/>
      <c r="J387" s="54"/>
      <c r="K387" s="143"/>
      <c r="L387" s="143"/>
      <c r="M387" s="143"/>
      <c r="N387" s="152">
        <f t="shared" si="0"/>
        <v>0</v>
      </c>
      <c r="O387" s="152">
        <f t="shared" si="3"/>
        <v>0</v>
      </c>
      <c r="P387" s="54"/>
      <c r="Q387" s="54"/>
    </row>
    <row r="388" spans="1:17" ht="41.25" customHeight="1">
      <c r="A388" s="100" t="s">
        <v>2664</v>
      </c>
      <c r="B388" s="130" t="s">
        <v>2665</v>
      </c>
      <c r="C388" s="130" t="s">
        <v>2666</v>
      </c>
      <c r="D388" s="100" t="s">
        <v>62</v>
      </c>
      <c r="E388" s="37"/>
      <c r="F388" s="37" t="s">
        <v>2667</v>
      </c>
      <c r="G388" s="37"/>
      <c r="H388" s="100">
        <v>7</v>
      </c>
      <c r="I388" s="37"/>
      <c r="J388" s="37"/>
      <c r="K388" s="142"/>
      <c r="L388" s="142"/>
      <c r="M388" s="142"/>
      <c r="N388" s="153">
        <f t="shared" si="0"/>
        <v>0</v>
      </c>
      <c r="O388" s="153">
        <f t="shared" si="3"/>
        <v>0</v>
      </c>
      <c r="P388" s="37"/>
      <c r="Q388" s="37"/>
    </row>
    <row r="389" spans="1:17" ht="41.25" customHeight="1">
      <c r="A389" s="95" t="s">
        <v>2668</v>
      </c>
      <c r="B389" s="128" t="s">
        <v>2669</v>
      </c>
      <c r="C389" s="128" t="s">
        <v>2670</v>
      </c>
      <c r="D389" s="95" t="s">
        <v>62</v>
      </c>
      <c r="E389" s="54"/>
      <c r="F389" s="54" t="s">
        <v>2671</v>
      </c>
      <c r="G389" s="54"/>
      <c r="H389" s="95">
        <v>46</v>
      </c>
      <c r="I389" s="54"/>
      <c r="J389" s="54"/>
      <c r="K389" s="143"/>
      <c r="L389" s="143"/>
      <c r="M389" s="143"/>
      <c r="N389" s="152">
        <f t="shared" si="0"/>
        <v>0</v>
      </c>
      <c r="O389" s="152">
        <f t="shared" si="3"/>
        <v>0</v>
      </c>
      <c r="P389" s="54"/>
      <c r="Q389" s="54"/>
    </row>
    <row r="390" spans="1:17" ht="41.25" customHeight="1">
      <c r="A390" s="100" t="s">
        <v>2672</v>
      </c>
      <c r="B390" s="130" t="s">
        <v>2673</v>
      </c>
      <c r="C390" s="150" t="s">
        <v>2674</v>
      </c>
      <c r="D390" s="100" t="s">
        <v>62</v>
      </c>
      <c r="E390" s="37"/>
      <c r="F390" s="37" t="s">
        <v>2675</v>
      </c>
      <c r="G390" s="37"/>
      <c r="H390" s="100">
        <v>3</v>
      </c>
      <c r="I390" s="37"/>
      <c r="J390" s="37"/>
      <c r="K390" s="142"/>
      <c r="L390" s="142"/>
      <c r="M390" s="142"/>
      <c r="N390" s="153">
        <f t="shared" si="0"/>
        <v>0</v>
      </c>
      <c r="O390" s="153">
        <f t="shared" si="3"/>
        <v>0</v>
      </c>
      <c r="P390" s="37"/>
      <c r="Q390" s="37"/>
    </row>
    <row r="391" spans="1:17" ht="41.25" customHeight="1">
      <c r="A391" s="95" t="s">
        <v>2676</v>
      </c>
      <c r="B391" s="128" t="s">
        <v>2677</v>
      </c>
      <c r="C391" s="128" t="s">
        <v>2678</v>
      </c>
      <c r="D391" s="95" t="s">
        <v>62</v>
      </c>
      <c r="E391" s="54"/>
      <c r="F391" s="54" t="s">
        <v>2679</v>
      </c>
      <c r="G391" s="54"/>
      <c r="H391" s="95">
        <v>11</v>
      </c>
      <c r="I391" s="54"/>
      <c r="J391" s="54"/>
      <c r="K391" s="143"/>
      <c r="L391" s="143"/>
      <c r="M391" s="143"/>
      <c r="N391" s="152">
        <f t="shared" si="0"/>
        <v>0</v>
      </c>
      <c r="O391" s="152">
        <f t="shared" si="3"/>
        <v>0</v>
      </c>
      <c r="P391" s="54"/>
      <c r="Q391" s="54"/>
    </row>
    <row r="392" spans="1:17" ht="41.25" customHeight="1">
      <c r="A392" s="100" t="s">
        <v>2680</v>
      </c>
      <c r="B392" s="130" t="s">
        <v>2681</v>
      </c>
      <c r="C392" s="130" t="s">
        <v>2682</v>
      </c>
      <c r="D392" s="100" t="s">
        <v>62</v>
      </c>
      <c r="E392" s="37"/>
      <c r="F392" s="37" t="s">
        <v>2683</v>
      </c>
      <c r="G392" s="37"/>
      <c r="H392" s="100">
        <v>8</v>
      </c>
      <c r="I392" s="37"/>
      <c r="J392" s="37"/>
      <c r="K392" s="142"/>
      <c r="L392" s="142"/>
      <c r="M392" s="142"/>
      <c r="N392" s="153">
        <f t="shared" si="0"/>
        <v>0</v>
      </c>
      <c r="O392" s="153">
        <f t="shared" si="3"/>
        <v>0</v>
      </c>
      <c r="P392" s="37"/>
      <c r="Q392" s="37"/>
    </row>
    <row r="393" spans="1:17" ht="41.25" customHeight="1">
      <c r="A393" s="95" t="s">
        <v>2684</v>
      </c>
      <c r="B393" s="128" t="s">
        <v>2685</v>
      </c>
      <c r="C393" s="128" t="s">
        <v>2686</v>
      </c>
      <c r="D393" s="95" t="s">
        <v>62</v>
      </c>
      <c r="E393" s="54"/>
      <c r="F393" s="54" t="s">
        <v>2687</v>
      </c>
      <c r="G393" s="54"/>
      <c r="H393" s="95">
        <v>44</v>
      </c>
      <c r="I393" s="54"/>
      <c r="J393" s="54"/>
      <c r="K393" s="143"/>
      <c r="L393" s="143"/>
      <c r="M393" s="143"/>
      <c r="N393" s="152">
        <f t="shared" si="0"/>
        <v>0</v>
      </c>
      <c r="O393" s="152">
        <f t="shared" si="3"/>
        <v>0</v>
      </c>
      <c r="P393" s="54"/>
      <c r="Q393" s="54"/>
    </row>
    <row r="394" spans="1:17" ht="41.25" customHeight="1">
      <c r="A394" s="100" t="s">
        <v>2688</v>
      </c>
      <c r="B394" s="130" t="s">
        <v>2685</v>
      </c>
      <c r="C394" s="130" t="s">
        <v>2686</v>
      </c>
      <c r="D394" s="100" t="s">
        <v>62</v>
      </c>
      <c r="E394" s="37"/>
      <c r="F394" s="37" t="s">
        <v>2689</v>
      </c>
      <c r="G394" s="37"/>
      <c r="H394" s="100">
        <v>2</v>
      </c>
      <c r="I394" s="37"/>
      <c r="J394" s="37"/>
      <c r="K394" s="142"/>
      <c r="L394" s="142"/>
      <c r="M394" s="142"/>
      <c r="N394" s="153">
        <f t="shared" si="0"/>
        <v>0</v>
      </c>
      <c r="O394" s="153">
        <f t="shared" si="3"/>
        <v>0</v>
      </c>
      <c r="P394" s="37"/>
      <c r="Q394" s="37"/>
    </row>
    <row r="395" spans="1:17" ht="41.25" customHeight="1">
      <c r="A395" s="95" t="s">
        <v>2690</v>
      </c>
      <c r="B395" s="128" t="s">
        <v>2691</v>
      </c>
      <c r="C395" s="128" t="s">
        <v>2692</v>
      </c>
      <c r="D395" s="95" t="s">
        <v>62</v>
      </c>
      <c r="E395" s="54"/>
      <c r="F395" s="54" t="s">
        <v>2693</v>
      </c>
      <c r="G395" s="54"/>
      <c r="H395" s="95">
        <v>11</v>
      </c>
      <c r="I395" s="54"/>
      <c r="J395" s="54"/>
      <c r="K395" s="143"/>
      <c r="L395" s="143"/>
      <c r="M395" s="143"/>
      <c r="N395" s="152">
        <f t="shared" si="0"/>
        <v>0</v>
      </c>
      <c r="O395" s="152">
        <f t="shared" si="3"/>
        <v>0</v>
      </c>
      <c r="P395" s="54"/>
      <c r="Q395" s="54"/>
    </row>
    <row r="396" spans="1:17" ht="41.25" customHeight="1">
      <c r="A396" s="100" t="s">
        <v>2694</v>
      </c>
      <c r="B396" s="130" t="s">
        <v>2695</v>
      </c>
      <c r="C396" s="130" t="s">
        <v>2696</v>
      </c>
      <c r="D396" s="100" t="s">
        <v>62</v>
      </c>
      <c r="E396" s="37"/>
      <c r="F396" s="37" t="s">
        <v>1238</v>
      </c>
      <c r="G396" s="37"/>
      <c r="H396" s="100">
        <v>8</v>
      </c>
      <c r="I396" s="37"/>
      <c r="J396" s="37"/>
      <c r="K396" s="142"/>
      <c r="L396" s="142"/>
      <c r="M396" s="142"/>
      <c r="N396" s="153">
        <f t="shared" si="0"/>
        <v>0</v>
      </c>
      <c r="O396" s="153">
        <f t="shared" si="3"/>
        <v>0</v>
      </c>
      <c r="P396" s="37"/>
      <c r="Q396" s="37"/>
    </row>
    <row r="397" spans="1:17" ht="41.25" customHeight="1">
      <c r="A397" s="95" t="s">
        <v>2697</v>
      </c>
      <c r="B397" s="128" t="s">
        <v>2698</v>
      </c>
      <c r="C397" s="128" t="s">
        <v>2699</v>
      </c>
      <c r="D397" s="95" t="s">
        <v>62</v>
      </c>
      <c r="E397" s="54"/>
      <c r="F397" s="54" t="s">
        <v>2623</v>
      </c>
      <c r="G397" s="54"/>
      <c r="H397" s="95">
        <v>8</v>
      </c>
      <c r="I397" s="54"/>
      <c r="J397" s="54"/>
      <c r="K397" s="143"/>
      <c r="L397" s="143"/>
      <c r="M397" s="143"/>
      <c r="N397" s="152">
        <f t="shared" si="0"/>
        <v>0</v>
      </c>
      <c r="O397" s="152">
        <f t="shared" si="3"/>
        <v>0</v>
      </c>
      <c r="P397" s="54"/>
      <c r="Q397" s="54"/>
    </row>
    <row r="398" spans="1:17" ht="41.25" customHeight="1">
      <c r="A398" s="100" t="s">
        <v>2700</v>
      </c>
      <c r="B398" s="130" t="s">
        <v>2701</v>
      </c>
      <c r="C398" s="130" t="s">
        <v>2702</v>
      </c>
      <c r="D398" s="100" t="s">
        <v>62</v>
      </c>
      <c r="E398" s="37"/>
      <c r="F398" s="37" t="s">
        <v>2703</v>
      </c>
      <c r="G398" s="37"/>
      <c r="H398" s="100">
        <v>8</v>
      </c>
      <c r="I398" s="37"/>
      <c r="J398" s="37"/>
      <c r="K398" s="142"/>
      <c r="L398" s="142"/>
      <c r="M398" s="142"/>
      <c r="N398" s="153">
        <f t="shared" si="0"/>
        <v>0</v>
      </c>
      <c r="O398" s="153">
        <f t="shared" si="3"/>
        <v>0</v>
      </c>
      <c r="P398" s="37"/>
      <c r="Q398" s="37"/>
    </row>
    <row r="399" spans="1:17" ht="41.25" customHeight="1">
      <c r="A399" s="95" t="s">
        <v>2704</v>
      </c>
      <c r="B399" s="128" t="s">
        <v>2705</v>
      </c>
      <c r="C399" s="128" t="s">
        <v>2706</v>
      </c>
      <c r="D399" s="95" t="s">
        <v>62</v>
      </c>
      <c r="E399" s="54"/>
      <c r="F399" s="54" t="s">
        <v>488</v>
      </c>
      <c r="G399" s="54"/>
      <c r="H399" s="95">
        <v>20</v>
      </c>
      <c r="I399" s="54"/>
      <c r="J399" s="54"/>
      <c r="K399" s="143"/>
      <c r="L399" s="143"/>
      <c r="M399" s="143"/>
      <c r="N399" s="152">
        <f t="shared" si="0"/>
        <v>0</v>
      </c>
      <c r="O399" s="152">
        <f t="shared" si="3"/>
        <v>0</v>
      </c>
      <c r="P399" s="54"/>
      <c r="Q399" s="54"/>
    </row>
    <row r="400" spans="1:17" ht="41.25" customHeight="1">
      <c r="A400" s="100" t="s">
        <v>2707</v>
      </c>
      <c r="B400" s="130" t="s">
        <v>2708</v>
      </c>
      <c r="C400" s="130" t="s">
        <v>2709</v>
      </c>
      <c r="D400" s="100" t="s">
        <v>62</v>
      </c>
      <c r="E400" s="37"/>
      <c r="F400" s="37" t="s">
        <v>2710</v>
      </c>
      <c r="G400" s="37"/>
      <c r="H400" s="100">
        <v>6</v>
      </c>
      <c r="I400" s="37"/>
      <c r="J400" s="37"/>
      <c r="K400" s="142"/>
      <c r="L400" s="142"/>
      <c r="M400" s="142"/>
      <c r="N400" s="153">
        <f t="shared" si="0"/>
        <v>0</v>
      </c>
      <c r="O400" s="153">
        <f t="shared" si="3"/>
        <v>0</v>
      </c>
      <c r="P400" s="37"/>
      <c r="Q400" s="37"/>
    </row>
    <row r="401" spans="1:17" ht="41.25" customHeight="1">
      <c r="A401" s="95" t="s">
        <v>2711</v>
      </c>
      <c r="B401" s="128" t="s">
        <v>2712</v>
      </c>
      <c r="C401" s="128" t="s">
        <v>2713</v>
      </c>
      <c r="D401" s="95" t="s">
        <v>62</v>
      </c>
      <c r="E401" s="54"/>
      <c r="F401" s="54" t="s">
        <v>2623</v>
      </c>
      <c r="G401" s="54"/>
      <c r="H401" s="95">
        <v>19</v>
      </c>
      <c r="I401" s="54"/>
      <c r="J401" s="54"/>
      <c r="K401" s="143"/>
      <c r="L401" s="143"/>
      <c r="M401" s="143"/>
      <c r="N401" s="152">
        <f t="shared" si="0"/>
        <v>0</v>
      </c>
      <c r="O401" s="152">
        <f t="shared" si="3"/>
        <v>0</v>
      </c>
      <c r="P401" s="54"/>
      <c r="Q401" s="54"/>
    </row>
    <row r="402" spans="1:17" ht="41.25" customHeight="1">
      <c r="A402" s="100" t="s">
        <v>2714</v>
      </c>
      <c r="B402" s="130" t="s">
        <v>2715</v>
      </c>
      <c r="C402" s="130" t="s">
        <v>2716</v>
      </c>
      <c r="D402" s="100" t="s">
        <v>62</v>
      </c>
      <c r="E402" s="37"/>
      <c r="F402" s="37" t="s">
        <v>2717</v>
      </c>
      <c r="G402" s="37"/>
      <c r="H402" s="100">
        <v>10</v>
      </c>
      <c r="I402" s="37"/>
      <c r="J402" s="37"/>
      <c r="K402" s="142"/>
      <c r="L402" s="142"/>
      <c r="M402" s="142"/>
      <c r="N402" s="153">
        <f t="shared" si="0"/>
        <v>0</v>
      </c>
      <c r="O402" s="153">
        <f t="shared" si="3"/>
        <v>0</v>
      </c>
      <c r="P402" s="37"/>
      <c r="Q402" s="37"/>
    </row>
    <row r="403" spans="1:17" ht="41.25" customHeight="1">
      <c r="A403" s="95" t="s">
        <v>2718</v>
      </c>
      <c r="B403" s="128" t="s">
        <v>2719</v>
      </c>
      <c r="C403" s="128" t="s">
        <v>2720</v>
      </c>
      <c r="D403" s="95" t="s">
        <v>62</v>
      </c>
      <c r="E403" s="54"/>
      <c r="F403" s="54" t="s">
        <v>2683</v>
      </c>
      <c r="G403" s="54"/>
      <c r="H403" s="95">
        <v>11</v>
      </c>
      <c r="I403" s="54"/>
      <c r="J403" s="54"/>
      <c r="K403" s="143"/>
      <c r="L403" s="143"/>
      <c r="M403" s="143"/>
      <c r="N403" s="152">
        <f t="shared" si="0"/>
        <v>0</v>
      </c>
      <c r="O403" s="152">
        <f t="shared" si="3"/>
        <v>0</v>
      </c>
      <c r="P403" s="54"/>
      <c r="Q403" s="54"/>
    </row>
    <row r="404" spans="1:17" ht="41.25" customHeight="1">
      <c r="A404" s="100" t="s">
        <v>2721</v>
      </c>
      <c r="B404" s="130" t="s">
        <v>2722</v>
      </c>
      <c r="C404" s="130"/>
      <c r="D404" s="100" t="s">
        <v>26</v>
      </c>
      <c r="E404" s="37" t="s">
        <v>2723</v>
      </c>
      <c r="F404" s="37" t="s">
        <v>2724</v>
      </c>
      <c r="G404" s="37" t="s">
        <v>2725</v>
      </c>
      <c r="H404" s="100">
        <v>16</v>
      </c>
      <c r="I404" s="37"/>
      <c r="J404" s="37"/>
      <c r="K404" s="142"/>
      <c r="L404" s="142"/>
      <c r="M404" s="142"/>
      <c r="N404" s="153">
        <f t="shared" si="0"/>
        <v>0</v>
      </c>
      <c r="O404" s="153">
        <f t="shared" si="3"/>
        <v>0</v>
      </c>
      <c r="P404" s="37"/>
      <c r="Q404" s="37"/>
    </row>
    <row r="405" spans="1:17" ht="41.25" customHeight="1">
      <c r="A405" s="95" t="s">
        <v>2726</v>
      </c>
      <c r="B405" s="128" t="s">
        <v>2727</v>
      </c>
      <c r="C405" s="128" t="s">
        <v>2728</v>
      </c>
      <c r="D405" s="95" t="s">
        <v>62</v>
      </c>
      <c r="E405" s="54"/>
      <c r="F405" s="54" t="s">
        <v>2693</v>
      </c>
      <c r="G405" s="54"/>
      <c r="H405" s="95">
        <v>15</v>
      </c>
      <c r="I405" s="54"/>
      <c r="J405" s="54"/>
      <c r="K405" s="143"/>
      <c r="L405" s="143"/>
      <c r="M405" s="143"/>
      <c r="N405" s="152">
        <f t="shared" si="0"/>
        <v>0</v>
      </c>
      <c r="O405" s="152">
        <f t="shared" si="3"/>
        <v>0</v>
      </c>
      <c r="P405" s="54"/>
      <c r="Q405" s="54"/>
    </row>
    <row r="406" spans="1:17" ht="41.25" customHeight="1">
      <c r="A406" s="100" t="s">
        <v>2729</v>
      </c>
      <c r="B406" s="130" t="s">
        <v>2730</v>
      </c>
      <c r="C406" s="130"/>
      <c r="D406" s="100" t="s">
        <v>26</v>
      </c>
      <c r="E406" s="37" t="s">
        <v>2731</v>
      </c>
      <c r="F406" s="37" t="s">
        <v>2644</v>
      </c>
      <c r="G406" s="37" t="s">
        <v>2645</v>
      </c>
      <c r="H406" s="100">
        <v>11</v>
      </c>
      <c r="I406" s="37"/>
      <c r="J406" s="37"/>
      <c r="K406" s="142"/>
      <c r="L406" s="142"/>
      <c r="M406" s="142"/>
      <c r="N406" s="153">
        <f t="shared" si="0"/>
        <v>0</v>
      </c>
      <c r="O406" s="153">
        <f t="shared" si="3"/>
        <v>0</v>
      </c>
      <c r="P406" s="37"/>
      <c r="Q406" s="37"/>
    </row>
    <row r="407" spans="1:17" ht="41.25" customHeight="1">
      <c r="A407" s="95" t="s">
        <v>2732</v>
      </c>
      <c r="B407" s="128" t="s">
        <v>2733</v>
      </c>
      <c r="C407" s="128"/>
      <c r="D407" s="95" t="s">
        <v>26</v>
      </c>
      <c r="E407" s="54" t="s">
        <v>2734</v>
      </c>
      <c r="F407" s="54" t="s">
        <v>2623</v>
      </c>
      <c r="G407" s="54" t="s">
        <v>2725</v>
      </c>
      <c r="H407" s="95">
        <v>10</v>
      </c>
      <c r="I407" s="54"/>
      <c r="J407" s="54"/>
      <c r="K407" s="143"/>
      <c r="L407" s="143"/>
      <c r="M407" s="143"/>
      <c r="N407" s="152">
        <f t="shared" si="0"/>
        <v>0</v>
      </c>
      <c r="O407" s="152">
        <f t="shared" si="3"/>
        <v>0</v>
      </c>
      <c r="P407" s="54"/>
      <c r="Q407" s="54"/>
    </row>
    <row r="408" spans="1:17" ht="41.25" customHeight="1">
      <c r="A408" s="100" t="s">
        <v>2735</v>
      </c>
      <c r="B408" s="130" t="s">
        <v>2736</v>
      </c>
      <c r="C408" s="130"/>
      <c r="D408" s="100" t="s">
        <v>26</v>
      </c>
      <c r="E408" s="37" t="s">
        <v>2737</v>
      </c>
      <c r="F408" s="37" t="s">
        <v>2738</v>
      </c>
      <c r="G408" s="37" t="s">
        <v>2645</v>
      </c>
      <c r="H408" s="100">
        <v>4</v>
      </c>
      <c r="I408" s="37"/>
      <c r="J408" s="37"/>
      <c r="K408" s="142"/>
      <c r="L408" s="142"/>
      <c r="M408" s="142"/>
      <c r="N408" s="153">
        <f t="shared" si="0"/>
        <v>0</v>
      </c>
      <c r="O408" s="153">
        <f t="shared" si="3"/>
        <v>0</v>
      </c>
      <c r="P408" s="37"/>
      <c r="Q408" s="37"/>
    </row>
    <row r="409" spans="1:17" ht="41.25" customHeight="1">
      <c r="A409" s="95" t="s">
        <v>2739</v>
      </c>
      <c r="B409" s="128" t="s">
        <v>2740</v>
      </c>
      <c r="C409" s="128" t="s">
        <v>2741</v>
      </c>
      <c r="D409" s="95" t="s">
        <v>62</v>
      </c>
      <c r="E409" s="54"/>
      <c r="F409" s="54" t="s">
        <v>2742</v>
      </c>
      <c r="G409" s="54"/>
      <c r="H409" s="95">
        <v>65</v>
      </c>
      <c r="I409" s="54"/>
      <c r="J409" s="54"/>
      <c r="K409" s="143"/>
      <c r="L409" s="143"/>
      <c r="M409" s="143"/>
      <c r="N409" s="152">
        <f t="shared" si="0"/>
        <v>0</v>
      </c>
      <c r="O409" s="152">
        <f t="shared" si="3"/>
        <v>0</v>
      </c>
      <c r="P409" s="54"/>
      <c r="Q409" s="54"/>
    </row>
    <row r="410" spans="1:17" ht="41.25" customHeight="1">
      <c r="A410" s="100" t="s">
        <v>2743</v>
      </c>
      <c r="B410" s="130" t="s">
        <v>2740</v>
      </c>
      <c r="C410" s="130" t="s">
        <v>2741</v>
      </c>
      <c r="D410" s="100" t="s">
        <v>62</v>
      </c>
      <c r="E410" s="37"/>
      <c r="F410" s="37" t="s">
        <v>1238</v>
      </c>
      <c r="G410" s="37"/>
      <c r="H410" s="100">
        <v>216</v>
      </c>
      <c r="I410" s="37"/>
      <c r="J410" s="37"/>
      <c r="K410" s="142"/>
      <c r="L410" s="142"/>
      <c r="M410" s="142"/>
      <c r="N410" s="153">
        <f t="shared" si="0"/>
        <v>0</v>
      </c>
      <c r="O410" s="153">
        <f t="shared" si="3"/>
        <v>0</v>
      </c>
      <c r="P410" s="37"/>
      <c r="Q410" s="37"/>
    </row>
    <row r="411" spans="1:17" ht="41.25" customHeight="1">
      <c r="A411" s="95" t="s">
        <v>2744</v>
      </c>
      <c r="B411" s="128" t="s">
        <v>2745</v>
      </c>
      <c r="C411" s="128"/>
      <c r="D411" s="95" t="s">
        <v>70</v>
      </c>
      <c r="E411" s="54" t="s">
        <v>2746</v>
      </c>
      <c r="F411" s="54" t="s">
        <v>2693</v>
      </c>
      <c r="G411" s="54" t="s">
        <v>2725</v>
      </c>
      <c r="H411" s="95">
        <v>66</v>
      </c>
      <c r="I411" s="54"/>
      <c r="J411" s="54"/>
      <c r="K411" s="143"/>
      <c r="L411" s="143"/>
      <c r="M411" s="143"/>
      <c r="N411" s="152">
        <f t="shared" si="0"/>
        <v>0</v>
      </c>
      <c r="O411" s="152">
        <f t="shared" si="3"/>
        <v>0</v>
      </c>
      <c r="P411" s="54"/>
      <c r="Q411" s="54"/>
    </row>
    <row r="412" spans="1:17" ht="41.25" customHeight="1">
      <c r="A412" s="100" t="s">
        <v>2747</v>
      </c>
      <c r="B412" s="130" t="s">
        <v>2748</v>
      </c>
      <c r="C412" s="130" t="s">
        <v>2749</v>
      </c>
      <c r="D412" s="100" t="s">
        <v>62</v>
      </c>
      <c r="E412" s="37"/>
      <c r="F412" s="37" t="s">
        <v>2750</v>
      </c>
      <c r="G412" s="37"/>
      <c r="H412" s="100">
        <v>80</v>
      </c>
      <c r="I412" s="37"/>
      <c r="J412" s="37"/>
      <c r="K412" s="142"/>
      <c r="L412" s="142"/>
      <c r="M412" s="142"/>
      <c r="N412" s="153">
        <f t="shared" si="0"/>
        <v>0</v>
      </c>
      <c r="O412" s="153">
        <f t="shared" si="3"/>
        <v>0</v>
      </c>
      <c r="P412" s="37"/>
      <c r="Q412" s="37"/>
    </row>
    <row r="413" spans="1:17" ht="41.25" customHeight="1">
      <c r="A413" s="95" t="s">
        <v>2751</v>
      </c>
      <c r="B413" s="128" t="s">
        <v>2752</v>
      </c>
      <c r="C413" s="128" t="s">
        <v>2753</v>
      </c>
      <c r="D413" s="95" t="s">
        <v>62</v>
      </c>
      <c r="E413" s="54"/>
      <c r="F413" s="54" t="s">
        <v>2754</v>
      </c>
      <c r="G413" s="54"/>
      <c r="H413" s="95">
        <v>18</v>
      </c>
      <c r="I413" s="54"/>
      <c r="J413" s="54"/>
      <c r="K413" s="143"/>
      <c r="L413" s="143"/>
      <c r="M413" s="143"/>
      <c r="N413" s="152">
        <f t="shared" si="0"/>
        <v>0</v>
      </c>
      <c r="O413" s="152">
        <f t="shared" si="3"/>
        <v>0</v>
      </c>
      <c r="P413" s="54"/>
      <c r="Q413" s="54"/>
    </row>
    <row r="414" spans="1:17" ht="41.25" customHeight="1">
      <c r="A414" s="100" t="s">
        <v>2755</v>
      </c>
      <c r="B414" s="130" t="s">
        <v>2756</v>
      </c>
      <c r="C414" s="130" t="s">
        <v>2757</v>
      </c>
      <c r="D414" s="100" t="s">
        <v>62</v>
      </c>
      <c r="E414" s="37"/>
      <c r="F414" s="37" t="s">
        <v>2750</v>
      </c>
      <c r="G414" s="37"/>
      <c r="H414" s="100">
        <v>50</v>
      </c>
      <c r="I414" s="37"/>
      <c r="J414" s="37"/>
      <c r="K414" s="142"/>
      <c r="L414" s="142"/>
      <c r="M414" s="142"/>
      <c r="N414" s="153">
        <f t="shared" si="0"/>
        <v>0</v>
      </c>
      <c r="O414" s="153">
        <f t="shared" si="3"/>
        <v>0</v>
      </c>
      <c r="P414" s="37"/>
      <c r="Q414" s="37"/>
    </row>
    <row r="415" spans="1:17" ht="41.25" customHeight="1">
      <c r="A415" s="95" t="s">
        <v>2758</v>
      </c>
      <c r="B415" s="128" t="s">
        <v>2759</v>
      </c>
      <c r="C415" s="128"/>
      <c r="D415" s="95" t="s">
        <v>70</v>
      </c>
      <c r="E415" s="26" t="s">
        <v>2760</v>
      </c>
      <c r="F415" s="54" t="s">
        <v>2761</v>
      </c>
      <c r="G415" s="86" t="s">
        <v>2762</v>
      </c>
      <c r="H415" s="95">
        <v>222</v>
      </c>
      <c r="I415" s="54"/>
      <c r="J415" s="54"/>
      <c r="K415" s="143"/>
      <c r="L415" s="143"/>
      <c r="M415" s="143"/>
      <c r="N415" s="152">
        <f t="shared" si="0"/>
        <v>0</v>
      </c>
      <c r="O415" s="152">
        <f t="shared" si="3"/>
        <v>0</v>
      </c>
      <c r="P415" s="54"/>
      <c r="Q415" s="54"/>
    </row>
    <row r="416" spans="1:17" ht="41.25" customHeight="1">
      <c r="A416" s="100" t="s">
        <v>2763</v>
      </c>
      <c r="B416" s="130" t="s">
        <v>2764</v>
      </c>
      <c r="C416" s="130"/>
      <c r="D416" s="100" t="s">
        <v>70</v>
      </c>
      <c r="E416" s="37" t="s">
        <v>2765</v>
      </c>
      <c r="F416" s="37" t="s">
        <v>361</v>
      </c>
      <c r="G416" s="37" t="s">
        <v>2766</v>
      </c>
      <c r="H416" s="100">
        <v>57</v>
      </c>
      <c r="I416" s="37"/>
      <c r="J416" s="37"/>
      <c r="K416" s="142"/>
      <c r="L416" s="142"/>
      <c r="M416" s="142"/>
      <c r="N416" s="153">
        <f t="shared" si="0"/>
        <v>0</v>
      </c>
      <c r="O416" s="153">
        <f t="shared" si="3"/>
        <v>0</v>
      </c>
      <c r="P416" s="37"/>
      <c r="Q416" s="37"/>
    </row>
    <row r="417" spans="1:17" ht="41.25" customHeight="1">
      <c r="A417" s="95" t="s">
        <v>2767</v>
      </c>
      <c r="B417" s="128" t="s">
        <v>2768</v>
      </c>
      <c r="C417" s="128"/>
      <c r="D417" s="95" t="s">
        <v>70</v>
      </c>
      <c r="E417" s="54">
        <v>19368</v>
      </c>
      <c r="F417" s="54" t="s">
        <v>2769</v>
      </c>
      <c r="G417" s="54" t="s">
        <v>2766</v>
      </c>
      <c r="H417" s="95">
        <v>40</v>
      </c>
      <c r="I417" s="54"/>
      <c r="J417" s="54"/>
      <c r="K417" s="143"/>
      <c r="L417" s="143"/>
      <c r="M417" s="143"/>
      <c r="N417" s="152">
        <f t="shared" si="0"/>
        <v>0</v>
      </c>
      <c r="O417" s="152">
        <f t="shared" si="3"/>
        <v>0</v>
      </c>
      <c r="P417" s="54"/>
      <c r="Q417" s="54"/>
    </row>
    <row r="418" spans="1:17" ht="41.25" customHeight="1">
      <c r="A418" s="100" t="s">
        <v>2770</v>
      </c>
      <c r="B418" s="130" t="s">
        <v>2771</v>
      </c>
      <c r="C418" s="149" t="s">
        <v>2772</v>
      </c>
      <c r="D418" s="100" t="s">
        <v>62</v>
      </c>
      <c r="E418" s="37"/>
      <c r="F418" s="37" t="s">
        <v>820</v>
      </c>
      <c r="G418" s="37"/>
      <c r="H418" s="100">
        <v>74</v>
      </c>
      <c r="I418" s="37"/>
      <c r="J418" s="37"/>
      <c r="K418" s="142"/>
      <c r="L418" s="142"/>
      <c r="M418" s="142"/>
      <c r="N418" s="153">
        <f t="shared" si="0"/>
        <v>0</v>
      </c>
      <c r="O418" s="153">
        <f t="shared" si="3"/>
        <v>0</v>
      </c>
      <c r="P418" s="37"/>
      <c r="Q418" s="37"/>
    </row>
    <row r="419" spans="1:17" ht="41.25" customHeight="1">
      <c r="A419" s="95" t="s">
        <v>2773</v>
      </c>
      <c r="B419" s="128" t="s">
        <v>2774</v>
      </c>
      <c r="C419" s="148" t="s">
        <v>2772</v>
      </c>
      <c r="D419" s="95" t="s">
        <v>62</v>
      </c>
      <c r="E419" s="54"/>
      <c r="F419" s="54" t="s">
        <v>1608</v>
      </c>
      <c r="G419" s="54"/>
      <c r="H419" s="95">
        <v>107</v>
      </c>
      <c r="I419" s="54"/>
      <c r="J419" s="54"/>
      <c r="K419" s="143"/>
      <c r="L419" s="143"/>
      <c r="M419" s="143"/>
      <c r="N419" s="152">
        <f t="shared" si="0"/>
        <v>0</v>
      </c>
      <c r="O419" s="152">
        <f t="shared" si="3"/>
        <v>0</v>
      </c>
      <c r="P419" s="54"/>
      <c r="Q419" s="54"/>
    </row>
    <row r="420" spans="1:17" ht="41.25" customHeight="1">
      <c r="A420" s="100" t="s">
        <v>2775</v>
      </c>
      <c r="B420" s="130" t="s">
        <v>2776</v>
      </c>
      <c r="C420" s="130" t="s">
        <v>2777</v>
      </c>
      <c r="D420" s="100" t="s">
        <v>62</v>
      </c>
      <c r="E420" s="37"/>
      <c r="F420" s="37" t="s">
        <v>1608</v>
      </c>
      <c r="G420" s="37"/>
      <c r="H420" s="100">
        <v>194</v>
      </c>
      <c r="I420" s="37"/>
      <c r="J420" s="37"/>
      <c r="K420" s="142"/>
      <c r="L420" s="142"/>
      <c r="M420" s="142"/>
      <c r="N420" s="153">
        <f t="shared" si="0"/>
        <v>0</v>
      </c>
      <c r="O420" s="153">
        <f t="shared" si="3"/>
        <v>0</v>
      </c>
      <c r="P420" s="37"/>
      <c r="Q420" s="37"/>
    </row>
    <row r="421" spans="1:17" ht="41.25" customHeight="1">
      <c r="A421" s="95" t="s">
        <v>2778</v>
      </c>
      <c r="B421" s="128" t="s">
        <v>2776</v>
      </c>
      <c r="C421" s="128" t="s">
        <v>2777</v>
      </c>
      <c r="D421" s="95" t="s">
        <v>62</v>
      </c>
      <c r="E421" s="54"/>
      <c r="F421" s="54" t="s">
        <v>2779</v>
      </c>
      <c r="G421" s="54"/>
      <c r="H421" s="95">
        <v>13</v>
      </c>
      <c r="I421" s="54"/>
      <c r="J421" s="54"/>
      <c r="K421" s="143"/>
      <c r="L421" s="143"/>
      <c r="M421" s="143"/>
      <c r="N421" s="152">
        <f t="shared" si="0"/>
        <v>0</v>
      </c>
      <c r="O421" s="152">
        <f t="shared" si="3"/>
        <v>0</v>
      </c>
      <c r="P421" s="54"/>
      <c r="Q421" s="54"/>
    </row>
    <row r="422" spans="1:17" ht="41.25" customHeight="1">
      <c r="A422" s="100" t="s">
        <v>2780</v>
      </c>
      <c r="B422" s="130" t="s">
        <v>2781</v>
      </c>
      <c r="C422" s="130" t="s">
        <v>2782</v>
      </c>
      <c r="D422" s="100" t="s">
        <v>62</v>
      </c>
      <c r="E422" s="37"/>
      <c r="F422" s="37" t="s">
        <v>820</v>
      </c>
      <c r="G422" s="37"/>
      <c r="H422" s="100">
        <v>35</v>
      </c>
      <c r="I422" s="37"/>
      <c r="J422" s="37"/>
      <c r="K422" s="142"/>
      <c r="L422" s="142"/>
      <c r="M422" s="142"/>
      <c r="N422" s="153">
        <f t="shared" si="0"/>
        <v>0</v>
      </c>
      <c r="O422" s="153">
        <f t="shared" si="3"/>
        <v>0</v>
      </c>
      <c r="P422" s="37"/>
      <c r="Q422" s="37"/>
    </row>
    <row r="423" spans="1:17" ht="41.25" customHeight="1">
      <c r="A423" s="95" t="s">
        <v>2783</v>
      </c>
      <c r="B423" s="128" t="s">
        <v>2784</v>
      </c>
      <c r="C423" s="128" t="s">
        <v>2782</v>
      </c>
      <c r="D423" s="95" t="s">
        <v>62</v>
      </c>
      <c r="E423" s="54"/>
      <c r="F423" s="54" t="s">
        <v>1608</v>
      </c>
      <c r="G423" s="54"/>
      <c r="H423" s="95">
        <v>90</v>
      </c>
      <c r="I423" s="54"/>
      <c r="J423" s="54"/>
      <c r="K423" s="143"/>
      <c r="L423" s="143"/>
      <c r="M423" s="143"/>
      <c r="N423" s="152">
        <f t="shared" si="0"/>
        <v>0</v>
      </c>
      <c r="O423" s="152">
        <f t="shared" si="3"/>
        <v>0</v>
      </c>
      <c r="P423" s="54"/>
      <c r="Q423" s="54"/>
    </row>
    <row r="424" spans="1:17" ht="41.25" customHeight="1">
      <c r="A424" s="100" t="s">
        <v>2785</v>
      </c>
      <c r="B424" s="130" t="s">
        <v>2786</v>
      </c>
      <c r="C424" s="130" t="s">
        <v>2787</v>
      </c>
      <c r="D424" s="100" t="s">
        <v>62</v>
      </c>
      <c r="E424" s="37"/>
      <c r="F424" s="37" t="s">
        <v>2788</v>
      </c>
      <c r="G424" s="37"/>
      <c r="H424" s="100">
        <v>14</v>
      </c>
      <c r="I424" s="37"/>
      <c r="J424" s="37"/>
      <c r="K424" s="142"/>
      <c r="L424" s="142"/>
      <c r="M424" s="142"/>
      <c r="N424" s="153">
        <f t="shared" si="0"/>
        <v>0</v>
      </c>
      <c r="O424" s="153">
        <f t="shared" si="3"/>
        <v>0</v>
      </c>
      <c r="P424" s="37"/>
      <c r="Q424" s="37"/>
    </row>
    <row r="425" spans="1:17" ht="41.25" customHeight="1">
      <c r="A425" s="95" t="s">
        <v>2789</v>
      </c>
      <c r="B425" s="128" t="s">
        <v>2790</v>
      </c>
      <c r="C425" s="128" t="s">
        <v>2791</v>
      </c>
      <c r="D425" s="95" t="s">
        <v>62</v>
      </c>
      <c r="E425" s="54"/>
      <c r="F425" s="54" t="s">
        <v>2792</v>
      </c>
      <c r="G425" s="54"/>
      <c r="H425" s="95">
        <v>1380</v>
      </c>
      <c r="I425" s="54"/>
      <c r="J425" s="54"/>
      <c r="K425" s="143"/>
      <c r="L425" s="143"/>
      <c r="M425" s="143"/>
      <c r="N425" s="152">
        <f t="shared" si="0"/>
        <v>0</v>
      </c>
      <c r="O425" s="152">
        <f t="shared" si="3"/>
        <v>0</v>
      </c>
      <c r="P425" s="54"/>
      <c r="Q425" s="54"/>
    </row>
    <row r="426" spans="1:17" ht="41.25" customHeight="1">
      <c r="A426" s="100" t="s">
        <v>2793</v>
      </c>
      <c r="B426" s="130" t="s">
        <v>2794</v>
      </c>
      <c r="C426" s="130" t="s">
        <v>2795</v>
      </c>
      <c r="D426" s="100" t="s">
        <v>62</v>
      </c>
      <c r="E426" s="37"/>
      <c r="F426" s="37" t="s">
        <v>2796</v>
      </c>
      <c r="G426" s="37"/>
      <c r="H426" s="100">
        <v>265</v>
      </c>
      <c r="I426" s="37"/>
      <c r="J426" s="37"/>
      <c r="K426" s="142"/>
      <c r="L426" s="142"/>
      <c r="M426" s="142"/>
      <c r="N426" s="153">
        <f t="shared" si="0"/>
        <v>0</v>
      </c>
      <c r="O426" s="153">
        <f t="shared" si="3"/>
        <v>0</v>
      </c>
      <c r="P426" s="37"/>
      <c r="Q426" s="37"/>
    </row>
    <row r="427" spans="1:17" ht="41.25" customHeight="1">
      <c r="A427" s="95" t="s">
        <v>2797</v>
      </c>
      <c r="B427" s="128" t="s">
        <v>2798</v>
      </c>
      <c r="C427" s="128" t="s">
        <v>2799</v>
      </c>
      <c r="D427" s="95" t="s">
        <v>70</v>
      </c>
      <c r="E427" s="54" t="s">
        <v>2800</v>
      </c>
      <c r="F427" s="54" t="s">
        <v>2801</v>
      </c>
      <c r="G427" s="54" t="s">
        <v>1392</v>
      </c>
      <c r="H427" s="95">
        <v>70</v>
      </c>
      <c r="I427" s="54"/>
      <c r="J427" s="54"/>
      <c r="K427" s="143"/>
      <c r="L427" s="143"/>
      <c r="M427" s="143"/>
      <c r="N427" s="152">
        <f t="shared" si="0"/>
        <v>0</v>
      </c>
      <c r="O427" s="152">
        <f t="shared" si="3"/>
        <v>0</v>
      </c>
      <c r="P427" s="54"/>
      <c r="Q427" s="54"/>
    </row>
    <row r="428" spans="1:17" ht="41.25" customHeight="1">
      <c r="A428" s="100" t="s">
        <v>2802</v>
      </c>
      <c r="B428" s="130" t="s">
        <v>2803</v>
      </c>
      <c r="C428" s="130"/>
      <c r="D428" s="100" t="s">
        <v>70</v>
      </c>
      <c r="E428" s="37" t="s">
        <v>2804</v>
      </c>
      <c r="F428" s="37" t="s">
        <v>2805</v>
      </c>
      <c r="G428" s="37" t="s">
        <v>2645</v>
      </c>
      <c r="H428" s="100">
        <v>43</v>
      </c>
      <c r="I428" s="37"/>
      <c r="J428" s="37"/>
      <c r="K428" s="142"/>
      <c r="L428" s="142"/>
      <c r="M428" s="142"/>
      <c r="N428" s="153">
        <f t="shared" si="0"/>
        <v>0</v>
      </c>
      <c r="O428" s="153">
        <f t="shared" si="3"/>
        <v>0</v>
      </c>
      <c r="P428" s="37"/>
      <c r="Q428" s="37"/>
    </row>
    <row r="429" spans="1:17" ht="41.25" customHeight="1">
      <c r="A429" s="95" t="s">
        <v>2806</v>
      </c>
      <c r="B429" s="128" t="s">
        <v>2807</v>
      </c>
      <c r="C429" s="128" t="s">
        <v>2808</v>
      </c>
      <c r="D429" s="95" t="s">
        <v>62</v>
      </c>
      <c r="E429" s="54"/>
      <c r="F429" s="54" t="s">
        <v>1368</v>
      </c>
      <c r="G429" s="54"/>
      <c r="H429" s="95">
        <v>44</v>
      </c>
      <c r="I429" s="54"/>
      <c r="J429" s="54"/>
      <c r="K429" s="143"/>
      <c r="L429" s="143"/>
      <c r="M429" s="143"/>
      <c r="N429" s="152">
        <f t="shared" si="0"/>
        <v>0</v>
      </c>
      <c r="O429" s="152">
        <f t="shared" si="3"/>
        <v>0</v>
      </c>
      <c r="P429" s="54"/>
      <c r="Q429" s="54"/>
    </row>
    <row r="430" spans="1:17" ht="41.25" customHeight="1">
      <c r="A430" s="100" t="s">
        <v>2809</v>
      </c>
      <c r="B430" s="130" t="s">
        <v>2810</v>
      </c>
      <c r="C430" s="130" t="s">
        <v>2811</v>
      </c>
      <c r="D430" s="100" t="s">
        <v>62</v>
      </c>
      <c r="E430" s="37"/>
      <c r="F430" s="37" t="s">
        <v>1368</v>
      </c>
      <c r="G430" s="37"/>
      <c r="H430" s="100">
        <v>5</v>
      </c>
      <c r="I430" s="37"/>
      <c r="J430" s="37"/>
      <c r="K430" s="142"/>
      <c r="L430" s="142"/>
      <c r="M430" s="142"/>
      <c r="N430" s="153">
        <f t="shared" si="0"/>
        <v>0</v>
      </c>
      <c r="O430" s="153">
        <f t="shared" si="3"/>
        <v>0</v>
      </c>
      <c r="P430" s="37"/>
      <c r="Q430" s="37"/>
    </row>
    <row r="431" spans="1:17" ht="41.25" customHeight="1">
      <c r="A431" s="95" t="s">
        <v>2812</v>
      </c>
      <c r="B431" s="128" t="s">
        <v>2813</v>
      </c>
      <c r="C431" s="128" t="s">
        <v>2814</v>
      </c>
      <c r="D431" s="95" t="s">
        <v>62</v>
      </c>
      <c r="E431" s="54"/>
      <c r="F431" s="54" t="s">
        <v>1368</v>
      </c>
      <c r="G431" s="54"/>
      <c r="H431" s="95">
        <v>16</v>
      </c>
      <c r="I431" s="54"/>
      <c r="J431" s="54"/>
      <c r="K431" s="143"/>
      <c r="L431" s="143"/>
      <c r="M431" s="143"/>
      <c r="N431" s="152">
        <f t="shared" si="0"/>
        <v>0</v>
      </c>
      <c r="O431" s="152">
        <f t="shared" si="3"/>
        <v>0</v>
      </c>
      <c r="P431" s="54"/>
      <c r="Q431" s="54"/>
    </row>
    <row r="432" spans="1:17" ht="41.25" customHeight="1">
      <c r="A432" s="100" t="s">
        <v>2815</v>
      </c>
      <c r="B432" s="130" t="s">
        <v>2816</v>
      </c>
      <c r="C432" s="130"/>
      <c r="D432" s="100" t="s">
        <v>70</v>
      </c>
      <c r="E432" s="37" t="s">
        <v>2817</v>
      </c>
      <c r="F432" s="37" t="s">
        <v>1238</v>
      </c>
      <c r="G432" s="37" t="s">
        <v>2818</v>
      </c>
      <c r="H432" s="100">
        <v>15</v>
      </c>
      <c r="I432" s="37"/>
      <c r="J432" s="37"/>
      <c r="K432" s="142"/>
      <c r="L432" s="142"/>
      <c r="M432" s="142"/>
      <c r="N432" s="153">
        <f t="shared" si="0"/>
        <v>0</v>
      </c>
      <c r="O432" s="153">
        <f t="shared" si="3"/>
        <v>0</v>
      </c>
      <c r="P432" s="37"/>
      <c r="Q432" s="37"/>
    </row>
    <row r="433" spans="1:17" ht="41.25" customHeight="1">
      <c r="A433" s="95" t="s">
        <v>2819</v>
      </c>
      <c r="B433" s="128" t="s">
        <v>2820</v>
      </c>
      <c r="C433" s="128" t="s">
        <v>2821</v>
      </c>
      <c r="D433" s="95" t="s">
        <v>62</v>
      </c>
      <c r="E433" s="54"/>
      <c r="F433" s="54" t="s">
        <v>2822</v>
      </c>
      <c r="G433" s="54"/>
      <c r="H433" s="95">
        <v>2</v>
      </c>
      <c r="I433" s="54"/>
      <c r="J433" s="54"/>
      <c r="K433" s="143"/>
      <c r="L433" s="143"/>
      <c r="M433" s="143"/>
      <c r="N433" s="152">
        <f t="shared" si="0"/>
        <v>0</v>
      </c>
      <c r="O433" s="152">
        <f t="shared" si="3"/>
        <v>0</v>
      </c>
      <c r="P433" s="54"/>
      <c r="Q433" s="54"/>
    </row>
    <row r="434" spans="1:17" ht="41.25" customHeight="1">
      <c r="A434" s="100" t="s">
        <v>2823</v>
      </c>
      <c r="B434" s="130" t="s">
        <v>2824</v>
      </c>
      <c r="C434" s="130" t="s">
        <v>2825</v>
      </c>
      <c r="D434" s="100" t="s">
        <v>62</v>
      </c>
      <c r="E434" s="37"/>
      <c r="F434" s="37" t="s">
        <v>2826</v>
      </c>
      <c r="G434" s="37"/>
      <c r="H434" s="100">
        <v>35</v>
      </c>
      <c r="I434" s="37"/>
      <c r="J434" s="37"/>
      <c r="K434" s="142"/>
      <c r="L434" s="142"/>
      <c r="M434" s="142"/>
      <c r="N434" s="153">
        <f t="shared" si="0"/>
        <v>0</v>
      </c>
      <c r="O434" s="153">
        <f t="shared" si="3"/>
        <v>0</v>
      </c>
      <c r="P434" s="37"/>
      <c r="Q434" s="37"/>
    </row>
    <row r="435" spans="1:17" ht="41.25" customHeight="1">
      <c r="A435" s="95" t="s">
        <v>2827</v>
      </c>
      <c r="B435" s="128" t="s">
        <v>2828</v>
      </c>
      <c r="C435" s="128" t="s">
        <v>2829</v>
      </c>
      <c r="D435" s="95" t="s">
        <v>62</v>
      </c>
      <c r="E435" s="54"/>
      <c r="F435" s="54" t="s">
        <v>2150</v>
      </c>
      <c r="G435" s="54"/>
      <c r="H435" s="95">
        <v>13</v>
      </c>
      <c r="I435" s="54"/>
      <c r="J435" s="54"/>
      <c r="K435" s="143"/>
      <c r="L435" s="143"/>
      <c r="M435" s="143"/>
      <c r="N435" s="152">
        <f t="shared" si="0"/>
        <v>0</v>
      </c>
      <c r="O435" s="152">
        <f t="shared" si="3"/>
        <v>0</v>
      </c>
      <c r="P435" s="54"/>
      <c r="Q435" s="54"/>
    </row>
    <row r="436" spans="1:17" ht="41.25" customHeight="1">
      <c r="A436" s="100" t="s">
        <v>2830</v>
      </c>
      <c r="B436" s="130" t="s">
        <v>2831</v>
      </c>
      <c r="C436" s="130" t="s">
        <v>2832</v>
      </c>
      <c r="D436" s="100" t="s">
        <v>62</v>
      </c>
      <c r="E436" s="37"/>
      <c r="F436" s="37" t="s">
        <v>1907</v>
      </c>
      <c r="G436" s="37"/>
      <c r="H436" s="100">
        <v>7</v>
      </c>
      <c r="I436" s="37"/>
      <c r="J436" s="37"/>
      <c r="K436" s="142"/>
      <c r="L436" s="142"/>
      <c r="M436" s="142"/>
      <c r="N436" s="153">
        <f t="shared" si="0"/>
        <v>0</v>
      </c>
      <c r="O436" s="153">
        <f t="shared" si="3"/>
        <v>0</v>
      </c>
      <c r="P436" s="37"/>
      <c r="Q436" s="37"/>
    </row>
    <row r="437" spans="1:17" ht="41.25" customHeight="1">
      <c r="A437" s="95" t="s">
        <v>2833</v>
      </c>
      <c r="B437" s="128" t="s">
        <v>2834</v>
      </c>
      <c r="C437" s="128" t="s">
        <v>2835</v>
      </c>
      <c r="D437" s="95" t="s">
        <v>62</v>
      </c>
      <c r="E437" s="54"/>
      <c r="F437" s="54" t="s">
        <v>2836</v>
      </c>
      <c r="G437" s="54"/>
      <c r="H437" s="95">
        <v>25</v>
      </c>
      <c r="I437" s="54"/>
      <c r="J437" s="54"/>
      <c r="K437" s="143"/>
      <c r="L437" s="143"/>
      <c r="M437" s="143"/>
      <c r="N437" s="152">
        <f t="shared" si="0"/>
        <v>0</v>
      </c>
      <c r="O437" s="152">
        <f t="shared" si="3"/>
        <v>0</v>
      </c>
      <c r="P437" s="54"/>
      <c r="Q437" s="54"/>
    </row>
    <row r="438" spans="1:17" ht="41.25" customHeight="1">
      <c r="A438" s="100" t="s">
        <v>2837</v>
      </c>
      <c r="B438" s="130" t="s">
        <v>2838</v>
      </c>
      <c r="C438" s="130" t="s">
        <v>2839</v>
      </c>
      <c r="D438" s="100" t="s">
        <v>62</v>
      </c>
      <c r="E438" s="37"/>
      <c r="F438" s="37" t="s">
        <v>2402</v>
      </c>
      <c r="G438" s="37"/>
      <c r="H438" s="100">
        <v>3060</v>
      </c>
      <c r="I438" s="37"/>
      <c r="J438" s="37"/>
      <c r="K438" s="142"/>
      <c r="L438" s="142"/>
      <c r="M438" s="142"/>
      <c r="N438" s="153">
        <f t="shared" si="0"/>
        <v>0</v>
      </c>
      <c r="O438" s="153">
        <f t="shared" si="3"/>
        <v>0</v>
      </c>
      <c r="P438" s="37"/>
      <c r="Q438" s="37"/>
    </row>
    <row r="439" spans="1:17" ht="41.25" customHeight="1">
      <c r="A439" s="95" t="s">
        <v>2840</v>
      </c>
      <c r="B439" s="128" t="s">
        <v>2841</v>
      </c>
      <c r="C439" s="128" t="s">
        <v>2842</v>
      </c>
      <c r="D439" s="95" t="s">
        <v>62</v>
      </c>
      <c r="E439" s="54"/>
      <c r="F439" s="54" t="s">
        <v>2843</v>
      </c>
      <c r="G439" s="54"/>
      <c r="H439" s="95">
        <v>150</v>
      </c>
      <c r="I439" s="54"/>
      <c r="J439" s="54"/>
      <c r="K439" s="143"/>
      <c r="L439" s="143"/>
      <c r="M439" s="143"/>
      <c r="N439" s="152">
        <f t="shared" si="0"/>
        <v>0</v>
      </c>
      <c r="O439" s="152">
        <f t="shared" si="3"/>
        <v>0</v>
      </c>
      <c r="P439" s="54"/>
      <c r="Q439" s="54"/>
    </row>
    <row r="440" spans="1:17" ht="41.25" customHeight="1">
      <c r="A440" s="100" t="s">
        <v>2844</v>
      </c>
      <c r="B440" s="130" t="s">
        <v>2845</v>
      </c>
      <c r="C440" s="130" t="s">
        <v>2846</v>
      </c>
      <c r="D440" s="100" t="s">
        <v>62</v>
      </c>
      <c r="E440" s="37"/>
      <c r="F440" s="37" t="s">
        <v>2847</v>
      </c>
      <c r="G440" s="37"/>
      <c r="H440" s="100">
        <v>300</v>
      </c>
      <c r="I440" s="37"/>
      <c r="J440" s="37"/>
      <c r="K440" s="142"/>
      <c r="L440" s="142"/>
      <c r="M440" s="142"/>
      <c r="N440" s="153">
        <f t="shared" si="0"/>
        <v>0</v>
      </c>
      <c r="O440" s="153">
        <f t="shared" si="3"/>
        <v>0</v>
      </c>
      <c r="P440" s="37"/>
      <c r="Q440" s="37"/>
    </row>
    <row r="441" spans="1:17" ht="41.25" customHeight="1">
      <c r="A441" s="95" t="s">
        <v>2848</v>
      </c>
      <c r="B441" s="128" t="s">
        <v>2849</v>
      </c>
      <c r="C441" s="128" t="s">
        <v>2850</v>
      </c>
      <c r="D441" s="95" t="s">
        <v>70</v>
      </c>
      <c r="E441" s="54"/>
      <c r="F441" s="54" t="s">
        <v>2851</v>
      </c>
      <c r="G441" s="54" t="s">
        <v>2852</v>
      </c>
      <c r="H441" s="95">
        <v>2560</v>
      </c>
      <c r="I441" s="54"/>
      <c r="J441" s="54"/>
      <c r="K441" s="143"/>
      <c r="L441" s="143"/>
      <c r="M441" s="143"/>
      <c r="N441" s="152">
        <f t="shared" si="0"/>
        <v>0</v>
      </c>
      <c r="O441" s="152">
        <f t="shared" si="3"/>
        <v>0</v>
      </c>
      <c r="P441" s="54"/>
      <c r="Q441" s="54"/>
    </row>
    <row r="442" spans="1:17" ht="41.25" customHeight="1">
      <c r="A442" s="100" t="s">
        <v>2853</v>
      </c>
      <c r="B442" s="130" t="s">
        <v>2854</v>
      </c>
      <c r="C442" s="130" t="s">
        <v>2855</v>
      </c>
      <c r="D442" s="100" t="s">
        <v>70</v>
      </c>
      <c r="E442" s="37"/>
      <c r="F442" s="37" t="s">
        <v>2856</v>
      </c>
      <c r="G442" s="37" t="s">
        <v>2852</v>
      </c>
      <c r="H442" s="100">
        <v>400</v>
      </c>
      <c r="I442" s="37"/>
      <c r="J442" s="37"/>
      <c r="K442" s="142"/>
      <c r="L442" s="142"/>
      <c r="M442" s="142"/>
      <c r="N442" s="153">
        <f t="shared" si="0"/>
        <v>0</v>
      </c>
      <c r="O442" s="153">
        <f t="shared" si="3"/>
        <v>0</v>
      </c>
      <c r="P442" s="37"/>
      <c r="Q442" s="37"/>
    </row>
    <row r="443" spans="1:17" ht="41.25" customHeight="1">
      <c r="A443" s="95" t="s">
        <v>2857</v>
      </c>
      <c r="B443" s="128" t="s">
        <v>2858</v>
      </c>
      <c r="C443" s="128"/>
      <c r="D443" s="95" t="s">
        <v>70</v>
      </c>
      <c r="E443" s="54" t="s">
        <v>2859</v>
      </c>
      <c r="F443" s="54" t="s">
        <v>2860</v>
      </c>
      <c r="G443" s="54" t="s">
        <v>2861</v>
      </c>
      <c r="H443" s="95">
        <v>40</v>
      </c>
      <c r="I443" s="54"/>
      <c r="J443" s="54"/>
      <c r="K443" s="143"/>
      <c r="L443" s="143"/>
      <c r="M443" s="143"/>
      <c r="N443" s="152">
        <f t="shared" si="0"/>
        <v>0</v>
      </c>
      <c r="O443" s="152">
        <f t="shared" si="3"/>
        <v>0</v>
      </c>
      <c r="P443" s="54"/>
      <c r="Q443" s="54"/>
    </row>
  </sheetData>
  <sheetProtection algorithmName="SHA-512" hashValue="R7nnOss6IXZXQ9TuRYwto6kSv6/CfcFbhJqHtreDtSJnQsUDCQme9qLkx1T6EJxntYhgKv4EsPnBbqRSQd9XNQ==" saltValue="BUxz357GOtCJzk+uUBr3vg==" spinCount="100000" sheet="1" objects="1" scenarios="1"/>
  <mergeCells count="2">
    <mergeCell ref="A1:F1"/>
    <mergeCell ref="H1:M1"/>
  </mergeCells>
  <dataValidations count="1">
    <dataValidation type="list" allowBlank="1" showErrorMessage="1" sqref="J3:J443" xr:uid="{00000000-0002-0000-0300-000000000000}">
      <formula1>"STOCK,SPECIAL ORDER,DOT"</formula1>
    </dataValidation>
  </dataValidations>
  <hyperlinks>
    <hyperlink ref="C260" r:id="rId1" xr:uid="{00000000-0004-0000-0300-000000000000}"/>
    <hyperlink ref="C261" r:id="rId2" xr:uid="{00000000-0004-0000-0300-000001000000}"/>
    <hyperlink ref="C262" r:id="rId3" xr:uid="{00000000-0004-0000-0300-000002000000}"/>
  </hyperlinks>
  <pageMargins left="0.25" right="0.25" top="0.75" bottom="0.75" header="0" footer="0"/>
  <pageSetup paperSize="5" scale="65"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65"/>
  <sheetViews>
    <sheetView topLeftCell="D1" workbookViewId="0">
      <pane ySplit="2" topLeftCell="A156" activePane="bottomLeft" state="frozen"/>
      <selection pane="bottomLeft" activeCell="Q164" sqref="Q164"/>
    </sheetView>
  </sheetViews>
  <sheetFormatPr defaultColWidth="14.42578125" defaultRowHeight="15" customHeight="1"/>
  <cols>
    <col min="1" max="1" width="17.140625" style="8" customWidth="1"/>
    <col min="2" max="2" width="40.28515625" style="8" customWidth="1"/>
    <col min="3" max="3" width="50.140625" style="8" customWidth="1"/>
    <col min="4" max="4" width="11" style="8" customWidth="1"/>
    <col min="5" max="5" width="17.28515625" style="8" customWidth="1"/>
    <col min="6" max="6" width="15.7109375" style="8" customWidth="1"/>
    <col min="7" max="7" width="18" style="8" customWidth="1"/>
    <col min="8" max="9" width="23.5703125" style="8" customWidth="1"/>
    <col min="10" max="10" width="16.85546875" style="8" customWidth="1"/>
    <col min="11" max="11" width="16.42578125" style="8" customWidth="1"/>
    <col min="12" max="12" width="14.140625" style="8" customWidth="1"/>
    <col min="13" max="13" width="13.140625" style="8" customWidth="1"/>
    <col min="14" max="14" width="14.28515625" style="8" customWidth="1"/>
    <col min="15" max="17" width="13.7109375" style="8" customWidth="1"/>
    <col min="18" max="16384" width="14.42578125" style="8"/>
  </cols>
  <sheetData>
    <row r="1" spans="1:17" ht="23.25" customHeight="1">
      <c r="A1" s="1" t="s">
        <v>2862</v>
      </c>
      <c r="B1" s="2"/>
      <c r="C1" s="2"/>
      <c r="D1" s="2"/>
      <c r="E1" s="2"/>
      <c r="F1" s="3"/>
      <c r="G1" s="4" t="s">
        <v>1</v>
      </c>
      <c r="H1" s="5"/>
      <c r="I1" s="6"/>
      <c r="J1" s="6"/>
      <c r="K1" s="6"/>
      <c r="L1" s="6"/>
      <c r="M1" s="6"/>
      <c r="N1" s="6"/>
      <c r="O1" s="6"/>
      <c r="P1" s="6"/>
      <c r="Q1" s="7"/>
    </row>
    <row r="2" spans="1:17" s="71" customFormat="1" ht="60.75" customHeight="1">
      <c r="A2" s="55" t="s">
        <v>2</v>
      </c>
      <c r="B2" s="55" t="s">
        <v>3</v>
      </c>
      <c r="C2" s="55" t="s">
        <v>4</v>
      </c>
      <c r="D2" s="55" t="s">
        <v>5</v>
      </c>
      <c r="E2" s="55" t="s">
        <v>6</v>
      </c>
      <c r="F2" s="55" t="s">
        <v>7</v>
      </c>
      <c r="G2" s="55" t="s">
        <v>8</v>
      </c>
      <c r="H2" s="55" t="s">
        <v>900</v>
      </c>
      <c r="I2" s="55" t="s">
        <v>10</v>
      </c>
      <c r="J2" s="55" t="s">
        <v>11</v>
      </c>
      <c r="K2" s="69" t="s">
        <v>12</v>
      </c>
      <c r="L2" s="69" t="s">
        <v>13</v>
      </c>
      <c r="M2" s="69" t="s">
        <v>14</v>
      </c>
      <c r="N2" s="55" t="s">
        <v>15</v>
      </c>
      <c r="O2" s="69" t="s">
        <v>16</v>
      </c>
      <c r="P2" s="166" t="s">
        <v>3499</v>
      </c>
      <c r="Q2" s="69" t="s">
        <v>18</v>
      </c>
    </row>
    <row r="3" spans="1:17" ht="45" customHeight="1">
      <c r="A3" s="56" t="s">
        <v>2863</v>
      </c>
      <c r="B3" s="58" t="s">
        <v>2864</v>
      </c>
      <c r="C3" s="57" t="s">
        <v>2865</v>
      </c>
      <c r="D3" s="58" t="s">
        <v>62</v>
      </c>
      <c r="E3" s="12"/>
      <c r="F3" s="11"/>
      <c r="G3" s="12"/>
      <c r="H3" s="58">
        <v>6</v>
      </c>
      <c r="I3" s="12"/>
      <c r="J3" s="12"/>
      <c r="K3" s="15"/>
      <c r="L3" s="15"/>
      <c r="M3" s="15"/>
      <c r="N3" s="75">
        <f t="shared" ref="N3:N165" si="0">SUM(K3-L3+M3)</f>
        <v>0</v>
      </c>
      <c r="O3" s="76">
        <f t="shared" ref="O3:O165" si="1">SUM(H3*N3)</f>
        <v>0</v>
      </c>
      <c r="P3" s="17"/>
      <c r="Q3" s="17"/>
    </row>
    <row r="4" spans="1:17" ht="45" customHeight="1">
      <c r="A4" s="59" t="s">
        <v>2866</v>
      </c>
      <c r="B4" s="61" t="s">
        <v>2867</v>
      </c>
      <c r="C4" s="60" t="s">
        <v>2868</v>
      </c>
      <c r="D4" s="61" t="s">
        <v>62</v>
      </c>
      <c r="E4" s="20"/>
      <c r="F4" s="19"/>
      <c r="G4" s="20"/>
      <c r="H4" s="61">
        <v>15</v>
      </c>
      <c r="I4" s="20"/>
      <c r="J4" s="20"/>
      <c r="K4" s="23"/>
      <c r="L4" s="23"/>
      <c r="M4" s="23"/>
      <c r="N4" s="77">
        <f t="shared" si="0"/>
        <v>0</v>
      </c>
      <c r="O4" s="78">
        <f t="shared" si="1"/>
        <v>0</v>
      </c>
      <c r="P4" s="25"/>
      <c r="Q4" s="25"/>
    </row>
    <row r="5" spans="1:17" ht="45" customHeight="1">
      <c r="A5" s="56" t="s">
        <v>2869</v>
      </c>
      <c r="B5" s="58" t="s">
        <v>2870</v>
      </c>
      <c r="C5" s="57" t="s">
        <v>2871</v>
      </c>
      <c r="D5" s="58" t="s">
        <v>62</v>
      </c>
      <c r="E5" s="12"/>
      <c r="F5" s="11"/>
      <c r="G5" s="12"/>
      <c r="H5" s="58">
        <v>5</v>
      </c>
      <c r="I5" s="12"/>
      <c r="J5" s="12"/>
      <c r="K5" s="15"/>
      <c r="L5" s="15"/>
      <c r="M5" s="15"/>
      <c r="N5" s="75">
        <f t="shared" si="0"/>
        <v>0</v>
      </c>
      <c r="O5" s="76">
        <f t="shared" si="1"/>
        <v>0</v>
      </c>
      <c r="P5" s="17"/>
      <c r="Q5" s="17"/>
    </row>
    <row r="6" spans="1:17" ht="45" customHeight="1">
      <c r="A6" s="59" t="s">
        <v>2872</v>
      </c>
      <c r="B6" s="61" t="s">
        <v>2873</v>
      </c>
      <c r="C6" s="60" t="s">
        <v>2874</v>
      </c>
      <c r="D6" s="61" t="s">
        <v>62</v>
      </c>
      <c r="E6" s="20"/>
      <c r="F6" s="19"/>
      <c r="G6" s="20"/>
      <c r="H6" s="61">
        <v>36</v>
      </c>
      <c r="I6" s="20"/>
      <c r="J6" s="20"/>
      <c r="K6" s="23"/>
      <c r="L6" s="23"/>
      <c r="M6" s="23"/>
      <c r="N6" s="77">
        <f t="shared" si="0"/>
        <v>0</v>
      </c>
      <c r="O6" s="78">
        <f t="shared" si="1"/>
        <v>0</v>
      </c>
      <c r="P6" s="25"/>
      <c r="Q6" s="25"/>
    </row>
    <row r="7" spans="1:17" ht="45" customHeight="1">
      <c r="A7" s="56" t="s">
        <v>2875</v>
      </c>
      <c r="B7" s="58" t="s">
        <v>2876</v>
      </c>
      <c r="C7" s="57" t="s">
        <v>2877</v>
      </c>
      <c r="D7" s="58" t="s">
        <v>62</v>
      </c>
      <c r="E7" s="12"/>
      <c r="F7" s="11" t="s">
        <v>2878</v>
      </c>
      <c r="G7" s="12"/>
      <c r="H7" s="58">
        <v>5</v>
      </c>
      <c r="I7" s="12"/>
      <c r="J7" s="12"/>
      <c r="K7" s="15"/>
      <c r="L7" s="15"/>
      <c r="M7" s="15"/>
      <c r="N7" s="75">
        <f t="shared" si="0"/>
        <v>0</v>
      </c>
      <c r="O7" s="76">
        <f t="shared" si="1"/>
        <v>0</v>
      </c>
      <c r="P7" s="17"/>
      <c r="Q7" s="17"/>
    </row>
    <row r="8" spans="1:17" ht="45" customHeight="1">
      <c r="A8" s="59" t="s">
        <v>2879</v>
      </c>
      <c r="B8" s="61" t="s">
        <v>2880</v>
      </c>
      <c r="C8" s="60" t="s">
        <v>2881</v>
      </c>
      <c r="D8" s="61" t="s">
        <v>62</v>
      </c>
      <c r="E8" s="20"/>
      <c r="F8" s="19" t="s">
        <v>2882</v>
      </c>
      <c r="G8" s="20"/>
      <c r="H8" s="61">
        <v>154</v>
      </c>
      <c r="I8" s="20"/>
      <c r="J8" s="20"/>
      <c r="K8" s="23"/>
      <c r="L8" s="23"/>
      <c r="M8" s="23"/>
      <c r="N8" s="77">
        <f t="shared" si="0"/>
        <v>0</v>
      </c>
      <c r="O8" s="78">
        <f t="shared" si="1"/>
        <v>0</v>
      </c>
      <c r="P8" s="25"/>
      <c r="Q8" s="25"/>
    </row>
    <row r="9" spans="1:17" ht="45" customHeight="1">
      <c r="A9" s="56" t="s">
        <v>2883</v>
      </c>
      <c r="B9" s="58" t="s">
        <v>2884</v>
      </c>
      <c r="C9" s="57" t="s">
        <v>2885</v>
      </c>
      <c r="D9" s="58" t="s">
        <v>62</v>
      </c>
      <c r="E9" s="12"/>
      <c r="F9" s="11" t="s">
        <v>2886</v>
      </c>
      <c r="G9" s="12"/>
      <c r="H9" s="58">
        <v>24</v>
      </c>
      <c r="I9" s="12"/>
      <c r="J9" s="12"/>
      <c r="K9" s="15"/>
      <c r="L9" s="15"/>
      <c r="M9" s="15"/>
      <c r="N9" s="75">
        <f t="shared" si="0"/>
        <v>0</v>
      </c>
      <c r="O9" s="76">
        <f t="shared" si="1"/>
        <v>0</v>
      </c>
      <c r="P9" s="17"/>
      <c r="Q9" s="17"/>
    </row>
    <row r="10" spans="1:17" ht="45" customHeight="1">
      <c r="A10" s="59" t="s">
        <v>2887</v>
      </c>
      <c r="B10" s="61" t="s">
        <v>2888</v>
      </c>
      <c r="C10" s="60" t="s">
        <v>2889</v>
      </c>
      <c r="D10" s="61" t="s">
        <v>62</v>
      </c>
      <c r="E10" s="20"/>
      <c r="F10" s="19"/>
      <c r="G10" s="20"/>
      <c r="H10" s="61">
        <v>58</v>
      </c>
      <c r="I10" s="20"/>
      <c r="J10" s="20"/>
      <c r="K10" s="23"/>
      <c r="L10" s="23"/>
      <c r="M10" s="23"/>
      <c r="N10" s="77">
        <f t="shared" si="0"/>
        <v>0</v>
      </c>
      <c r="O10" s="78">
        <f t="shared" si="1"/>
        <v>0</v>
      </c>
      <c r="P10" s="25"/>
      <c r="Q10" s="25"/>
    </row>
    <row r="11" spans="1:17" ht="45" customHeight="1">
      <c r="A11" s="56" t="s">
        <v>2890</v>
      </c>
      <c r="B11" s="58" t="s">
        <v>2891</v>
      </c>
      <c r="C11" s="57" t="s">
        <v>2892</v>
      </c>
      <c r="D11" s="58" t="s">
        <v>62</v>
      </c>
      <c r="E11" s="12"/>
      <c r="F11" s="11" t="s">
        <v>2893</v>
      </c>
      <c r="G11" s="12"/>
      <c r="H11" s="58">
        <v>82</v>
      </c>
      <c r="I11" s="12"/>
      <c r="J11" s="12"/>
      <c r="K11" s="15"/>
      <c r="L11" s="15"/>
      <c r="M11" s="15"/>
      <c r="N11" s="75">
        <f t="shared" si="0"/>
        <v>0</v>
      </c>
      <c r="O11" s="76">
        <f t="shared" si="1"/>
        <v>0</v>
      </c>
      <c r="P11" s="17"/>
      <c r="Q11" s="17"/>
    </row>
    <row r="12" spans="1:17" ht="45" customHeight="1">
      <c r="A12" s="59" t="s">
        <v>2894</v>
      </c>
      <c r="B12" s="61" t="s">
        <v>2895</v>
      </c>
      <c r="C12" s="60" t="s">
        <v>2896</v>
      </c>
      <c r="D12" s="61" t="s">
        <v>62</v>
      </c>
      <c r="E12" s="20"/>
      <c r="F12" s="19" t="s">
        <v>2897</v>
      </c>
      <c r="G12" s="20"/>
      <c r="H12" s="61">
        <v>47</v>
      </c>
      <c r="I12" s="20"/>
      <c r="J12" s="20"/>
      <c r="K12" s="23"/>
      <c r="L12" s="23"/>
      <c r="M12" s="23"/>
      <c r="N12" s="77">
        <f t="shared" si="0"/>
        <v>0</v>
      </c>
      <c r="O12" s="78">
        <f t="shared" si="1"/>
        <v>0</v>
      </c>
      <c r="P12" s="25"/>
      <c r="Q12" s="25"/>
    </row>
    <row r="13" spans="1:17" ht="45" customHeight="1">
      <c r="A13" s="56" t="s">
        <v>2898</v>
      </c>
      <c r="B13" s="58" t="s">
        <v>2899</v>
      </c>
      <c r="C13" s="57" t="s">
        <v>2900</v>
      </c>
      <c r="D13" s="58" t="s">
        <v>62</v>
      </c>
      <c r="E13" s="12"/>
      <c r="F13" s="11" t="s">
        <v>2901</v>
      </c>
      <c r="G13" s="12"/>
      <c r="H13" s="58">
        <v>88</v>
      </c>
      <c r="I13" s="12"/>
      <c r="J13" s="12"/>
      <c r="K13" s="15"/>
      <c r="L13" s="15"/>
      <c r="M13" s="15"/>
      <c r="N13" s="75">
        <f t="shared" si="0"/>
        <v>0</v>
      </c>
      <c r="O13" s="76">
        <f t="shared" si="1"/>
        <v>0</v>
      </c>
      <c r="P13" s="17"/>
      <c r="Q13" s="17"/>
    </row>
    <row r="14" spans="1:17" ht="45" customHeight="1">
      <c r="A14" s="59" t="s">
        <v>2902</v>
      </c>
      <c r="B14" s="65" t="s">
        <v>2903</v>
      </c>
      <c r="C14" s="60"/>
      <c r="D14" s="61" t="s">
        <v>62</v>
      </c>
      <c r="E14" s="20"/>
      <c r="F14" s="19"/>
      <c r="G14" s="20"/>
      <c r="H14" s="61">
        <v>5</v>
      </c>
      <c r="I14" s="20"/>
      <c r="J14" s="20"/>
      <c r="K14" s="23"/>
      <c r="L14" s="23"/>
      <c r="M14" s="23"/>
      <c r="N14" s="77">
        <f t="shared" si="0"/>
        <v>0</v>
      </c>
      <c r="O14" s="78">
        <f t="shared" si="1"/>
        <v>0</v>
      </c>
      <c r="P14" s="25"/>
      <c r="Q14" s="25"/>
    </row>
    <row r="15" spans="1:17" ht="45" customHeight="1">
      <c r="A15" s="56" t="s">
        <v>2904</v>
      </c>
      <c r="B15" s="58" t="s">
        <v>2905</v>
      </c>
      <c r="C15" s="57" t="s">
        <v>2906</v>
      </c>
      <c r="D15" s="58" t="s">
        <v>62</v>
      </c>
      <c r="E15" s="12"/>
      <c r="F15" s="11" t="s">
        <v>2801</v>
      </c>
      <c r="G15" s="12"/>
      <c r="H15" s="58">
        <v>173</v>
      </c>
      <c r="I15" s="12"/>
      <c r="J15" s="12"/>
      <c r="K15" s="15"/>
      <c r="L15" s="15"/>
      <c r="M15" s="15"/>
      <c r="N15" s="75">
        <f t="shared" si="0"/>
        <v>0</v>
      </c>
      <c r="O15" s="76">
        <f t="shared" si="1"/>
        <v>0</v>
      </c>
      <c r="P15" s="17"/>
      <c r="Q15" s="17"/>
    </row>
    <row r="16" spans="1:17" ht="45" customHeight="1">
      <c r="A16" s="59" t="s">
        <v>2907</v>
      </c>
      <c r="B16" s="61" t="s">
        <v>2908</v>
      </c>
      <c r="C16" s="60" t="s">
        <v>2909</v>
      </c>
      <c r="D16" s="61" t="s">
        <v>62</v>
      </c>
      <c r="E16" s="20"/>
      <c r="F16" s="19" t="s">
        <v>2893</v>
      </c>
      <c r="G16" s="20"/>
      <c r="H16" s="61">
        <v>123</v>
      </c>
      <c r="I16" s="20"/>
      <c r="J16" s="20"/>
      <c r="K16" s="23"/>
      <c r="L16" s="23"/>
      <c r="M16" s="23"/>
      <c r="N16" s="77">
        <f t="shared" si="0"/>
        <v>0</v>
      </c>
      <c r="O16" s="78">
        <f t="shared" si="1"/>
        <v>0</v>
      </c>
      <c r="P16" s="25"/>
      <c r="Q16" s="25"/>
    </row>
    <row r="17" spans="1:17" ht="45" customHeight="1">
      <c r="A17" s="56" t="s">
        <v>2910</v>
      </c>
      <c r="B17" s="64" t="s">
        <v>2911</v>
      </c>
      <c r="C17" s="57" t="s">
        <v>2912</v>
      </c>
      <c r="D17" s="58" t="s">
        <v>62</v>
      </c>
      <c r="E17" s="12"/>
      <c r="F17" s="11"/>
      <c r="G17" s="12"/>
      <c r="H17" s="58">
        <v>15</v>
      </c>
      <c r="I17" s="12"/>
      <c r="J17" s="12"/>
      <c r="K17" s="15"/>
      <c r="L17" s="15"/>
      <c r="M17" s="15"/>
      <c r="N17" s="75">
        <f t="shared" si="0"/>
        <v>0</v>
      </c>
      <c r="O17" s="76">
        <f t="shared" si="1"/>
        <v>0</v>
      </c>
      <c r="P17" s="17"/>
      <c r="Q17" s="17"/>
    </row>
    <row r="18" spans="1:17" ht="45" customHeight="1">
      <c r="A18" s="59" t="s">
        <v>2913</v>
      </c>
      <c r="B18" s="61" t="s">
        <v>2914</v>
      </c>
      <c r="C18" s="60" t="s">
        <v>2915</v>
      </c>
      <c r="D18" s="61" t="s">
        <v>62</v>
      </c>
      <c r="E18" s="20"/>
      <c r="F18" s="19" t="s">
        <v>2916</v>
      </c>
      <c r="G18" s="20"/>
      <c r="H18" s="61">
        <v>97</v>
      </c>
      <c r="I18" s="20"/>
      <c r="J18" s="20"/>
      <c r="K18" s="23"/>
      <c r="L18" s="23"/>
      <c r="M18" s="23"/>
      <c r="N18" s="77">
        <f t="shared" si="0"/>
        <v>0</v>
      </c>
      <c r="O18" s="78">
        <f t="shared" si="1"/>
        <v>0</v>
      </c>
      <c r="P18" s="25"/>
      <c r="Q18" s="25"/>
    </row>
    <row r="19" spans="1:17" ht="45" customHeight="1">
      <c r="A19" s="56" t="s">
        <v>2917</v>
      </c>
      <c r="B19" s="58" t="s">
        <v>2918</v>
      </c>
      <c r="C19" s="57" t="s">
        <v>2919</v>
      </c>
      <c r="D19" s="58" t="s">
        <v>62</v>
      </c>
      <c r="E19" s="12"/>
      <c r="F19" s="11" t="s">
        <v>2920</v>
      </c>
      <c r="G19" s="12"/>
      <c r="H19" s="58">
        <v>165</v>
      </c>
      <c r="I19" s="12"/>
      <c r="J19" s="12"/>
      <c r="K19" s="15"/>
      <c r="L19" s="15"/>
      <c r="M19" s="15"/>
      <c r="N19" s="75">
        <f t="shared" si="0"/>
        <v>0</v>
      </c>
      <c r="O19" s="76">
        <f t="shared" si="1"/>
        <v>0</v>
      </c>
      <c r="P19" s="17"/>
      <c r="Q19" s="17"/>
    </row>
    <row r="20" spans="1:17" ht="45" customHeight="1">
      <c r="A20" s="59" t="s">
        <v>2921</v>
      </c>
      <c r="B20" s="61" t="s">
        <v>2922</v>
      </c>
      <c r="C20" s="60" t="s">
        <v>2923</v>
      </c>
      <c r="D20" s="61" t="s">
        <v>62</v>
      </c>
      <c r="E20" s="20"/>
      <c r="F20" s="19" t="s">
        <v>2924</v>
      </c>
      <c r="G20" s="20"/>
      <c r="H20" s="61">
        <v>110</v>
      </c>
      <c r="I20" s="20"/>
      <c r="J20" s="20"/>
      <c r="K20" s="23"/>
      <c r="L20" s="23"/>
      <c r="M20" s="23"/>
      <c r="N20" s="77">
        <f t="shared" si="0"/>
        <v>0</v>
      </c>
      <c r="O20" s="78">
        <f t="shared" si="1"/>
        <v>0</v>
      </c>
      <c r="P20" s="25"/>
      <c r="Q20" s="25"/>
    </row>
    <row r="21" spans="1:17" ht="45" customHeight="1">
      <c r="A21" s="56" t="s">
        <v>2925</v>
      </c>
      <c r="B21" s="58" t="s">
        <v>2926</v>
      </c>
      <c r="C21" s="57" t="s">
        <v>2926</v>
      </c>
      <c r="D21" s="58" t="s">
        <v>62</v>
      </c>
      <c r="E21" s="12"/>
      <c r="F21" s="11" t="s">
        <v>501</v>
      </c>
      <c r="G21" s="12"/>
      <c r="H21" s="58">
        <v>3</v>
      </c>
      <c r="I21" s="12"/>
      <c r="J21" s="12"/>
      <c r="K21" s="15"/>
      <c r="L21" s="15"/>
      <c r="M21" s="15"/>
      <c r="N21" s="75">
        <f t="shared" si="0"/>
        <v>0</v>
      </c>
      <c r="O21" s="76">
        <f t="shared" si="1"/>
        <v>0</v>
      </c>
      <c r="P21" s="17"/>
      <c r="Q21" s="17"/>
    </row>
    <row r="22" spans="1:17" ht="45" customHeight="1">
      <c r="A22" s="59" t="s">
        <v>2927</v>
      </c>
      <c r="B22" s="61" t="s">
        <v>2928</v>
      </c>
      <c r="C22" s="60"/>
      <c r="D22" s="61" t="s">
        <v>62</v>
      </c>
      <c r="E22" s="20"/>
      <c r="F22" s="19" t="s">
        <v>501</v>
      </c>
      <c r="G22" s="20"/>
      <c r="H22" s="61">
        <v>3</v>
      </c>
      <c r="I22" s="20"/>
      <c r="J22" s="20"/>
      <c r="K22" s="23"/>
      <c r="L22" s="23"/>
      <c r="M22" s="23"/>
      <c r="N22" s="77">
        <f t="shared" si="0"/>
        <v>0</v>
      </c>
      <c r="O22" s="78">
        <f t="shared" si="1"/>
        <v>0</v>
      </c>
      <c r="P22" s="25"/>
      <c r="Q22" s="25"/>
    </row>
    <row r="23" spans="1:17" ht="45" customHeight="1">
      <c r="A23" s="56" t="s">
        <v>2929</v>
      </c>
      <c r="B23" s="58" t="s">
        <v>2930</v>
      </c>
      <c r="C23" s="57"/>
      <c r="D23" s="58" t="s">
        <v>62</v>
      </c>
      <c r="E23" s="12"/>
      <c r="F23" s="11" t="s">
        <v>2931</v>
      </c>
      <c r="G23" s="12"/>
      <c r="H23" s="58">
        <v>1</v>
      </c>
      <c r="I23" s="12"/>
      <c r="J23" s="12"/>
      <c r="K23" s="15"/>
      <c r="L23" s="15"/>
      <c r="M23" s="15"/>
      <c r="N23" s="75">
        <f t="shared" si="0"/>
        <v>0</v>
      </c>
      <c r="O23" s="76">
        <f t="shared" si="1"/>
        <v>0</v>
      </c>
      <c r="P23" s="17"/>
      <c r="Q23" s="17"/>
    </row>
    <row r="24" spans="1:17" ht="45" customHeight="1">
      <c r="A24" s="59" t="s">
        <v>2932</v>
      </c>
      <c r="B24" s="65" t="s">
        <v>2933</v>
      </c>
      <c r="C24" s="60"/>
      <c r="D24" s="61" t="s">
        <v>62</v>
      </c>
      <c r="E24" s="20"/>
      <c r="F24" s="19" t="s">
        <v>2934</v>
      </c>
      <c r="G24" s="20"/>
      <c r="H24" s="61">
        <v>6</v>
      </c>
      <c r="I24" s="20"/>
      <c r="J24" s="20"/>
      <c r="K24" s="23"/>
      <c r="L24" s="23"/>
      <c r="M24" s="23"/>
      <c r="N24" s="77">
        <f t="shared" si="0"/>
        <v>0</v>
      </c>
      <c r="O24" s="78">
        <f t="shared" si="1"/>
        <v>0</v>
      </c>
      <c r="P24" s="25"/>
      <c r="Q24" s="25"/>
    </row>
    <row r="25" spans="1:17" ht="45" customHeight="1">
      <c r="A25" s="56" t="s">
        <v>2935</v>
      </c>
      <c r="B25" s="58" t="s">
        <v>2936</v>
      </c>
      <c r="C25" s="57" t="s">
        <v>2937</v>
      </c>
      <c r="D25" s="58" t="s">
        <v>62</v>
      </c>
      <c r="E25" s="12"/>
      <c r="F25" s="11" t="s">
        <v>2938</v>
      </c>
      <c r="G25" s="12"/>
      <c r="H25" s="58">
        <v>45</v>
      </c>
      <c r="I25" s="12"/>
      <c r="J25" s="12"/>
      <c r="K25" s="15"/>
      <c r="L25" s="15"/>
      <c r="M25" s="15"/>
      <c r="N25" s="75">
        <f t="shared" si="0"/>
        <v>0</v>
      </c>
      <c r="O25" s="76">
        <f t="shared" si="1"/>
        <v>0</v>
      </c>
      <c r="P25" s="17"/>
      <c r="Q25" s="17"/>
    </row>
    <row r="26" spans="1:17" ht="45" customHeight="1">
      <c r="A26" s="59" t="s">
        <v>2939</v>
      </c>
      <c r="B26" s="59" t="s">
        <v>2940</v>
      </c>
      <c r="C26" s="60" t="s">
        <v>2941</v>
      </c>
      <c r="D26" s="61" t="s">
        <v>62</v>
      </c>
      <c r="E26" s="20"/>
      <c r="F26" s="19" t="s">
        <v>2942</v>
      </c>
      <c r="G26" s="20"/>
      <c r="H26" s="61">
        <v>7</v>
      </c>
      <c r="I26" s="20"/>
      <c r="J26" s="20"/>
      <c r="K26" s="23"/>
      <c r="L26" s="23"/>
      <c r="M26" s="23"/>
      <c r="N26" s="77">
        <f t="shared" si="0"/>
        <v>0</v>
      </c>
      <c r="O26" s="78">
        <f t="shared" si="1"/>
        <v>0</v>
      </c>
      <c r="P26" s="25"/>
      <c r="Q26" s="25"/>
    </row>
    <row r="27" spans="1:17" ht="45" customHeight="1">
      <c r="A27" s="56" t="s">
        <v>2943</v>
      </c>
      <c r="B27" s="162" t="s">
        <v>2944</v>
      </c>
      <c r="C27" s="57"/>
      <c r="D27" s="58" t="s">
        <v>62</v>
      </c>
      <c r="E27" s="12"/>
      <c r="F27" s="11" t="s">
        <v>2945</v>
      </c>
      <c r="G27" s="12"/>
      <c r="H27" s="58">
        <v>5</v>
      </c>
      <c r="I27" s="12"/>
      <c r="J27" s="12"/>
      <c r="K27" s="15"/>
      <c r="L27" s="15"/>
      <c r="M27" s="15"/>
      <c r="N27" s="75">
        <f t="shared" si="0"/>
        <v>0</v>
      </c>
      <c r="O27" s="76">
        <f t="shared" si="1"/>
        <v>0</v>
      </c>
      <c r="P27" s="17"/>
      <c r="Q27" s="17"/>
    </row>
    <row r="28" spans="1:17" ht="45" customHeight="1">
      <c r="A28" s="59" t="s">
        <v>2946</v>
      </c>
      <c r="B28" s="61" t="s">
        <v>2947</v>
      </c>
      <c r="C28" s="60"/>
      <c r="D28" s="61" t="s">
        <v>62</v>
      </c>
      <c r="E28" s="20"/>
      <c r="F28" s="19" t="s">
        <v>2948</v>
      </c>
      <c r="G28" s="20"/>
      <c r="H28" s="61">
        <v>48</v>
      </c>
      <c r="I28" s="20"/>
      <c r="J28" s="20"/>
      <c r="K28" s="23"/>
      <c r="L28" s="23"/>
      <c r="M28" s="23"/>
      <c r="N28" s="77">
        <f t="shared" si="0"/>
        <v>0</v>
      </c>
      <c r="O28" s="78">
        <f t="shared" si="1"/>
        <v>0</v>
      </c>
      <c r="P28" s="25"/>
      <c r="Q28" s="25"/>
    </row>
    <row r="29" spans="1:17" ht="45" customHeight="1">
      <c r="A29" s="56" t="s">
        <v>2949</v>
      </c>
      <c r="B29" s="58" t="s">
        <v>2950</v>
      </c>
      <c r="C29" s="57" t="s">
        <v>2950</v>
      </c>
      <c r="D29" s="58" t="s">
        <v>62</v>
      </c>
      <c r="E29" s="12"/>
      <c r="F29" s="11" t="s">
        <v>2951</v>
      </c>
      <c r="G29" s="12"/>
      <c r="H29" s="58">
        <v>37</v>
      </c>
      <c r="I29" s="12"/>
      <c r="J29" s="12"/>
      <c r="K29" s="15"/>
      <c r="L29" s="15"/>
      <c r="M29" s="15"/>
      <c r="N29" s="75">
        <f t="shared" si="0"/>
        <v>0</v>
      </c>
      <c r="O29" s="76">
        <f t="shared" si="1"/>
        <v>0</v>
      </c>
      <c r="P29" s="17"/>
      <c r="Q29" s="17"/>
    </row>
    <row r="30" spans="1:17" ht="45" customHeight="1">
      <c r="A30" s="59" t="s">
        <v>2952</v>
      </c>
      <c r="B30" s="61" t="s">
        <v>2953</v>
      </c>
      <c r="C30" s="60" t="s">
        <v>2953</v>
      </c>
      <c r="D30" s="61" t="s">
        <v>62</v>
      </c>
      <c r="E30" s="20"/>
      <c r="F30" s="19" t="s">
        <v>2954</v>
      </c>
      <c r="G30" s="20"/>
      <c r="H30" s="61">
        <v>65</v>
      </c>
      <c r="I30" s="20"/>
      <c r="J30" s="20"/>
      <c r="K30" s="23"/>
      <c r="L30" s="23"/>
      <c r="M30" s="23"/>
      <c r="N30" s="77">
        <f t="shared" si="0"/>
        <v>0</v>
      </c>
      <c r="O30" s="78">
        <f t="shared" si="1"/>
        <v>0</v>
      </c>
      <c r="P30" s="25"/>
      <c r="Q30" s="25"/>
    </row>
    <row r="31" spans="1:17" ht="45" customHeight="1">
      <c r="A31" s="56" t="s">
        <v>2955</v>
      </c>
      <c r="B31" s="58" t="s">
        <v>2956</v>
      </c>
      <c r="C31" s="57" t="s">
        <v>2957</v>
      </c>
      <c r="D31" s="58" t="s">
        <v>62</v>
      </c>
      <c r="E31" s="12"/>
      <c r="F31" s="11" t="s">
        <v>2958</v>
      </c>
      <c r="G31" s="12"/>
      <c r="H31" s="58">
        <v>7</v>
      </c>
      <c r="I31" s="12"/>
      <c r="J31" s="12"/>
      <c r="K31" s="15"/>
      <c r="L31" s="15"/>
      <c r="M31" s="15"/>
      <c r="N31" s="75">
        <f t="shared" si="0"/>
        <v>0</v>
      </c>
      <c r="O31" s="76">
        <f t="shared" si="1"/>
        <v>0</v>
      </c>
      <c r="P31" s="17"/>
      <c r="Q31" s="17"/>
    </row>
    <row r="32" spans="1:17" ht="45" customHeight="1">
      <c r="A32" s="59" t="s">
        <v>2959</v>
      </c>
      <c r="B32" s="61" t="s">
        <v>2960</v>
      </c>
      <c r="C32" s="60" t="s">
        <v>2961</v>
      </c>
      <c r="D32" s="61" t="s">
        <v>62</v>
      </c>
      <c r="E32" s="20"/>
      <c r="F32" s="19" t="s">
        <v>2962</v>
      </c>
      <c r="G32" s="20"/>
      <c r="H32" s="61">
        <v>9</v>
      </c>
      <c r="I32" s="20"/>
      <c r="J32" s="20"/>
      <c r="K32" s="23"/>
      <c r="L32" s="23"/>
      <c r="M32" s="23"/>
      <c r="N32" s="77">
        <f t="shared" si="0"/>
        <v>0</v>
      </c>
      <c r="O32" s="78">
        <f t="shared" si="1"/>
        <v>0</v>
      </c>
      <c r="P32" s="25"/>
      <c r="Q32" s="25"/>
    </row>
    <row r="33" spans="1:17" ht="45" customHeight="1">
      <c r="A33" s="56" t="s">
        <v>2963</v>
      </c>
      <c r="B33" s="58" t="s">
        <v>2964</v>
      </c>
      <c r="C33" s="57"/>
      <c r="D33" s="56" t="s">
        <v>62</v>
      </c>
      <c r="E33" s="12"/>
      <c r="F33" s="11" t="s">
        <v>2965</v>
      </c>
      <c r="G33" s="12"/>
      <c r="H33" s="56">
        <v>3</v>
      </c>
      <c r="I33" s="12"/>
      <c r="J33" s="12"/>
      <c r="K33" s="15"/>
      <c r="L33" s="15"/>
      <c r="M33" s="15"/>
      <c r="N33" s="75">
        <f t="shared" si="0"/>
        <v>0</v>
      </c>
      <c r="O33" s="76">
        <f t="shared" si="1"/>
        <v>0</v>
      </c>
      <c r="P33" s="17"/>
      <c r="Q33" s="17"/>
    </row>
    <row r="34" spans="1:17" ht="45" customHeight="1">
      <c r="A34" s="59" t="s">
        <v>2966</v>
      </c>
      <c r="B34" s="60" t="s">
        <v>2967</v>
      </c>
      <c r="C34" s="60" t="s">
        <v>2968</v>
      </c>
      <c r="D34" s="61" t="s">
        <v>62</v>
      </c>
      <c r="E34" s="20"/>
      <c r="F34" s="19" t="s">
        <v>2969</v>
      </c>
      <c r="G34" s="20"/>
      <c r="H34" s="61">
        <v>13</v>
      </c>
      <c r="I34" s="20"/>
      <c r="J34" s="20"/>
      <c r="K34" s="23"/>
      <c r="L34" s="23"/>
      <c r="M34" s="23"/>
      <c r="N34" s="77">
        <f t="shared" si="0"/>
        <v>0</v>
      </c>
      <c r="O34" s="78">
        <f t="shared" si="1"/>
        <v>0</v>
      </c>
      <c r="P34" s="25"/>
      <c r="Q34" s="25"/>
    </row>
    <row r="35" spans="1:17" ht="45" customHeight="1">
      <c r="A35" s="56" t="s">
        <v>2970</v>
      </c>
      <c r="B35" s="58" t="s">
        <v>2971</v>
      </c>
      <c r="C35" s="57" t="s">
        <v>2972</v>
      </c>
      <c r="D35" s="58" t="s">
        <v>62</v>
      </c>
      <c r="E35" s="12"/>
      <c r="F35" s="11" t="s">
        <v>2750</v>
      </c>
      <c r="G35" s="12"/>
      <c r="H35" s="58">
        <v>25</v>
      </c>
      <c r="I35" s="12"/>
      <c r="J35" s="12"/>
      <c r="K35" s="15"/>
      <c r="L35" s="15"/>
      <c r="M35" s="15"/>
      <c r="N35" s="75">
        <f t="shared" si="0"/>
        <v>0</v>
      </c>
      <c r="O35" s="76">
        <f t="shared" si="1"/>
        <v>0</v>
      </c>
      <c r="P35" s="17"/>
      <c r="Q35" s="17"/>
    </row>
    <row r="36" spans="1:17" ht="45" customHeight="1">
      <c r="A36" s="59" t="s">
        <v>2973</v>
      </c>
      <c r="B36" s="65" t="s">
        <v>2974</v>
      </c>
      <c r="C36" s="60"/>
      <c r="D36" s="61" t="s">
        <v>62</v>
      </c>
      <c r="E36" s="20"/>
      <c r="F36" s="19" t="s">
        <v>2975</v>
      </c>
      <c r="G36" s="20"/>
      <c r="H36" s="61">
        <v>19</v>
      </c>
      <c r="I36" s="20"/>
      <c r="J36" s="20"/>
      <c r="K36" s="23"/>
      <c r="L36" s="23"/>
      <c r="M36" s="23"/>
      <c r="N36" s="77">
        <f t="shared" si="0"/>
        <v>0</v>
      </c>
      <c r="O36" s="78">
        <f t="shared" si="1"/>
        <v>0</v>
      </c>
      <c r="P36" s="25"/>
      <c r="Q36" s="25"/>
    </row>
    <row r="37" spans="1:17" ht="45" customHeight="1">
      <c r="A37" s="56" t="s">
        <v>2976</v>
      </c>
      <c r="B37" s="58" t="s">
        <v>2977</v>
      </c>
      <c r="C37" s="57" t="s">
        <v>2978</v>
      </c>
      <c r="D37" s="58" t="s">
        <v>70</v>
      </c>
      <c r="E37" s="12">
        <v>21929</v>
      </c>
      <c r="F37" s="11" t="s">
        <v>2979</v>
      </c>
      <c r="G37" s="12" t="s">
        <v>2980</v>
      </c>
      <c r="H37" s="58">
        <v>82</v>
      </c>
      <c r="I37" s="12"/>
      <c r="J37" s="12"/>
      <c r="K37" s="15"/>
      <c r="L37" s="15"/>
      <c r="M37" s="15"/>
      <c r="N37" s="75">
        <f t="shared" si="0"/>
        <v>0</v>
      </c>
      <c r="O37" s="76">
        <f t="shared" si="1"/>
        <v>0</v>
      </c>
      <c r="P37" s="17"/>
      <c r="Q37" s="17"/>
    </row>
    <row r="38" spans="1:17" ht="45" customHeight="1">
      <c r="A38" s="59" t="s">
        <v>2981</v>
      </c>
      <c r="B38" s="61" t="s">
        <v>2982</v>
      </c>
      <c r="C38" s="60" t="s">
        <v>2983</v>
      </c>
      <c r="D38" s="61" t="s">
        <v>730</v>
      </c>
      <c r="E38" s="20">
        <v>4541650</v>
      </c>
      <c r="F38" s="19" t="s">
        <v>2984</v>
      </c>
      <c r="G38" s="19" t="s">
        <v>2985</v>
      </c>
      <c r="H38" s="61">
        <v>85</v>
      </c>
      <c r="I38" s="20"/>
      <c r="J38" s="20"/>
      <c r="K38" s="23"/>
      <c r="L38" s="23"/>
      <c r="M38" s="23"/>
      <c r="N38" s="77">
        <f t="shared" si="0"/>
        <v>0</v>
      </c>
      <c r="O38" s="78">
        <f t="shared" si="1"/>
        <v>0</v>
      </c>
      <c r="P38" s="25"/>
      <c r="Q38" s="25"/>
    </row>
    <row r="39" spans="1:17" ht="45" customHeight="1">
      <c r="A39" s="56" t="s">
        <v>2986</v>
      </c>
      <c r="B39" s="58" t="s">
        <v>2987</v>
      </c>
      <c r="C39" s="57" t="s">
        <v>2988</v>
      </c>
      <c r="D39" s="58" t="s">
        <v>62</v>
      </c>
      <c r="E39" s="12"/>
      <c r="F39" s="11" t="s">
        <v>2989</v>
      </c>
      <c r="G39" s="12"/>
      <c r="H39" s="58">
        <v>179</v>
      </c>
      <c r="I39" s="12"/>
      <c r="J39" s="12"/>
      <c r="K39" s="15"/>
      <c r="L39" s="15"/>
      <c r="M39" s="15"/>
      <c r="N39" s="75">
        <f t="shared" si="0"/>
        <v>0</v>
      </c>
      <c r="O39" s="76">
        <f t="shared" si="1"/>
        <v>0</v>
      </c>
      <c r="P39" s="17"/>
      <c r="Q39" s="17"/>
    </row>
    <row r="40" spans="1:17" ht="45" customHeight="1">
      <c r="A40" s="59" t="s">
        <v>2990</v>
      </c>
      <c r="B40" s="61" t="s">
        <v>2991</v>
      </c>
      <c r="C40" s="60" t="s">
        <v>2992</v>
      </c>
      <c r="D40" s="61" t="s">
        <v>62</v>
      </c>
      <c r="E40" s="20"/>
      <c r="F40" s="19" t="s">
        <v>2993</v>
      </c>
      <c r="G40" s="20"/>
      <c r="H40" s="61">
        <v>42</v>
      </c>
      <c r="I40" s="20"/>
      <c r="J40" s="20"/>
      <c r="K40" s="23"/>
      <c r="L40" s="23"/>
      <c r="M40" s="23"/>
      <c r="N40" s="77">
        <f t="shared" si="0"/>
        <v>0</v>
      </c>
      <c r="O40" s="78">
        <f t="shared" si="1"/>
        <v>0</v>
      </c>
      <c r="P40" s="25"/>
      <c r="Q40" s="25"/>
    </row>
    <row r="41" spans="1:17" ht="45" customHeight="1">
      <c r="A41" s="56" t="s">
        <v>2994</v>
      </c>
      <c r="B41" s="58" t="s">
        <v>2995</v>
      </c>
      <c r="C41" s="57" t="s">
        <v>2995</v>
      </c>
      <c r="D41" s="58" t="s">
        <v>62</v>
      </c>
      <c r="E41" s="12" t="s">
        <v>2996</v>
      </c>
      <c r="F41" s="11" t="s">
        <v>2997</v>
      </c>
      <c r="G41" s="12" t="s">
        <v>2998</v>
      </c>
      <c r="H41" s="58">
        <v>15</v>
      </c>
      <c r="I41" s="12"/>
      <c r="J41" s="12"/>
      <c r="K41" s="15"/>
      <c r="L41" s="15"/>
      <c r="M41" s="15"/>
      <c r="N41" s="75">
        <f t="shared" si="0"/>
        <v>0</v>
      </c>
      <c r="O41" s="76">
        <f t="shared" si="1"/>
        <v>0</v>
      </c>
      <c r="P41" s="17"/>
      <c r="Q41" s="17"/>
    </row>
    <row r="42" spans="1:17" ht="45" customHeight="1">
      <c r="A42" s="59" t="s">
        <v>2999</v>
      </c>
      <c r="B42" s="61" t="s">
        <v>3000</v>
      </c>
      <c r="C42" s="60" t="s">
        <v>3000</v>
      </c>
      <c r="D42" s="61" t="s">
        <v>62</v>
      </c>
      <c r="E42" s="20" t="s">
        <v>3001</v>
      </c>
      <c r="F42" s="19" t="s">
        <v>3002</v>
      </c>
      <c r="G42" s="20" t="s">
        <v>2998</v>
      </c>
      <c r="H42" s="61">
        <v>40</v>
      </c>
      <c r="I42" s="20"/>
      <c r="J42" s="20"/>
      <c r="K42" s="23"/>
      <c r="L42" s="23"/>
      <c r="M42" s="23"/>
      <c r="N42" s="77">
        <f t="shared" si="0"/>
        <v>0</v>
      </c>
      <c r="O42" s="78">
        <f t="shared" si="1"/>
        <v>0</v>
      </c>
      <c r="P42" s="25"/>
      <c r="Q42" s="25"/>
    </row>
    <row r="43" spans="1:17" ht="45" customHeight="1">
      <c r="A43" s="56" t="s">
        <v>3003</v>
      </c>
      <c r="B43" s="58" t="s">
        <v>3004</v>
      </c>
      <c r="C43" s="57" t="s">
        <v>3004</v>
      </c>
      <c r="D43" s="58" t="s">
        <v>62</v>
      </c>
      <c r="E43" s="12" t="s">
        <v>3005</v>
      </c>
      <c r="F43" s="11" t="s">
        <v>2951</v>
      </c>
      <c r="G43" s="12" t="s">
        <v>2998</v>
      </c>
      <c r="H43" s="58">
        <v>75</v>
      </c>
      <c r="I43" s="12"/>
      <c r="J43" s="12"/>
      <c r="K43" s="15"/>
      <c r="L43" s="15"/>
      <c r="M43" s="15"/>
      <c r="N43" s="75">
        <f t="shared" si="0"/>
        <v>0</v>
      </c>
      <c r="O43" s="76">
        <f t="shared" si="1"/>
        <v>0</v>
      </c>
      <c r="P43" s="17"/>
      <c r="Q43" s="17"/>
    </row>
    <row r="44" spans="1:17" ht="45" customHeight="1">
      <c r="A44" s="59" t="s">
        <v>3006</v>
      </c>
      <c r="B44" s="61" t="s">
        <v>3007</v>
      </c>
      <c r="C44" s="60" t="s">
        <v>3007</v>
      </c>
      <c r="D44" s="61" t="s">
        <v>62</v>
      </c>
      <c r="E44" s="20" t="s">
        <v>3008</v>
      </c>
      <c r="F44" s="19" t="s">
        <v>3002</v>
      </c>
      <c r="G44" s="20" t="s">
        <v>2998</v>
      </c>
      <c r="H44" s="61">
        <v>96</v>
      </c>
      <c r="I44" s="20"/>
      <c r="J44" s="20"/>
      <c r="K44" s="23"/>
      <c r="L44" s="23"/>
      <c r="M44" s="23"/>
      <c r="N44" s="77">
        <f t="shared" si="0"/>
        <v>0</v>
      </c>
      <c r="O44" s="78">
        <f t="shared" si="1"/>
        <v>0</v>
      </c>
      <c r="P44" s="25"/>
      <c r="Q44" s="25"/>
    </row>
    <row r="45" spans="1:17" ht="45" customHeight="1">
      <c r="A45" s="56" t="s">
        <v>3009</v>
      </c>
      <c r="B45" s="58" t="s">
        <v>3010</v>
      </c>
      <c r="C45" s="162" t="s">
        <v>3011</v>
      </c>
      <c r="D45" s="58" t="s">
        <v>70</v>
      </c>
      <c r="E45" s="12">
        <v>21896</v>
      </c>
      <c r="F45" s="11" t="s">
        <v>3012</v>
      </c>
      <c r="G45" s="12" t="s">
        <v>2980</v>
      </c>
      <c r="H45" s="58">
        <v>15</v>
      </c>
      <c r="I45" s="12"/>
      <c r="J45" s="12"/>
      <c r="K45" s="15"/>
      <c r="L45" s="15"/>
      <c r="M45" s="15"/>
      <c r="N45" s="75">
        <f t="shared" si="0"/>
        <v>0</v>
      </c>
      <c r="O45" s="76">
        <f t="shared" si="1"/>
        <v>0</v>
      </c>
      <c r="P45" s="17"/>
      <c r="Q45" s="17"/>
    </row>
    <row r="46" spans="1:17" ht="45" customHeight="1">
      <c r="A46" s="59" t="s">
        <v>3013</v>
      </c>
      <c r="B46" s="61" t="s">
        <v>3014</v>
      </c>
      <c r="C46" s="60" t="s">
        <v>3014</v>
      </c>
      <c r="D46" s="61" t="s">
        <v>62</v>
      </c>
      <c r="E46" s="20"/>
      <c r="F46" s="19" t="s">
        <v>3015</v>
      </c>
      <c r="G46" s="20"/>
      <c r="H46" s="61">
        <v>15</v>
      </c>
      <c r="I46" s="20"/>
      <c r="J46" s="20"/>
      <c r="K46" s="23"/>
      <c r="L46" s="23"/>
      <c r="M46" s="23"/>
      <c r="N46" s="77">
        <f t="shared" si="0"/>
        <v>0</v>
      </c>
      <c r="O46" s="78">
        <f t="shared" si="1"/>
        <v>0</v>
      </c>
      <c r="P46" s="25"/>
      <c r="Q46" s="25"/>
    </row>
    <row r="47" spans="1:17" ht="45" customHeight="1">
      <c r="A47" s="56" t="s">
        <v>3016</v>
      </c>
      <c r="B47" s="58" t="s">
        <v>3017</v>
      </c>
      <c r="C47" s="57" t="s">
        <v>3017</v>
      </c>
      <c r="D47" s="58" t="s">
        <v>62</v>
      </c>
      <c r="E47" s="12"/>
      <c r="F47" s="11" t="s">
        <v>2954</v>
      </c>
      <c r="G47" s="12"/>
      <c r="H47" s="58">
        <v>13</v>
      </c>
      <c r="I47" s="12"/>
      <c r="J47" s="12"/>
      <c r="K47" s="15"/>
      <c r="L47" s="15"/>
      <c r="M47" s="15"/>
      <c r="N47" s="75">
        <f t="shared" si="0"/>
        <v>0</v>
      </c>
      <c r="O47" s="76">
        <f t="shared" si="1"/>
        <v>0</v>
      </c>
      <c r="P47" s="17"/>
      <c r="Q47" s="17"/>
    </row>
    <row r="48" spans="1:17" ht="45" customHeight="1">
      <c r="A48" s="59" t="s">
        <v>3018</v>
      </c>
      <c r="B48" s="61" t="s">
        <v>3019</v>
      </c>
      <c r="C48" s="60" t="s">
        <v>3019</v>
      </c>
      <c r="D48" s="61" t="s">
        <v>62</v>
      </c>
      <c r="E48" s="20"/>
      <c r="F48" s="19" t="s">
        <v>2954</v>
      </c>
      <c r="G48" s="20"/>
      <c r="H48" s="61">
        <v>24</v>
      </c>
      <c r="I48" s="20"/>
      <c r="J48" s="20"/>
      <c r="K48" s="23"/>
      <c r="L48" s="23"/>
      <c r="M48" s="23"/>
      <c r="N48" s="77">
        <f t="shared" si="0"/>
        <v>0</v>
      </c>
      <c r="O48" s="78">
        <f t="shared" si="1"/>
        <v>0</v>
      </c>
      <c r="P48" s="25"/>
      <c r="Q48" s="25"/>
    </row>
    <row r="49" spans="1:17" ht="45" customHeight="1">
      <c r="A49" s="56" t="s">
        <v>3020</v>
      </c>
      <c r="B49" s="58" t="s">
        <v>3021</v>
      </c>
      <c r="C49" s="57" t="s">
        <v>3022</v>
      </c>
      <c r="D49" s="58" t="s">
        <v>62</v>
      </c>
      <c r="E49" s="12"/>
      <c r="F49" s="11" t="s">
        <v>3023</v>
      </c>
      <c r="G49" s="12"/>
      <c r="H49" s="58">
        <v>25</v>
      </c>
      <c r="I49" s="12"/>
      <c r="J49" s="12"/>
      <c r="K49" s="15"/>
      <c r="L49" s="15"/>
      <c r="M49" s="15"/>
      <c r="N49" s="75">
        <f t="shared" si="0"/>
        <v>0</v>
      </c>
      <c r="O49" s="76">
        <f t="shared" si="1"/>
        <v>0</v>
      </c>
      <c r="P49" s="17"/>
      <c r="Q49" s="17"/>
    </row>
    <row r="50" spans="1:17" ht="45" customHeight="1">
      <c r="A50" s="59" t="s">
        <v>3024</v>
      </c>
      <c r="B50" s="61" t="s">
        <v>3025</v>
      </c>
      <c r="C50" s="60" t="s">
        <v>3026</v>
      </c>
      <c r="D50" s="61" t="s">
        <v>62</v>
      </c>
      <c r="E50" s="20"/>
      <c r="F50" s="19" t="s">
        <v>3027</v>
      </c>
      <c r="G50" s="20"/>
      <c r="H50" s="61">
        <v>106</v>
      </c>
      <c r="I50" s="20"/>
      <c r="J50" s="20"/>
      <c r="K50" s="23"/>
      <c r="L50" s="23"/>
      <c r="M50" s="23"/>
      <c r="N50" s="77">
        <f t="shared" si="0"/>
        <v>0</v>
      </c>
      <c r="O50" s="78">
        <f t="shared" si="1"/>
        <v>0</v>
      </c>
      <c r="P50" s="25"/>
      <c r="Q50" s="25"/>
    </row>
    <row r="51" spans="1:17" ht="45" customHeight="1">
      <c r="A51" s="56" t="s">
        <v>3028</v>
      </c>
      <c r="B51" s="58" t="s">
        <v>3029</v>
      </c>
      <c r="C51" s="57" t="s">
        <v>3030</v>
      </c>
      <c r="D51" s="58" t="s">
        <v>62</v>
      </c>
      <c r="E51" s="12"/>
      <c r="F51" s="11" t="s">
        <v>3031</v>
      </c>
      <c r="G51" s="12"/>
      <c r="H51" s="58">
        <v>82</v>
      </c>
      <c r="I51" s="12"/>
      <c r="J51" s="12"/>
      <c r="K51" s="15"/>
      <c r="L51" s="15"/>
      <c r="M51" s="15"/>
      <c r="N51" s="75">
        <f t="shared" si="0"/>
        <v>0</v>
      </c>
      <c r="O51" s="76">
        <f t="shared" si="1"/>
        <v>0</v>
      </c>
      <c r="P51" s="17"/>
      <c r="Q51" s="17"/>
    </row>
    <row r="52" spans="1:17" ht="45" customHeight="1">
      <c r="A52" s="59" t="s">
        <v>3032</v>
      </c>
      <c r="B52" s="61" t="s">
        <v>3033</v>
      </c>
      <c r="C52" s="60" t="s">
        <v>3034</v>
      </c>
      <c r="D52" s="61" t="s">
        <v>62</v>
      </c>
      <c r="E52" s="20"/>
      <c r="F52" s="19" t="s">
        <v>3035</v>
      </c>
      <c r="G52" s="20"/>
      <c r="H52" s="61">
        <v>85</v>
      </c>
      <c r="I52" s="20"/>
      <c r="J52" s="20"/>
      <c r="K52" s="23"/>
      <c r="L52" s="23"/>
      <c r="M52" s="23"/>
      <c r="N52" s="77">
        <f t="shared" si="0"/>
        <v>0</v>
      </c>
      <c r="O52" s="78">
        <f t="shared" si="1"/>
        <v>0</v>
      </c>
      <c r="P52" s="25"/>
      <c r="Q52" s="25"/>
    </row>
    <row r="53" spans="1:17" ht="45" customHeight="1">
      <c r="A53" s="56" t="s">
        <v>3036</v>
      </c>
      <c r="B53" s="58" t="s">
        <v>3037</v>
      </c>
      <c r="C53" s="57" t="s">
        <v>3038</v>
      </c>
      <c r="D53" s="58" t="s">
        <v>62</v>
      </c>
      <c r="E53" s="12"/>
      <c r="F53" s="11" t="s">
        <v>3039</v>
      </c>
      <c r="G53" s="12"/>
      <c r="H53" s="58">
        <v>20</v>
      </c>
      <c r="I53" s="12"/>
      <c r="J53" s="12"/>
      <c r="K53" s="15"/>
      <c r="L53" s="15"/>
      <c r="M53" s="15"/>
      <c r="N53" s="75">
        <f t="shared" si="0"/>
        <v>0</v>
      </c>
      <c r="O53" s="76">
        <f t="shared" si="1"/>
        <v>0</v>
      </c>
      <c r="P53" s="17"/>
      <c r="Q53" s="17"/>
    </row>
    <row r="54" spans="1:17" ht="45" customHeight="1">
      <c r="A54" s="59" t="s">
        <v>3040</v>
      </c>
      <c r="B54" s="61" t="s">
        <v>3041</v>
      </c>
      <c r="C54" s="60" t="s">
        <v>3042</v>
      </c>
      <c r="D54" s="61" t="s">
        <v>62</v>
      </c>
      <c r="E54" s="20"/>
      <c r="F54" s="19" t="s">
        <v>3043</v>
      </c>
      <c r="G54" s="20"/>
      <c r="H54" s="61">
        <v>4</v>
      </c>
      <c r="I54" s="20"/>
      <c r="J54" s="20"/>
      <c r="K54" s="23"/>
      <c r="L54" s="23"/>
      <c r="M54" s="23"/>
      <c r="N54" s="77">
        <f t="shared" si="0"/>
        <v>0</v>
      </c>
      <c r="O54" s="78">
        <f t="shared" si="1"/>
        <v>0</v>
      </c>
      <c r="P54" s="25"/>
      <c r="Q54" s="25"/>
    </row>
    <row r="55" spans="1:17" ht="45" customHeight="1">
      <c r="A55" s="56" t="s">
        <v>3044</v>
      </c>
      <c r="B55" s="58" t="s">
        <v>3045</v>
      </c>
      <c r="C55" s="57" t="s">
        <v>3046</v>
      </c>
      <c r="D55" s="58" t="s">
        <v>62</v>
      </c>
      <c r="E55" s="12"/>
      <c r="F55" s="11" t="s">
        <v>3047</v>
      </c>
      <c r="G55" s="157"/>
      <c r="H55" s="58">
        <v>25</v>
      </c>
      <c r="I55" s="157"/>
      <c r="J55" s="12"/>
      <c r="K55" s="15"/>
      <c r="L55" s="15"/>
      <c r="M55" s="15"/>
      <c r="N55" s="75">
        <f t="shared" si="0"/>
        <v>0</v>
      </c>
      <c r="O55" s="76">
        <f t="shared" si="1"/>
        <v>0</v>
      </c>
      <c r="P55" s="17"/>
      <c r="Q55" s="17"/>
    </row>
    <row r="56" spans="1:17" ht="45" customHeight="1">
      <c r="A56" s="59" t="s">
        <v>3048</v>
      </c>
      <c r="B56" s="61" t="s">
        <v>3049</v>
      </c>
      <c r="C56" s="60" t="s">
        <v>3050</v>
      </c>
      <c r="D56" s="61" t="s">
        <v>62</v>
      </c>
      <c r="E56" s="20"/>
      <c r="F56" s="19" t="s">
        <v>2954</v>
      </c>
      <c r="G56" s="20"/>
      <c r="H56" s="61">
        <v>50</v>
      </c>
      <c r="I56" s="20"/>
      <c r="J56" s="20"/>
      <c r="K56" s="23"/>
      <c r="L56" s="23"/>
      <c r="M56" s="23"/>
      <c r="N56" s="77">
        <f t="shared" si="0"/>
        <v>0</v>
      </c>
      <c r="O56" s="78">
        <f t="shared" si="1"/>
        <v>0</v>
      </c>
      <c r="P56" s="25"/>
      <c r="Q56" s="25"/>
    </row>
    <row r="57" spans="1:17" ht="45" customHeight="1">
      <c r="A57" s="56" t="s">
        <v>3051</v>
      </c>
      <c r="B57" s="163" t="s">
        <v>3052</v>
      </c>
      <c r="C57" s="57"/>
      <c r="D57" s="58" t="s">
        <v>70</v>
      </c>
      <c r="E57" s="12">
        <v>48524</v>
      </c>
      <c r="F57" s="11" t="s">
        <v>3053</v>
      </c>
      <c r="G57" s="11" t="s">
        <v>3054</v>
      </c>
      <c r="H57" s="58">
        <v>13</v>
      </c>
      <c r="I57" s="12"/>
      <c r="J57" s="12"/>
      <c r="K57" s="15"/>
      <c r="L57" s="15"/>
      <c r="M57" s="15"/>
      <c r="N57" s="75">
        <f t="shared" si="0"/>
        <v>0</v>
      </c>
      <c r="O57" s="76">
        <f t="shared" si="1"/>
        <v>0</v>
      </c>
      <c r="P57" s="17"/>
      <c r="Q57" s="17"/>
    </row>
    <row r="58" spans="1:17" ht="45" customHeight="1">
      <c r="A58" s="59" t="s">
        <v>3055</v>
      </c>
      <c r="B58" s="61" t="s">
        <v>3056</v>
      </c>
      <c r="C58" s="164"/>
      <c r="D58" s="61" t="s">
        <v>70</v>
      </c>
      <c r="E58" s="20">
        <v>37000574446</v>
      </c>
      <c r="F58" s="19" t="s">
        <v>1907</v>
      </c>
      <c r="G58" s="19" t="s">
        <v>3057</v>
      </c>
      <c r="H58" s="61">
        <v>23</v>
      </c>
      <c r="I58" s="20"/>
      <c r="J58" s="20"/>
      <c r="K58" s="23"/>
      <c r="L58" s="23"/>
      <c r="M58" s="23"/>
      <c r="N58" s="77">
        <f t="shared" si="0"/>
        <v>0</v>
      </c>
      <c r="O58" s="78">
        <f t="shared" si="1"/>
        <v>0</v>
      </c>
      <c r="P58" s="25"/>
      <c r="Q58" s="25"/>
    </row>
    <row r="59" spans="1:17" ht="45" customHeight="1">
      <c r="A59" s="56" t="s">
        <v>3058</v>
      </c>
      <c r="B59" s="58" t="s">
        <v>3056</v>
      </c>
      <c r="C59" s="57"/>
      <c r="D59" s="58" t="s">
        <v>70</v>
      </c>
      <c r="E59" s="11">
        <v>10037000706813</v>
      </c>
      <c r="F59" s="11" t="s">
        <v>3059</v>
      </c>
      <c r="G59" s="11" t="s">
        <v>3057</v>
      </c>
      <c r="H59" s="58">
        <v>30</v>
      </c>
      <c r="I59" s="12"/>
      <c r="J59" s="12"/>
      <c r="K59" s="15"/>
      <c r="L59" s="15"/>
      <c r="M59" s="15"/>
      <c r="N59" s="75">
        <f t="shared" si="0"/>
        <v>0</v>
      </c>
      <c r="O59" s="76">
        <f t="shared" si="1"/>
        <v>0</v>
      </c>
      <c r="P59" s="17"/>
      <c r="Q59" s="17"/>
    </row>
    <row r="60" spans="1:17" ht="45" customHeight="1">
      <c r="A60" s="59" t="s">
        <v>3060</v>
      </c>
      <c r="B60" s="61" t="s">
        <v>3061</v>
      </c>
      <c r="C60" s="60"/>
      <c r="D60" s="61" t="s">
        <v>70</v>
      </c>
      <c r="E60" s="18">
        <v>10037000451126</v>
      </c>
      <c r="F60" s="19" t="s">
        <v>3062</v>
      </c>
      <c r="G60" s="19" t="s">
        <v>3057</v>
      </c>
      <c r="H60" s="61">
        <v>60</v>
      </c>
      <c r="I60" s="20"/>
      <c r="J60" s="20"/>
      <c r="K60" s="23"/>
      <c r="L60" s="23"/>
      <c r="M60" s="23"/>
      <c r="N60" s="77">
        <f t="shared" si="0"/>
        <v>0</v>
      </c>
      <c r="O60" s="78">
        <f t="shared" si="1"/>
        <v>0</v>
      </c>
      <c r="P60" s="25"/>
      <c r="Q60" s="25"/>
    </row>
    <row r="61" spans="1:17" ht="45" customHeight="1">
      <c r="A61" s="56" t="s">
        <v>3063</v>
      </c>
      <c r="B61" s="58" t="s">
        <v>3064</v>
      </c>
      <c r="C61" s="57"/>
      <c r="D61" s="58" t="s">
        <v>70</v>
      </c>
      <c r="E61" s="158">
        <v>892014</v>
      </c>
      <c r="F61" s="11" t="s">
        <v>1907</v>
      </c>
      <c r="G61" s="11" t="s">
        <v>3065</v>
      </c>
      <c r="H61" s="58">
        <v>30</v>
      </c>
      <c r="I61" s="12"/>
      <c r="J61" s="12"/>
      <c r="K61" s="15"/>
      <c r="L61" s="15"/>
      <c r="M61" s="15"/>
      <c r="N61" s="75">
        <f t="shared" si="0"/>
        <v>0</v>
      </c>
      <c r="O61" s="76">
        <f t="shared" si="1"/>
        <v>0</v>
      </c>
      <c r="P61" s="17"/>
      <c r="Q61" s="17"/>
    </row>
    <row r="62" spans="1:17" ht="45" customHeight="1">
      <c r="A62" s="59" t="s">
        <v>3066</v>
      </c>
      <c r="B62" s="61" t="s">
        <v>3067</v>
      </c>
      <c r="C62" s="60" t="s">
        <v>3068</v>
      </c>
      <c r="D62" s="61" t="s">
        <v>70</v>
      </c>
      <c r="E62" s="20"/>
      <c r="F62" s="19" t="s">
        <v>3069</v>
      </c>
      <c r="G62" s="20" t="s">
        <v>3070</v>
      </c>
      <c r="H62" s="61">
        <v>64</v>
      </c>
      <c r="I62" s="20"/>
      <c r="J62" s="20"/>
      <c r="K62" s="23"/>
      <c r="L62" s="23"/>
      <c r="M62" s="23"/>
      <c r="N62" s="77">
        <f t="shared" si="0"/>
        <v>0</v>
      </c>
      <c r="O62" s="78">
        <f t="shared" si="1"/>
        <v>0</v>
      </c>
      <c r="P62" s="25"/>
      <c r="Q62" s="25"/>
    </row>
    <row r="63" spans="1:17" ht="45" customHeight="1">
      <c r="A63" s="56" t="s">
        <v>3071</v>
      </c>
      <c r="B63" s="163" t="s">
        <v>3072</v>
      </c>
      <c r="C63" s="57" t="s">
        <v>3073</v>
      </c>
      <c r="D63" s="58" t="s">
        <v>62</v>
      </c>
      <c r="E63" s="12"/>
      <c r="F63" s="11" t="s">
        <v>2683</v>
      </c>
      <c r="G63" s="12"/>
      <c r="H63" s="56">
        <v>25</v>
      </c>
      <c r="I63" s="12"/>
      <c r="J63" s="12"/>
      <c r="K63" s="15"/>
      <c r="L63" s="15"/>
      <c r="M63" s="15"/>
      <c r="N63" s="75">
        <f t="shared" si="0"/>
        <v>0</v>
      </c>
      <c r="O63" s="76">
        <f t="shared" si="1"/>
        <v>0</v>
      </c>
      <c r="P63" s="17"/>
      <c r="Q63" s="17"/>
    </row>
    <row r="64" spans="1:17" ht="45" customHeight="1">
      <c r="A64" s="59" t="s">
        <v>3074</v>
      </c>
      <c r="B64" s="61" t="s">
        <v>3075</v>
      </c>
      <c r="C64" s="60" t="s">
        <v>3076</v>
      </c>
      <c r="D64" s="61" t="s">
        <v>62</v>
      </c>
      <c r="E64" s="20"/>
      <c r="F64" s="19" t="s">
        <v>3077</v>
      </c>
      <c r="G64" s="20"/>
      <c r="H64" s="59">
        <v>25</v>
      </c>
      <c r="I64" s="20"/>
      <c r="J64" s="20"/>
      <c r="K64" s="23"/>
      <c r="L64" s="23"/>
      <c r="M64" s="23"/>
      <c r="N64" s="77">
        <f t="shared" si="0"/>
        <v>0</v>
      </c>
      <c r="O64" s="78">
        <f t="shared" si="1"/>
        <v>0</v>
      </c>
      <c r="P64" s="25"/>
      <c r="Q64" s="25"/>
    </row>
    <row r="65" spans="1:17" ht="45" customHeight="1">
      <c r="A65" s="56" t="s">
        <v>3078</v>
      </c>
      <c r="B65" s="58" t="s">
        <v>3079</v>
      </c>
      <c r="C65" s="57" t="s">
        <v>3079</v>
      </c>
      <c r="D65" s="58" t="s">
        <v>62</v>
      </c>
      <c r="E65" s="12"/>
      <c r="F65" s="11" t="s">
        <v>3080</v>
      </c>
      <c r="G65" s="12"/>
      <c r="H65" s="58">
        <v>30</v>
      </c>
      <c r="I65" s="12"/>
      <c r="J65" s="12"/>
      <c r="K65" s="15"/>
      <c r="L65" s="15"/>
      <c r="M65" s="15"/>
      <c r="N65" s="75">
        <f t="shared" si="0"/>
        <v>0</v>
      </c>
      <c r="O65" s="76">
        <f t="shared" si="1"/>
        <v>0</v>
      </c>
      <c r="P65" s="17"/>
      <c r="Q65" s="17"/>
    </row>
    <row r="66" spans="1:17" ht="45" customHeight="1">
      <c r="A66" s="59" t="s">
        <v>3081</v>
      </c>
      <c r="B66" s="61" t="s">
        <v>3082</v>
      </c>
      <c r="C66" s="60" t="s">
        <v>3083</v>
      </c>
      <c r="D66" s="61" t="s">
        <v>62</v>
      </c>
      <c r="E66" s="20"/>
      <c r="F66" s="19" t="s">
        <v>3084</v>
      </c>
      <c r="G66" s="20"/>
      <c r="H66" s="61">
        <v>50</v>
      </c>
      <c r="I66" s="20"/>
      <c r="J66" s="20"/>
      <c r="K66" s="23"/>
      <c r="L66" s="23"/>
      <c r="M66" s="23"/>
      <c r="N66" s="77">
        <f t="shared" si="0"/>
        <v>0</v>
      </c>
      <c r="O66" s="78">
        <f t="shared" si="1"/>
        <v>0</v>
      </c>
      <c r="P66" s="25"/>
      <c r="Q66" s="25"/>
    </row>
    <row r="67" spans="1:17" ht="45" customHeight="1">
      <c r="A67" s="56" t="s">
        <v>3085</v>
      </c>
      <c r="B67" s="58" t="s">
        <v>3086</v>
      </c>
      <c r="C67" s="57" t="s">
        <v>3087</v>
      </c>
      <c r="D67" s="58" t="s">
        <v>62</v>
      </c>
      <c r="E67" s="12"/>
      <c r="F67" s="11" t="s">
        <v>3088</v>
      </c>
      <c r="G67" s="12"/>
      <c r="H67" s="58">
        <v>48</v>
      </c>
      <c r="I67" s="12"/>
      <c r="J67" s="12"/>
      <c r="K67" s="15"/>
      <c r="L67" s="15"/>
      <c r="M67" s="15"/>
      <c r="N67" s="75">
        <f t="shared" si="0"/>
        <v>0</v>
      </c>
      <c r="O67" s="76">
        <f t="shared" si="1"/>
        <v>0</v>
      </c>
      <c r="P67" s="17"/>
      <c r="Q67" s="17"/>
    </row>
    <row r="68" spans="1:17" ht="45" customHeight="1">
      <c r="A68" s="59" t="s">
        <v>3089</v>
      </c>
      <c r="B68" s="61" t="s">
        <v>3090</v>
      </c>
      <c r="C68" s="60" t="s">
        <v>3091</v>
      </c>
      <c r="D68" s="61" t="s">
        <v>62</v>
      </c>
      <c r="E68" s="20"/>
      <c r="F68" s="19" t="s">
        <v>2965</v>
      </c>
      <c r="G68" s="20"/>
      <c r="H68" s="61">
        <v>14</v>
      </c>
      <c r="I68" s="20"/>
      <c r="J68" s="20"/>
      <c r="K68" s="23"/>
      <c r="L68" s="23"/>
      <c r="M68" s="23"/>
      <c r="N68" s="77">
        <f t="shared" si="0"/>
        <v>0</v>
      </c>
      <c r="O68" s="78">
        <f t="shared" si="1"/>
        <v>0</v>
      </c>
      <c r="P68" s="25"/>
      <c r="Q68" s="25"/>
    </row>
    <row r="69" spans="1:17" ht="45" customHeight="1">
      <c r="A69" s="56" t="s">
        <v>3092</v>
      </c>
      <c r="B69" s="58" t="s">
        <v>3093</v>
      </c>
      <c r="C69" s="57" t="s">
        <v>3094</v>
      </c>
      <c r="D69" s="58" t="s">
        <v>62</v>
      </c>
      <c r="E69" s="12"/>
      <c r="F69" s="11" t="s">
        <v>3095</v>
      </c>
      <c r="G69" s="12"/>
      <c r="H69" s="58">
        <v>41</v>
      </c>
      <c r="I69" s="12"/>
      <c r="J69" s="12"/>
      <c r="K69" s="15"/>
      <c r="L69" s="15"/>
      <c r="M69" s="15"/>
      <c r="N69" s="75">
        <f t="shared" si="0"/>
        <v>0</v>
      </c>
      <c r="O69" s="76">
        <f t="shared" si="1"/>
        <v>0</v>
      </c>
      <c r="P69" s="17"/>
      <c r="Q69" s="17"/>
    </row>
    <row r="70" spans="1:17" ht="45" customHeight="1">
      <c r="A70" s="59" t="s">
        <v>3096</v>
      </c>
      <c r="B70" s="61" t="s">
        <v>3097</v>
      </c>
      <c r="C70" s="60" t="s">
        <v>3098</v>
      </c>
      <c r="D70" s="61" t="s">
        <v>62</v>
      </c>
      <c r="E70" s="20"/>
      <c r="F70" s="19" t="s">
        <v>3099</v>
      </c>
      <c r="G70" s="20"/>
      <c r="H70" s="61">
        <v>30</v>
      </c>
      <c r="I70" s="20"/>
      <c r="J70" s="20"/>
      <c r="K70" s="23"/>
      <c r="L70" s="23"/>
      <c r="M70" s="23"/>
      <c r="N70" s="77">
        <f t="shared" si="0"/>
        <v>0</v>
      </c>
      <c r="O70" s="78">
        <f t="shared" si="1"/>
        <v>0</v>
      </c>
      <c r="P70" s="25"/>
      <c r="Q70" s="25"/>
    </row>
    <row r="71" spans="1:17" ht="45" customHeight="1">
      <c r="A71" s="56" t="s">
        <v>3100</v>
      </c>
      <c r="B71" s="58" t="s">
        <v>3101</v>
      </c>
      <c r="C71" s="57" t="s">
        <v>3102</v>
      </c>
      <c r="D71" s="58" t="s">
        <v>62</v>
      </c>
      <c r="E71" s="12"/>
      <c r="F71" s="11" t="s">
        <v>3103</v>
      </c>
      <c r="G71" s="12"/>
      <c r="H71" s="58">
        <v>163</v>
      </c>
      <c r="I71" s="12"/>
      <c r="J71" s="12"/>
      <c r="K71" s="15"/>
      <c r="L71" s="15"/>
      <c r="M71" s="15"/>
      <c r="N71" s="75">
        <f t="shared" si="0"/>
        <v>0</v>
      </c>
      <c r="O71" s="76">
        <f t="shared" si="1"/>
        <v>0</v>
      </c>
      <c r="P71" s="17"/>
      <c r="Q71" s="17"/>
    </row>
    <row r="72" spans="1:17" ht="45" customHeight="1">
      <c r="A72" s="59" t="s">
        <v>3104</v>
      </c>
      <c r="B72" s="61" t="s">
        <v>3105</v>
      </c>
      <c r="C72" s="60" t="s">
        <v>3106</v>
      </c>
      <c r="D72" s="61" t="s">
        <v>62</v>
      </c>
      <c r="E72" s="20"/>
      <c r="F72" s="19" t="s">
        <v>3107</v>
      </c>
      <c r="G72" s="20"/>
      <c r="H72" s="61">
        <v>75</v>
      </c>
      <c r="I72" s="20"/>
      <c r="J72" s="20"/>
      <c r="K72" s="23"/>
      <c r="L72" s="23"/>
      <c r="M72" s="23"/>
      <c r="N72" s="77">
        <f t="shared" si="0"/>
        <v>0</v>
      </c>
      <c r="O72" s="78">
        <f t="shared" si="1"/>
        <v>0</v>
      </c>
      <c r="P72" s="25"/>
      <c r="Q72" s="25"/>
    </row>
    <row r="73" spans="1:17" ht="45" customHeight="1">
      <c r="A73" s="56" t="s">
        <v>3108</v>
      </c>
      <c r="B73" s="58" t="s">
        <v>3109</v>
      </c>
      <c r="C73" s="57" t="s">
        <v>3110</v>
      </c>
      <c r="D73" s="58" t="s">
        <v>62</v>
      </c>
      <c r="E73" s="12"/>
      <c r="F73" s="11" t="s">
        <v>3111</v>
      </c>
      <c r="G73" s="12"/>
      <c r="H73" s="58">
        <v>57</v>
      </c>
      <c r="I73" s="12"/>
      <c r="J73" s="12"/>
      <c r="K73" s="15"/>
      <c r="L73" s="15"/>
      <c r="M73" s="15"/>
      <c r="N73" s="75">
        <f t="shared" si="0"/>
        <v>0</v>
      </c>
      <c r="O73" s="76">
        <f t="shared" si="1"/>
        <v>0</v>
      </c>
      <c r="P73" s="17"/>
      <c r="Q73" s="17"/>
    </row>
    <row r="74" spans="1:17" ht="45" customHeight="1">
      <c r="A74" s="59" t="s">
        <v>3112</v>
      </c>
      <c r="B74" s="61" t="s">
        <v>3113</v>
      </c>
      <c r="C74" s="60" t="s">
        <v>3114</v>
      </c>
      <c r="D74" s="61" t="s">
        <v>62</v>
      </c>
      <c r="E74" s="20"/>
      <c r="F74" s="19" t="s">
        <v>3115</v>
      </c>
      <c r="G74" s="20"/>
      <c r="H74" s="61">
        <v>122</v>
      </c>
      <c r="I74" s="20"/>
      <c r="J74" s="20"/>
      <c r="K74" s="23"/>
      <c r="L74" s="23"/>
      <c r="M74" s="23"/>
      <c r="N74" s="77">
        <f t="shared" si="0"/>
        <v>0</v>
      </c>
      <c r="O74" s="78">
        <f t="shared" si="1"/>
        <v>0</v>
      </c>
      <c r="P74" s="25"/>
      <c r="Q74" s="25"/>
    </row>
    <row r="75" spans="1:17" ht="45" customHeight="1">
      <c r="A75" s="56" t="s">
        <v>3116</v>
      </c>
      <c r="B75" s="58" t="s">
        <v>3117</v>
      </c>
      <c r="C75" s="165" t="s">
        <v>3118</v>
      </c>
      <c r="D75" s="58" t="s">
        <v>62</v>
      </c>
      <c r="E75" s="12"/>
      <c r="F75" s="11" t="s">
        <v>3119</v>
      </c>
      <c r="G75" s="12"/>
      <c r="H75" s="58">
        <v>110</v>
      </c>
      <c r="I75" s="12"/>
      <c r="J75" s="12"/>
      <c r="K75" s="15"/>
      <c r="L75" s="15"/>
      <c r="M75" s="15"/>
      <c r="N75" s="75">
        <f t="shared" si="0"/>
        <v>0</v>
      </c>
      <c r="O75" s="76">
        <f t="shared" si="1"/>
        <v>0</v>
      </c>
      <c r="P75" s="17"/>
      <c r="Q75" s="17"/>
    </row>
    <row r="76" spans="1:17" ht="45" customHeight="1">
      <c r="A76" s="59" t="s">
        <v>3120</v>
      </c>
      <c r="B76" s="61" t="s">
        <v>3121</v>
      </c>
      <c r="C76" s="60" t="s">
        <v>3122</v>
      </c>
      <c r="D76" s="61" t="s">
        <v>62</v>
      </c>
      <c r="E76" s="20"/>
      <c r="F76" s="19" t="s">
        <v>3123</v>
      </c>
      <c r="G76" s="20"/>
      <c r="H76" s="61">
        <v>149</v>
      </c>
      <c r="I76" s="20"/>
      <c r="J76" s="20"/>
      <c r="K76" s="23"/>
      <c r="L76" s="23"/>
      <c r="M76" s="23"/>
      <c r="N76" s="77">
        <f t="shared" si="0"/>
        <v>0</v>
      </c>
      <c r="O76" s="78">
        <f t="shared" si="1"/>
        <v>0</v>
      </c>
      <c r="P76" s="25"/>
      <c r="Q76" s="25"/>
    </row>
    <row r="77" spans="1:17" ht="45" customHeight="1">
      <c r="A77" s="56" t="s">
        <v>3124</v>
      </c>
      <c r="B77" s="58" t="s">
        <v>3125</v>
      </c>
      <c r="C77" s="57" t="s">
        <v>3126</v>
      </c>
      <c r="D77" s="58" t="s">
        <v>62</v>
      </c>
      <c r="E77" s="12"/>
      <c r="F77" s="11" t="s">
        <v>3127</v>
      </c>
      <c r="G77" s="12"/>
      <c r="H77" s="58">
        <v>50</v>
      </c>
      <c r="I77" s="12"/>
      <c r="J77" s="12"/>
      <c r="K77" s="15"/>
      <c r="L77" s="15"/>
      <c r="M77" s="15"/>
      <c r="N77" s="75">
        <f t="shared" si="0"/>
        <v>0</v>
      </c>
      <c r="O77" s="76">
        <f t="shared" si="1"/>
        <v>0</v>
      </c>
      <c r="P77" s="17"/>
      <c r="Q77" s="17"/>
    </row>
    <row r="78" spans="1:17" ht="45" customHeight="1">
      <c r="A78" s="59" t="s">
        <v>3128</v>
      </c>
      <c r="B78" s="61" t="s">
        <v>3129</v>
      </c>
      <c r="C78" s="60" t="s">
        <v>3130</v>
      </c>
      <c r="D78" s="61" t="s">
        <v>62</v>
      </c>
      <c r="E78" s="20"/>
      <c r="F78" s="19" t="s">
        <v>3131</v>
      </c>
      <c r="G78" s="20"/>
      <c r="H78" s="61">
        <v>7</v>
      </c>
      <c r="I78" s="20"/>
      <c r="J78" s="20"/>
      <c r="K78" s="23"/>
      <c r="L78" s="23"/>
      <c r="M78" s="23"/>
      <c r="N78" s="77">
        <f t="shared" si="0"/>
        <v>0</v>
      </c>
      <c r="O78" s="78">
        <f t="shared" si="1"/>
        <v>0</v>
      </c>
      <c r="P78" s="25"/>
      <c r="Q78" s="25"/>
    </row>
    <row r="79" spans="1:17" ht="45" customHeight="1">
      <c r="A79" s="56" t="s">
        <v>3132</v>
      </c>
      <c r="B79" s="57" t="s">
        <v>3133</v>
      </c>
      <c r="C79" s="57" t="s">
        <v>3134</v>
      </c>
      <c r="D79" s="58" t="s">
        <v>70</v>
      </c>
      <c r="E79" s="12" t="s">
        <v>3135</v>
      </c>
      <c r="F79" s="11" t="s">
        <v>3136</v>
      </c>
      <c r="G79" s="12" t="s">
        <v>3137</v>
      </c>
      <c r="H79" s="58">
        <v>495</v>
      </c>
      <c r="I79" s="12"/>
      <c r="J79" s="12"/>
      <c r="K79" s="15"/>
      <c r="L79" s="15"/>
      <c r="M79" s="15"/>
      <c r="N79" s="75">
        <f t="shared" si="0"/>
        <v>0</v>
      </c>
      <c r="O79" s="76">
        <f t="shared" si="1"/>
        <v>0</v>
      </c>
      <c r="P79" s="17"/>
      <c r="Q79" s="17"/>
    </row>
    <row r="80" spans="1:17" ht="45" customHeight="1">
      <c r="A80" s="59" t="s">
        <v>3138</v>
      </c>
      <c r="B80" s="61" t="s">
        <v>3139</v>
      </c>
      <c r="C80" s="60" t="s">
        <v>3140</v>
      </c>
      <c r="D80" s="61" t="s">
        <v>62</v>
      </c>
      <c r="E80" s="20"/>
      <c r="F80" s="19" t="s">
        <v>3131</v>
      </c>
      <c r="G80" s="20"/>
      <c r="H80" s="61">
        <v>487</v>
      </c>
      <c r="I80" s="20"/>
      <c r="J80" s="20"/>
      <c r="K80" s="23"/>
      <c r="L80" s="23"/>
      <c r="M80" s="23"/>
      <c r="N80" s="77">
        <f t="shared" si="0"/>
        <v>0</v>
      </c>
      <c r="O80" s="78">
        <f t="shared" si="1"/>
        <v>0</v>
      </c>
      <c r="P80" s="25"/>
      <c r="Q80" s="25"/>
    </row>
    <row r="81" spans="1:17" ht="45" customHeight="1">
      <c r="A81" s="56" t="s">
        <v>3141</v>
      </c>
      <c r="B81" s="58" t="s">
        <v>3142</v>
      </c>
      <c r="C81" s="57" t="s">
        <v>3143</v>
      </c>
      <c r="D81" s="58" t="s">
        <v>62</v>
      </c>
      <c r="E81" s="12"/>
      <c r="F81" s="11" t="s">
        <v>3144</v>
      </c>
      <c r="G81" s="12" t="s">
        <v>3145</v>
      </c>
      <c r="H81" s="58">
        <v>103</v>
      </c>
      <c r="I81" s="12"/>
      <c r="J81" s="12"/>
      <c r="K81" s="15"/>
      <c r="L81" s="15"/>
      <c r="M81" s="15"/>
      <c r="N81" s="75">
        <f t="shared" si="0"/>
        <v>0</v>
      </c>
      <c r="O81" s="76">
        <f t="shared" si="1"/>
        <v>0</v>
      </c>
      <c r="P81" s="17"/>
      <c r="Q81" s="17"/>
    </row>
    <row r="82" spans="1:17" ht="45" customHeight="1">
      <c r="A82" s="59" t="s">
        <v>3146</v>
      </c>
      <c r="B82" s="61" t="s">
        <v>3147</v>
      </c>
      <c r="C82" s="60" t="s">
        <v>3148</v>
      </c>
      <c r="D82" s="61" t="s">
        <v>70</v>
      </c>
      <c r="E82" s="20" t="s">
        <v>3149</v>
      </c>
      <c r="F82" s="19" t="s">
        <v>3150</v>
      </c>
      <c r="G82" s="20" t="s">
        <v>3151</v>
      </c>
      <c r="H82" s="61">
        <v>43</v>
      </c>
      <c r="I82" s="20"/>
      <c r="J82" s="159"/>
      <c r="K82" s="160"/>
      <c r="L82" s="160"/>
      <c r="M82" s="160"/>
      <c r="N82" s="77">
        <f t="shared" si="0"/>
        <v>0</v>
      </c>
      <c r="O82" s="78">
        <f t="shared" si="1"/>
        <v>0</v>
      </c>
      <c r="P82" s="25"/>
      <c r="Q82" s="25"/>
    </row>
    <row r="83" spans="1:17" ht="45" customHeight="1">
      <c r="A83" s="56" t="s">
        <v>3152</v>
      </c>
      <c r="B83" s="58" t="s">
        <v>3153</v>
      </c>
      <c r="C83" s="57" t="s">
        <v>3148</v>
      </c>
      <c r="D83" s="58" t="s">
        <v>70</v>
      </c>
      <c r="E83" s="12" t="s">
        <v>3154</v>
      </c>
      <c r="F83" s="11" t="s">
        <v>3150</v>
      </c>
      <c r="G83" s="12" t="s">
        <v>3151</v>
      </c>
      <c r="H83" s="58">
        <v>101</v>
      </c>
      <c r="I83" s="12"/>
      <c r="J83" s="12"/>
      <c r="K83" s="15"/>
      <c r="L83" s="15"/>
      <c r="M83" s="15"/>
      <c r="N83" s="75">
        <f t="shared" si="0"/>
        <v>0</v>
      </c>
      <c r="O83" s="76">
        <f t="shared" si="1"/>
        <v>0</v>
      </c>
      <c r="P83" s="17"/>
      <c r="Q83" s="17"/>
    </row>
    <row r="84" spans="1:17" ht="45" customHeight="1">
      <c r="A84" s="59" t="s">
        <v>3155</v>
      </c>
      <c r="B84" s="61" t="s">
        <v>3156</v>
      </c>
      <c r="C84" s="60" t="s">
        <v>3148</v>
      </c>
      <c r="D84" s="61" t="s">
        <v>70</v>
      </c>
      <c r="E84" s="20" t="s">
        <v>3157</v>
      </c>
      <c r="F84" s="19" t="s">
        <v>3150</v>
      </c>
      <c r="G84" s="20" t="s">
        <v>3151</v>
      </c>
      <c r="H84" s="61">
        <v>80</v>
      </c>
      <c r="I84" s="20"/>
      <c r="J84" s="82"/>
      <c r="K84" s="161"/>
      <c r="L84" s="161"/>
      <c r="M84" s="161"/>
      <c r="N84" s="77">
        <f t="shared" si="0"/>
        <v>0</v>
      </c>
      <c r="O84" s="78">
        <f t="shared" si="1"/>
        <v>0</v>
      </c>
      <c r="P84" s="25"/>
      <c r="Q84" s="25"/>
    </row>
    <row r="85" spans="1:17" ht="45" customHeight="1">
      <c r="A85" s="56" t="s">
        <v>3158</v>
      </c>
      <c r="B85" s="57" t="s">
        <v>3159</v>
      </c>
      <c r="C85" s="57" t="s">
        <v>3148</v>
      </c>
      <c r="D85" s="58" t="s">
        <v>70</v>
      </c>
      <c r="E85" s="12" t="s">
        <v>3160</v>
      </c>
      <c r="F85" s="11" t="s">
        <v>3150</v>
      </c>
      <c r="G85" s="12" t="s">
        <v>3151</v>
      </c>
      <c r="H85" s="58">
        <v>34</v>
      </c>
      <c r="I85" s="12"/>
      <c r="J85" s="12"/>
      <c r="K85" s="15"/>
      <c r="L85" s="15"/>
      <c r="M85" s="15"/>
      <c r="N85" s="75">
        <f t="shared" si="0"/>
        <v>0</v>
      </c>
      <c r="O85" s="76">
        <f t="shared" si="1"/>
        <v>0</v>
      </c>
      <c r="P85" s="17"/>
      <c r="Q85" s="17"/>
    </row>
    <row r="86" spans="1:17" ht="45" customHeight="1">
      <c r="A86" s="59" t="s">
        <v>3161</v>
      </c>
      <c r="B86" s="61" t="s">
        <v>3162</v>
      </c>
      <c r="C86" s="60"/>
      <c r="D86" s="61" t="s">
        <v>62</v>
      </c>
      <c r="E86" s="20"/>
      <c r="F86" s="19" t="s">
        <v>3163</v>
      </c>
      <c r="G86" s="20"/>
      <c r="H86" s="61">
        <v>20</v>
      </c>
      <c r="I86" s="20"/>
      <c r="J86" s="20"/>
      <c r="K86" s="23"/>
      <c r="L86" s="23"/>
      <c r="M86" s="23"/>
      <c r="N86" s="77">
        <f t="shared" si="0"/>
        <v>0</v>
      </c>
      <c r="O86" s="78">
        <f t="shared" si="1"/>
        <v>0</v>
      </c>
      <c r="P86" s="25"/>
      <c r="Q86" s="25"/>
    </row>
    <row r="87" spans="1:17" ht="45" customHeight="1">
      <c r="A87" s="56" t="s">
        <v>3164</v>
      </c>
      <c r="B87" s="67" t="s">
        <v>3165</v>
      </c>
      <c r="C87" s="57"/>
      <c r="D87" s="58" t="s">
        <v>62</v>
      </c>
      <c r="E87" s="12"/>
      <c r="F87" s="11" t="s">
        <v>3163</v>
      </c>
      <c r="G87" s="12"/>
      <c r="H87" s="58">
        <v>0</v>
      </c>
      <c r="I87" s="12"/>
      <c r="J87" s="12"/>
      <c r="K87" s="15"/>
      <c r="L87" s="15"/>
      <c r="M87" s="15"/>
      <c r="N87" s="75">
        <f t="shared" si="0"/>
        <v>0</v>
      </c>
      <c r="O87" s="76">
        <f t="shared" si="1"/>
        <v>0</v>
      </c>
      <c r="P87" s="17"/>
      <c r="Q87" s="17"/>
    </row>
    <row r="88" spans="1:17" ht="45" customHeight="1">
      <c r="A88" s="59" t="s">
        <v>3166</v>
      </c>
      <c r="B88" s="61" t="s">
        <v>3167</v>
      </c>
      <c r="C88" s="60" t="s">
        <v>3168</v>
      </c>
      <c r="D88" s="61" t="s">
        <v>62</v>
      </c>
      <c r="E88" s="20"/>
      <c r="F88" s="19" t="s">
        <v>3169</v>
      </c>
      <c r="G88" s="20"/>
      <c r="H88" s="61">
        <v>24</v>
      </c>
      <c r="I88" s="20"/>
      <c r="J88" s="20"/>
      <c r="K88" s="23"/>
      <c r="L88" s="23"/>
      <c r="M88" s="23"/>
      <c r="N88" s="77">
        <f t="shared" si="0"/>
        <v>0</v>
      </c>
      <c r="O88" s="78">
        <f t="shared" si="1"/>
        <v>0</v>
      </c>
      <c r="P88" s="25"/>
      <c r="Q88" s="25"/>
    </row>
    <row r="89" spans="1:17" ht="45" customHeight="1">
      <c r="A89" s="56" t="s">
        <v>3170</v>
      </c>
      <c r="B89" s="58" t="s">
        <v>3171</v>
      </c>
      <c r="C89" s="57" t="s">
        <v>3172</v>
      </c>
      <c r="D89" s="58" t="s">
        <v>62</v>
      </c>
      <c r="E89" s="12"/>
      <c r="F89" s="11" t="s">
        <v>3173</v>
      </c>
      <c r="G89" s="12"/>
      <c r="H89" s="58">
        <v>222</v>
      </c>
      <c r="I89" s="12"/>
      <c r="J89" s="12"/>
      <c r="K89" s="15"/>
      <c r="L89" s="15"/>
      <c r="M89" s="15"/>
      <c r="N89" s="75">
        <f t="shared" si="0"/>
        <v>0</v>
      </c>
      <c r="O89" s="76">
        <f t="shared" si="1"/>
        <v>0</v>
      </c>
      <c r="P89" s="17"/>
      <c r="Q89" s="17"/>
    </row>
    <row r="90" spans="1:17" ht="45" customHeight="1">
      <c r="A90" s="59" t="s">
        <v>3174</v>
      </c>
      <c r="B90" s="61" t="s">
        <v>3171</v>
      </c>
      <c r="C90" s="60" t="s">
        <v>3175</v>
      </c>
      <c r="D90" s="61" t="s">
        <v>62</v>
      </c>
      <c r="E90" s="20"/>
      <c r="F90" s="19" t="s">
        <v>3176</v>
      </c>
      <c r="G90" s="20"/>
      <c r="H90" s="61">
        <v>150</v>
      </c>
      <c r="I90" s="20"/>
      <c r="J90" s="20"/>
      <c r="K90" s="23"/>
      <c r="L90" s="23"/>
      <c r="M90" s="23"/>
      <c r="N90" s="77">
        <f t="shared" si="0"/>
        <v>0</v>
      </c>
      <c r="O90" s="78">
        <f t="shared" si="1"/>
        <v>0</v>
      </c>
      <c r="P90" s="25"/>
      <c r="Q90" s="25"/>
    </row>
    <row r="91" spans="1:17" ht="45" customHeight="1">
      <c r="A91" s="56" t="s">
        <v>3177</v>
      </c>
      <c r="B91" s="58" t="s">
        <v>3171</v>
      </c>
      <c r="C91" s="57" t="s">
        <v>3178</v>
      </c>
      <c r="D91" s="58" t="s">
        <v>62</v>
      </c>
      <c r="E91" s="12"/>
      <c r="F91" s="11" t="s">
        <v>3179</v>
      </c>
      <c r="G91" s="12"/>
      <c r="H91" s="58">
        <v>104</v>
      </c>
      <c r="I91" s="12"/>
      <c r="J91" s="12"/>
      <c r="K91" s="15"/>
      <c r="L91" s="15"/>
      <c r="M91" s="15"/>
      <c r="N91" s="75">
        <f t="shared" si="0"/>
        <v>0</v>
      </c>
      <c r="O91" s="76">
        <f t="shared" si="1"/>
        <v>0</v>
      </c>
      <c r="P91" s="17"/>
      <c r="Q91" s="17"/>
    </row>
    <row r="92" spans="1:17" ht="45" customHeight="1">
      <c r="A92" s="59" t="s">
        <v>3180</v>
      </c>
      <c r="B92" s="61" t="s">
        <v>3171</v>
      </c>
      <c r="C92" s="60" t="s">
        <v>3181</v>
      </c>
      <c r="D92" s="61" t="s">
        <v>62</v>
      </c>
      <c r="E92" s="20"/>
      <c r="F92" s="19" t="s">
        <v>3182</v>
      </c>
      <c r="G92" s="20"/>
      <c r="H92" s="61">
        <v>51</v>
      </c>
      <c r="I92" s="20"/>
      <c r="J92" s="20"/>
      <c r="K92" s="23"/>
      <c r="L92" s="23"/>
      <c r="M92" s="23"/>
      <c r="N92" s="77">
        <f t="shared" si="0"/>
        <v>0</v>
      </c>
      <c r="O92" s="78">
        <f t="shared" si="1"/>
        <v>0</v>
      </c>
      <c r="P92" s="25"/>
      <c r="Q92" s="25"/>
    </row>
    <row r="93" spans="1:17" ht="45" customHeight="1">
      <c r="A93" s="56" t="s">
        <v>3183</v>
      </c>
      <c r="B93" s="58" t="s">
        <v>3184</v>
      </c>
      <c r="C93" s="57" t="s">
        <v>3185</v>
      </c>
      <c r="D93" s="58" t="s">
        <v>62</v>
      </c>
      <c r="E93" s="12"/>
      <c r="F93" s="11" t="s">
        <v>3186</v>
      </c>
      <c r="G93" s="12"/>
      <c r="H93" s="58">
        <v>48</v>
      </c>
      <c r="I93" s="12"/>
      <c r="J93" s="12"/>
      <c r="K93" s="15"/>
      <c r="L93" s="15"/>
      <c r="M93" s="15"/>
      <c r="N93" s="75">
        <f t="shared" si="0"/>
        <v>0</v>
      </c>
      <c r="O93" s="76">
        <f t="shared" si="1"/>
        <v>0</v>
      </c>
      <c r="P93" s="17"/>
      <c r="Q93" s="17"/>
    </row>
    <row r="94" spans="1:17" ht="45" customHeight="1">
      <c r="A94" s="59" t="s">
        <v>3187</v>
      </c>
      <c r="B94" s="61" t="s">
        <v>3184</v>
      </c>
      <c r="C94" s="60" t="s">
        <v>3188</v>
      </c>
      <c r="D94" s="61" t="s">
        <v>62</v>
      </c>
      <c r="E94" s="20"/>
      <c r="F94" s="19" t="s">
        <v>3189</v>
      </c>
      <c r="G94" s="20"/>
      <c r="H94" s="61">
        <v>5</v>
      </c>
      <c r="I94" s="20"/>
      <c r="J94" s="20"/>
      <c r="K94" s="23"/>
      <c r="L94" s="23"/>
      <c r="M94" s="23"/>
      <c r="N94" s="77">
        <f t="shared" si="0"/>
        <v>0</v>
      </c>
      <c r="O94" s="78">
        <f t="shared" si="1"/>
        <v>0</v>
      </c>
      <c r="P94" s="25"/>
      <c r="Q94" s="25"/>
    </row>
    <row r="95" spans="1:17" ht="45" customHeight="1">
      <c r="A95" s="56" t="s">
        <v>3190</v>
      </c>
      <c r="B95" s="58" t="s">
        <v>3191</v>
      </c>
      <c r="C95" s="57" t="s">
        <v>3192</v>
      </c>
      <c r="D95" s="58" t="s">
        <v>62</v>
      </c>
      <c r="E95" s="12"/>
      <c r="F95" s="11" t="s">
        <v>3193</v>
      </c>
      <c r="G95" s="12"/>
      <c r="H95" s="58">
        <v>15</v>
      </c>
      <c r="I95" s="12"/>
      <c r="J95" s="12"/>
      <c r="K95" s="15"/>
      <c r="L95" s="15"/>
      <c r="M95" s="15"/>
      <c r="N95" s="75">
        <f t="shared" si="0"/>
        <v>0</v>
      </c>
      <c r="O95" s="76">
        <f t="shared" si="1"/>
        <v>0</v>
      </c>
      <c r="P95" s="17"/>
      <c r="Q95" s="17"/>
    </row>
    <row r="96" spans="1:17" ht="45" customHeight="1">
      <c r="A96" s="59" t="s">
        <v>3194</v>
      </c>
      <c r="B96" s="61" t="s">
        <v>3195</v>
      </c>
      <c r="C96" s="60" t="s">
        <v>3196</v>
      </c>
      <c r="D96" s="61" t="s">
        <v>62</v>
      </c>
      <c r="E96" s="20"/>
      <c r="F96" s="19" t="s">
        <v>3193</v>
      </c>
      <c r="G96" s="20"/>
      <c r="H96" s="61">
        <v>69</v>
      </c>
      <c r="I96" s="20"/>
      <c r="J96" s="20"/>
      <c r="K96" s="23"/>
      <c r="L96" s="23"/>
      <c r="M96" s="23"/>
      <c r="N96" s="77">
        <f t="shared" si="0"/>
        <v>0</v>
      </c>
      <c r="O96" s="78">
        <f t="shared" si="1"/>
        <v>0</v>
      </c>
      <c r="P96" s="25"/>
      <c r="Q96" s="25"/>
    </row>
    <row r="97" spans="1:17" ht="45" customHeight="1">
      <c r="A97" s="56" t="s">
        <v>3197</v>
      </c>
      <c r="B97" s="58" t="s">
        <v>3198</v>
      </c>
      <c r="C97" s="57" t="s">
        <v>3199</v>
      </c>
      <c r="D97" s="58" t="s">
        <v>62</v>
      </c>
      <c r="E97" s="12"/>
      <c r="F97" s="11" t="s">
        <v>3200</v>
      </c>
      <c r="G97" s="12"/>
      <c r="H97" s="58">
        <v>3</v>
      </c>
      <c r="I97" s="12"/>
      <c r="J97" s="12"/>
      <c r="K97" s="15"/>
      <c r="L97" s="15"/>
      <c r="M97" s="15"/>
      <c r="N97" s="75">
        <f t="shared" si="0"/>
        <v>0</v>
      </c>
      <c r="O97" s="76">
        <f t="shared" si="1"/>
        <v>0</v>
      </c>
      <c r="P97" s="17"/>
      <c r="Q97" s="17"/>
    </row>
    <row r="98" spans="1:17" ht="45" customHeight="1">
      <c r="A98" s="59" t="s">
        <v>3201</v>
      </c>
      <c r="B98" s="61" t="s">
        <v>3202</v>
      </c>
      <c r="C98" s="60" t="s">
        <v>3203</v>
      </c>
      <c r="D98" s="61" t="s">
        <v>62</v>
      </c>
      <c r="E98" s="20"/>
      <c r="F98" s="19" t="s">
        <v>3131</v>
      </c>
      <c r="G98" s="20"/>
      <c r="H98" s="61">
        <v>9</v>
      </c>
      <c r="I98" s="20"/>
      <c r="J98" s="20"/>
      <c r="K98" s="23"/>
      <c r="L98" s="23"/>
      <c r="M98" s="23"/>
      <c r="N98" s="77">
        <f t="shared" si="0"/>
        <v>0</v>
      </c>
      <c r="O98" s="78">
        <f t="shared" si="1"/>
        <v>0</v>
      </c>
      <c r="P98" s="25"/>
      <c r="Q98" s="25"/>
    </row>
    <row r="99" spans="1:17" ht="45" customHeight="1">
      <c r="A99" s="56" t="s">
        <v>3204</v>
      </c>
      <c r="B99" s="58" t="s">
        <v>3205</v>
      </c>
      <c r="C99" s="57" t="s">
        <v>3206</v>
      </c>
      <c r="D99" s="58" t="s">
        <v>62</v>
      </c>
      <c r="E99" s="12"/>
      <c r="F99" s="11" t="s">
        <v>3207</v>
      </c>
      <c r="G99" s="12"/>
      <c r="H99" s="58">
        <v>7</v>
      </c>
      <c r="I99" s="12"/>
      <c r="J99" s="12"/>
      <c r="K99" s="15"/>
      <c r="L99" s="15"/>
      <c r="M99" s="15"/>
      <c r="N99" s="75">
        <f t="shared" si="0"/>
        <v>0</v>
      </c>
      <c r="O99" s="76">
        <f t="shared" si="1"/>
        <v>0</v>
      </c>
      <c r="P99" s="17"/>
      <c r="Q99" s="17"/>
    </row>
    <row r="100" spans="1:17" ht="45" customHeight="1">
      <c r="A100" s="59" t="s">
        <v>3208</v>
      </c>
      <c r="B100" s="61" t="s">
        <v>3209</v>
      </c>
      <c r="C100" s="60" t="s">
        <v>3210</v>
      </c>
      <c r="D100" s="61" t="s">
        <v>62</v>
      </c>
      <c r="E100" s="20"/>
      <c r="F100" s="19" t="s">
        <v>3207</v>
      </c>
      <c r="G100" s="20"/>
      <c r="H100" s="61">
        <v>8</v>
      </c>
      <c r="I100" s="20"/>
      <c r="J100" s="20"/>
      <c r="K100" s="23"/>
      <c r="L100" s="23"/>
      <c r="M100" s="23"/>
      <c r="N100" s="77">
        <f t="shared" si="0"/>
        <v>0</v>
      </c>
      <c r="O100" s="78">
        <f t="shared" si="1"/>
        <v>0</v>
      </c>
      <c r="P100" s="25"/>
      <c r="Q100" s="25"/>
    </row>
    <row r="101" spans="1:17" ht="45" customHeight="1">
      <c r="A101" s="56" t="s">
        <v>3211</v>
      </c>
      <c r="B101" s="58" t="s">
        <v>3212</v>
      </c>
      <c r="C101" s="57" t="s">
        <v>3213</v>
      </c>
      <c r="D101" s="58" t="s">
        <v>62</v>
      </c>
      <c r="E101" s="12"/>
      <c r="F101" s="11" t="s">
        <v>2954</v>
      </c>
      <c r="G101" s="12"/>
      <c r="H101" s="58">
        <v>5</v>
      </c>
      <c r="I101" s="12"/>
      <c r="J101" s="12"/>
      <c r="K101" s="15"/>
      <c r="L101" s="15"/>
      <c r="M101" s="15"/>
      <c r="N101" s="75">
        <f t="shared" si="0"/>
        <v>0</v>
      </c>
      <c r="O101" s="76">
        <f t="shared" si="1"/>
        <v>0</v>
      </c>
      <c r="P101" s="17"/>
      <c r="Q101" s="17"/>
    </row>
    <row r="102" spans="1:17" ht="45" customHeight="1">
      <c r="A102" s="59" t="s">
        <v>3214</v>
      </c>
      <c r="B102" s="61" t="s">
        <v>3215</v>
      </c>
      <c r="C102" s="60" t="s">
        <v>3216</v>
      </c>
      <c r="D102" s="61" t="s">
        <v>62</v>
      </c>
      <c r="E102" s="20"/>
      <c r="F102" s="19" t="s">
        <v>2954</v>
      </c>
      <c r="G102" s="20"/>
      <c r="H102" s="61">
        <v>0</v>
      </c>
      <c r="I102" s="20"/>
      <c r="J102" s="20"/>
      <c r="K102" s="23"/>
      <c r="L102" s="23"/>
      <c r="M102" s="23"/>
      <c r="N102" s="77">
        <f t="shared" si="0"/>
        <v>0</v>
      </c>
      <c r="O102" s="78">
        <f t="shared" si="1"/>
        <v>0</v>
      </c>
      <c r="P102" s="25"/>
      <c r="Q102" s="25"/>
    </row>
    <row r="103" spans="1:17" ht="45" customHeight="1">
      <c r="A103" s="56" t="s">
        <v>3217</v>
      </c>
      <c r="B103" s="58" t="s">
        <v>3218</v>
      </c>
      <c r="C103" s="57" t="s">
        <v>3219</v>
      </c>
      <c r="D103" s="58" t="s">
        <v>62</v>
      </c>
      <c r="E103" s="12"/>
      <c r="F103" s="11" t="s">
        <v>3220</v>
      </c>
      <c r="G103" s="12"/>
      <c r="H103" s="58">
        <v>108</v>
      </c>
      <c r="I103" s="12"/>
      <c r="J103" s="12"/>
      <c r="K103" s="15"/>
      <c r="L103" s="15"/>
      <c r="M103" s="15"/>
      <c r="N103" s="75">
        <f t="shared" si="0"/>
        <v>0</v>
      </c>
      <c r="O103" s="76">
        <f t="shared" si="1"/>
        <v>0</v>
      </c>
      <c r="P103" s="17"/>
      <c r="Q103" s="17"/>
    </row>
    <row r="104" spans="1:17" ht="45" customHeight="1">
      <c r="A104" s="59" t="s">
        <v>3221</v>
      </c>
      <c r="B104" s="61" t="s">
        <v>3222</v>
      </c>
      <c r="C104" s="60" t="s">
        <v>3223</v>
      </c>
      <c r="D104" s="61" t="s">
        <v>62</v>
      </c>
      <c r="E104" s="20"/>
      <c r="F104" s="19" t="s">
        <v>3224</v>
      </c>
      <c r="G104" s="20"/>
      <c r="H104" s="61">
        <v>7</v>
      </c>
      <c r="I104" s="20"/>
      <c r="J104" s="20"/>
      <c r="K104" s="23"/>
      <c r="L104" s="23"/>
      <c r="M104" s="23"/>
      <c r="N104" s="77">
        <f t="shared" si="0"/>
        <v>0</v>
      </c>
      <c r="O104" s="78">
        <f t="shared" si="1"/>
        <v>0</v>
      </c>
      <c r="P104" s="25"/>
      <c r="Q104" s="25"/>
    </row>
    <row r="105" spans="1:17" ht="45" customHeight="1">
      <c r="A105" s="56" t="s">
        <v>3225</v>
      </c>
      <c r="B105" s="58" t="s">
        <v>3226</v>
      </c>
      <c r="C105" s="57" t="s">
        <v>3226</v>
      </c>
      <c r="D105" s="58" t="s">
        <v>62</v>
      </c>
      <c r="E105" s="12"/>
      <c r="F105" s="11" t="s">
        <v>3227</v>
      </c>
      <c r="G105" s="12"/>
      <c r="H105" s="58">
        <v>48</v>
      </c>
      <c r="I105" s="12"/>
      <c r="J105" s="12"/>
      <c r="K105" s="15"/>
      <c r="L105" s="15"/>
      <c r="M105" s="15"/>
      <c r="N105" s="75">
        <f t="shared" si="0"/>
        <v>0</v>
      </c>
      <c r="O105" s="76">
        <f t="shared" si="1"/>
        <v>0</v>
      </c>
      <c r="P105" s="17"/>
      <c r="Q105" s="17"/>
    </row>
    <row r="106" spans="1:17" ht="45" customHeight="1">
      <c r="A106" s="59" t="s">
        <v>3228</v>
      </c>
      <c r="B106" s="61" t="s">
        <v>3229</v>
      </c>
      <c r="C106" s="60" t="s">
        <v>3229</v>
      </c>
      <c r="D106" s="61" t="s">
        <v>62</v>
      </c>
      <c r="E106" s="20"/>
      <c r="F106" s="19" t="s">
        <v>3224</v>
      </c>
      <c r="G106" s="20"/>
      <c r="H106" s="61">
        <v>29</v>
      </c>
      <c r="I106" s="20"/>
      <c r="J106" s="20"/>
      <c r="K106" s="23"/>
      <c r="L106" s="23"/>
      <c r="M106" s="23"/>
      <c r="N106" s="77">
        <f t="shared" si="0"/>
        <v>0</v>
      </c>
      <c r="O106" s="78">
        <f t="shared" si="1"/>
        <v>0</v>
      </c>
      <c r="P106" s="25"/>
      <c r="Q106" s="25"/>
    </row>
    <row r="107" spans="1:17" ht="45" customHeight="1">
      <c r="A107" s="56" t="s">
        <v>3230</v>
      </c>
      <c r="B107" s="58" t="s">
        <v>3231</v>
      </c>
      <c r="C107" s="57" t="s">
        <v>3231</v>
      </c>
      <c r="D107" s="58" t="s">
        <v>62</v>
      </c>
      <c r="E107" s="12"/>
      <c r="F107" s="11" t="s">
        <v>3224</v>
      </c>
      <c r="G107" s="12"/>
      <c r="H107" s="58">
        <v>11</v>
      </c>
      <c r="I107" s="12"/>
      <c r="J107" s="12"/>
      <c r="K107" s="15"/>
      <c r="L107" s="15"/>
      <c r="M107" s="15"/>
      <c r="N107" s="75">
        <f t="shared" si="0"/>
        <v>0</v>
      </c>
      <c r="O107" s="76">
        <f t="shared" si="1"/>
        <v>0</v>
      </c>
      <c r="P107" s="17"/>
      <c r="Q107" s="17"/>
    </row>
    <row r="108" spans="1:17" ht="45" customHeight="1">
      <c r="A108" s="59" t="s">
        <v>3232</v>
      </c>
      <c r="B108" s="61" t="s">
        <v>3233</v>
      </c>
      <c r="C108" s="60" t="s">
        <v>3234</v>
      </c>
      <c r="D108" s="61" t="s">
        <v>62</v>
      </c>
      <c r="E108" s="20"/>
      <c r="F108" s="19" t="s">
        <v>2934</v>
      </c>
      <c r="G108" s="20"/>
      <c r="H108" s="61">
        <v>115</v>
      </c>
      <c r="I108" s="20"/>
      <c r="J108" s="20"/>
      <c r="K108" s="23"/>
      <c r="L108" s="23"/>
      <c r="M108" s="23"/>
      <c r="N108" s="77">
        <f t="shared" si="0"/>
        <v>0</v>
      </c>
      <c r="O108" s="78">
        <f t="shared" si="1"/>
        <v>0</v>
      </c>
      <c r="P108" s="25"/>
      <c r="Q108" s="25"/>
    </row>
    <row r="109" spans="1:17" ht="45" customHeight="1">
      <c r="A109" s="56" t="s">
        <v>3235</v>
      </c>
      <c r="B109" s="58" t="s">
        <v>3236</v>
      </c>
      <c r="C109" s="57" t="s">
        <v>3237</v>
      </c>
      <c r="D109" s="58" t="s">
        <v>62</v>
      </c>
      <c r="E109" s="12"/>
      <c r="F109" s="11" t="s">
        <v>3238</v>
      </c>
      <c r="G109" s="12"/>
      <c r="H109" s="58">
        <v>5</v>
      </c>
      <c r="I109" s="12"/>
      <c r="J109" s="12"/>
      <c r="K109" s="15"/>
      <c r="L109" s="15"/>
      <c r="M109" s="15"/>
      <c r="N109" s="75">
        <f t="shared" si="0"/>
        <v>0</v>
      </c>
      <c r="O109" s="76">
        <f t="shared" si="1"/>
        <v>0</v>
      </c>
      <c r="P109" s="17"/>
      <c r="Q109" s="17"/>
    </row>
    <row r="110" spans="1:17" ht="45" customHeight="1">
      <c r="A110" s="59" t="s">
        <v>3239</v>
      </c>
      <c r="B110" s="61" t="s">
        <v>3240</v>
      </c>
      <c r="C110" s="60" t="s">
        <v>3241</v>
      </c>
      <c r="D110" s="61" t="s">
        <v>62</v>
      </c>
      <c r="E110" s="20"/>
      <c r="F110" s="19" t="s">
        <v>3242</v>
      </c>
      <c r="G110" s="20"/>
      <c r="H110" s="61">
        <v>40</v>
      </c>
      <c r="I110" s="20"/>
      <c r="J110" s="20"/>
      <c r="K110" s="23"/>
      <c r="L110" s="23"/>
      <c r="M110" s="23"/>
      <c r="N110" s="77">
        <f t="shared" si="0"/>
        <v>0</v>
      </c>
      <c r="O110" s="78">
        <f t="shared" si="1"/>
        <v>0</v>
      </c>
      <c r="P110" s="25"/>
      <c r="Q110" s="25"/>
    </row>
    <row r="111" spans="1:17" ht="45" customHeight="1">
      <c r="A111" s="56" t="s">
        <v>3243</v>
      </c>
      <c r="B111" s="58" t="s">
        <v>3244</v>
      </c>
      <c r="C111" s="57" t="s">
        <v>3245</v>
      </c>
      <c r="D111" s="58" t="s">
        <v>62</v>
      </c>
      <c r="E111" s="12"/>
      <c r="F111" s="11" t="s">
        <v>3246</v>
      </c>
      <c r="G111" s="12"/>
      <c r="H111" s="58">
        <v>5</v>
      </c>
      <c r="I111" s="12"/>
      <c r="J111" s="12"/>
      <c r="K111" s="15"/>
      <c r="L111" s="15"/>
      <c r="M111" s="15"/>
      <c r="N111" s="75">
        <f t="shared" si="0"/>
        <v>0</v>
      </c>
      <c r="O111" s="76">
        <f t="shared" si="1"/>
        <v>0</v>
      </c>
      <c r="P111" s="17"/>
      <c r="Q111" s="17"/>
    </row>
    <row r="112" spans="1:17" ht="45" customHeight="1">
      <c r="A112" s="59" t="s">
        <v>3247</v>
      </c>
      <c r="B112" s="61" t="s">
        <v>3248</v>
      </c>
      <c r="C112" s="60" t="s">
        <v>3249</v>
      </c>
      <c r="D112" s="61" t="s">
        <v>62</v>
      </c>
      <c r="E112" s="20"/>
      <c r="F112" s="19" t="s">
        <v>3250</v>
      </c>
      <c r="G112" s="20"/>
      <c r="H112" s="61">
        <v>42</v>
      </c>
      <c r="I112" s="20"/>
      <c r="J112" s="20"/>
      <c r="K112" s="23"/>
      <c r="L112" s="23"/>
      <c r="M112" s="23"/>
      <c r="N112" s="77">
        <f t="shared" si="0"/>
        <v>0</v>
      </c>
      <c r="O112" s="78">
        <f t="shared" si="1"/>
        <v>0</v>
      </c>
      <c r="P112" s="25"/>
      <c r="Q112" s="25"/>
    </row>
    <row r="113" spans="1:17" ht="45" customHeight="1">
      <c r="A113" s="56" t="s">
        <v>3251</v>
      </c>
      <c r="B113" s="58" t="s">
        <v>3252</v>
      </c>
      <c r="C113" s="57" t="s">
        <v>3253</v>
      </c>
      <c r="D113" s="58" t="s">
        <v>62</v>
      </c>
      <c r="E113" s="12"/>
      <c r="F113" s="11" t="s">
        <v>3254</v>
      </c>
      <c r="G113" s="12"/>
      <c r="H113" s="58">
        <v>20</v>
      </c>
      <c r="I113" s="12"/>
      <c r="J113" s="12"/>
      <c r="K113" s="15"/>
      <c r="L113" s="15"/>
      <c r="M113" s="15"/>
      <c r="N113" s="75">
        <f t="shared" si="0"/>
        <v>0</v>
      </c>
      <c r="O113" s="76">
        <f t="shared" si="1"/>
        <v>0</v>
      </c>
      <c r="P113" s="17"/>
      <c r="Q113" s="17"/>
    </row>
    <row r="114" spans="1:17" ht="45" customHeight="1">
      <c r="A114" s="59" t="s">
        <v>3255</v>
      </c>
      <c r="B114" s="61" t="s">
        <v>3256</v>
      </c>
      <c r="C114" s="60" t="s">
        <v>3257</v>
      </c>
      <c r="D114" s="61" t="s">
        <v>70</v>
      </c>
      <c r="E114" s="20">
        <v>32006</v>
      </c>
      <c r="F114" s="19" t="s">
        <v>3258</v>
      </c>
      <c r="G114" s="20" t="s">
        <v>3259</v>
      </c>
      <c r="H114" s="61">
        <v>191</v>
      </c>
      <c r="I114" s="20"/>
      <c r="J114" s="20"/>
      <c r="K114" s="23"/>
      <c r="L114" s="23"/>
      <c r="M114" s="23"/>
      <c r="N114" s="77">
        <f t="shared" si="0"/>
        <v>0</v>
      </c>
      <c r="O114" s="78">
        <f t="shared" si="1"/>
        <v>0</v>
      </c>
      <c r="P114" s="25"/>
      <c r="Q114" s="25"/>
    </row>
    <row r="115" spans="1:17" ht="45" customHeight="1">
      <c r="A115" s="56" t="s">
        <v>3260</v>
      </c>
      <c r="B115" s="58" t="s">
        <v>3261</v>
      </c>
      <c r="C115" s="57" t="s">
        <v>3262</v>
      </c>
      <c r="D115" s="58" t="s">
        <v>62</v>
      </c>
      <c r="E115" s="12"/>
      <c r="F115" s="11" t="s">
        <v>3263</v>
      </c>
      <c r="G115" s="12"/>
      <c r="H115" s="58">
        <v>80</v>
      </c>
      <c r="I115" s="12"/>
      <c r="J115" s="12"/>
      <c r="K115" s="15"/>
      <c r="L115" s="15"/>
      <c r="M115" s="15"/>
      <c r="N115" s="75">
        <f t="shared" si="0"/>
        <v>0</v>
      </c>
      <c r="O115" s="76">
        <f t="shared" si="1"/>
        <v>0</v>
      </c>
      <c r="P115" s="17"/>
      <c r="Q115" s="17"/>
    </row>
    <row r="116" spans="1:17" ht="45" customHeight="1">
      <c r="A116" s="59" t="s">
        <v>3264</v>
      </c>
      <c r="B116" s="61" t="s">
        <v>3265</v>
      </c>
      <c r="C116" s="60" t="s">
        <v>3266</v>
      </c>
      <c r="D116" s="61" t="s">
        <v>62</v>
      </c>
      <c r="E116" s="20"/>
      <c r="F116" s="19" t="s">
        <v>3267</v>
      </c>
      <c r="G116" s="20"/>
      <c r="H116" s="61">
        <v>5</v>
      </c>
      <c r="I116" s="20"/>
      <c r="J116" s="20"/>
      <c r="K116" s="23"/>
      <c r="L116" s="23"/>
      <c r="M116" s="23"/>
      <c r="N116" s="77">
        <f t="shared" si="0"/>
        <v>0</v>
      </c>
      <c r="O116" s="78">
        <f t="shared" si="1"/>
        <v>0</v>
      </c>
      <c r="P116" s="25"/>
      <c r="Q116" s="25"/>
    </row>
    <row r="117" spans="1:17" ht="45" customHeight="1">
      <c r="A117" s="56" t="s">
        <v>3268</v>
      </c>
      <c r="B117" s="58" t="s">
        <v>3269</v>
      </c>
      <c r="C117" s="57" t="s">
        <v>3270</v>
      </c>
      <c r="D117" s="58" t="s">
        <v>62</v>
      </c>
      <c r="E117" s="12"/>
      <c r="F117" s="11" t="s">
        <v>3267</v>
      </c>
      <c r="G117" s="12"/>
      <c r="H117" s="58">
        <v>4</v>
      </c>
      <c r="I117" s="12"/>
      <c r="J117" s="12"/>
      <c r="K117" s="15"/>
      <c r="L117" s="15"/>
      <c r="M117" s="15"/>
      <c r="N117" s="75">
        <f t="shared" si="0"/>
        <v>0</v>
      </c>
      <c r="O117" s="76">
        <f t="shared" si="1"/>
        <v>0</v>
      </c>
      <c r="P117" s="17"/>
      <c r="Q117" s="17"/>
    </row>
    <row r="118" spans="1:17" ht="45" customHeight="1">
      <c r="A118" s="59" t="s">
        <v>3271</v>
      </c>
      <c r="B118" s="61" t="s">
        <v>3272</v>
      </c>
      <c r="C118" s="60" t="s">
        <v>3273</v>
      </c>
      <c r="D118" s="61" t="s">
        <v>62</v>
      </c>
      <c r="E118" s="20"/>
      <c r="F118" s="19" t="s">
        <v>3274</v>
      </c>
      <c r="G118" s="20"/>
      <c r="H118" s="61">
        <v>36</v>
      </c>
      <c r="I118" s="20"/>
      <c r="J118" s="20"/>
      <c r="K118" s="23"/>
      <c r="L118" s="23"/>
      <c r="M118" s="23"/>
      <c r="N118" s="77">
        <f t="shared" si="0"/>
        <v>0</v>
      </c>
      <c r="O118" s="78">
        <f t="shared" si="1"/>
        <v>0</v>
      </c>
      <c r="P118" s="25"/>
      <c r="Q118" s="25"/>
    </row>
    <row r="119" spans="1:17" ht="45" customHeight="1">
      <c r="A119" s="56" t="s">
        <v>3275</v>
      </c>
      <c r="B119" s="58" t="s">
        <v>3276</v>
      </c>
      <c r="C119" s="57" t="s">
        <v>3277</v>
      </c>
      <c r="D119" s="58" t="s">
        <v>62</v>
      </c>
      <c r="E119" s="12"/>
      <c r="F119" s="11" t="s">
        <v>3278</v>
      </c>
      <c r="G119" s="12"/>
      <c r="H119" s="58">
        <v>45</v>
      </c>
      <c r="I119" s="12"/>
      <c r="J119" s="12"/>
      <c r="K119" s="15"/>
      <c r="L119" s="15"/>
      <c r="M119" s="15"/>
      <c r="N119" s="75">
        <f t="shared" si="0"/>
        <v>0</v>
      </c>
      <c r="O119" s="76">
        <f t="shared" si="1"/>
        <v>0</v>
      </c>
      <c r="P119" s="17"/>
      <c r="Q119" s="17"/>
    </row>
    <row r="120" spans="1:17" ht="45" customHeight="1">
      <c r="A120" s="59" t="s">
        <v>3279</v>
      </c>
      <c r="B120" s="61" t="s">
        <v>3280</v>
      </c>
      <c r="C120" s="60" t="s">
        <v>3281</v>
      </c>
      <c r="D120" s="61" t="s">
        <v>62</v>
      </c>
      <c r="E120" s="20"/>
      <c r="F120" s="19" t="s">
        <v>3278</v>
      </c>
      <c r="G120" s="20"/>
      <c r="H120" s="61">
        <v>53</v>
      </c>
      <c r="I120" s="20"/>
      <c r="J120" s="20"/>
      <c r="K120" s="23"/>
      <c r="L120" s="23"/>
      <c r="M120" s="23"/>
      <c r="N120" s="77">
        <f t="shared" si="0"/>
        <v>0</v>
      </c>
      <c r="O120" s="78">
        <f t="shared" si="1"/>
        <v>0</v>
      </c>
      <c r="P120" s="25"/>
      <c r="Q120" s="25"/>
    </row>
    <row r="121" spans="1:17" ht="45" customHeight="1">
      <c r="A121" s="56" t="s">
        <v>3282</v>
      </c>
      <c r="B121" s="58" t="s">
        <v>3283</v>
      </c>
      <c r="C121" s="57" t="s">
        <v>3284</v>
      </c>
      <c r="D121" s="58" t="s">
        <v>62</v>
      </c>
      <c r="E121" s="12"/>
      <c r="F121" s="11" t="s">
        <v>3285</v>
      </c>
      <c r="G121" s="12"/>
      <c r="H121" s="56">
        <v>3</v>
      </c>
      <c r="I121" s="12"/>
      <c r="J121" s="12"/>
      <c r="K121" s="15"/>
      <c r="L121" s="15"/>
      <c r="M121" s="15"/>
      <c r="N121" s="75">
        <f t="shared" si="0"/>
        <v>0</v>
      </c>
      <c r="O121" s="76">
        <f t="shared" si="1"/>
        <v>0</v>
      </c>
      <c r="P121" s="17"/>
      <c r="Q121" s="17"/>
    </row>
    <row r="122" spans="1:17" ht="45" customHeight="1">
      <c r="A122" s="59" t="s">
        <v>3286</v>
      </c>
      <c r="B122" s="61" t="s">
        <v>3287</v>
      </c>
      <c r="C122" s="60" t="s">
        <v>3288</v>
      </c>
      <c r="D122" s="61" t="s">
        <v>62</v>
      </c>
      <c r="E122" s="20"/>
      <c r="F122" s="19" t="s">
        <v>3289</v>
      </c>
      <c r="G122" s="20"/>
      <c r="H122" s="61">
        <v>11</v>
      </c>
      <c r="I122" s="20"/>
      <c r="J122" s="20"/>
      <c r="K122" s="23"/>
      <c r="L122" s="23"/>
      <c r="M122" s="23"/>
      <c r="N122" s="77">
        <f t="shared" si="0"/>
        <v>0</v>
      </c>
      <c r="O122" s="78">
        <f t="shared" si="1"/>
        <v>0</v>
      </c>
      <c r="P122" s="25"/>
      <c r="Q122" s="25"/>
    </row>
    <row r="123" spans="1:17" ht="45" customHeight="1">
      <c r="A123" s="56" t="s">
        <v>3290</v>
      </c>
      <c r="B123" s="163" t="s">
        <v>3291</v>
      </c>
      <c r="C123" s="57" t="s">
        <v>3292</v>
      </c>
      <c r="D123" s="58" t="s">
        <v>62</v>
      </c>
      <c r="E123" s="12"/>
      <c r="F123" s="11" t="s">
        <v>3131</v>
      </c>
      <c r="G123" s="12"/>
      <c r="H123" s="58">
        <v>317</v>
      </c>
      <c r="I123" s="12"/>
      <c r="J123" s="12"/>
      <c r="K123" s="15"/>
      <c r="L123" s="15"/>
      <c r="M123" s="15"/>
      <c r="N123" s="75">
        <f t="shared" si="0"/>
        <v>0</v>
      </c>
      <c r="O123" s="76">
        <f t="shared" si="1"/>
        <v>0</v>
      </c>
      <c r="P123" s="17"/>
      <c r="Q123" s="17"/>
    </row>
    <row r="124" spans="1:17" ht="45" customHeight="1">
      <c r="A124" s="59" t="s">
        <v>3293</v>
      </c>
      <c r="B124" s="61" t="s">
        <v>3294</v>
      </c>
      <c r="C124" s="60" t="s">
        <v>3295</v>
      </c>
      <c r="D124" s="61" t="s">
        <v>62</v>
      </c>
      <c r="E124" s="20"/>
      <c r="F124" s="19" t="s">
        <v>3131</v>
      </c>
      <c r="G124" s="20"/>
      <c r="H124" s="61">
        <v>20</v>
      </c>
      <c r="I124" s="20"/>
      <c r="J124" s="20"/>
      <c r="K124" s="23"/>
      <c r="L124" s="23"/>
      <c r="M124" s="23"/>
      <c r="N124" s="77">
        <f t="shared" si="0"/>
        <v>0</v>
      </c>
      <c r="O124" s="78">
        <f t="shared" si="1"/>
        <v>0</v>
      </c>
      <c r="P124" s="25"/>
      <c r="Q124" s="25"/>
    </row>
    <row r="125" spans="1:17" ht="45" customHeight="1">
      <c r="A125" s="56" t="s">
        <v>3296</v>
      </c>
      <c r="B125" s="58" t="s">
        <v>3297</v>
      </c>
      <c r="C125" s="57" t="s">
        <v>3298</v>
      </c>
      <c r="D125" s="56" t="s">
        <v>62</v>
      </c>
      <c r="E125" s="12"/>
      <c r="F125" s="11"/>
      <c r="G125" s="12"/>
      <c r="H125" s="58">
        <v>15</v>
      </c>
      <c r="I125" s="12"/>
      <c r="J125" s="12"/>
      <c r="K125" s="15"/>
      <c r="L125" s="15"/>
      <c r="M125" s="15"/>
      <c r="N125" s="75">
        <f t="shared" si="0"/>
        <v>0</v>
      </c>
      <c r="O125" s="76">
        <f t="shared" si="1"/>
        <v>0</v>
      </c>
      <c r="P125" s="17"/>
      <c r="Q125" s="17"/>
    </row>
    <row r="126" spans="1:17" ht="45" customHeight="1">
      <c r="A126" s="59" t="s">
        <v>3299</v>
      </c>
      <c r="B126" s="61" t="s">
        <v>3300</v>
      </c>
      <c r="C126" s="60" t="s">
        <v>3301</v>
      </c>
      <c r="D126" s="61" t="s">
        <v>62</v>
      </c>
      <c r="E126" s="20"/>
      <c r="F126" s="19" t="s">
        <v>3302</v>
      </c>
      <c r="G126" s="20"/>
      <c r="H126" s="61">
        <v>25</v>
      </c>
      <c r="I126" s="20"/>
      <c r="J126" s="20"/>
      <c r="K126" s="23"/>
      <c r="L126" s="23"/>
      <c r="M126" s="23"/>
      <c r="N126" s="77">
        <f t="shared" si="0"/>
        <v>0</v>
      </c>
      <c r="O126" s="78">
        <f t="shared" si="1"/>
        <v>0</v>
      </c>
      <c r="P126" s="25"/>
      <c r="Q126" s="25"/>
    </row>
    <row r="127" spans="1:17" ht="45" customHeight="1">
      <c r="A127" s="56" t="s">
        <v>3303</v>
      </c>
      <c r="B127" s="58" t="s">
        <v>3304</v>
      </c>
      <c r="C127" s="57" t="s">
        <v>3305</v>
      </c>
      <c r="D127" s="58" t="s">
        <v>62</v>
      </c>
      <c r="E127" s="12"/>
      <c r="F127" s="11" t="s">
        <v>3306</v>
      </c>
      <c r="G127" s="12"/>
      <c r="H127" s="58">
        <v>20</v>
      </c>
      <c r="I127" s="12"/>
      <c r="J127" s="12"/>
      <c r="K127" s="15"/>
      <c r="L127" s="15"/>
      <c r="M127" s="15"/>
      <c r="N127" s="75">
        <f t="shared" si="0"/>
        <v>0</v>
      </c>
      <c r="O127" s="76">
        <f t="shared" si="1"/>
        <v>0</v>
      </c>
      <c r="P127" s="17"/>
      <c r="Q127" s="17"/>
    </row>
    <row r="128" spans="1:17" ht="45" customHeight="1">
      <c r="A128" s="59" t="s">
        <v>3307</v>
      </c>
      <c r="B128" s="61" t="s">
        <v>3308</v>
      </c>
      <c r="C128" s="60" t="s">
        <v>3308</v>
      </c>
      <c r="D128" s="61" t="s">
        <v>62</v>
      </c>
      <c r="E128" s="20"/>
      <c r="F128" s="19" t="s">
        <v>3309</v>
      </c>
      <c r="G128" s="20"/>
      <c r="H128" s="61">
        <v>13</v>
      </c>
      <c r="I128" s="20"/>
      <c r="J128" s="20"/>
      <c r="K128" s="23"/>
      <c r="L128" s="23"/>
      <c r="M128" s="23"/>
      <c r="N128" s="77">
        <f t="shared" si="0"/>
        <v>0</v>
      </c>
      <c r="O128" s="78">
        <f t="shared" si="1"/>
        <v>0</v>
      </c>
      <c r="P128" s="25"/>
      <c r="Q128" s="25"/>
    </row>
    <row r="129" spans="1:17" ht="45" customHeight="1">
      <c r="A129" s="56" t="s">
        <v>3310</v>
      </c>
      <c r="B129" s="58" t="s">
        <v>3311</v>
      </c>
      <c r="C129" s="57" t="s">
        <v>3312</v>
      </c>
      <c r="D129" s="58" t="s">
        <v>62</v>
      </c>
      <c r="E129" s="12"/>
      <c r="F129" s="11" t="s">
        <v>3313</v>
      </c>
      <c r="G129" s="12"/>
      <c r="H129" s="58">
        <v>19</v>
      </c>
      <c r="I129" s="12"/>
      <c r="J129" s="12"/>
      <c r="K129" s="15"/>
      <c r="L129" s="15"/>
      <c r="M129" s="15"/>
      <c r="N129" s="75">
        <f t="shared" si="0"/>
        <v>0</v>
      </c>
      <c r="O129" s="76">
        <f t="shared" si="1"/>
        <v>0</v>
      </c>
      <c r="P129" s="17"/>
      <c r="Q129" s="17"/>
    </row>
    <row r="130" spans="1:17" ht="45" customHeight="1">
      <c r="A130" s="59" t="s">
        <v>3314</v>
      </c>
      <c r="B130" s="61" t="s">
        <v>3315</v>
      </c>
      <c r="C130" s="60" t="s">
        <v>3316</v>
      </c>
      <c r="D130" s="61" t="s">
        <v>62</v>
      </c>
      <c r="E130" s="20"/>
      <c r="F130" s="19" t="s">
        <v>3317</v>
      </c>
      <c r="G130" s="20"/>
      <c r="H130" s="61">
        <v>19</v>
      </c>
      <c r="I130" s="20"/>
      <c r="J130" s="20"/>
      <c r="K130" s="23"/>
      <c r="L130" s="23"/>
      <c r="M130" s="23"/>
      <c r="N130" s="77">
        <f t="shared" si="0"/>
        <v>0</v>
      </c>
      <c r="O130" s="78">
        <f t="shared" si="1"/>
        <v>0</v>
      </c>
      <c r="P130" s="25"/>
      <c r="Q130" s="25"/>
    </row>
    <row r="131" spans="1:17" ht="45" customHeight="1">
      <c r="A131" s="56" t="s">
        <v>3318</v>
      </c>
      <c r="B131" s="58" t="s">
        <v>3319</v>
      </c>
      <c r="C131" s="57" t="s">
        <v>3320</v>
      </c>
      <c r="D131" s="58" t="s">
        <v>62</v>
      </c>
      <c r="E131" s="12"/>
      <c r="F131" s="11" t="s">
        <v>3321</v>
      </c>
      <c r="G131" s="12"/>
      <c r="H131" s="58">
        <v>16</v>
      </c>
      <c r="I131" s="12"/>
      <c r="J131" s="12"/>
      <c r="K131" s="15"/>
      <c r="L131" s="15"/>
      <c r="M131" s="15"/>
      <c r="N131" s="75">
        <f t="shared" si="0"/>
        <v>0</v>
      </c>
      <c r="O131" s="76">
        <f t="shared" si="1"/>
        <v>0</v>
      </c>
      <c r="P131" s="17"/>
      <c r="Q131" s="17"/>
    </row>
    <row r="132" spans="1:17" ht="45" customHeight="1">
      <c r="A132" s="59" t="s">
        <v>3322</v>
      </c>
      <c r="B132" s="61" t="s">
        <v>3323</v>
      </c>
      <c r="C132" s="60" t="s">
        <v>3324</v>
      </c>
      <c r="D132" s="61" t="s">
        <v>62</v>
      </c>
      <c r="E132" s="20"/>
      <c r="F132" s="19" t="s">
        <v>3325</v>
      </c>
      <c r="G132" s="20"/>
      <c r="H132" s="61">
        <v>34</v>
      </c>
      <c r="I132" s="20"/>
      <c r="J132" s="20"/>
      <c r="K132" s="23"/>
      <c r="L132" s="23"/>
      <c r="M132" s="23"/>
      <c r="N132" s="77">
        <f t="shared" si="0"/>
        <v>0</v>
      </c>
      <c r="O132" s="78">
        <f t="shared" si="1"/>
        <v>0</v>
      </c>
      <c r="P132" s="25"/>
      <c r="Q132" s="25"/>
    </row>
    <row r="133" spans="1:17" ht="45" customHeight="1">
      <c r="A133" s="56" t="s">
        <v>3326</v>
      </c>
      <c r="B133" s="58" t="s">
        <v>3327</v>
      </c>
      <c r="C133" s="57" t="s">
        <v>3328</v>
      </c>
      <c r="D133" s="58" t="s">
        <v>62</v>
      </c>
      <c r="E133" s="12"/>
      <c r="F133" s="11" t="s">
        <v>3329</v>
      </c>
      <c r="G133" s="12"/>
      <c r="H133" s="58">
        <v>11</v>
      </c>
      <c r="I133" s="12"/>
      <c r="J133" s="12"/>
      <c r="K133" s="15"/>
      <c r="L133" s="15"/>
      <c r="M133" s="15"/>
      <c r="N133" s="75">
        <f t="shared" si="0"/>
        <v>0</v>
      </c>
      <c r="O133" s="76">
        <f t="shared" si="1"/>
        <v>0</v>
      </c>
      <c r="P133" s="17"/>
      <c r="Q133" s="17"/>
    </row>
    <row r="134" spans="1:17" ht="45" customHeight="1">
      <c r="A134" s="59" t="s">
        <v>3330</v>
      </c>
      <c r="B134" s="61" t="s">
        <v>3331</v>
      </c>
      <c r="C134" s="60" t="s">
        <v>3332</v>
      </c>
      <c r="D134" s="61" t="s">
        <v>62</v>
      </c>
      <c r="E134" s="20"/>
      <c r="F134" s="19" t="s">
        <v>3333</v>
      </c>
      <c r="G134" s="20"/>
      <c r="H134" s="61">
        <v>23</v>
      </c>
      <c r="I134" s="20"/>
      <c r="J134" s="20"/>
      <c r="K134" s="23"/>
      <c r="L134" s="23"/>
      <c r="M134" s="23"/>
      <c r="N134" s="77">
        <f t="shared" si="0"/>
        <v>0</v>
      </c>
      <c r="O134" s="78">
        <f t="shared" si="1"/>
        <v>0</v>
      </c>
      <c r="P134" s="25"/>
      <c r="Q134" s="25"/>
    </row>
    <row r="135" spans="1:17" ht="45" customHeight="1">
      <c r="A135" s="56" t="s">
        <v>3334</v>
      </c>
      <c r="B135" s="58" t="s">
        <v>3335</v>
      </c>
      <c r="C135" s="57" t="s">
        <v>3336</v>
      </c>
      <c r="D135" s="58" t="s">
        <v>62</v>
      </c>
      <c r="E135" s="12"/>
      <c r="F135" s="11" t="s">
        <v>2924</v>
      </c>
      <c r="G135" s="12"/>
      <c r="H135" s="58">
        <v>58</v>
      </c>
      <c r="I135" s="12"/>
      <c r="J135" s="12"/>
      <c r="K135" s="15"/>
      <c r="L135" s="15"/>
      <c r="M135" s="15"/>
      <c r="N135" s="75">
        <f t="shared" si="0"/>
        <v>0</v>
      </c>
      <c r="O135" s="76">
        <f t="shared" si="1"/>
        <v>0</v>
      </c>
      <c r="P135" s="17"/>
      <c r="Q135" s="17"/>
    </row>
    <row r="136" spans="1:17" ht="45" customHeight="1">
      <c r="A136" s="59" t="s">
        <v>3337</v>
      </c>
      <c r="B136" s="61" t="s">
        <v>3338</v>
      </c>
      <c r="C136" s="60" t="s">
        <v>3339</v>
      </c>
      <c r="D136" s="61" t="s">
        <v>70</v>
      </c>
      <c r="E136" s="20">
        <v>84</v>
      </c>
      <c r="F136" s="19" t="s">
        <v>3340</v>
      </c>
      <c r="G136" s="20" t="s">
        <v>3341</v>
      </c>
      <c r="H136" s="61">
        <v>25</v>
      </c>
      <c r="I136" s="20"/>
      <c r="J136" s="20"/>
      <c r="K136" s="23"/>
      <c r="L136" s="23"/>
      <c r="M136" s="23"/>
      <c r="N136" s="77">
        <f t="shared" si="0"/>
        <v>0</v>
      </c>
      <c r="O136" s="78">
        <f t="shared" si="1"/>
        <v>0</v>
      </c>
      <c r="P136" s="25"/>
      <c r="Q136" s="25"/>
    </row>
    <row r="137" spans="1:17" ht="45" customHeight="1">
      <c r="A137" s="56" t="s">
        <v>3342</v>
      </c>
      <c r="B137" s="58" t="s">
        <v>3343</v>
      </c>
      <c r="C137" s="57" t="s">
        <v>3344</v>
      </c>
      <c r="D137" s="58" t="s">
        <v>62</v>
      </c>
      <c r="E137" s="12"/>
      <c r="F137" s="11" t="s">
        <v>3345</v>
      </c>
      <c r="G137" s="12"/>
      <c r="H137" s="58">
        <v>12</v>
      </c>
      <c r="I137" s="12"/>
      <c r="J137" s="12"/>
      <c r="K137" s="15"/>
      <c r="L137" s="15"/>
      <c r="M137" s="15"/>
      <c r="N137" s="75">
        <f t="shared" si="0"/>
        <v>0</v>
      </c>
      <c r="O137" s="76">
        <f t="shared" si="1"/>
        <v>0</v>
      </c>
      <c r="P137" s="17"/>
      <c r="Q137" s="17"/>
    </row>
    <row r="138" spans="1:17" ht="45" customHeight="1">
      <c r="A138" s="59" t="s">
        <v>3346</v>
      </c>
      <c r="B138" s="61" t="s">
        <v>3347</v>
      </c>
      <c r="C138" s="60" t="s">
        <v>3348</v>
      </c>
      <c r="D138" s="61" t="s">
        <v>62</v>
      </c>
      <c r="E138" s="20"/>
      <c r="F138" s="19"/>
      <c r="G138" s="20"/>
      <c r="H138" s="61">
        <v>5</v>
      </c>
      <c r="I138" s="20"/>
      <c r="J138" s="20"/>
      <c r="K138" s="23"/>
      <c r="L138" s="23"/>
      <c r="M138" s="23"/>
      <c r="N138" s="77">
        <f t="shared" si="0"/>
        <v>0</v>
      </c>
      <c r="O138" s="78">
        <f t="shared" si="1"/>
        <v>0</v>
      </c>
      <c r="P138" s="25"/>
      <c r="Q138" s="25"/>
    </row>
    <row r="139" spans="1:17" ht="45" customHeight="1">
      <c r="A139" s="56" t="s">
        <v>3349</v>
      </c>
      <c r="B139" s="57" t="s">
        <v>3350</v>
      </c>
      <c r="C139" s="57" t="s">
        <v>3351</v>
      </c>
      <c r="D139" s="58" t="s">
        <v>70</v>
      </c>
      <c r="E139" s="12" t="s">
        <v>3352</v>
      </c>
      <c r="F139" s="11" t="s">
        <v>3136</v>
      </c>
      <c r="G139" s="12" t="s">
        <v>3137</v>
      </c>
      <c r="H139" s="58">
        <v>475</v>
      </c>
      <c r="I139" s="12"/>
      <c r="J139" s="12"/>
      <c r="K139" s="15"/>
      <c r="L139" s="15"/>
      <c r="M139" s="15"/>
      <c r="N139" s="75">
        <f t="shared" si="0"/>
        <v>0</v>
      </c>
      <c r="O139" s="76">
        <f t="shared" si="1"/>
        <v>0</v>
      </c>
      <c r="P139" s="17"/>
      <c r="Q139" s="17"/>
    </row>
    <row r="140" spans="1:17" ht="45" customHeight="1">
      <c r="A140" s="59" t="s">
        <v>3353</v>
      </c>
      <c r="B140" s="61" t="s">
        <v>3354</v>
      </c>
      <c r="C140" s="60" t="s">
        <v>3203</v>
      </c>
      <c r="D140" s="61" t="s">
        <v>62</v>
      </c>
      <c r="E140" s="20"/>
      <c r="F140" s="19" t="s">
        <v>3131</v>
      </c>
      <c r="G140" s="20"/>
      <c r="H140" s="61">
        <v>3</v>
      </c>
      <c r="I140" s="20"/>
      <c r="J140" s="20"/>
      <c r="K140" s="23"/>
      <c r="L140" s="23"/>
      <c r="M140" s="23"/>
      <c r="N140" s="77">
        <f t="shared" si="0"/>
        <v>0</v>
      </c>
      <c r="O140" s="78">
        <f t="shared" si="1"/>
        <v>0</v>
      </c>
      <c r="P140" s="25"/>
      <c r="Q140" s="25"/>
    </row>
    <row r="141" spans="1:17" ht="45" customHeight="1">
      <c r="A141" s="56" t="s">
        <v>3355</v>
      </c>
      <c r="B141" s="58" t="s">
        <v>3356</v>
      </c>
      <c r="C141" s="57" t="s">
        <v>3203</v>
      </c>
      <c r="D141" s="58" t="s">
        <v>62</v>
      </c>
      <c r="E141" s="12"/>
      <c r="F141" s="11" t="s">
        <v>3131</v>
      </c>
      <c r="G141" s="12"/>
      <c r="H141" s="58">
        <v>444</v>
      </c>
      <c r="I141" s="12"/>
      <c r="J141" s="12"/>
      <c r="K141" s="15"/>
      <c r="L141" s="15"/>
      <c r="M141" s="15"/>
      <c r="N141" s="75">
        <f t="shared" si="0"/>
        <v>0</v>
      </c>
      <c r="O141" s="76">
        <f t="shared" si="1"/>
        <v>0</v>
      </c>
      <c r="P141" s="17"/>
      <c r="Q141" s="17"/>
    </row>
    <row r="142" spans="1:17" ht="45" customHeight="1">
      <c r="A142" s="59" t="s">
        <v>3357</v>
      </c>
      <c r="B142" s="61" t="s">
        <v>3358</v>
      </c>
      <c r="C142" s="60"/>
      <c r="D142" s="61" t="s">
        <v>62</v>
      </c>
      <c r="E142" s="20"/>
      <c r="F142" s="19" t="s">
        <v>3200</v>
      </c>
      <c r="G142" s="20"/>
      <c r="H142" s="61">
        <v>205</v>
      </c>
      <c r="I142" s="20"/>
      <c r="J142" s="20"/>
      <c r="K142" s="23"/>
      <c r="L142" s="23"/>
      <c r="M142" s="23"/>
      <c r="N142" s="77">
        <f t="shared" si="0"/>
        <v>0</v>
      </c>
      <c r="O142" s="78">
        <f t="shared" si="1"/>
        <v>0</v>
      </c>
      <c r="P142" s="25"/>
      <c r="Q142" s="25"/>
    </row>
    <row r="143" spans="1:17" ht="45" customHeight="1">
      <c r="A143" s="56" t="s">
        <v>3359</v>
      </c>
      <c r="B143" s="58" t="s">
        <v>3360</v>
      </c>
      <c r="C143" s="57"/>
      <c r="D143" s="58" t="s">
        <v>62</v>
      </c>
      <c r="E143" s="12"/>
      <c r="F143" s="11" t="s">
        <v>3200</v>
      </c>
      <c r="G143" s="12"/>
      <c r="H143" s="56">
        <v>150</v>
      </c>
      <c r="I143" s="12"/>
      <c r="J143" s="12"/>
      <c r="K143" s="15"/>
      <c r="L143" s="15"/>
      <c r="M143" s="15"/>
      <c r="N143" s="75">
        <f t="shared" si="0"/>
        <v>0</v>
      </c>
      <c r="O143" s="76">
        <f t="shared" si="1"/>
        <v>0</v>
      </c>
      <c r="P143" s="17"/>
      <c r="Q143" s="17"/>
    </row>
    <row r="144" spans="1:17" ht="45" customHeight="1">
      <c r="A144" s="59" t="s">
        <v>3361</v>
      </c>
      <c r="B144" s="61" t="s">
        <v>3362</v>
      </c>
      <c r="C144" s="60" t="s">
        <v>3363</v>
      </c>
      <c r="D144" s="61" t="s">
        <v>62</v>
      </c>
      <c r="E144" s="20"/>
      <c r="F144" s="19" t="s">
        <v>3364</v>
      </c>
      <c r="G144" s="20"/>
      <c r="H144" s="61">
        <v>2</v>
      </c>
      <c r="I144" s="20"/>
      <c r="J144" s="20"/>
      <c r="K144" s="23"/>
      <c r="L144" s="23"/>
      <c r="M144" s="23"/>
      <c r="N144" s="77">
        <f t="shared" si="0"/>
        <v>0</v>
      </c>
      <c r="O144" s="78">
        <f t="shared" si="1"/>
        <v>0</v>
      </c>
      <c r="P144" s="25"/>
      <c r="Q144" s="25"/>
    </row>
    <row r="145" spans="1:17" ht="45" customHeight="1">
      <c r="A145" s="56" t="s">
        <v>3365</v>
      </c>
      <c r="B145" s="58" t="s">
        <v>3366</v>
      </c>
      <c r="C145" s="57" t="s">
        <v>3367</v>
      </c>
      <c r="D145" s="58" t="s">
        <v>62</v>
      </c>
      <c r="E145" s="12"/>
      <c r="F145" s="11" t="s">
        <v>3127</v>
      </c>
      <c r="G145" s="12"/>
      <c r="H145" s="58">
        <v>35</v>
      </c>
      <c r="I145" s="12"/>
      <c r="J145" s="12"/>
      <c r="K145" s="15"/>
      <c r="L145" s="15"/>
      <c r="M145" s="15"/>
      <c r="N145" s="75">
        <f t="shared" si="0"/>
        <v>0</v>
      </c>
      <c r="O145" s="76">
        <f t="shared" si="1"/>
        <v>0</v>
      </c>
      <c r="P145" s="17"/>
      <c r="Q145" s="17"/>
    </row>
    <row r="146" spans="1:17" ht="45" customHeight="1">
      <c r="A146" s="59" t="s">
        <v>3368</v>
      </c>
      <c r="B146" s="61" t="s">
        <v>3369</v>
      </c>
      <c r="C146" s="60" t="s">
        <v>3370</v>
      </c>
      <c r="D146" s="61" t="s">
        <v>62</v>
      </c>
      <c r="E146" s="20"/>
      <c r="F146" s="19" t="s">
        <v>3371</v>
      </c>
      <c r="G146" s="20"/>
      <c r="H146" s="61">
        <v>42</v>
      </c>
      <c r="I146" s="20"/>
      <c r="J146" s="20"/>
      <c r="K146" s="23"/>
      <c r="L146" s="23"/>
      <c r="M146" s="23"/>
      <c r="N146" s="77">
        <f t="shared" si="0"/>
        <v>0</v>
      </c>
      <c r="O146" s="78">
        <f t="shared" si="1"/>
        <v>0</v>
      </c>
      <c r="P146" s="25"/>
      <c r="Q146" s="25"/>
    </row>
    <row r="147" spans="1:17" ht="45" customHeight="1">
      <c r="A147" s="56" t="s">
        <v>3372</v>
      </c>
      <c r="B147" s="58" t="s">
        <v>3373</v>
      </c>
      <c r="C147" s="57" t="s">
        <v>3373</v>
      </c>
      <c r="D147" s="58" t="s">
        <v>62</v>
      </c>
      <c r="E147" s="12"/>
      <c r="F147" s="11" t="s">
        <v>3374</v>
      </c>
      <c r="G147" s="12"/>
      <c r="H147" s="58">
        <v>63</v>
      </c>
      <c r="I147" s="12"/>
      <c r="J147" s="12"/>
      <c r="K147" s="15"/>
      <c r="L147" s="15"/>
      <c r="M147" s="15"/>
      <c r="N147" s="75">
        <f t="shared" si="0"/>
        <v>0</v>
      </c>
      <c r="O147" s="76">
        <f t="shared" si="1"/>
        <v>0</v>
      </c>
      <c r="P147" s="17"/>
      <c r="Q147" s="17"/>
    </row>
    <row r="148" spans="1:17" ht="45" customHeight="1">
      <c r="A148" s="59" t="s">
        <v>3375</v>
      </c>
      <c r="B148" s="61" t="s">
        <v>3376</v>
      </c>
      <c r="C148" s="60" t="s">
        <v>3377</v>
      </c>
      <c r="D148" s="61" t="s">
        <v>62</v>
      </c>
      <c r="E148" s="20"/>
      <c r="F148" s="19" t="s">
        <v>3378</v>
      </c>
      <c r="G148" s="20"/>
      <c r="H148" s="61">
        <v>60</v>
      </c>
      <c r="I148" s="20"/>
      <c r="J148" s="20"/>
      <c r="K148" s="23"/>
      <c r="L148" s="23"/>
      <c r="M148" s="23"/>
      <c r="N148" s="77">
        <f t="shared" si="0"/>
        <v>0</v>
      </c>
      <c r="O148" s="78">
        <f t="shared" si="1"/>
        <v>0</v>
      </c>
      <c r="P148" s="25"/>
      <c r="Q148" s="25"/>
    </row>
    <row r="149" spans="1:17" ht="45" customHeight="1">
      <c r="A149" s="56" t="s">
        <v>3379</v>
      </c>
      <c r="B149" s="58" t="s">
        <v>3380</v>
      </c>
      <c r="C149" s="57" t="s">
        <v>3381</v>
      </c>
      <c r="D149" s="58" t="s">
        <v>62</v>
      </c>
      <c r="E149" s="12"/>
      <c r="F149" s="11" t="s">
        <v>3382</v>
      </c>
      <c r="G149" s="12"/>
      <c r="H149" s="58">
        <v>42</v>
      </c>
      <c r="I149" s="12"/>
      <c r="J149" s="12"/>
      <c r="K149" s="15"/>
      <c r="L149" s="15"/>
      <c r="M149" s="15"/>
      <c r="N149" s="75">
        <f t="shared" si="0"/>
        <v>0</v>
      </c>
      <c r="O149" s="76">
        <f t="shared" si="1"/>
        <v>0</v>
      </c>
      <c r="P149" s="17"/>
      <c r="Q149" s="17"/>
    </row>
    <row r="150" spans="1:17" ht="45" customHeight="1">
      <c r="A150" s="59" t="s">
        <v>3383</v>
      </c>
      <c r="B150" s="61" t="s">
        <v>3384</v>
      </c>
      <c r="C150" s="60"/>
      <c r="D150" s="61" t="s">
        <v>62</v>
      </c>
      <c r="E150" s="20"/>
      <c r="F150" s="19" t="s">
        <v>3385</v>
      </c>
      <c r="G150" s="20"/>
      <c r="H150" s="61">
        <v>18</v>
      </c>
      <c r="I150" s="20"/>
      <c r="J150" s="20"/>
      <c r="K150" s="23"/>
      <c r="L150" s="23"/>
      <c r="M150" s="23"/>
      <c r="N150" s="77">
        <f t="shared" si="0"/>
        <v>0</v>
      </c>
      <c r="O150" s="78">
        <f t="shared" si="1"/>
        <v>0</v>
      </c>
      <c r="P150" s="25"/>
      <c r="Q150" s="25"/>
    </row>
    <row r="151" spans="1:17" ht="45" customHeight="1">
      <c r="A151" s="56" t="s">
        <v>3386</v>
      </c>
      <c r="B151" s="58" t="s">
        <v>3387</v>
      </c>
      <c r="C151" s="57" t="s">
        <v>3388</v>
      </c>
      <c r="D151" s="58" t="s">
        <v>62</v>
      </c>
      <c r="E151" s="12"/>
      <c r="F151" s="11" t="s">
        <v>3389</v>
      </c>
      <c r="G151" s="12"/>
      <c r="H151" s="58">
        <v>55</v>
      </c>
      <c r="I151" s="12"/>
      <c r="J151" s="12"/>
      <c r="K151" s="15"/>
      <c r="L151" s="15"/>
      <c r="M151" s="15"/>
      <c r="N151" s="75">
        <f t="shared" si="0"/>
        <v>0</v>
      </c>
      <c r="O151" s="76">
        <f t="shared" si="1"/>
        <v>0</v>
      </c>
      <c r="P151" s="17"/>
      <c r="Q151" s="17"/>
    </row>
    <row r="152" spans="1:17" ht="45" customHeight="1">
      <c r="A152" s="59" t="s">
        <v>3390</v>
      </c>
      <c r="B152" s="61" t="s">
        <v>3391</v>
      </c>
      <c r="C152" s="60" t="s">
        <v>3392</v>
      </c>
      <c r="D152" s="61" t="s">
        <v>62</v>
      </c>
      <c r="E152" s="20"/>
      <c r="F152" s="19" t="s">
        <v>3393</v>
      </c>
      <c r="G152" s="20"/>
      <c r="H152" s="61">
        <v>37</v>
      </c>
      <c r="I152" s="20"/>
      <c r="J152" s="20"/>
      <c r="K152" s="23"/>
      <c r="L152" s="23"/>
      <c r="M152" s="23"/>
      <c r="N152" s="77">
        <f t="shared" si="0"/>
        <v>0</v>
      </c>
      <c r="O152" s="78">
        <f t="shared" si="1"/>
        <v>0</v>
      </c>
      <c r="P152" s="25"/>
      <c r="Q152" s="25"/>
    </row>
    <row r="153" spans="1:17" ht="45" customHeight="1">
      <c r="A153" s="56" t="s">
        <v>3394</v>
      </c>
      <c r="B153" s="58" t="s">
        <v>3395</v>
      </c>
      <c r="C153" s="57" t="s">
        <v>3396</v>
      </c>
      <c r="D153" s="58" t="s">
        <v>62</v>
      </c>
      <c r="E153" s="12"/>
      <c r="F153" s="11" t="s">
        <v>3397</v>
      </c>
      <c r="G153" s="12"/>
      <c r="H153" s="58">
        <v>22</v>
      </c>
      <c r="I153" s="12"/>
      <c r="J153" s="12"/>
      <c r="K153" s="15"/>
      <c r="L153" s="15"/>
      <c r="M153" s="15"/>
      <c r="N153" s="75">
        <f t="shared" si="0"/>
        <v>0</v>
      </c>
      <c r="O153" s="76">
        <f t="shared" si="1"/>
        <v>0</v>
      </c>
      <c r="P153" s="17"/>
      <c r="Q153" s="17"/>
    </row>
    <row r="154" spans="1:17" ht="45" customHeight="1">
      <c r="A154" s="59" t="s">
        <v>3398</v>
      </c>
      <c r="B154" s="61" t="s">
        <v>3399</v>
      </c>
      <c r="C154" s="60" t="s">
        <v>3400</v>
      </c>
      <c r="D154" s="61" t="s">
        <v>62</v>
      </c>
      <c r="E154" s="20"/>
      <c r="F154" s="19" t="s">
        <v>3401</v>
      </c>
      <c r="G154" s="20"/>
      <c r="H154" s="61">
        <v>26</v>
      </c>
      <c r="I154" s="20"/>
      <c r="J154" s="20"/>
      <c r="K154" s="23"/>
      <c r="L154" s="23"/>
      <c r="M154" s="23"/>
      <c r="N154" s="77">
        <f t="shared" si="0"/>
        <v>0</v>
      </c>
      <c r="O154" s="78">
        <f t="shared" si="1"/>
        <v>0</v>
      </c>
      <c r="P154" s="25"/>
      <c r="Q154" s="25"/>
    </row>
    <row r="155" spans="1:17" ht="45" customHeight="1">
      <c r="A155" s="56" t="s">
        <v>3402</v>
      </c>
      <c r="B155" s="58" t="s">
        <v>3403</v>
      </c>
      <c r="C155" s="57" t="s">
        <v>3404</v>
      </c>
      <c r="D155" s="58" t="s">
        <v>62</v>
      </c>
      <c r="E155" s="12"/>
      <c r="F155" s="11" t="s">
        <v>3405</v>
      </c>
      <c r="G155" s="12"/>
      <c r="H155" s="58">
        <v>12</v>
      </c>
      <c r="I155" s="12"/>
      <c r="J155" s="12"/>
      <c r="K155" s="15"/>
      <c r="L155" s="15"/>
      <c r="M155" s="15"/>
      <c r="N155" s="75">
        <f t="shared" si="0"/>
        <v>0</v>
      </c>
      <c r="O155" s="76">
        <f t="shared" si="1"/>
        <v>0</v>
      </c>
      <c r="P155" s="17"/>
      <c r="Q155" s="17"/>
    </row>
    <row r="156" spans="1:17" ht="45" customHeight="1">
      <c r="A156" s="59" t="s">
        <v>3406</v>
      </c>
      <c r="B156" s="61" t="s">
        <v>3407</v>
      </c>
      <c r="C156" s="60" t="s">
        <v>3408</v>
      </c>
      <c r="D156" s="61" t="s">
        <v>62</v>
      </c>
      <c r="E156" s="20"/>
      <c r="F156" s="19" t="s">
        <v>3405</v>
      </c>
      <c r="G156" s="20"/>
      <c r="H156" s="61">
        <v>12</v>
      </c>
      <c r="I156" s="20"/>
      <c r="J156" s="20"/>
      <c r="K156" s="23"/>
      <c r="L156" s="23"/>
      <c r="M156" s="23"/>
      <c r="N156" s="77">
        <f t="shared" si="0"/>
        <v>0</v>
      </c>
      <c r="O156" s="78">
        <f t="shared" si="1"/>
        <v>0</v>
      </c>
      <c r="P156" s="25"/>
      <c r="Q156" s="25"/>
    </row>
    <row r="157" spans="1:17" ht="45" customHeight="1">
      <c r="A157" s="56" t="s">
        <v>3409</v>
      </c>
      <c r="B157" s="57" t="s">
        <v>3410</v>
      </c>
      <c r="C157" s="57" t="s">
        <v>3411</v>
      </c>
      <c r="D157" s="58" t="s">
        <v>62</v>
      </c>
      <c r="E157" s="12"/>
      <c r="F157" s="11" t="s">
        <v>3412</v>
      </c>
      <c r="G157" s="12"/>
      <c r="H157" s="58">
        <v>425</v>
      </c>
      <c r="I157" s="12"/>
      <c r="J157" s="12"/>
      <c r="K157" s="15"/>
      <c r="L157" s="15"/>
      <c r="M157" s="15"/>
      <c r="N157" s="75">
        <f t="shared" si="0"/>
        <v>0</v>
      </c>
      <c r="O157" s="76">
        <f t="shared" si="1"/>
        <v>0</v>
      </c>
      <c r="P157" s="17"/>
      <c r="Q157" s="17"/>
    </row>
    <row r="158" spans="1:17" ht="45" customHeight="1">
      <c r="A158" s="59" t="s">
        <v>3413</v>
      </c>
      <c r="B158" s="61" t="s">
        <v>3414</v>
      </c>
      <c r="C158" s="60" t="s">
        <v>3415</v>
      </c>
      <c r="D158" s="61" t="s">
        <v>62</v>
      </c>
      <c r="E158" s="20"/>
      <c r="F158" s="19" t="s">
        <v>3313</v>
      </c>
      <c r="G158" s="20"/>
      <c r="H158" s="61">
        <v>12</v>
      </c>
      <c r="I158" s="20"/>
      <c r="J158" s="20"/>
      <c r="K158" s="23"/>
      <c r="L158" s="23"/>
      <c r="M158" s="23"/>
      <c r="N158" s="77">
        <f t="shared" si="0"/>
        <v>0</v>
      </c>
      <c r="O158" s="78">
        <f t="shared" si="1"/>
        <v>0</v>
      </c>
      <c r="P158" s="25"/>
      <c r="Q158" s="25"/>
    </row>
    <row r="159" spans="1:17" ht="45" customHeight="1">
      <c r="A159" s="56" t="s">
        <v>3416</v>
      </c>
      <c r="B159" s="58" t="s">
        <v>3417</v>
      </c>
      <c r="C159" s="57" t="s">
        <v>3418</v>
      </c>
      <c r="D159" s="58" t="s">
        <v>62</v>
      </c>
      <c r="E159" s="12"/>
      <c r="F159" s="11" t="s">
        <v>2989</v>
      </c>
      <c r="G159" s="12"/>
      <c r="H159" s="58">
        <v>119</v>
      </c>
      <c r="I159" s="12"/>
      <c r="J159" s="12"/>
      <c r="K159" s="15"/>
      <c r="L159" s="15"/>
      <c r="M159" s="15"/>
      <c r="N159" s="75">
        <f t="shared" si="0"/>
        <v>0</v>
      </c>
      <c r="O159" s="76">
        <f t="shared" si="1"/>
        <v>0</v>
      </c>
      <c r="P159" s="17"/>
      <c r="Q159" s="17"/>
    </row>
    <row r="160" spans="1:17" ht="45" customHeight="1">
      <c r="A160" s="59" t="s">
        <v>3419</v>
      </c>
      <c r="B160" s="61" t="s">
        <v>3420</v>
      </c>
      <c r="C160" s="60" t="s">
        <v>3421</v>
      </c>
      <c r="D160" s="61" t="s">
        <v>62</v>
      </c>
      <c r="E160" s="20"/>
      <c r="F160" s="19" t="s">
        <v>3313</v>
      </c>
      <c r="G160" s="20"/>
      <c r="H160" s="61">
        <v>818</v>
      </c>
      <c r="I160" s="20"/>
      <c r="J160" s="20"/>
      <c r="K160" s="23"/>
      <c r="L160" s="23"/>
      <c r="M160" s="23"/>
      <c r="N160" s="77">
        <f t="shared" si="0"/>
        <v>0</v>
      </c>
      <c r="O160" s="78">
        <f t="shared" si="1"/>
        <v>0</v>
      </c>
      <c r="P160" s="25"/>
      <c r="Q160" s="25"/>
    </row>
    <row r="161" spans="1:17" ht="45" customHeight="1">
      <c r="A161" s="56" t="s">
        <v>3422</v>
      </c>
      <c r="B161" s="58" t="s">
        <v>3423</v>
      </c>
      <c r="C161" s="57" t="s">
        <v>3424</v>
      </c>
      <c r="D161" s="58" t="s">
        <v>62</v>
      </c>
      <c r="E161" s="12"/>
      <c r="F161" s="11" t="s">
        <v>3425</v>
      </c>
      <c r="G161" s="12"/>
      <c r="H161" s="58">
        <v>40</v>
      </c>
      <c r="I161" s="12"/>
      <c r="J161" s="12"/>
      <c r="K161" s="15"/>
      <c r="L161" s="15"/>
      <c r="M161" s="15"/>
      <c r="N161" s="75">
        <f t="shared" si="0"/>
        <v>0</v>
      </c>
      <c r="O161" s="76">
        <f t="shared" si="1"/>
        <v>0</v>
      </c>
      <c r="P161" s="17"/>
      <c r="Q161" s="17"/>
    </row>
    <row r="162" spans="1:17" ht="45" customHeight="1">
      <c r="A162" s="59" t="s">
        <v>3426</v>
      </c>
      <c r="B162" s="61" t="s">
        <v>3427</v>
      </c>
      <c r="C162" s="60" t="s">
        <v>3428</v>
      </c>
      <c r="D162" s="61" t="s">
        <v>62</v>
      </c>
      <c r="E162" s="20"/>
      <c r="F162" s="19" t="s">
        <v>3429</v>
      </c>
      <c r="G162" s="20"/>
      <c r="H162" s="61">
        <v>43</v>
      </c>
      <c r="I162" s="20"/>
      <c r="J162" s="20"/>
      <c r="K162" s="23"/>
      <c r="L162" s="23"/>
      <c r="M162" s="23"/>
      <c r="N162" s="77">
        <f t="shared" si="0"/>
        <v>0</v>
      </c>
      <c r="O162" s="78">
        <f t="shared" si="1"/>
        <v>0</v>
      </c>
      <c r="P162" s="25"/>
      <c r="Q162" s="25"/>
    </row>
    <row r="163" spans="1:17" ht="45" customHeight="1">
      <c r="A163" s="56" t="s">
        <v>3430</v>
      </c>
      <c r="B163" s="58" t="s">
        <v>3431</v>
      </c>
      <c r="C163" s="57" t="s">
        <v>3432</v>
      </c>
      <c r="D163" s="58" t="s">
        <v>62</v>
      </c>
      <c r="E163" s="12"/>
      <c r="F163" s="11" t="s">
        <v>2901</v>
      </c>
      <c r="G163" s="12"/>
      <c r="H163" s="58">
        <v>103</v>
      </c>
      <c r="I163" s="12"/>
      <c r="J163" s="12"/>
      <c r="K163" s="15"/>
      <c r="L163" s="15"/>
      <c r="M163" s="15"/>
      <c r="N163" s="75">
        <f t="shared" si="0"/>
        <v>0</v>
      </c>
      <c r="O163" s="76">
        <f t="shared" si="1"/>
        <v>0</v>
      </c>
      <c r="P163" s="17"/>
      <c r="Q163" s="17"/>
    </row>
    <row r="164" spans="1:17" ht="45" customHeight="1">
      <c r="A164" s="59" t="s">
        <v>3433</v>
      </c>
      <c r="B164" s="61" t="s">
        <v>3434</v>
      </c>
      <c r="C164" s="60" t="s">
        <v>3435</v>
      </c>
      <c r="D164" s="61" t="s">
        <v>62</v>
      </c>
      <c r="E164" s="20"/>
      <c r="F164" s="19" t="s">
        <v>3436</v>
      </c>
      <c r="G164" s="20"/>
      <c r="H164" s="61">
        <v>15</v>
      </c>
      <c r="I164" s="20"/>
      <c r="J164" s="20"/>
      <c r="K164" s="23"/>
      <c r="L164" s="23"/>
      <c r="M164" s="23"/>
      <c r="N164" s="77">
        <f t="shared" si="0"/>
        <v>0</v>
      </c>
      <c r="O164" s="78">
        <f t="shared" si="1"/>
        <v>0</v>
      </c>
      <c r="P164" s="25"/>
      <c r="Q164" s="25"/>
    </row>
    <row r="165" spans="1:17" ht="45" customHeight="1">
      <c r="A165" s="56" t="s">
        <v>3437</v>
      </c>
      <c r="B165" s="58" t="s">
        <v>3438</v>
      </c>
      <c r="C165" s="57" t="s">
        <v>3439</v>
      </c>
      <c r="D165" s="58" t="s">
        <v>62</v>
      </c>
      <c r="E165" s="12"/>
      <c r="F165" s="11" t="s">
        <v>3440</v>
      </c>
      <c r="G165" s="12"/>
      <c r="H165" s="58">
        <v>27</v>
      </c>
      <c r="I165" s="12"/>
      <c r="J165" s="12"/>
      <c r="K165" s="15"/>
      <c r="L165" s="15"/>
      <c r="M165" s="15"/>
      <c r="N165" s="75">
        <f t="shared" si="0"/>
        <v>0</v>
      </c>
      <c r="O165" s="76">
        <f t="shared" si="1"/>
        <v>0</v>
      </c>
      <c r="P165" s="17"/>
      <c r="Q165" s="17"/>
    </row>
  </sheetData>
  <sheetProtection algorithmName="SHA-512" hashValue="b+JQAcIMODD3vuNjEFf7lNC/Q88SsmEzETHdG3iAFiU3ZYC0kDmbwhRk24+fLhhe1R+4+tnr939cXfVIa/gZEw==" saltValue="xxRJ2YZqdJ5K4+HniW8SYQ==" spinCount="100000" sheet="1" objects="1" scenarios="1"/>
  <mergeCells count="2">
    <mergeCell ref="A1:F1"/>
    <mergeCell ref="H1:Q1"/>
  </mergeCells>
  <dataValidations count="1">
    <dataValidation type="list" allowBlank="1" showErrorMessage="1" sqref="J3:J165" xr:uid="{00000000-0002-0000-0400-000000000000}">
      <formula1>"STOCK,SPECIAL ORDER,DOT"</formula1>
    </dataValidation>
  </dataValidations>
  <pageMargins left="0.25" right="0.25" top="0.75" bottom="0.75" header="0" footer="0"/>
  <pageSetup paperSize="5" scale="6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7"/>
  <sheetViews>
    <sheetView topLeftCell="D1" workbookViewId="0">
      <pane ySplit="2" topLeftCell="A3" activePane="bottomLeft" state="frozen"/>
      <selection pane="bottomLeft" activeCell="M5" sqref="M5"/>
    </sheetView>
  </sheetViews>
  <sheetFormatPr defaultColWidth="14.42578125" defaultRowHeight="15" customHeight="1"/>
  <cols>
    <col min="1" max="1" width="11.42578125" style="8" customWidth="1"/>
    <col min="2" max="2" width="41.28515625" style="8" customWidth="1"/>
    <col min="3" max="3" width="28.28515625" style="8" customWidth="1"/>
    <col min="4" max="4" width="10.28515625" style="8" customWidth="1"/>
    <col min="5" max="5" width="17.7109375" style="8" customWidth="1"/>
    <col min="6" max="6" width="10.28515625" style="8" customWidth="1"/>
    <col min="7" max="7" width="18" style="8" customWidth="1"/>
    <col min="8" max="8" width="11.5703125" style="8" customWidth="1"/>
    <col min="9" max="9" width="17.85546875" style="8" customWidth="1"/>
    <col min="10" max="10" width="17.5703125" style="8" customWidth="1"/>
    <col min="11" max="11" width="18.85546875" style="8" customWidth="1"/>
    <col min="12" max="12" width="16.42578125" style="8" customWidth="1"/>
    <col min="13" max="19" width="14.5703125" style="8" customWidth="1"/>
    <col min="20" max="16384" width="14.42578125" style="8"/>
  </cols>
  <sheetData>
    <row r="1" spans="1:19" ht="35.25" customHeight="1">
      <c r="A1" s="1" t="s">
        <v>3441</v>
      </c>
      <c r="B1" s="2"/>
      <c r="C1" s="2"/>
      <c r="D1" s="2"/>
      <c r="E1" s="2"/>
      <c r="F1" s="3"/>
      <c r="G1" s="4" t="s">
        <v>1</v>
      </c>
      <c r="H1" s="5"/>
      <c r="I1" s="6"/>
      <c r="J1" s="6"/>
      <c r="K1" s="6"/>
      <c r="L1" s="6"/>
      <c r="M1" s="6"/>
      <c r="N1" s="6"/>
      <c r="O1" s="6"/>
      <c r="P1" s="6"/>
      <c r="Q1" s="7"/>
      <c r="R1" s="167"/>
      <c r="S1" s="167"/>
    </row>
    <row r="2" spans="1:19" s="71" customFormat="1" ht="59.25" customHeight="1">
      <c r="A2" s="174" t="s">
        <v>2</v>
      </c>
      <c r="B2" s="175" t="s">
        <v>3</v>
      </c>
      <c r="C2" s="175" t="s">
        <v>4</v>
      </c>
      <c r="D2" s="175" t="s">
        <v>5</v>
      </c>
      <c r="E2" s="175" t="s">
        <v>6</v>
      </c>
      <c r="F2" s="175" t="s">
        <v>7</v>
      </c>
      <c r="G2" s="175" t="s">
        <v>8</v>
      </c>
      <c r="H2" s="175" t="s">
        <v>900</v>
      </c>
      <c r="I2" s="176" t="s">
        <v>3442</v>
      </c>
      <c r="J2" s="177" t="s">
        <v>3443</v>
      </c>
      <c r="K2" s="175" t="s">
        <v>10</v>
      </c>
      <c r="L2" s="144" t="s">
        <v>901</v>
      </c>
      <c r="M2" s="144" t="s">
        <v>12</v>
      </c>
      <c r="N2" s="144" t="s">
        <v>13</v>
      </c>
      <c r="O2" s="144" t="s">
        <v>14</v>
      </c>
      <c r="P2" s="144" t="s">
        <v>15</v>
      </c>
      <c r="Q2" s="144" t="s">
        <v>16</v>
      </c>
      <c r="R2" s="156" t="s">
        <v>3498</v>
      </c>
      <c r="S2" s="144" t="s">
        <v>18</v>
      </c>
    </row>
    <row r="3" spans="1:19" ht="49.5" customHeight="1">
      <c r="A3" s="178" t="s">
        <v>3444</v>
      </c>
      <c r="B3" s="179" t="s">
        <v>3445</v>
      </c>
      <c r="C3" s="179"/>
      <c r="D3" s="178" t="s">
        <v>62</v>
      </c>
      <c r="E3" s="168"/>
      <c r="F3" s="168" t="s">
        <v>3446</v>
      </c>
      <c r="G3" s="168"/>
      <c r="H3" s="178">
        <v>28</v>
      </c>
      <c r="I3" s="169"/>
      <c r="J3" s="170"/>
      <c r="K3" s="168"/>
      <c r="L3" s="26"/>
      <c r="M3" s="138"/>
      <c r="N3" s="138"/>
      <c r="O3" s="138"/>
      <c r="P3" s="152">
        <f t="shared" ref="P3:P17" si="0">SUM(M3-N3+O3)</f>
        <v>0</v>
      </c>
      <c r="Q3" s="152">
        <f t="shared" ref="Q3:Q17" si="1">SUM(J3*P3)</f>
        <v>0</v>
      </c>
      <c r="R3" s="139"/>
      <c r="S3" s="139"/>
    </row>
    <row r="4" spans="1:19" ht="49.5" customHeight="1">
      <c r="A4" s="180" t="s">
        <v>3447</v>
      </c>
      <c r="B4" s="181" t="s">
        <v>3448</v>
      </c>
      <c r="C4" s="181" t="s">
        <v>3449</v>
      </c>
      <c r="D4" s="180" t="s">
        <v>62</v>
      </c>
      <c r="E4" s="171"/>
      <c r="F4" s="171" t="s">
        <v>3450</v>
      </c>
      <c r="G4" s="171"/>
      <c r="H4" s="180">
        <v>59</v>
      </c>
      <c r="I4" s="172"/>
      <c r="J4" s="173"/>
      <c r="K4" s="171"/>
      <c r="L4" s="28"/>
      <c r="M4" s="140"/>
      <c r="N4" s="140"/>
      <c r="O4" s="140"/>
      <c r="P4" s="153">
        <f t="shared" si="0"/>
        <v>0</v>
      </c>
      <c r="Q4" s="153">
        <f t="shared" si="1"/>
        <v>0</v>
      </c>
      <c r="R4" s="141"/>
      <c r="S4" s="141"/>
    </row>
    <row r="5" spans="1:19" ht="49.5" customHeight="1">
      <c r="A5" s="178" t="s">
        <v>3451</v>
      </c>
      <c r="B5" s="182" t="s">
        <v>3452</v>
      </c>
      <c r="C5" s="179"/>
      <c r="D5" s="183" t="s">
        <v>62</v>
      </c>
      <c r="E5" s="168"/>
      <c r="F5" s="168" t="s">
        <v>3453</v>
      </c>
      <c r="G5" s="168"/>
      <c r="H5" s="178">
        <v>23</v>
      </c>
      <c r="I5" s="169"/>
      <c r="J5" s="170"/>
      <c r="K5" s="168"/>
      <c r="L5" s="26"/>
      <c r="M5" s="138"/>
      <c r="N5" s="138"/>
      <c r="O5" s="138"/>
      <c r="P5" s="152">
        <f t="shared" si="0"/>
        <v>0</v>
      </c>
      <c r="Q5" s="152">
        <f t="shared" si="1"/>
        <v>0</v>
      </c>
      <c r="R5" s="139"/>
      <c r="S5" s="139"/>
    </row>
    <row r="6" spans="1:19" ht="49.5" customHeight="1">
      <c r="A6" s="180" t="s">
        <v>3454</v>
      </c>
      <c r="B6" s="181" t="s">
        <v>3455</v>
      </c>
      <c r="C6" s="181"/>
      <c r="D6" s="180" t="s">
        <v>62</v>
      </c>
      <c r="E6" s="171"/>
      <c r="F6" s="171" t="s">
        <v>3456</v>
      </c>
      <c r="G6" s="171"/>
      <c r="H6" s="180">
        <v>40</v>
      </c>
      <c r="I6" s="172"/>
      <c r="J6" s="173"/>
      <c r="K6" s="171"/>
      <c r="L6" s="28"/>
      <c r="M6" s="140"/>
      <c r="N6" s="140"/>
      <c r="O6" s="140"/>
      <c r="P6" s="153">
        <f t="shared" si="0"/>
        <v>0</v>
      </c>
      <c r="Q6" s="153">
        <f t="shared" si="1"/>
        <v>0</v>
      </c>
      <c r="R6" s="141"/>
      <c r="S6" s="141"/>
    </row>
    <row r="7" spans="1:19" ht="49.5" customHeight="1">
      <c r="A7" s="178" t="s">
        <v>3457</v>
      </c>
      <c r="B7" s="184" t="s">
        <v>3458</v>
      </c>
      <c r="C7" s="179"/>
      <c r="D7" s="178" t="s">
        <v>62</v>
      </c>
      <c r="E7" s="168"/>
      <c r="F7" s="168" t="s">
        <v>3459</v>
      </c>
      <c r="G7" s="168"/>
      <c r="H7" s="178">
        <v>36</v>
      </c>
      <c r="I7" s="169"/>
      <c r="J7" s="170"/>
      <c r="K7" s="168"/>
      <c r="L7" s="26"/>
      <c r="M7" s="138"/>
      <c r="N7" s="138"/>
      <c r="O7" s="138"/>
      <c r="P7" s="152">
        <f t="shared" si="0"/>
        <v>0</v>
      </c>
      <c r="Q7" s="152">
        <f t="shared" si="1"/>
        <v>0</v>
      </c>
      <c r="R7" s="139"/>
      <c r="S7" s="139"/>
    </row>
    <row r="8" spans="1:19" ht="49.5" customHeight="1">
      <c r="A8" s="180" t="s">
        <v>3460</v>
      </c>
      <c r="B8" s="181" t="s">
        <v>3461</v>
      </c>
      <c r="C8" s="181" t="s">
        <v>3462</v>
      </c>
      <c r="D8" s="180" t="s">
        <v>62</v>
      </c>
      <c r="E8" s="171"/>
      <c r="F8" s="171" t="s">
        <v>1907</v>
      </c>
      <c r="G8" s="171"/>
      <c r="H8" s="180">
        <v>36</v>
      </c>
      <c r="I8" s="172"/>
      <c r="J8" s="173"/>
      <c r="K8" s="171"/>
      <c r="L8" s="28"/>
      <c r="M8" s="140"/>
      <c r="N8" s="140"/>
      <c r="O8" s="140"/>
      <c r="P8" s="153">
        <f t="shared" si="0"/>
        <v>0</v>
      </c>
      <c r="Q8" s="153">
        <f t="shared" si="1"/>
        <v>0</v>
      </c>
      <c r="R8" s="141"/>
      <c r="S8" s="141"/>
    </row>
    <row r="9" spans="1:19" ht="49.5" customHeight="1">
      <c r="A9" s="178" t="s">
        <v>3463</v>
      </c>
      <c r="B9" s="179" t="s">
        <v>3464</v>
      </c>
      <c r="C9" s="179" t="s">
        <v>3462</v>
      </c>
      <c r="D9" s="178" t="s">
        <v>62</v>
      </c>
      <c r="E9" s="168"/>
      <c r="F9" s="168" t="s">
        <v>3059</v>
      </c>
      <c r="G9" s="168"/>
      <c r="H9" s="178">
        <v>246</v>
      </c>
      <c r="I9" s="169"/>
      <c r="J9" s="170"/>
      <c r="K9" s="168"/>
      <c r="L9" s="26"/>
      <c r="M9" s="138"/>
      <c r="N9" s="138"/>
      <c r="O9" s="138"/>
      <c r="P9" s="152">
        <f t="shared" si="0"/>
        <v>0</v>
      </c>
      <c r="Q9" s="152">
        <f t="shared" si="1"/>
        <v>0</v>
      </c>
      <c r="R9" s="139"/>
      <c r="S9" s="139"/>
    </row>
    <row r="10" spans="1:19" ht="49.5" customHeight="1">
      <c r="A10" s="180" t="s">
        <v>3465</v>
      </c>
      <c r="B10" s="181" t="s">
        <v>3466</v>
      </c>
      <c r="C10" s="181"/>
      <c r="D10" s="180" t="s">
        <v>62</v>
      </c>
      <c r="E10" s="171"/>
      <c r="F10" s="171" t="s">
        <v>1907</v>
      </c>
      <c r="G10" s="171"/>
      <c r="H10" s="180">
        <v>95</v>
      </c>
      <c r="I10" s="172"/>
      <c r="J10" s="173"/>
      <c r="K10" s="171"/>
      <c r="L10" s="28"/>
      <c r="M10" s="140"/>
      <c r="N10" s="140"/>
      <c r="O10" s="140"/>
      <c r="P10" s="153">
        <f t="shared" si="0"/>
        <v>0</v>
      </c>
      <c r="Q10" s="153">
        <f t="shared" si="1"/>
        <v>0</v>
      </c>
      <c r="R10" s="141"/>
      <c r="S10" s="141"/>
    </row>
    <row r="11" spans="1:19" ht="49.5" customHeight="1">
      <c r="A11" s="178" t="s">
        <v>3467</v>
      </c>
      <c r="B11" s="179" t="s">
        <v>3466</v>
      </c>
      <c r="C11" s="179"/>
      <c r="D11" s="178" t="s">
        <v>62</v>
      </c>
      <c r="E11" s="168"/>
      <c r="F11" s="168" t="s">
        <v>3059</v>
      </c>
      <c r="G11" s="168"/>
      <c r="H11" s="178">
        <v>11</v>
      </c>
      <c r="I11" s="169"/>
      <c r="J11" s="170"/>
      <c r="K11" s="168"/>
      <c r="L11" s="26"/>
      <c r="M11" s="138"/>
      <c r="N11" s="138"/>
      <c r="O11" s="138"/>
      <c r="P11" s="152">
        <f t="shared" si="0"/>
        <v>0</v>
      </c>
      <c r="Q11" s="152">
        <f t="shared" si="1"/>
        <v>0</v>
      </c>
      <c r="R11" s="139"/>
      <c r="S11" s="139"/>
    </row>
    <row r="12" spans="1:19" ht="49.5" customHeight="1">
      <c r="A12" s="180" t="s">
        <v>3468</v>
      </c>
      <c r="B12" s="181" t="s">
        <v>3469</v>
      </c>
      <c r="C12" s="181" t="s">
        <v>3470</v>
      </c>
      <c r="D12" s="180" t="s">
        <v>62</v>
      </c>
      <c r="E12" s="171"/>
      <c r="F12" s="171" t="s">
        <v>1509</v>
      </c>
      <c r="G12" s="171"/>
      <c r="H12" s="180">
        <v>43</v>
      </c>
      <c r="I12" s="172"/>
      <c r="J12" s="173"/>
      <c r="K12" s="171"/>
      <c r="L12" s="28"/>
      <c r="M12" s="140"/>
      <c r="N12" s="140"/>
      <c r="O12" s="140"/>
      <c r="P12" s="153">
        <f t="shared" si="0"/>
        <v>0</v>
      </c>
      <c r="Q12" s="153">
        <f t="shared" si="1"/>
        <v>0</v>
      </c>
      <c r="R12" s="141"/>
      <c r="S12" s="141"/>
    </row>
    <row r="13" spans="1:19" ht="49.5" customHeight="1">
      <c r="A13" s="178" t="s">
        <v>3471</v>
      </c>
      <c r="B13" s="179" t="s">
        <v>3472</v>
      </c>
      <c r="C13" s="179" t="s">
        <v>3473</v>
      </c>
      <c r="D13" s="178" t="s">
        <v>62</v>
      </c>
      <c r="E13" s="168"/>
      <c r="F13" s="168" t="s">
        <v>1907</v>
      </c>
      <c r="G13" s="168"/>
      <c r="H13" s="178">
        <v>25</v>
      </c>
      <c r="I13" s="169"/>
      <c r="J13" s="170"/>
      <c r="K13" s="168"/>
      <c r="L13" s="26"/>
      <c r="M13" s="138"/>
      <c r="N13" s="138"/>
      <c r="O13" s="138"/>
      <c r="P13" s="152">
        <f t="shared" si="0"/>
        <v>0</v>
      </c>
      <c r="Q13" s="152">
        <f t="shared" si="1"/>
        <v>0</v>
      </c>
      <c r="R13" s="139"/>
      <c r="S13" s="139"/>
    </row>
    <row r="14" spans="1:19" ht="49.5" customHeight="1">
      <c r="A14" s="180" t="s">
        <v>3474</v>
      </c>
      <c r="B14" s="181" t="s">
        <v>3475</v>
      </c>
      <c r="C14" s="181" t="s">
        <v>3476</v>
      </c>
      <c r="D14" s="180" t="s">
        <v>62</v>
      </c>
      <c r="E14" s="171"/>
      <c r="F14" s="171" t="s">
        <v>1907</v>
      </c>
      <c r="G14" s="171"/>
      <c r="H14" s="180">
        <v>119</v>
      </c>
      <c r="I14" s="172"/>
      <c r="J14" s="173"/>
      <c r="K14" s="171"/>
      <c r="L14" s="28"/>
      <c r="M14" s="140"/>
      <c r="N14" s="140"/>
      <c r="O14" s="140"/>
      <c r="P14" s="153">
        <f t="shared" si="0"/>
        <v>0</v>
      </c>
      <c r="Q14" s="153">
        <f t="shared" si="1"/>
        <v>0</v>
      </c>
      <c r="R14" s="141"/>
      <c r="S14" s="141"/>
    </row>
    <row r="15" spans="1:19" ht="49.5" customHeight="1">
      <c r="A15" s="178" t="s">
        <v>3477</v>
      </c>
      <c r="B15" s="179" t="s">
        <v>3478</v>
      </c>
      <c r="C15" s="179" t="s">
        <v>3479</v>
      </c>
      <c r="D15" s="178" t="s">
        <v>62</v>
      </c>
      <c r="E15" s="168"/>
      <c r="F15" s="168" t="s">
        <v>3059</v>
      </c>
      <c r="G15" s="168"/>
      <c r="H15" s="178">
        <v>114</v>
      </c>
      <c r="I15" s="169"/>
      <c r="J15" s="170"/>
      <c r="K15" s="168"/>
      <c r="L15" s="26"/>
      <c r="M15" s="138"/>
      <c r="N15" s="138"/>
      <c r="O15" s="138"/>
      <c r="P15" s="152">
        <f t="shared" si="0"/>
        <v>0</v>
      </c>
      <c r="Q15" s="152">
        <f t="shared" si="1"/>
        <v>0</v>
      </c>
      <c r="R15" s="139"/>
      <c r="S15" s="139"/>
    </row>
    <row r="16" spans="1:19" ht="49.5" customHeight="1">
      <c r="A16" s="180" t="s">
        <v>3480</v>
      </c>
      <c r="B16" s="181" t="s">
        <v>3478</v>
      </c>
      <c r="C16" s="181" t="s">
        <v>3479</v>
      </c>
      <c r="D16" s="180" t="s">
        <v>62</v>
      </c>
      <c r="E16" s="171"/>
      <c r="F16" s="171" t="s">
        <v>1907</v>
      </c>
      <c r="G16" s="171"/>
      <c r="H16" s="180">
        <v>66</v>
      </c>
      <c r="I16" s="172"/>
      <c r="J16" s="173"/>
      <c r="K16" s="171"/>
      <c r="L16" s="28"/>
      <c r="M16" s="140"/>
      <c r="N16" s="140"/>
      <c r="O16" s="140"/>
      <c r="P16" s="153">
        <f t="shared" si="0"/>
        <v>0</v>
      </c>
      <c r="Q16" s="153">
        <f t="shared" si="1"/>
        <v>0</v>
      </c>
      <c r="R16" s="141"/>
      <c r="S16" s="141"/>
    </row>
    <row r="17" spans="1:19" ht="49.5" customHeight="1">
      <c r="A17" s="178" t="s">
        <v>3481</v>
      </c>
      <c r="B17" s="179" t="s">
        <v>3482</v>
      </c>
      <c r="C17" s="179" t="s">
        <v>3483</v>
      </c>
      <c r="D17" s="178" t="s">
        <v>62</v>
      </c>
      <c r="E17" s="168"/>
      <c r="F17" s="168" t="s">
        <v>1907</v>
      </c>
      <c r="G17" s="168"/>
      <c r="H17" s="178">
        <v>138</v>
      </c>
      <c r="I17" s="169"/>
      <c r="J17" s="170"/>
      <c r="K17" s="168"/>
      <c r="L17" s="26"/>
      <c r="M17" s="138"/>
      <c r="N17" s="138"/>
      <c r="O17" s="138"/>
      <c r="P17" s="152">
        <f t="shared" si="0"/>
        <v>0</v>
      </c>
      <c r="Q17" s="152">
        <f t="shared" si="1"/>
        <v>0</v>
      </c>
      <c r="R17" s="139"/>
      <c r="S17" s="139"/>
    </row>
  </sheetData>
  <sheetProtection algorithmName="SHA-512" hashValue="Pm3znaOZ664koFV1BWPzAEpYj91JZvKuojCGDTyqHStbLYcxnM5pmNvXKvNXhunfmw6T4BUGOH10CA0u51qGwg==" saltValue="coyxbJ1jIDXsxtGzCfNi1w==" spinCount="100000" sheet="1" objects="1" scenarios="1"/>
  <mergeCells count="2">
    <mergeCell ref="A1:F1"/>
    <mergeCell ref="H1:Q1"/>
  </mergeCells>
  <dataValidations count="1">
    <dataValidation type="list" allowBlank="1" showErrorMessage="1" sqref="L3:L17" xr:uid="{00000000-0002-0000-0500-000000000000}">
      <formula1>"STOCK,SPECIAL ORDER,DOT"</formula1>
    </dataValidation>
  </dataValidation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9"/>
  <sheetViews>
    <sheetView tabSelected="1" workbookViewId="0">
      <selection activeCell="E18" sqref="E18"/>
    </sheetView>
  </sheetViews>
  <sheetFormatPr defaultColWidth="14.42578125" defaultRowHeight="15" customHeight="1"/>
  <cols>
    <col min="1" max="13" width="24" style="8" customWidth="1"/>
    <col min="14" max="16384" width="14.42578125" style="8"/>
  </cols>
  <sheetData>
    <row r="1" spans="1:13" s="71" customFormat="1" ht="35.25" customHeight="1">
      <c r="A1" s="190" t="s">
        <v>3484</v>
      </c>
      <c r="B1" s="191" t="s">
        <v>3485</v>
      </c>
      <c r="C1" s="192"/>
      <c r="D1" s="191" t="s">
        <v>3486</v>
      </c>
      <c r="E1" s="192"/>
      <c r="F1" s="191" t="s">
        <v>3487</v>
      </c>
      <c r="G1" s="192"/>
      <c r="H1" s="191" t="s">
        <v>3488</v>
      </c>
      <c r="I1" s="192"/>
      <c r="J1" s="191" t="s">
        <v>3489</v>
      </c>
      <c r="K1" s="193"/>
      <c r="L1" s="194" t="s">
        <v>3490</v>
      </c>
      <c r="M1" s="195"/>
    </row>
    <row r="2" spans="1:13" s="71" customFormat="1" ht="15.75">
      <c r="A2" s="196"/>
      <c r="B2" s="197" t="s">
        <v>3491</v>
      </c>
      <c r="C2" s="198" t="s">
        <v>3492</v>
      </c>
      <c r="D2" s="196" t="s">
        <v>3491</v>
      </c>
      <c r="E2" s="199" t="s">
        <v>3492</v>
      </c>
      <c r="F2" s="197" t="s">
        <v>3491</v>
      </c>
      <c r="G2" s="199" t="s">
        <v>3492</v>
      </c>
      <c r="H2" s="197" t="s">
        <v>3491</v>
      </c>
      <c r="I2" s="199" t="s">
        <v>3492</v>
      </c>
      <c r="J2" s="197" t="s">
        <v>3491</v>
      </c>
      <c r="K2" s="199" t="s">
        <v>3492</v>
      </c>
      <c r="L2" s="200" t="s">
        <v>3491</v>
      </c>
      <c r="M2" s="201" t="s">
        <v>3492</v>
      </c>
    </row>
    <row r="3" spans="1:13" ht="49.5" customHeight="1">
      <c r="A3" s="197" t="s">
        <v>729</v>
      </c>
      <c r="B3" s="202">
        <v>50</v>
      </c>
      <c r="C3" s="185"/>
      <c r="D3" s="197">
        <v>25</v>
      </c>
      <c r="E3" s="185"/>
      <c r="F3" s="197">
        <v>800</v>
      </c>
      <c r="G3" s="185"/>
      <c r="H3" s="197">
        <v>700</v>
      </c>
      <c r="I3" s="185"/>
      <c r="J3" s="197">
        <v>100</v>
      </c>
      <c r="K3" s="185"/>
      <c r="L3" s="197">
        <v>60</v>
      </c>
      <c r="M3" s="185"/>
    </row>
    <row r="4" spans="1:13" ht="49.5" customHeight="1">
      <c r="A4" s="197" t="s">
        <v>3493</v>
      </c>
      <c r="B4" s="202">
        <v>25</v>
      </c>
      <c r="C4" s="185"/>
      <c r="D4" s="197">
        <v>60</v>
      </c>
      <c r="E4" s="185"/>
      <c r="F4" s="197">
        <v>300</v>
      </c>
      <c r="G4" s="185"/>
      <c r="H4" s="197">
        <v>125</v>
      </c>
      <c r="I4" s="185"/>
      <c r="J4" s="197">
        <v>10</v>
      </c>
      <c r="K4" s="185"/>
      <c r="L4" s="197">
        <v>5</v>
      </c>
      <c r="M4" s="185"/>
    </row>
    <row r="5" spans="1:13" ht="49.5" customHeight="1">
      <c r="A5" s="197" t="s">
        <v>3494</v>
      </c>
      <c r="B5" s="202">
        <v>30</v>
      </c>
      <c r="C5" s="185"/>
      <c r="D5" s="197">
        <v>100</v>
      </c>
      <c r="E5" s="185"/>
      <c r="F5" s="197">
        <v>1000</v>
      </c>
      <c r="G5" s="185"/>
      <c r="H5" s="197">
        <v>500</v>
      </c>
      <c r="I5" s="185"/>
      <c r="J5" s="197">
        <v>5</v>
      </c>
      <c r="K5" s="185"/>
      <c r="L5" s="197">
        <v>5</v>
      </c>
      <c r="M5" s="185"/>
    </row>
    <row r="6" spans="1:13" ht="49.5" customHeight="1">
      <c r="A6" s="197" t="s">
        <v>3495</v>
      </c>
      <c r="B6" s="202">
        <v>10</v>
      </c>
      <c r="C6" s="185"/>
      <c r="D6" s="197">
        <v>25</v>
      </c>
      <c r="E6" s="185"/>
      <c r="F6" s="197">
        <v>175</v>
      </c>
      <c r="G6" s="185"/>
      <c r="H6" s="197">
        <v>200</v>
      </c>
      <c r="I6" s="185"/>
      <c r="J6" s="197">
        <v>125</v>
      </c>
      <c r="K6" s="185"/>
      <c r="L6" s="197">
        <v>50</v>
      </c>
      <c r="M6" s="185"/>
    </row>
    <row r="7" spans="1:13" ht="49.5" customHeight="1">
      <c r="A7" s="197" t="s">
        <v>3496</v>
      </c>
      <c r="B7" s="202">
        <v>60</v>
      </c>
      <c r="C7" s="185"/>
      <c r="D7" s="197">
        <v>50</v>
      </c>
      <c r="E7" s="185"/>
      <c r="F7" s="197">
        <v>125</v>
      </c>
      <c r="G7" s="185"/>
      <c r="H7" s="197">
        <v>45</v>
      </c>
      <c r="I7" s="185"/>
      <c r="J7" s="197">
        <v>5</v>
      </c>
      <c r="K7" s="185"/>
      <c r="L7" s="197">
        <v>5</v>
      </c>
      <c r="M7" s="185"/>
    </row>
    <row r="8" spans="1:13" ht="49.5" customHeight="1">
      <c r="A8" s="197" t="s">
        <v>3497</v>
      </c>
      <c r="B8" s="202">
        <v>10</v>
      </c>
      <c r="C8" s="185"/>
      <c r="D8" s="197">
        <v>25</v>
      </c>
      <c r="E8" s="185"/>
      <c r="F8" s="197">
        <v>25</v>
      </c>
      <c r="G8" s="185"/>
      <c r="H8" s="197">
        <v>75</v>
      </c>
      <c r="I8" s="185"/>
      <c r="J8" s="197">
        <v>40</v>
      </c>
      <c r="K8" s="185"/>
      <c r="L8" s="197">
        <v>50</v>
      </c>
      <c r="M8" s="185"/>
    </row>
    <row r="9" spans="1:13" ht="15.75" hidden="1">
      <c r="A9" s="188"/>
      <c r="B9" s="189"/>
      <c r="C9" s="188"/>
      <c r="D9" s="189"/>
      <c r="E9" s="188"/>
      <c r="F9" s="186"/>
      <c r="G9" s="187"/>
      <c r="H9" s="186"/>
      <c r="I9" s="187"/>
      <c r="J9" s="186"/>
      <c r="K9" s="189"/>
      <c r="L9" s="187"/>
      <c r="M9" s="188"/>
    </row>
  </sheetData>
  <sheetProtection algorithmName="SHA-512" hashValue="09BTunq3UleziyYrBoJmywAHlD4V9C1a31nHf5MNHbdhA0gASqlgOh/ZY5tdDsnd3M4CGnU+0RpuU5V/3IjkUg==" saltValue="ea+rVdXM0Pj87Loe+f/PjA==" spinCount="100000" sheet="1" objects="1" scenarios="1"/>
  <mergeCells count="6">
    <mergeCell ref="L1:M1"/>
    <mergeCell ref="B1:C1"/>
    <mergeCell ref="D1:E1"/>
    <mergeCell ref="F1:G1"/>
    <mergeCell ref="H1:I1"/>
    <mergeCell ref="J1:K1"/>
  </mergeCells>
  <pageMargins left="0.7" right="0.7" top="0.75" bottom="0.75" header="0" footer="0"/>
  <pageSetup paperSize="5" scale="7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Frozen PKG 1</vt:lpstr>
      <vt:lpstr>Diverted Foods Pilot PKG 1</vt:lpstr>
      <vt:lpstr>Refrigerated PKG 1</vt:lpstr>
      <vt:lpstr>Dry Pkg 1</vt:lpstr>
      <vt:lpstr>Non Food pkg 1</vt:lpstr>
      <vt:lpstr>Chemicals PKG 2</vt:lpstr>
      <vt:lpstr>UnknownFuture Item Handling Fee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Shanks, Brianna</dc:creator>
  <cp:lastModifiedBy>Shanks, Brianna</cp:lastModifiedBy>
  <dcterms:created xsi:type="dcterms:W3CDTF">2023-02-27T19:27:59Z</dcterms:created>
  <dcterms:modified xsi:type="dcterms:W3CDTF">2023-02-27T19:36:51Z</dcterms:modified>
</cp:coreProperties>
</file>