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LINNR5S2\UserShare\SANTHON\RRTS RFP\finiacial\"/>
    </mc:Choice>
  </mc:AlternateContent>
  <xr:revisionPtr revIDLastSave="0" documentId="13_ncr:1_{70C60B3F-EACA-468B-83A6-088AE6128CBD}" xr6:coauthVersionLast="47" xr6:coauthVersionMax="47" xr10:uidLastSave="{00000000-0000-0000-0000-000000000000}"/>
  <bookViews>
    <workbookView xWindow="22932" yWindow="-108" windowWidth="23256" windowHeight="12576" activeTab="1" xr2:uid="{6FA7888E-AD98-4233-B8EF-795313396090}"/>
  </bookViews>
  <sheets>
    <sheet name="Title" sheetId="1" r:id="rId1"/>
    <sheet name="Service Are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2" i="3" l="1"/>
  <c r="J61" i="3" l="1"/>
  <c r="J60" i="3"/>
  <c r="J59" i="3"/>
  <c r="J58" i="3"/>
  <c r="J57" i="3"/>
  <c r="J56" i="3"/>
  <c r="J55" i="3"/>
  <c r="J54" i="3"/>
  <c r="J53" i="3"/>
  <c r="J52" i="3"/>
  <c r="J51" i="3"/>
  <c r="J50" i="3"/>
  <c r="J49" i="3"/>
  <c r="J14" i="3"/>
  <c r="J15" i="3"/>
  <c r="J16" i="3"/>
  <c r="J17" i="3"/>
  <c r="J18" i="3"/>
  <c r="J19" i="3"/>
  <c r="J20" i="3"/>
  <c r="J21" i="3"/>
  <c r="J22" i="3"/>
  <c r="J23" i="3"/>
  <c r="J24" i="3"/>
  <c r="J25" i="3"/>
  <c r="J26" i="3"/>
  <c r="J27" i="3"/>
  <c r="J28" i="3"/>
  <c r="J29" i="3"/>
  <c r="J30" i="3"/>
  <c r="J13" i="3"/>
  <c r="E76" i="3" l="1"/>
  <c r="E75" i="3"/>
  <c r="E74" i="3"/>
  <c r="E73" i="3"/>
  <c r="E72" i="3"/>
  <c r="E71" i="3"/>
  <c r="E70" i="3"/>
  <c r="E69" i="3"/>
  <c r="E68" i="3"/>
  <c r="E67" i="3"/>
  <c r="E66" i="3"/>
  <c r="E65" i="3"/>
  <c r="H61" i="3"/>
  <c r="G61" i="3"/>
  <c r="H60" i="3"/>
  <c r="G60" i="3"/>
  <c r="H59" i="3"/>
  <c r="G59" i="3"/>
  <c r="H58" i="3"/>
  <c r="G58" i="3"/>
  <c r="H57" i="3"/>
  <c r="G57" i="3"/>
  <c r="H56" i="3"/>
  <c r="G56" i="3"/>
  <c r="H55" i="3"/>
  <c r="G55" i="3"/>
  <c r="H54" i="3"/>
  <c r="G54" i="3"/>
  <c r="H53" i="3"/>
  <c r="G53" i="3"/>
  <c r="H52" i="3"/>
  <c r="G52" i="3"/>
  <c r="H51" i="3"/>
  <c r="G51" i="3"/>
  <c r="H50" i="3"/>
  <c r="G50" i="3"/>
  <c r="H49" i="3"/>
  <c r="G49" i="3"/>
  <c r="D110" i="3"/>
  <c r="G16" i="3"/>
  <c r="H16" i="3"/>
  <c r="G17" i="3"/>
  <c r="H17" i="3"/>
  <c r="G18" i="3"/>
  <c r="H18" i="3"/>
  <c r="G19" i="3"/>
  <c r="H19" i="3"/>
  <c r="G20" i="3"/>
  <c r="H20" i="3"/>
  <c r="G14" i="3"/>
  <c r="H14" i="3"/>
  <c r="I58" i="3" l="1"/>
  <c r="I59" i="3"/>
  <c r="I60" i="3"/>
  <c r="I52" i="3"/>
  <c r="I51" i="3"/>
  <c r="I53" i="3"/>
  <c r="I57" i="3"/>
  <c r="I61" i="3"/>
  <c r="I50" i="3"/>
  <c r="I56" i="3"/>
  <c r="I49" i="3"/>
  <c r="E77" i="3"/>
  <c r="C89" i="3" s="1"/>
  <c r="I54" i="3"/>
  <c r="I55" i="3"/>
  <c r="I18" i="3"/>
  <c r="I14" i="3"/>
  <c r="I16" i="3"/>
  <c r="I20" i="3"/>
  <c r="I17" i="3"/>
  <c r="I19" i="3"/>
  <c r="I62" i="3" l="1"/>
  <c r="C88" i="3" s="1"/>
  <c r="C90" i="3" l="1"/>
  <c r="D89" i="3" s="1"/>
  <c r="E89" i="3" s="1"/>
  <c r="E45" i="3"/>
  <c r="E44" i="3"/>
  <c r="E43" i="3"/>
  <c r="E42" i="3"/>
  <c r="E41" i="3"/>
  <c r="E40" i="3"/>
  <c r="E39" i="3"/>
  <c r="E38" i="3"/>
  <c r="E37" i="3"/>
  <c r="E36" i="3"/>
  <c r="E35" i="3"/>
  <c r="E34" i="3"/>
  <c r="H30" i="3"/>
  <c r="G30" i="3"/>
  <c r="H29" i="3"/>
  <c r="G29" i="3"/>
  <c r="H28" i="3"/>
  <c r="G28" i="3"/>
  <c r="H27" i="3"/>
  <c r="G27" i="3"/>
  <c r="H26" i="3"/>
  <c r="G26" i="3"/>
  <c r="H25" i="3"/>
  <c r="G25" i="3"/>
  <c r="H24" i="3"/>
  <c r="G24" i="3"/>
  <c r="H23" i="3"/>
  <c r="G23" i="3"/>
  <c r="H22" i="3"/>
  <c r="G22" i="3"/>
  <c r="H21" i="3"/>
  <c r="G21" i="3"/>
  <c r="H15" i="3"/>
  <c r="G15" i="3"/>
  <c r="H13" i="3"/>
  <c r="G13" i="3"/>
  <c r="D88" i="3" l="1"/>
  <c r="I23" i="3"/>
  <c r="I15" i="3"/>
  <c r="I27" i="3"/>
  <c r="I29" i="3"/>
  <c r="I24" i="3"/>
  <c r="I28" i="3"/>
  <c r="I22" i="3"/>
  <c r="I21" i="3"/>
  <c r="I25" i="3"/>
  <c r="I30" i="3"/>
  <c r="E46" i="3"/>
  <c r="C83" i="3" s="1"/>
  <c r="I26" i="3"/>
  <c r="I13" i="3"/>
  <c r="I31" i="3" l="1"/>
  <c r="C82" i="3" s="1"/>
  <c r="C84" i="3" l="1"/>
  <c r="D83" i="3" l="1"/>
  <c r="C93" i="3"/>
  <c r="C94" i="3" s="1"/>
  <c r="D82" i="3"/>
  <c r="D93" i="3" l="1"/>
  <c r="E83" i="3"/>
</calcChain>
</file>

<file path=xl/sharedStrings.xml><?xml version="1.0" encoding="utf-8"?>
<sst xmlns="http://schemas.openxmlformats.org/spreadsheetml/2006/main" count="101" uniqueCount="63">
  <si>
    <t xml:space="preserve">Resource Family Recruitment, Retention, Training, and Support (RRTS) </t>
  </si>
  <si>
    <t>State of Iowa</t>
  </si>
  <si>
    <t>Bidder Name:</t>
  </si>
  <si>
    <t>&lt;Please Specify&gt;</t>
  </si>
  <si>
    <t>Annual Staffing Costs</t>
  </si>
  <si>
    <t>Annual State Budget (Fixed)</t>
  </si>
  <si>
    <t>Amount Below State Budget</t>
  </si>
  <si>
    <r>
      <rPr>
        <b/>
        <sz val="10"/>
        <color theme="1"/>
        <rFont val="Arial"/>
        <family val="2"/>
      </rPr>
      <t>A</t>
    </r>
    <r>
      <rPr>
        <b/>
        <sz val="10"/>
        <color theme="1"/>
        <rFont val="Arial"/>
        <family val="2"/>
      </rPr>
      <t>. Staffing Costs</t>
    </r>
  </si>
  <si>
    <t>Position</t>
  </si>
  <si>
    <t>Brief Description</t>
  </si>
  <si>
    <t>Number of FTEs Per Year</t>
  </si>
  <si>
    <t>Hourly Wage Rate</t>
  </si>
  <si>
    <t>Total Hourly Charge</t>
  </si>
  <si>
    <t>Total Annual Hours:</t>
  </si>
  <si>
    <t xml:space="preserve">Annual Contract Total </t>
  </si>
  <si>
    <t>Supervisor(s) (Required)</t>
  </si>
  <si>
    <t>Caseworker(s) (Required)</t>
  </si>
  <si>
    <t>Trainer(s) (Required)</t>
  </si>
  <si>
    <t>&lt;Insert Others as Needed&gt;</t>
  </si>
  <si>
    <t>Total Annual Contract Staffing Total:</t>
  </si>
  <si>
    <r>
      <rPr>
        <b/>
        <sz val="10"/>
        <color theme="1"/>
        <rFont val="Arial"/>
        <family val="2"/>
      </rPr>
      <t>B</t>
    </r>
    <r>
      <rPr>
        <b/>
        <sz val="10"/>
        <color theme="1"/>
        <rFont val="Arial"/>
        <family val="2"/>
      </rPr>
      <t>. Additional Administrative Costs</t>
    </r>
  </si>
  <si>
    <t>Item</t>
  </si>
  <si>
    <t>Monthly Cost</t>
  </si>
  <si>
    <t>Annual Contract Total</t>
  </si>
  <si>
    <r>
      <t>Total Annual Additional Administrative Costs</t>
    </r>
    <r>
      <rPr>
        <b/>
        <sz val="10"/>
        <color theme="1"/>
        <rFont val="Arial"/>
        <family val="2"/>
      </rPr>
      <t>:</t>
    </r>
  </si>
  <si>
    <t>Amount</t>
  </si>
  <si>
    <t>% of Total</t>
  </si>
  <si>
    <t>Annual Administrative Costs</t>
  </si>
  <si>
    <t>% Below State Budget</t>
  </si>
  <si>
    <t>One-Time Cost</t>
  </si>
  <si>
    <t>Maximum</t>
  </si>
  <si>
    <t>Justification for Start-Up Costs - Provide a narrative describing the need for Additional Start-Up Costs</t>
  </si>
  <si>
    <t>Yes</t>
  </si>
  <si>
    <t>No</t>
  </si>
  <si>
    <t>ACFS 24-002</t>
  </si>
  <si>
    <t>State of Iowa, RFP ACFS 24-002</t>
  </si>
  <si>
    <r>
      <t xml:space="preserve">Attachment </t>
    </r>
    <r>
      <rPr>
        <b/>
        <sz val="18"/>
        <color theme="1"/>
        <rFont val="Arial"/>
        <family val="2"/>
      </rPr>
      <t>P</t>
    </r>
    <r>
      <rPr>
        <b/>
        <sz val="18"/>
        <rFont val="Arial"/>
        <family val="2"/>
      </rPr>
      <t xml:space="preserve"> - Cost Proposal</t>
    </r>
  </si>
  <si>
    <t>State Wide</t>
  </si>
  <si>
    <t>State Program Director (Required)</t>
  </si>
  <si>
    <t>Licensing Caseworker (Required)</t>
  </si>
  <si>
    <t>Annual Post Adoption Staff Cost</t>
  </si>
  <si>
    <t>Annual Post Adoption Administrative Cost</t>
  </si>
  <si>
    <t>*Additional Start-Up Costs are limited to $250,000 and are excluded from the Annual State Budget listed above.  These Additional Start-Up Costs will be excluded from cost scoring.</t>
  </si>
  <si>
    <t>Total Annual Post Adoption Staffing Total:</t>
  </si>
  <si>
    <t>Total Annual Post Adoption Additional Administrative Costs:</t>
  </si>
  <si>
    <t>C. Post Adoption Staffing Costs</t>
  </si>
  <si>
    <t>D. Post Adoption Additional Administrative Costs</t>
  </si>
  <si>
    <t>F.  Additional Start-Up Costs*</t>
  </si>
  <si>
    <r>
      <rPr>
        <b/>
        <sz val="9"/>
        <rFont val="Arial"/>
        <family val="2"/>
      </rPr>
      <t xml:space="preserve">E. Total Annual Cost Summary: </t>
    </r>
    <r>
      <rPr>
        <sz val="9"/>
        <rFont val="Arial"/>
        <family val="2"/>
      </rPr>
      <t xml:space="preserve"> All cells will populate automatically from other cells on this sheet.  Note that Total Annual Costs must be less than or equal to the State Budget.  
</t>
    </r>
    <r>
      <rPr>
        <b/>
        <sz val="9"/>
        <rFont val="Arial"/>
        <family val="2"/>
      </rPr>
      <t>F. Additional Start-Up Costs:</t>
    </r>
    <r>
      <rPr>
        <sz val="9"/>
        <rFont val="Arial"/>
        <family val="2"/>
      </rPr>
      <t xml:space="preserve"> All Bidders may present and describe a justification for their need for start-up funding. Bidders shall list out their start-up costs and provide a detailed justification for the funding in Section D.  Start-up funding is limited to a one-time $250,000.
</t>
    </r>
  </si>
  <si>
    <t xml:space="preserve">Trainer(s) </t>
  </si>
  <si>
    <t>Attachment P - Cost Proposal</t>
  </si>
  <si>
    <t>Matching Worker (Required)</t>
  </si>
  <si>
    <t>Total Base Cost</t>
  </si>
  <si>
    <t>Total Post Adoption</t>
  </si>
  <si>
    <t>E.  Total Annual Cost Summaries</t>
  </si>
  <si>
    <r>
      <t>Post Adoption Support services as described in Section 1.3.9.2 of the RFP will be paid separately using federal Promoting Safe and Stable Families (PSSF) funds.</t>
    </r>
    <r>
      <rPr>
        <b/>
        <sz val="9"/>
        <rFont val="Arial"/>
        <family val="2"/>
      </rPr>
      <t xml:space="preserve"> </t>
    </r>
    <r>
      <rPr>
        <sz val="9"/>
        <rFont val="Arial"/>
        <family val="2"/>
      </rPr>
      <t xml:space="preserve">Contractors shall be reimbursed for approved expenditures up to the set monthly amount.  PSSF funds are not eligible for any performance incentive payments. </t>
    </r>
    <r>
      <rPr>
        <b/>
        <sz val="9"/>
        <rFont val="Arial"/>
        <family val="2"/>
      </rPr>
      <t xml:space="preserve">
C. Post Adoptive Staffing Costs: </t>
    </r>
    <r>
      <rPr>
        <sz val="9"/>
        <rFont val="Arial"/>
        <family val="2"/>
      </rPr>
      <t xml:space="preserve">  Under the section labeled, “Position,” please provide the Position by title of all staff included in the Bidder’s staffing plan. In the "Brief Description" section please provide brief description of the position. Provide the number of full-time equivalent (FTEs) employees dedicated to each role, hourly wage rate for each FTE, and % overhead for each FTE. Note that if there are multiple employees under one position, they should all be listed within one row.  Adjust FTEs accordingly.  Note that one FTE translates to 2,080 hours per year.
</t>
    </r>
    <r>
      <rPr>
        <b/>
        <sz val="9"/>
        <rFont val="Arial"/>
        <family val="2"/>
      </rPr>
      <t>D. Post Adoptive Administrative Costs:</t>
    </r>
    <r>
      <rPr>
        <sz val="9"/>
        <rFont val="Arial"/>
        <family val="2"/>
      </rPr>
      <t xml:space="preserve"> Allowable expenses for PSSF funds include costs related to the delivery of services, planning, consultation, coordination, training, quality assurance measures, data collection, evaluations, and supervision related to the provision of services referenced in Section</t>
    </r>
    <r>
      <rPr>
        <sz val="9"/>
        <rFont val="Arial"/>
        <family val="2"/>
      </rPr>
      <t xml:space="preserve"> 1.3.9.2</t>
    </r>
    <r>
      <rPr>
        <sz val="9"/>
        <rFont val="Arial"/>
        <family val="2"/>
      </rPr>
      <t xml:space="preserve"> of the RFP. Cost that are excluded are equipment, furniture, indirect costs, utilities, vehicles. PSSF funds are also prohibited for purchase or construction of facilities.</t>
    </r>
    <r>
      <rPr>
        <b/>
        <sz val="9"/>
        <rFont val="Arial"/>
        <family val="2"/>
      </rPr>
      <t xml:space="preserve">
</t>
    </r>
  </si>
  <si>
    <t>% Fringe Benefits</t>
  </si>
  <si>
    <t>Service Area Director (Required)</t>
  </si>
  <si>
    <r>
      <rPr>
        <b/>
        <sz val="9"/>
        <rFont val="Arial"/>
        <family val="2"/>
      </rPr>
      <t>Note on Fringe Benefits on Staff Costs Cap</t>
    </r>
    <r>
      <rPr>
        <sz val="9"/>
        <rFont val="Arial"/>
        <family val="2"/>
      </rPr>
      <t xml:space="preserve">: The Agency is placing a cap on the amount of funds that may be spent for Staff Costs in contracts resulting from this solicitation.  Spending on Staff Costs under the contract, cannot exceed 30% of the total staff salary.  
</t>
    </r>
    <r>
      <rPr>
        <b/>
        <sz val="9"/>
        <rFont val="Arial"/>
        <family val="2"/>
      </rPr>
      <t xml:space="preserve">Note on Administrative Cap: </t>
    </r>
    <r>
      <rPr>
        <sz val="9"/>
        <rFont val="Arial"/>
        <family val="2"/>
      </rPr>
      <t>The Agency is placing a cap on the amount of funds that may be spent for Administrative Costs in the contract resulting from this solicitation.  Spending on Administrative Cost under the contract cannot exceed 15% of the total contract amount.  Note the Additional Start-Up Costs are excluded from this calculation</t>
    </r>
  </si>
  <si>
    <t xml:space="preserve">Mental Health Professional </t>
  </si>
  <si>
    <r>
      <rPr>
        <b/>
        <sz val="9"/>
        <color theme="1"/>
        <rFont val="Arial"/>
        <family val="2"/>
      </rPr>
      <t>Instructions</t>
    </r>
    <r>
      <rPr>
        <sz val="9"/>
        <color theme="1"/>
        <rFont val="Arial"/>
        <family val="2"/>
      </rPr>
      <t xml:space="preserve">: Please fill in only the cells shaded yellow. Note that the blue cells will populate automatically from other cells on this sheet. 
</t>
    </r>
    <r>
      <rPr>
        <b/>
        <sz val="9"/>
        <color theme="1"/>
        <rFont val="Arial"/>
        <family val="2"/>
      </rPr>
      <t>A. Staffing Costs</t>
    </r>
    <r>
      <rPr>
        <sz val="9"/>
        <color theme="1"/>
        <rFont val="Arial"/>
        <family val="2"/>
      </rPr>
      <t xml:space="preserve">: Under the section labeled, “Position,” please provide the Position by title of all staff included in the Bidder’s staffing plan. Bidders must include all positions that are required by the Scope of Work. In the "Brief Description" section please provide brief description of the position. Provide the number of full-time equivalent (FTEs) employees dedicated to each role, hourly wage rate for each FTE, and % for Fringe Benefits Staff Costs for each FTE. Note that if there are multiple employees under one position, they should all be listed within one row including any part-time staff.  A staff that is half-time should be listed as a .5.  Adjust FTEs accordingly.  Note that one FTE translates to 2,080 hours per year.   
</t>
    </r>
    <r>
      <rPr>
        <b/>
        <sz val="9"/>
        <color theme="1"/>
        <rFont val="Arial"/>
        <family val="2"/>
      </rPr>
      <t>B. Additional Administrative Costs</t>
    </r>
    <r>
      <rPr>
        <sz val="9"/>
        <color theme="1"/>
        <rFont val="Arial"/>
        <family val="2"/>
      </rPr>
      <t xml:space="preserve">: Please list and describe additional administrative costs incurred by the Bidder in order to </t>
    </r>
    <r>
      <rPr>
        <b/>
        <sz val="9"/>
        <color theme="1"/>
        <rFont val="Arial"/>
        <family val="2"/>
      </rPr>
      <t>provide the services required in the Scope of Work</t>
    </r>
    <r>
      <rPr>
        <sz val="9"/>
        <color theme="1"/>
        <rFont val="Arial"/>
        <family val="2"/>
      </rPr>
      <t xml:space="preserve">.  Administrative Costs in this RFP are defined as: costs that may include, but are not limited to, such categories as: salary and fringe benefits for administrators and support staff; rent and lease payments; utilities; data collection and data processing costs; printing; communications equipment and services; and other indirect costs necessary to </t>
    </r>
    <r>
      <rPr>
        <b/>
        <sz val="9"/>
        <color theme="1"/>
        <rFont val="Arial"/>
        <family val="2"/>
      </rPr>
      <t>support the delivery of services to Children and families</t>
    </r>
    <r>
      <rPr>
        <sz val="9"/>
        <color theme="1"/>
        <rFont val="Arial"/>
        <family val="2"/>
      </rPr>
      <t xml:space="preserve">.  Include the monthly cost of each item. </t>
    </r>
  </si>
  <si>
    <t>Annual Post Adoption Budget</t>
  </si>
  <si>
    <t>Annual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</si>
</sst>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b/>
      <sz val="22"/>
      <name val="Arial"/>
      <family val="2"/>
    </font>
    <font>
      <b/>
      <sz val="18"/>
      <name val="Arial"/>
      <family val="2"/>
    </font>
    <font>
      <b/>
      <sz val="18"/>
      <color theme="1"/>
      <name val="Arial"/>
      <family val="2"/>
    </font>
    <font>
      <b/>
      <sz val="20"/>
      <name val="Arial"/>
      <family val="2"/>
    </font>
    <font>
      <sz val="16"/>
      <name val="Arial"/>
      <family val="2"/>
    </font>
    <font>
      <b/>
      <sz val="10"/>
      <name val="Arial"/>
      <family val="2"/>
    </font>
    <font>
      <sz val="10"/>
      <color theme="1"/>
      <name val="Arial"/>
      <family val="2"/>
    </font>
    <font>
      <sz val="10"/>
      <name val="Arial"/>
      <family val="2"/>
    </font>
    <font>
      <b/>
      <sz val="10"/>
      <color theme="1"/>
      <name val="Arial"/>
      <family val="2"/>
    </font>
    <font>
      <sz val="9"/>
      <color theme="1"/>
      <name val="Arial"/>
      <family val="2"/>
    </font>
    <font>
      <b/>
      <sz val="9"/>
      <color theme="1"/>
      <name val="Arial"/>
      <family val="2"/>
    </font>
    <font>
      <sz val="9"/>
      <name val="Arial"/>
      <family val="2"/>
    </font>
    <font>
      <b/>
      <sz val="9"/>
      <name val="Arial"/>
      <family val="2"/>
    </font>
    <font>
      <b/>
      <sz val="10"/>
      <color rgb="FFFF0000"/>
      <name val="Arial"/>
      <family val="2"/>
    </font>
    <font>
      <sz val="8"/>
      <color theme="1"/>
      <name val="Arial"/>
      <family val="2"/>
    </font>
    <font>
      <sz val="9"/>
      <name val="Arial"/>
      <family val="2"/>
    </font>
  </fonts>
  <fills count="8">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CCFFFF"/>
        <bgColor indexed="64"/>
      </patternFill>
    </fill>
    <fill>
      <patternFill patternType="solid">
        <fgColor rgb="FFFFFF88"/>
        <bgColor indexed="64"/>
      </patternFill>
    </fill>
    <fill>
      <patternFill patternType="solid">
        <fgColor theme="0" tint="-0.14999847407452621"/>
        <bgColor indexed="64"/>
      </patternFill>
    </fill>
    <fill>
      <patternFill patternType="solid">
        <fgColor rgb="FFC3FFFF"/>
        <bgColor indexed="64"/>
      </patternFill>
    </fill>
  </fills>
  <borders count="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0" fillId="2" borderId="0" xfId="0" applyFill="1"/>
    <xf numFmtId="164" fontId="2" fillId="2" borderId="0" xfId="0" applyNumberFormat="1" applyFont="1" applyFill="1" applyAlignment="1" applyProtection="1">
      <alignment horizontal="center" wrapText="1"/>
      <protection hidden="1"/>
    </xf>
    <xf numFmtId="164" fontId="2" fillId="2" borderId="0" xfId="0" applyNumberFormat="1" applyFont="1" applyFill="1" applyAlignment="1" applyProtection="1">
      <alignment horizontal="center"/>
      <protection hidden="1"/>
    </xf>
    <xf numFmtId="0" fontId="8" fillId="2" borderId="0" xfId="0" applyFont="1" applyFill="1" applyProtection="1">
      <protection hidden="1"/>
    </xf>
    <xf numFmtId="0" fontId="8" fillId="2" borderId="0" xfId="0" applyFont="1" applyFill="1"/>
    <xf numFmtId="0" fontId="7" fillId="2" borderId="0" xfId="0" applyFont="1" applyFill="1" applyProtection="1">
      <protection hidden="1"/>
    </xf>
    <xf numFmtId="0" fontId="7" fillId="0" borderId="0" xfId="0" applyFont="1" applyAlignment="1" applyProtection="1">
      <alignment horizontal="left" vertical="center"/>
      <protection hidden="1"/>
    </xf>
    <xf numFmtId="0" fontId="8" fillId="2" borderId="0" xfId="0" applyFont="1" applyFill="1" applyAlignment="1">
      <alignment vertical="center"/>
    </xf>
    <xf numFmtId="0" fontId="8" fillId="2" borderId="0" xfId="0" applyFont="1" applyFill="1" applyAlignment="1" applyProtection="1">
      <alignment vertical="center"/>
      <protection hidden="1"/>
    </xf>
    <xf numFmtId="0" fontId="7" fillId="2" borderId="0" xfId="0" applyFont="1" applyFill="1" applyAlignment="1" applyProtection="1">
      <alignment horizontal="left" vertical="center"/>
      <protection hidden="1"/>
    </xf>
    <xf numFmtId="0" fontId="7" fillId="2" borderId="0" xfId="0" applyFont="1" applyFill="1" applyAlignment="1" applyProtection="1">
      <alignment horizontal="right" vertical="center"/>
      <protection hidden="1"/>
    </xf>
    <xf numFmtId="0" fontId="0" fillId="0" borderId="0" xfId="0" applyAlignment="1">
      <alignment vertical="center"/>
    </xf>
    <xf numFmtId="0" fontId="8" fillId="2" borderId="0" xfId="0" applyFont="1" applyFill="1" applyAlignment="1">
      <alignment horizontal="left" vertical="center" wrapText="1"/>
    </xf>
    <xf numFmtId="0" fontId="10" fillId="2" borderId="0" xfId="0" applyFont="1" applyFill="1" applyAlignment="1">
      <alignment horizontal="left" vertical="center" wrapText="1"/>
    </xf>
    <xf numFmtId="44" fontId="8" fillId="2" borderId="0" xfId="0" applyNumberFormat="1" applyFont="1" applyFill="1" applyAlignment="1">
      <alignment vertical="center"/>
    </xf>
    <xf numFmtId="44" fontId="8" fillId="2" borderId="0" xfId="0" applyNumberFormat="1" applyFont="1" applyFill="1"/>
    <xf numFmtId="0" fontId="10" fillId="6" borderId="4" xfId="0" applyFont="1" applyFill="1" applyBorder="1" applyAlignment="1">
      <alignment horizontal="center" vertical="center" wrapText="1"/>
    </xf>
    <xf numFmtId="44" fontId="10" fillId="6" borderId="4" xfId="0" applyNumberFormat="1" applyFont="1" applyFill="1" applyBorder="1" applyAlignment="1">
      <alignment horizontal="center" vertical="center" wrapText="1"/>
    </xf>
    <xf numFmtId="10" fontId="10" fillId="6" borderId="4" xfId="0" applyNumberFormat="1" applyFont="1" applyFill="1" applyBorder="1" applyAlignment="1">
      <alignment horizontal="center" vertical="center" wrapText="1"/>
    </xf>
    <xf numFmtId="44" fontId="8" fillId="7" borderId="6" xfId="0" applyNumberFormat="1" applyFont="1" applyFill="1" applyBorder="1" applyAlignment="1">
      <alignment horizontal="center" vertical="center"/>
    </xf>
    <xf numFmtId="43" fontId="8" fillId="7" borderId="6" xfId="1" applyFont="1" applyFill="1" applyBorder="1" applyAlignment="1">
      <alignment horizontal="center" vertical="center"/>
    </xf>
    <xf numFmtId="44" fontId="8" fillId="7" borderId="4" xfId="0" applyNumberFormat="1" applyFont="1" applyFill="1" applyBorder="1" applyAlignment="1">
      <alignment horizontal="center" vertical="center"/>
    </xf>
    <xf numFmtId="0" fontId="8" fillId="5" borderId="4" xfId="0" applyFont="1" applyFill="1" applyBorder="1" applyAlignment="1" applyProtection="1">
      <alignment horizontal="left" vertical="center" wrapText="1"/>
      <protection locked="0" hidden="1"/>
    </xf>
    <xf numFmtId="0" fontId="8" fillId="2" borderId="0" xfId="0" applyFont="1" applyFill="1" applyAlignment="1" applyProtection="1">
      <alignment vertical="center" wrapText="1"/>
      <protection locked="0"/>
    </xf>
    <xf numFmtId="0" fontId="8" fillId="2" borderId="0" xfId="0" applyFont="1" applyFill="1" applyAlignment="1">
      <alignment vertical="center" wrapText="1"/>
    </xf>
    <xf numFmtId="10" fontId="8" fillId="2" borderId="0" xfId="0" applyNumberFormat="1" applyFont="1" applyFill="1" applyAlignment="1">
      <alignment vertical="center"/>
    </xf>
    <xf numFmtId="44" fontId="10" fillId="2" borderId="5" xfId="0" applyNumberFormat="1" applyFont="1" applyFill="1" applyBorder="1" applyAlignment="1">
      <alignment horizontal="right" vertical="center"/>
    </xf>
    <xf numFmtId="44" fontId="10" fillId="7" borderId="4" xfId="0" applyNumberFormat="1" applyFont="1" applyFill="1" applyBorder="1" applyAlignment="1">
      <alignment horizontal="center" vertical="center"/>
    </xf>
    <xf numFmtId="0" fontId="10" fillId="2" borderId="0" xfId="0" applyFont="1" applyFill="1" applyAlignment="1">
      <alignment vertical="center"/>
    </xf>
    <xf numFmtId="44" fontId="8" fillId="5" borderId="4" xfId="2" applyFont="1" applyFill="1" applyBorder="1" applyAlignment="1" applyProtection="1">
      <alignment horizontal="center" vertical="center"/>
      <protection locked="0" hidden="1"/>
    </xf>
    <xf numFmtId="44" fontId="8" fillId="7" borderId="4" xfId="2" applyFont="1" applyFill="1" applyBorder="1" applyAlignment="1">
      <alignment horizontal="center" vertical="center"/>
    </xf>
    <xf numFmtId="0" fontId="10" fillId="2" borderId="0" xfId="0" applyFont="1" applyFill="1" applyAlignment="1">
      <alignment horizontal="right" vertical="center"/>
    </xf>
    <xf numFmtId="44" fontId="10" fillId="7" borderId="4" xfId="2" applyFont="1" applyFill="1" applyBorder="1" applyAlignment="1">
      <alignment horizontal="center" vertical="center"/>
    </xf>
    <xf numFmtId="0" fontId="10" fillId="2" borderId="0" xfId="0" applyFont="1" applyFill="1" applyAlignment="1">
      <alignment horizontal="left" vertical="center"/>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6" borderId="4" xfId="0" applyFont="1" applyFill="1" applyBorder="1" applyAlignment="1">
      <alignment horizontal="left" vertical="center" wrapText="1"/>
    </xf>
    <xf numFmtId="44" fontId="8" fillId="7" borderId="4" xfId="0" applyNumberFormat="1" applyFont="1" applyFill="1" applyBorder="1" applyAlignment="1">
      <alignment horizontal="right" vertical="center"/>
    </xf>
    <xf numFmtId="9" fontId="8" fillId="4" borderId="4" xfId="3" applyFont="1" applyFill="1" applyBorder="1" applyAlignment="1">
      <alignment horizontal="right" vertical="center" wrapText="1"/>
    </xf>
    <xf numFmtId="44" fontId="8" fillId="7" borderId="7" xfId="0" applyNumberFormat="1" applyFont="1" applyFill="1" applyBorder="1" applyAlignment="1">
      <alignment horizontal="right" vertical="center"/>
    </xf>
    <xf numFmtId="0" fontId="15" fillId="2" borderId="0" xfId="0" applyFont="1" applyFill="1" applyAlignment="1">
      <alignment horizontal="left" vertical="center"/>
    </xf>
    <xf numFmtId="44" fontId="10" fillId="7" borderId="4" xfId="0" applyNumberFormat="1" applyFont="1" applyFill="1" applyBorder="1" applyAlignment="1">
      <alignment horizontal="right" vertical="center"/>
    </xf>
    <xf numFmtId="44" fontId="8" fillId="2" borderId="4" xfId="0" applyNumberFormat="1" applyFont="1" applyFill="1" applyBorder="1" applyAlignment="1">
      <alignment horizontal="right" vertical="center" wrapText="1"/>
    </xf>
    <xf numFmtId="0" fontId="8" fillId="2" borderId="0" xfId="0" applyFont="1" applyFill="1" applyAlignment="1">
      <alignment horizontal="right" vertical="center" wrapText="1"/>
    </xf>
    <xf numFmtId="44" fontId="8" fillId="4" borderId="4" xfId="0" applyNumberFormat="1" applyFont="1" applyFill="1" applyBorder="1" applyAlignment="1">
      <alignment horizontal="right" vertical="center" wrapText="1"/>
    </xf>
    <xf numFmtId="44" fontId="8" fillId="4" borderId="4" xfId="2" applyFont="1" applyFill="1" applyBorder="1" applyAlignment="1" applyProtection="1">
      <alignment horizontal="center" vertical="center"/>
      <protection hidden="1"/>
    </xf>
    <xf numFmtId="0" fontId="16" fillId="2" borderId="0" xfId="0" applyFont="1" applyFill="1"/>
    <xf numFmtId="0" fontId="10" fillId="2" borderId="0" xfId="0" applyFont="1" applyFill="1"/>
    <xf numFmtId="0" fontId="10" fillId="0" borderId="0" xfId="0" applyFont="1" applyFill="1" applyAlignment="1">
      <alignment horizontal="center" vertical="center"/>
    </xf>
    <xf numFmtId="0" fontId="10" fillId="3" borderId="1" xfId="0" applyFont="1" applyFill="1" applyBorder="1" applyAlignment="1">
      <alignment vertical="center"/>
    </xf>
    <xf numFmtId="44" fontId="10" fillId="3" borderId="1" xfId="2" applyFont="1" applyFill="1" applyBorder="1" applyAlignment="1">
      <alignment vertical="center"/>
    </xf>
    <xf numFmtId="0" fontId="10" fillId="0" borderId="0" xfId="0" applyFont="1" applyFill="1" applyBorder="1" applyAlignment="1">
      <alignment horizontal="left" vertical="center" wrapText="1"/>
    </xf>
    <xf numFmtId="44" fontId="10" fillId="0" borderId="3" xfId="0" applyNumberFormat="1" applyFont="1" applyFill="1" applyBorder="1" applyAlignment="1">
      <alignment horizontal="right" vertical="center"/>
    </xf>
    <xf numFmtId="9" fontId="8" fillId="0" borderId="3" xfId="3" applyFont="1" applyFill="1" applyBorder="1" applyAlignment="1">
      <alignment horizontal="right" vertical="center" wrapText="1"/>
    </xf>
    <xf numFmtId="0" fontId="8" fillId="0" borderId="6" xfId="0" applyFont="1" applyBorder="1" applyAlignment="1" applyProtection="1">
      <alignment horizontal="left" vertical="center" wrapText="1"/>
      <protection locked="0"/>
    </xf>
    <xf numFmtId="2" fontId="8" fillId="5" borderId="4" xfId="0" applyNumberFormat="1" applyFont="1" applyFill="1" applyBorder="1" applyAlignment="1" applyProtection="1">
      <alignment horizontal="center" vertical="center"/>
      <protection locked="0"/>
    </xf>
    <xf numFmtId="44" fontId="8" fillId="5" borderId="6" xfId="0" applyNumberFormat="1" applyFont="1" applyFill="1" applyBorder="1" applyAlignment="1" applyProtection="1">
      <alignment horizontal="center" vertical="center"/>
      <protection locked="0"/>
    </xf>
    <xf numFmtId="9" fontId="8" fillId="5" borderId="6" xfId="0" applyNumberFormat="1" applyFont="1" applyFill="1" applyBorder="1" applyAlignment="1" applyProtection="1">
      <alignment horizontal="center" vertical="center"/>
      <protection locked="0"/>
    </xf>
    <xf numFmtId="0" fontId="8" fillId="5" borderId="6"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44" fontId="8" fillId="5" borderId="4" xfId="2" applyFont="1" applyFill="1" applyBorder="1" applyAlignment="1" applyProtection="1">
      <alignment horizontal="center" vertical="center"/>
      <protection locked="0"/>
    </xf>
    <xf numFmtId="164" fontId="6" fillId="0" borderId="0" xfId="0" applyNumberFormat="1" applyFont="1" applyAlignment="1" applyProtection="1">
      <alignment horizontal="center"/>
      <protection hidden="1"/>
    </xf>
    <xf numFmtId="164" fontId="2" fillId="2" borderId="0" xfId="0" applyNumberFormat="1" applyFont="1" applyFill="1" applyAlignment="1" applyProtection="1">
      <alignment horizontal="center" wrapText="1"/>
      <protection hidden="1"/>
    </xf>
    <xf numFmtId="164" fontId="2" fillId="2" borderId="0" xfId="0" applyNumberFormat="1" applyFont="1" applyFill="1" applyAlignment="1" applyProtection="1">
      <alignment horizontal="center"/>
      <protection hidden="1"/>
    </xf>
    <xf numFmtId="164" fontId="3" fillId="0" borderId="0" xfId="0" applyNumberFormat="1" applyFont="1" applyAlignment="1" applyProtection="1">
      <alignment horizontal="center"/>
      <protection hidden="1"/>
    </xf>
    <xf numFmtId="164" fontId="5" fillId="0" borderId="0" xfId="0" applyNumberFormat="1" applyFont="1" applyAlignment="1" applyProtection="1">
      <alignment horizontal="center"/>
      <protection hidden="1"/>
    </xf>
    <xf numFmtId="0" fontId="8" fillId="5" borderId="1" xfId="0" applyFont="1" applyFill="1" applyBorder="1" applyAlignment="1" applyProtection="1">
      <alignment horizontal="center" vertical="top" wrapText="1"/>
      <protection locked="0" hidden="1"/>
    </xf>
    <xf numFmtId="0" fontId="8" fillId="5" borderId="3" xfId="0" applyFont="1" applyFill="1" applyBorder="1" applyAlignment="1" applyProtection="1">
      <alignment horizontal="center" vertical="top" wrapText="1"/>
      <protection locked="0" hidden="1"/>
    </xf>
    <xf numFmtId="0" fontId="8" fillId="5" borderId="2" xfId="0" applyFont="1" applyFill="1" applyBorder="1" applyAlignment="1" applyProtection="1">
      <alignment horizontal="center" vertical="top" wrapText="1"/>
      <protection locked="0" hidden="1"/>
    </xf>
    <xf numFmtId="0" fontId="9" fillId="4" borderId="4" xfId="0" applyFont="1" applyFill="1" applyBorder="1" applyAlignment="1" applyProtection="1">
      <alignment horizontal="center" vertical="center"/>
      <protection locked="0"/>
    </xf>
    <xf numFmtId="0" fontId="11" fillId="2" borderId="1"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8" fillId="0" borderId="4" xfId="0" applyFont="1" applyBorder="1" applyAlignment="1" applyProtection="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58A0-6F50-4732-BFB7-309A5983413F}">
  <dimension ref="B5:H12"/>
  <sheetViews>
    <sheetView workbookViewId="0">
      <selection activeCell="B5" sqref="B5:F5"/>
    </sheetView>
  </sheetViews>
  <sheetFormatPr defaultColWidth="8.81640625" defaultRowHeight="14.5" x14ac:dyDescent="0.35"/>
  <cols>
    <col min="1" max="5" width="8.81640625" style="1"/>
    <col min="6" max="6" width="25.6328125" style="1" customWidth="1"/>
    <col min="7" max="7" width="14" style="1" customWidth="1"/>
    <col min="8" max="16384" width="8.81640625" style="1"/>
  </cols>
  <sheetData>
    <row r="5" spans="2:8" ht="89.4" customHeight="1" x14ac:dyDescent="0.6">
      <c r="B5" s="65" t="s">
        <v>0</v>
      </c>
      <c r="C5" s="66"/>
      <c r="D5" s="66"/>
      <c r="E5" s="66"/>
      <c r="F5" s="66"/>
    </row>
    <row r="6" spans="2:8" ht="28" x14ac:dyDescent="0.6">
      <c r="B6" s="2"/>
      <c r="C6" s="3"/>
      <c r="D6" s="3"/>
      <c r="E6" s="3"/>
      <c r="F6" s="3"/>
    </row>
    <row r="7" spans="2:8" ht="23" x14ac:dyDescent="0.5">
      <c r="B7" s="67" t="s">
        <v>36</v>
      </c>
      <c r="C7" s="67"/>
      <c r="D7" s="67"/>
      <c r="E7" s="67"/>
      <c r="F7" s="67"/>
      <c r="G7"/>
      <c r="H7"/>
    </row>
    <row r="8" spans="2:8" ht="25" x14ac:dyDescent="0.5">
      <c r="B8" s="68" t="s">
        <v>34</v>
      </c>
      <c r="C8" s="68"/>
      <c r="D8" s="68"/>
      <c r="E8" s="68"/>
      <c r="F8" s="68"/>
      <c r="G8"/>
      <c r="H8"/>
    </row>
    <row r="9" spans="2:8" x14ac:dyDescent="0.35">
      <c r="B9"/>
      <c r="C9"/>
      <c r="D9"/>
      <c r="E9"/>
      <c r="F9"/>
      <c r="G9"/>
      <c r="H9"/>
    </row>
    <row r="10" spans="2:8" ht="20" x14ac:dyDescent="0.4">
      <c r="B10" s="64" t="s">
        <v>1</v>
      </c>
      <c r="C10" s="64"/>
      <c r="D10" s="64"/>
      <c r="E10" s="64"/>
      <c r="F10" s="64"/>
      <c r="G10"/>
      <c r="H10"/>
    </row>
    <row r="11" spans="2:8" x14ac:dyDescent="0.35">
      <c r="B11"/>
      <c r="C11"/>
      <c r="D11"/>
      <c r="E11"/>
      <c r="F11"/>
      <c r="G11"/>
      <c r="H11"/>
    </row>
    <row r="12" spans="2:8" x14ac:dyDescent="0.35">
      <c r="B12"/>
      <c r="C12"/>
      <c r="D12"/>
      <c r="E12"/>
      <c r="F12"/>
      <c r="G12"/>
      <c r="H12"/>
    </row>
  </sheetData>
  <mergeCells count="4">
    <mergeCell ref="B10:F10"/>
    <mergeCell ref="B5:F5"/>
    <mergeCell ref="B7:F7"/>
    <mergeCell ref="B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0DC3-8AED-4726-BE90-3C17AAF78193}">
  <dimension ref="A1:O127"/>
  <sheetViews>
    <sheetView tabSelected="1" zoomScale="90" zoomScaleNormal="90" workbookViewId="0">
      <selection activeCell="B98" sqref="B98:D109"/>
    </sheetView>
  </sheetViews>
  <sheetFormatPr defaultColWidth="8.81640625" defaultRowHeight="12.5" x14ac:dyDescent="0.25"/>
  <cols>
    <col min="1" max="1" width="8.81640625" style="5"/>
    <col min="2" max="2" width="47.6328125" style="5" customWidth="1"/>
    <col min="3" max="3" width="50.1796875" style="5" customWidth="1"/>
    <col min="4" max="5" width="17.6328125" style="5" customWidth="1"/>
    <col min="6" max="6" width="11" style="5" customWidth="1"/>
    <col min="7" max="10" width="13.6328125" style="5" customWidth="1"/>
    <col min="11" max="16384" width="8.81640625" style="5"/>
  </cols>
  <sheetData>
    <row r="1" spans="1:15" ht="13" x14ac:dyDescent="0.25">
      <c r="A1" s="7" t="s">
        <v>35</v>
      </c>
      <c r="B1" s="8"/>
      <c r="C1" s="9"/>
      <c r="D1" s="9"/>
      <c r="E1" s="9"/>
      <c r="F1" s="9"/>
      <c r="G1" s="9"/>
      <c r="H1" s="9"/>
      <c r="I1" s="9"/>
      <c r="J1" s="4"/>
      <c r="K1" s="4"/>
      <c r="L1" s="4"/>
      <c r="M1" s="4"/>
      <c r="N1" s="4"/>
      <c r="O1" s="4"/>
    </row>
    <row r="2" spans="1:15" ht="14.5" x14ac:dyDescent="0.3">
      <c r="A2" s="10" t="s">
        <v>50</v>
      </c>
      <c r="B2" s="8"/>
      <c r="C2" s="9"/>
      <c r="D2" s="11" t="s">
        <v>2</v>
      </c>
      <c r="E2" s="72" t="s">
        <v>3</v>
      </c>
      <c r="F2" s="72"/>
      <c r="G2" s="72"/>
      <c r="H2" s="12"/>
      <c r="I2" s="8"/>
      <c r="J2" s="6"/>
      <c r="K2" s="6"/>
      <c r="L2" s="4"/>
      <c r="M2" s="4"/>
      <c r="N2" s="4"/>
      <c r="O2" s="4"/>
    </row>
    <row r="3" spans="1:15" ht="14.5" x14ac:dyDescent="0.25">
      <c r="A3" s="10" t="s">
        <v>37</v>
      </c>
      <c r="B3" s="8"/>
      <c r="C3" s="9"/>
      <c r="H3" s="12"/>
      <c r="K3" s="4"/>
      <c r="L3" s="4"/>
      <c r="M3" s="4"/>
      <c r="N3" s="4"/>
      <c r="O3" s="4"/>
    </row>
    <row r="4" spans="1:15" ht="13" x14ac:dyDescent="0.25">
      <c r="A4" s="10"/>
      <c r="B4" s="8"/>
      <c r="C4" s="9"/>
      <c r="D4" s="9"/>
      <c r="E4" s="9"/>
      <c r="F4" s="9"/>
      <c r="G4" s="9"/>
      <c r="H4" s="9"/>
      <c r="K4" s="4"/>
      <c r="L4" s="4"/>
      <c r="M4" s="4"/>
      <c r="N4" s="4"/>
      <c r="O4" s="4"/>
    </row>
    <row r="5" spans="1:15" ht="127.25" customHeight="1" x14ac:dyDescent="0.25">
      <c r="A5" s="10"/>
      <c r="B5" s="73" t="s">
        <v>60</v>
      </c>
      <c r="C5" s="74"/>
      <c r="D5" s="74"/>
      <c r="E5" s="74"/>
      <c r="F5" s="74"/>
      <c r="G5" s="74"/>
      <c r="H5" s="74"/>
      <c r="I5" s="75"/>
      <c r="K5" s="4"/>
      <c r="L5" s="4"/>
      <c r="M5" s="4"/>
      <c r="N5" s="4"/>
      <c r="O5" s="4"/>
    </row>
    <row r="6" spans="1:15" ht="133.75" customHeight="1" x14ac:dyDescent="0.25">
      <c r="A6" s="8"/>
      <c r="B6" s="76" t="s">
        <v>55</v>
      </c>
      <c r="C6" s="77"/>
      <c r="D6" s="77"/>
      <c r="E6" s="77"/>
      <c r="F6" s="77"/>
      <c r="G6" s="77"/>
      <c r="H6" s="77"/>
      <c r="I6" s="78"/>
    </row>
    <row r="7" spans="1:15" ht="72" customHeight="1" x14ac:dyDescent="0.25">
      <c r="A7" s="8"/>
      <c r="B7" s="76" t="s">
        <v>58</v>
      </c>
      <c r="C7" s="77"/>
      <c r="D7" s="77"/>
      <c r="E7" s="77"/>
      <c r="F7" s="77"/>
      <c r="G7" s="77"/>
      <c r="H7" s="77"/>
      <c r="I7" s="78"/>
    </row>
    <row r="8" spans="1:15" ht="64.25" customHeight="1" x14ac:dyDescent="0.25">
      <c r="A8" s="8"/>
      <c r="B8" s="76" t="s">
        <v>48</v>
      </c>
      <c r="C8" s="77"/>
      <c r="D8" s="77"/>
      <c r="E8" s="77"/>
      <c r="F8" s="77"/>
      <c r="G8" s="77"/>
      <c r="H8" s="77"/>
      <c r="I8" s="78"/>
    </row>
    <row r="9" spans="1:15" x14ac:dyDescent="0.25">
      <c r="A9" s="8"/>
      <c r="B9" s="13"/>
      <c r="C9" s="13"/>
      <c r="D9" s="13"/>
      <c r="E9" s="13"/>
      <c r="F9" s="13"/>
      <c r="G9" s="13"/>
      <c r="H9" s="13"/>
    </row>
    <row r="10" spans="1:15" ht="14" customHeight="1" x14ac:dyDescent="0.25">
      <c r="A10" s="8"/>
      <c r="B10" s="13"/>
      <c r="C10" s="13"/>
      <c r="D10" s="13"/>
      <c r="E10" s="13"/>
      <c r="F10" s="13"/>
      <c r="G10" s="13"/>
      <c r="H10" s="13"/>
    </row>
    <row r="11" spans="1:15" ht="13" x14ac:dyDescent="0.25">
      <c r="A11" s="8"/>
      <c r="B11" s="14" t="s">
        <v>7</v>
      </c>
      <c r="C11" s="13"/>
      <c r="D11" s="13"/>
      <c r="E11" s="13"/>
      <c r="F11" s="13"/>
      <c r="G11" s="13"/>
      <c r="H11" s="13"/>
      <c r="I11" s="15"/>
      <c r="J11" s="16"/>
    </row>
    <row r="12" spans="1:15" ht="26" x14ac:dyDescent="0.25">
      <c r="A12" s="8"/>
      <c r="B12" s="17" t="s">
        <v>8</v>
      </c>
      <c r="C12" s="17" t="s">
        <v>9</v>
      </c>
      <c r="D12" s="18" t="s">
        <v>10</v>
      </c>
      <c r="E12" s="19" t="s">
        <v>11</v>
      </c>
      <c r="F12" s="17" t="s">
        <v>56</v>
      </c>
      <c r="G12" s="18" t="s">
        <v>12</v>
      </c>
      <c r="H12" s="18" t="s">
        <v>13</v>
      </c>
      <c r="I12" s="18" t="s">
        <v>14</v>
      </c>
    </row>
    <row r="13" spans="1:15" ht="26.25" customHeight="1" x14ac:dyDescent="0.25">
      <c r="A13" s="8"/>
      <c r="B13" s="79" t="s">
        <v>38</v>
      </c>
      <c r="C13" s="55"/>
      <c r="D13" s="56"/>
      <c r="E13" s="57"/>
      <c r="F13" s="58"/>
      <c r="G13" s="20">
        <f>E13+(E13*F13)</f>
        <v>0</v>
      </c>
      <c r="H13" s="21">
        <f>D13*2080</f>
        <v>0</v>
      </c>
      <c r="I13" s="22">
        <f>G13*H13</f>
        <v>0</v>
      </c>
      <c r="J13" s="41" t="str">
        <f>IF(F13="","",IF(F13&gt;0.3,"&lt;-ERROR! Fringe Benifits % must be less than 30%.",""))</f>
        <v/>
      </c>
    </row>
    <row r="14" spans="1:15" ht="26.25" customHeight="1" x14ac:dyDescent="0.25">
      <c r="A14" s="8"/>
      <c r="B14" s="79" t="s">
        <v>57</v>
      </c>
      <c r="C14" s="55"/>
      <c r="D14" s="56"/>
      <c r="E14" s="57"/>
      <c r="F14" s="58"/>
      <c r="G14" s="20">
        <f>E14+(E14*F14)</f>
        <v>0</v>
      </c>
      <c r="H14" s="21">
        <f>D14*2080</f>
        <v>0</v>
      </c>
      <c r="I14" s="22">
        <f>G14*H14</f>
        <v>0</v>
      </c>
      <c r="J14" s="41" t="str">
        <f t="shared" ref="J14:J30" si="0">IF(F14="","",IF(F14&gt;0.3,"&lt;-ERROR! Fringe Benifits % must be less than 30%.",""))</f>
        <v/>
      </c>
    </row>
    <row r="15" spans="1:15" ht="26.25" customHeight="1" x14ac:dyDescent="0.25">
      <c r="A15" s="8"/>
      <c r="B15" s="79" t="s">
        <v>15</v>
      </c>
      <c r="C15" s="55"/>
      <c r="D15" s="56"/>
      <c r="E15" s="57"/>
      <c r="F15" s="58"/>
      <c r="G15" s="20">
        <f t="shared" ref="G15:G30" si="1">E15+(E15*F15)</f>
        <v>0</v>
      </c>
      <c r="H15" s="21">
        <f t="shared" ref="H15:H30" si="2">D15*2080</f>
        <v>0</v>
      </c>
      <c r="I15" s="22">
        <f t="shared" ref="I15:I30" si="3">G15*H15</f>
        <v>0</v>
      </c>
      <c r="J15" s="41" t="str">
        <f t="shared" si="0"/>
        <v/>
      </c>
    </row>
    <row r="16" spans="1:15" ht="26.25" customHeight="1" x14ac:dyDescent="0.25">
      <c r="A16" s="8"/>
      <c r="B16" s="79" t="s">
        <v>39</v>
      </c>
      <c r="C16" s="55"/>
      <c r="D16" s="56"/>
      <c r="E16" s="57"/>
      <c r="F16" s="58"/>
      <c r="G16" s="20">
        <f t="shared" ref="G16:G20" si="4">E16+(E16*F16)</f>
        <v>0</v>
      </c>
      <c r="H16" s="21">
        <f t="shared" ref="H16:H20" si="5">D16*2080</f>
        <v>0</v>
      </c>
      <c r="I16" s="22">
        <f t="shared" ref="I16:I20" si="6">G16*H16</f>
        <v>0</v>
      </c>
      <c r="J16" s="41" t="str">
        <f t="shared" si="0"/>
        <v/>
      </c>
    </row>
    <row r="17" spans="1:10" ht="26.25" customHeight="1" x14ac:dyDescent="0.25">
      <c r="A17" s="8"/>
      <c r="B17" s="79" t="s">
        <v>16</v>
      </c>
      <c r="C17" s="55"/>
      <c r="D17" s="56"/>
      <c r="E17" s="57"/>
      <c r="F17" s="58"/>
      <c r="G17" s="20">
        <f t="shared" si="4"/>
        <v>0</v>
      </c>
      <c r="H17" s="21">
        <f t="shared" si="5"/>
        <v>0</v>
      </c>
      <c r="I17" s="22">
        <f t="shared" si="6"/>
        <v>0</v>
      </c>
      <c r="J17" s="41" t="str">
        <f t="shared" si="0"/>
        <v/>
      </c>
    </row>
    <row r="18" spans="1:10" ht="26.25" customHeight="1" x14ac:dyDescent="0.25">
      <c r="A18" s="8"/>
      <c r="B18" s="79" t="s">
        <v>17</v>
      </c>
      <c r="C18" s="55"/>
      <c r="D18" s="56"/>
      <c r="E18" s="57"/>
      <c r="F18" s="58"/>
      <c r="G18" s="20">
        <f t="shared" si="4"/>
        <v>0</v>
      </c>
      <c r="H18" s="21">
        <f t="shared" si="5"/>
        <v>0</v>
      </c>
      <c r="I18" s="22">
        <f t="shared" si="6"/>
        <v>0</v>
      </c>
      <c r="J18" s="41" t="str">
        <f t="shared" si="0"/>
        <v/>
      </c>
    </row>
    <row r="19" spans="1:10" ht="26.25" customHeight="1" x14ac:dyDescent="0.25">
      <c r="A19" s="8"/>
      <c r="B19" s="79" t="s">
        <v>51</v>
      </c>
      <c r="C19" s="55"/>
      <c r="D19" s="56"/>
      <c r="E19" s="57"/>
      <c r="F19" s="58"/>
      <c r="G19" s="20">
        <f t="shared" si="4"/>
        <v>0</v>
      </c>
      <c r="H19" s="21">
        <f t="shared" si="5"/>
        <v>0</v>
      </c>
      <c r="I19" s="22">
        <f t="shared" si="6"/>
        <v>0</v>
      </c>
      <c r="J19" s="41" t="str">
        <f t="shared" si="0"/>
        <v/>
      </c>
    </row>
    <row r="20" spans="1:10" ht="26.25" customHeight="1" x14ac:dyDescent="0.25">
      <c r="A20" s="8"/>
      <c r="B20" s="61" t="s">
        <v>59</v>
      </c>
      <c r="C20" s="55"/>
      <c r="D20" s="56"/>
      <c r="E20" s="57"/>
      <c r="F20" s="58"/>
      <c r="G20" s="20">
        <f t="shared" si="4"/>
        <v>0</v>
      </c>
      <c r="H20" s="21">
        <f t="shared" si="5"/>
        <v>0</v>
      </c>
      <c r="I20" s="22">
        <f t="shared" si="6"/>
        <v>0</v>
      </c>
      <c r="J20" s="41" t="str">
        <f t="shared" si="0"/>
        <v/>
      </c>
    </row>
    <row r="21" spans="1:10" ht="13" x14ac:dyDescent="0.25">
      <c r="A21" s="8"/>
      <c r="B21" s="60" t="s">
        <v>18</v>
      </c>
      <c r="C21" s="59"/>
      <c r="D21" s="56"/>
      <c r="E21" s="57"/>
      <c r="F21" s="58"/>
      <c r="G21" s="20">
        <f t="shared" si="1"/>
        <v>0</v>
      </c>
      <c r="H21" s="21">
        <f t="shared" si="2"/>
        <v>0</v>
      </c>
      <c r="I21" s="22">
        <f t="shared" si="3"/>
        <v>0</v>
      </c>
      <c r="J21" s="41" t="str">
        <f t="shared" si="0"/>
        <v/>
      </c>
    </row>
    <row r="22" spans="1:10" ht="13" x14ac:dyDescent="0.25">
      <c r="A22" s="8"/>
      <c r="B22" s="60" t="s">
        <v>18</v>
      </c>
      <c r="C22" s="59"/>
      <c r="D22" s="56"/>
      <c r="E22" s="57"/>
      <c r="F22" s="58"/>
      <c r="G22" s="20">
        <f t="shared" si="1"/>
        <v>0</v>
      </c>
      <c r="H22" s="21">
        <f t="shared" si="2"/>
        <v>0</v>
      </c>
      <c r="I22" s="22">
        <f t="shared" si="3"/>
        <v>0</v>
      </c>
      <c r="J22" s="41" t="str">
        <f t="shared" si="0"/>
        <v/>
      </c>
    </row>
    <row r="23" spans="1:10" ht="13" x14ac:dyDescent="0.25">
      <c r="A23" s="8"/>
      <c r="B23" s="60" t="s">
        <v>18</v>
      </c>
      <c r="C23" s="59"/>
      <c r="D23" s="56"/>
      <c r="E23" s="57"/>
      <c r="F23" s="58"/>
      <c r="G23" s="20">
        <f t="shared" si="1"/>
        <v>0</v>
      </c>
      <c r="H23" s="21">
        <f t="shared" si="2"/>
        <v>0</v>
      </c>
      <c r="I23" s="22">
        <f t="shared" si="3"/>
        <v>0</v>
      </c>
      <c r="J23" s="41" t="str">
        <f t="shared" si="0"/>
        <v/>
      </c>
    </row>
    <row r="24" spans="1:10" ht="13" x14ac:dyDescent="0.25">
      <c r="A24" s="8"/>
      <c r="B24" s="60" t="s">
        <v>18</v>
      </c>
      <c r="C24" s="59"/>
      <c r="D24" s="56"/>
      <c r="E24" s="57"/>
      <c r="F24" s="58"/>
      <c r="G24" s="20">
        <f t="shared" si="1"/>
        <v>0</v>
      </c>
      <c r="H24" s="21">
        <f t="shared" si="2"/>
        <v>0</v>
      </c>
      <c r="I24" s="22">
        <f t="shared" si="3"/>
        <v>0</v>
      </c>
      <c r="J24" s="41" t="str">
        <f t="shared" si="0"/>
        <v/>
      </c>
    </row>
    <row r="25" spans="1:10" ht="13" x14ac:dyDescent="0.25">
      <c r="A25" s="8"/>
      <c r="B25" s="60" t="s">
        <v>18</v>
      </c>
      <c r="C25" s="59"/>
      <c r="D25" s="56"/>
      <c r="E25" s="57"/>
      <c r="F25" s="58"/>
      <c r="G25" s="20">
        <f t="shared" si="1"/>
        <v>0</v>
      </c>
      <c r="H25" s="21">
        <f t="shared" si="2"/>
        <v>0</v>
      </c>
      <c r="I25" s="22">
        <f t="shared" si="3"/>
        <v>0</v>
      </c>
      <c r="J25" s="41" t="str">
        <f t="shared" si="0"/>
        <v/>
      </c>
    </row>
    <row r="26" spans="1:10" ht="13" x14ac:dyDescent="0.25">
      <c r="A26" s="8"/>
      <c r="B26" s="60" t="s">
        <v>18</v>
      </c>
      <c r="C26" s="59"/>
      <c r="D26" s="56"/>
      <c r="E26" s="57"/>
      <c r="F26" s="58"/>
      <c r="G26" s="20">
        <f t="shared" si="1"/>
        <v>0</v>
      </c>
      <c r="H26" s="21">
        <f t="shared" si="2"/>
        <v>0</v>
      </c>
      <c r="I26" s="22">
        <f t="shared" si="3"/>
        <v>0</v>
      </c>
      <c r="J26" s="41" t="str">
        <f t="shared" si="0"/>
        <v/>
      </c>
    </row>
    <row r="27" spans="1:10" ht="13" x14ac:dyDescent="0.25">
      <c r="A27" s="8"/>
      <c r="B27" s="60" t="s">
        <v>18</v>
      </c>
      <c r="C27" s="59"/>
      <c r="D27" s="56"/>
      <c r="E27" s="57"/>
      <c r="F27" s="58"/>
      <c r="G27" s="20">
        <f t="shared" si="1"/>
        <v>0</v>
      </c>
      <c r="H27" s="21">
        <f t="shared" si="2"/>
        <v>0</v>
      </c>
      <c r="I27" s="22">
        <f t="shared" si="3"/>
        <v>0</v>
      </c>
      <c r="J27" s="41" t="str">
        <f t="shared" si="0"/>
        <v/>
      </c>
    </row>
    <row r="28" spans="1:10" ht="13" x14ac:dyDescent="0.25">
      <c r="A28" s="8"/>
      <c r="B28" s="60" t="s">
        <v>18</v>
      </c>
      <c r="C28" s="59"/>
      <c r="D28" s="56"/>
      <c r="E28" s="57"/>
      <c r="F28" s="58"/>
      <c r="G28" s="20">
        <f t="shared" si="1"/>
        <v>0</v>
      </c>
      <c r="H28" s="21">
        <f t="shared" si="2"/>
        <v>0</v>
      </c>
      <c r="I28" s="22">
        <f t="shared" si="3"/>
        <v>0</v>
      </c>
      <c r="J28" s="41" t="str">
        <f t="shared" si="0"/>
        <v/>
      </c>
    </row>
    <row r="29" spans="1:10" ht="13" x14ac:dyDescent="0.25">
      <c r="A29" s="8"/>
      <c r="B29" s="60" t="s">
        <v>18</v>
      </c>
      <c r="C29" s="59"/>
      <c r="D29" s="56"/>
      <c r="E29" s="57"/>
      <c r="F29" s="58"/>
      <c r="G29" s="20">
        <f t="shared" si="1"/>
        <v>0</v>
      </c>
      <c r="H29" s="21">
        <f t="shared" si="2"/>
        <v>0</v>
      </c>
      <c r="I29" s="22">
        <f t="shared" si="3"/>
        <v>0</v>
      </c>
      <c r="J29" s="41" t="str">
        <f t="shared" si="0"/>
        <v/>
      </c>
    </row>
    <row r="30" spans="1:10" ht="13" x14ac:dyDescent="0.25">
      <c r="A30" s="8"/>
      <c r="B30" s="60" t="s">
        <v>18</v>
      </c>
      <c r="C30" s="59"/>
      <c r="D30" s="56"/>
      <c r="E30" s="57"/>
      <c r="F30" s="58"/>
      <c r="G30" s="20">
        <f t="shared" si="1"/>
        <v>0</v>
      </c>
      <c r="H30" s="21">
        <f t="shared" si="2"/>
        <v>0</v>
      </c>
      <c r="I30" s="22">
        <f t="shared" si="3"/>
        <v>0</v>
      </c>
      <c r="J30" s="41" t="str">
        <f t="shared" si="0"/>
        <v/>
      </c>
    </row>
    <row r="31" spans="1:10" ht="22" customHeight="1" x14ac:dyDescent="0.25">
      <c r="A31" s="8"/>
      <c r="B31" s="24"/>
      <c r="C31" s="25"/>
      <c r="D31" s="26"/>
      <c r="E31" s="26"/>
      <c r="F31" s="8"/>
      <c r="G31" s="15"/>
      <c r="H31" s="27" t="s">
        <v>19</v>
      </c>
      <c r="I31" s="28">
        <f>SUM(I13:I30)</f>
        <v>0</v>
      </c>
    </row>
    <row r="32" spans="1:10" ht="13" x14ac:dyDescent="0.25">
      <c r="A32" s="8"/>
      <c r="B32" s="29" t="s">
        <v>20</v>
      </c>
      <c r="C32" s="8"/>
      <c r="D32" s="8"/>
      <c r="E32" s="8"/>
      <c r="F32" s="8"/>
      <c r="G32" s="8"/>
      <c r="H32" s="8"/>
      <c r="I32" s="8"/>
    </row>
    <row r="33" spans="1:10" ht="26" x14ac:dyDescent="0.25">
      <c r="A33" s="8"/>
      <c r="B33" s="17" t="s">
        <v>21</v>
      </c>
      <c r="C33" s="17" t="s">
        <v>9</v>
      </c>
      <c r="D33" s="17" t="s">
        <v>22</v>
      </c>
      <c r="E33" s="17" t="s">
        <v>23</v>
      </c>
      <c r="F33" s="8"/>
      <c r="G33" s="8"/>
      <c r="H33" s="8"/>
      <c r="I33" s="8"/>
    </row>
    <row r="34" spans="1:10" x14ac:dyDescent="0.25">
      <c r="A34" s="8"/>
      <c r="B34" s="23"/>
      <c r="C34" s="23"/>
      <c r="D34" s="30"/>
      <c r="E34" s="31">
        <f>D34*12</f>
        <v>0</v>
      </c>
      <c r="F34" s="8"/>
      <c r="G34" s="8"/>
      <c r="H34" s="8"/>
      <c r="I34" s="8"/>
    </row>
    <row r="35" spans="1:10" x14ac:dyDescent="0.25">
      <c r="A35" s="8"/>
      <c r="B35" s="23"/>
      <c r="C35" s="23"/>
      <c r="D35" s="30"/>
      <c r="E35" s="31">
        <f t="shared" ref="E35:E44" si="7">D35*12</f>
        <v>0</v>
      </c>
      <c r="F35" s="8"/>
      <c r="G35" s="8"/>
      <c r="H35" s="8"/>
      <c r="I35" s="8"/>
    </row>
    <row r="36" spans="1:10" x14ac:dyDescent="0.25">
      <c r="A36" s="8"/>
      <c r="B36" s="23"/>
      <c r="C36" s="23"/>
      <c r="D36" s="30"/>
      <c r="E36" s="31">
        <f t="shared" si="7"/>
        <v>0</v>
      </c>
      <c r="F36" s="8"/>
      <c r="G36" s="8"/>
      <c r="H36" s="8"/>
      <c r="I36" s="8"/>
    </row>
    <row r="37" spans="1:10" x14ac:dyDescent="0.25">
      <c r="A37" s="8"/>
      <c r="B37" s="23"/>
      <c r="C37" s="23"/>
      <c r="D37" s="30"/>
      <c r="E37" s="31">
        <f t="shared" si="7"/>
        <v>0</v>
      </c>
      <c r="F37" s="8"/>
      <c r="G37" s="8"/>
      <c r="H37" s="8"/>
      <c r="I37" s="8"/>
    </row>
    <row r="38" spans="1:10" x14ac:dyDescent="0.25">
      <c r="A38" s="8"/>
      <c r="B38" s="23"/>
      <c r="C38" s="23"/>
      <c r="D38" s="30"/>
      <c r="E38" s="31">
        <f t="shared" si="7"/>
        <v>0</v>
      </c>
      <c r="F38" s="8"/>
      <c r="G38" s="8"/>
      <c r="H38" s="8"/>
      <c r="I38" s="8"/>
    </row>
    <row r="39" spans="1:10" x14ac:dyDescent="0.25">
      <c r="A39" s="8"/>
      <c r="B39" s="23"/>
      <c r="C39" s="23"/>
      <c r="D39" s="30"/>
      <c r="E39" s="31">
        <f t="shared" si="7"/>
        <v>0</v>
      </c>
      <c r="F39" s="8"/>
      <c r="G39" s="8"/>
      <c r="H39" s="8"/>
      <c r="I39" s="8"/>
    </row>
    <row r="40" spans="1:10" x14ac:dyDescent="0.25">
      <c r="A40" s="8"/>
      <c r="B40" s="23"/>
      <c r="C40" s="23"/>
      <c r="D40" s="30"/>
      <c r="E40" s="31">
        <f t="shared" si="7"/>
        <v>0</v>
      </c>
      <c r="F40" s="8"/>
      <c r="G40" s="8"/>
      <c r="H40" s="8"/>
      <c r="I40" s="8"/>
    </row>
    <row r="41" spans="1:10" x14ac:dyDescent="0.25">
      <c r="A41" s="8"/>
      <c r="B41" s="23"/>
      <c r="C41" s="23"/>
      <c r="D41" s="30"/>
      <c r="E41" s="31">
        <f t="shared" si="7"/>
        <v>0</v>
      </c>
      <c r="F41" s="8"/>
      <c r="G41" s="8"/>
      <c r="H41" s="8"/>
      <c r="I41" s="8"/>
    </row>
    <row r="42" spans="1:10" x14ac:dyDescent="0.25">
      <c r="A42" s="8"/>
      <c r="B42" s="23"/>
      <c r="C42" s="23"/>
      <c r="D42" s="30"/>
      <c r="E42" s="31">
        <f t="shared" si="7"/>
        <v>0</v>
      </c>
      <c r="F42" s="8"/>
      <c r="G42" s="8"/>
      <c r="H42" s="8"/>
      <c r="I42" s="8"/>
    </row>
    <row r="43" spans="1:10" x14ac:dyDescent="0.25">
      <c r="A43" s="8"/>
      <c r="B43" s="23"/>
      <c r="C43" s="23"/>
      <c r="D43" s="30"/>
      <c r="E43" s="31">
        <f t="shared" si="7"/>
        <v>0</v>
      </c>
      <c r="F43" s="8"/>
      <c r="G43" s="8"/>
      <c r="H43" s="8"/>
      <c r="I43" s="8"/>
    </row>
    <row r="44" spans="1:10" x14ac:dyDescent="0.25">
      <c r="A44" s="8"/>
      <c r="B44" s="23"/>
      <c r="C44" s="23"/>
      <c r="D44" s="30"/>
      <c r="E44" s="31">
        <f t="shared" si="7"/>
        <v>0</v>
      </c>
      <c r="F44" s="8"/>
      <c r="G44" s="8"/>
      <c r="H44" s="8"/>
      <c r="I44" s="8"/>
    </row>
    <row r="45" spans="1:10" x14ac:dyDescent="0.25">
      <c r="A45" s="8"/>
      <c r="B45" s="23"/>
      <c r="C45" s="23"/>
      <c r="D45" s="30"/>
      <c r="E45" s="31">
        <f>D45*12</f>
        <v>0</v>
      </c>
      <c r="F45" s="8"/>
      <c r="G45" s="8"/>
      <c r="H45" s="8"/>
      <c r="I45" s="8"/>
    </row>
    <row r="46" spans="1:10" ht="17" customHeight="1" x14ac:dyDescent="0.25">
      <c r="A46" s="8"/>
      <c r="B46" s="8"/>
      <c r="C46" s="8"/>
      <c r="D46" s="32" t="s">
        <v>24</v>
      </c>
      <c r="E46" s="33">
        <f>SUM(E34:E45)</f>
        <v>0</v>
      </c>
      <c r="F46" s="8"/>
      <c r="G46" s="8"/>
      <c r="H46" s="8"/>
      <c r="I46" s="8"/>
    </row>
    <row r="47" spans="1:10" ht="13" x14ac:dyDescent="0.25">
      <c r="A47" s="8"/>
      <c r="B47" s="14" t="s">
        <v>45</v>
      </c>
      <c r="C47" s="13"/>
      <c r="D47" s="13"/>
      <c r="E47" s="13"/>
      <c r="F47" s="13"/>
      <c r="G47" s="13"/>
      <c r="H47" s="13"/>
      <c r="I47" s="15"/>
      <c r="J47" s="16"/>
    </row>
    <row r="48" spans="1:10" ht="26" x14ac:dyDescent="0.25">
      <c r="A48" s="8"/>
      <c r="B48" s="17" t="s">
        <v>8</v>
      </c>
      <c r="C48" s="17" t="s">
        <v>9</v>
      </c>
      <c r="D48" s="18" t="s">
        <v>10</v>
      </c>
      <c r="E48" s="19" t="s">
        <v>11</v>
      </c>
      <c r="F48" s="17" t="s">
        <v>56</v>
      </c>
      <c r="G48" s="18" t="s">
        <v>12</v>
      </c>
      <c r="H48" s="18" t="s">
        <v>13</v>
      </c>
      <c r="I48" s="18" t="s">
        <v>14</v>
      </c>
    </row>
    <row r="49" spans="1:10" ht="26.25" customHeight="1" x14ac:dyDescent="0.25">
      <c r="A49" s="8"/>
      <c r="B49" s="61" t="s">
        <v>15</v>
      </c>
      <c r="C49" s="62"/>
      <c r="D49" s="56"/>
      <c r="E49" s="57"/>
      <c r="F49" s="58"/>
      <c r="G49" s="20">
        <f t="shared" ref="G49:G61" si="8">E49+(E49*F49)</f>
        <v>0</v>
      </c>
      <c r="H49" s="21">
        <f t="shared" ref="H49:H61" si="9">D49*2080</f>
        <v>0</v>
      </c>
      <c r="I49" s="22">
        <f t="shared" ref="I49:I61" si="10">G49*H49</f>
        <v>0</v>
      </c>
      <c r="J49" s="41" t="str">
        <f t="shared" ref="J49:J61" si="11">IF(F49="","",IF(F49&gt;0.3,"&lt;-ERROR! Fringe Benifits % must be less than 30%.",""))</f>
        <v/>
      </c>
    </row>
    <row r="50" spans="1:10" ht="26.25" customHeight="1" x14ac:dyDescent="0.25">
      <c r="A50" s="8"/>
      <c r="B50" s="61" t="s">
        <v>16</v>
      </c>
      <c r="C50" s="62"/>
      <c r="D50" s="56"/>
      <c r="E50" s="57"/>
      <c r="F50" s="58"/>
      <c r="G50" s="20">
        <f t="shared" si="8"/>
        <v>0</v>
      </c>
      <c r="H50" s="21">
        <f t="shared" si="9"/>
        <v>0</v>
      </c>
      <c r="I50" s="22">
        <f t="shared" si="10"/>
        <v>0</v>
      </c>
      <c r="J50" s="41" t="str">
        <f t="shared" si="11"/>
        <v/>
      </c>
    </row>
    <row r="51" spans="1:10" ht="26.25" customHeight="1" x14ac:dyDescent="0.25">
      <c r="A51" s="8"/>
      <c r="B51" s="61" t="s">
        <v>49</v>
      </c>
      <c r="C51" s="62"/>
      <c r="D51" s="56"/>
      <c r="E51" s="57"/>
      <c r="F51" s="58"/>
      <c r="G51" s="20">
        <f t="shared" si="8"/>
        <v>0</v>
      </c>
      <c r="H51" s="21">
        <f t="shared" si="9"/>
        <v>0</v>
      </c>
      <c r="I51" s="22">
        <f t="shared" si="10"/>
        <v>0</v>
      </c>
      <c r="J51" s="41" t="str">
        <f t="shared" si="11"/>
        <v/>
      </c>
    </row>
    <row r="52" spans="1:10" ht="13" x14ac:dyDescent="0.25">
      <c r="A52" s="8"/>
      <c r="B52" s="60" t="s">
        <v>18</v>
      </c>
      <c r="C52" s="59"/>
      <c r="D52" s="56"/>
      <c r="E52" s="57"/>
      <c r="F52" s="58"/>
      <c r="G52" s="20">
        <f t="shared" si="8"/>
        <v>0</v>
      </c>
      <c r="H52" s="21">
        <f t="shared" si="9"/>
        <v>0</v>
      </c>
      <c r="I52" s="22">
        <f t="shared" si="10"/>
        <v>0</v>
      </c>
      <c r="J52" s="41" t="str">
        <f t="shared" si="11"/>
        <v/>
      </c>
    </row>
    <row r="53" spans="1:10" ht="13" x14ac:dyDescent="0.25">
      <c r="A53" s="8"/>
      <c r="B53" s="60" t="s">
        <v>18</v>
      </c>
      <c r="C53" s="59"/>
      <c r="D53" s="56"/>
      <c r="E53" s="57"/>
      <c r="F53" s="58"/>
      <c r="G53" s="20">
        <f t="shared" si="8"/>
        <v>0</v>
      </c>
      <c r="H53" s="21">
        <f t="shared" si="9"/>
        <v>0</v>
      </c>
      <c r="I53" s="22">
        <f t="shared" si="10"/>
        <v>0</v>
      </c>
      <c r="J53" s="41" t="str">
        <f t="shared" si="11"/>
        <v/>
      </c>
    </row>
    <row r="54" spans="1:10" ht="13" x14ac:dyDescent="0.25">
      <c r="A54" s="8"/>
      <c r="B54" s="60" t="s">
        <v>18</v>
      </c>
      <c r="C54" s="59"/>
      <c r="D54" s="56"/>
      <c r="E54" s="57"/>
      <c r="F54" s="58"/>
      <c r="G54" s="20">
        <f t="shared" si="8"/>
        <v>0</v>
      </c>
      <c r="H54" s="21">
        <f t="shared" si="9"/>
        <v>0</v>
      </c>
      <c r="I54" s="22">
        <f t="shared" si="10"/>
        <v>0</v>
      </c>
      <c r="J54" s="41" t="str">
        <f t="shared" si="11"/>
        <v/>
      </c>
    </row>
    <row r="55" spans="1:10" ht="13" x14ac:dyDescent="0.25">
      <c r="A55" s="8"/>
      <c r="B55" s="60" t="s">
        <v>18</v>
      </c>
      <c r="C55" s="59"/>
      <c r="D55" s="56"/>
      <c r="E55" s="57"/>
      <c r="F55" s="58"/>
      <c r="G55" s="20">
        <f t="shared" si="8"/>
        <v>0</v>
      </c>
      <c r="H55" s="21">
        <f t="shared" si="9"/>
        <v>0</v>
      </c>
      <c r="I55" s="22">
        <f t="shared" si="10"/>
        <v>0</v>
      </c>
      <c r="J55" s="41" t="str">
        <f t="shared" si="11"/>
        <v/>
      </c>
    </row>
    <row r="56" spans="1:10" ht="13" x14ac:dyDescent="0.25">
      <c r="A56" s="8"/>
      <c r="B56" s="60" t="s">
        <v>18</v>
      </c>
      <c r="C56" s="59"/>
      <c r="D56" s="56"/>
      <c r="E56" s="57"/>
      <c r="F56" s="58"/>
      <c r="G56" s="20">
        <f t="shared" si="8"/>
        <v>0</v>
      </c>
      <c r="H56" s="21">
        <f t="shared" si="9"/>
        <v>0</v>
      </c>
      <c r="I56" s="22">
        <f t="shared" si="10"/>
        <v>0</v>
      </c>
      <c r="J56" s="41" t="str">
        <f t="shared" si="11"/>
        <v/>
      </c>
    </row>
    <row r="57" spans="1:10" ht="13" x14ac:dyDescent="0.25">
      <c r="A57" s="8"/>
      <c r="B57" s="60" t="s">
        <v>18</v>
      </c>
      <c r="C57" s="59"/>
      <c r="D57" s="56"/>
      <c r="E57" s="57"/>
      <c r="F57" s="58"/>
      <c r="G57" s="20">
        <f t="shared" si="8"/>
        <v>0</v>
      </c>
      <c r="H57" s="21">
        <f t="shared" si="9"/>
        <v>0</v>
      </c>
      <c r="I57" s="22">
        <f t="shared" si="10"/>
        <v>0</v>
      </c>
      <c r="J57" s="41" t="str">
        <f t="shared" si="11"/>
        <v/>
      </c>
    </row>
    <row r="58" spans="1:10" ht="13" x14ac:dyDescent="0.25">
      <c r="A58" s="8"/>
      <c r="B58" s="60" t="s">
        <v>18</v>
      </c>
      <c r="C58" s="59"/>
      <c r="D58" s="56"/>
      <c r="E58" s="57"/>
      <c r="F58" s="58"/>
      <c r="G58" s="20">
        <f t="shared" si="8"/>
        <v>0</v>
      </c>
      <c r="H58" s="21">
        <f t="shared" si="9"/>
        <v>0</v>
      </c>
      <c r="I58" s="22">
        <f t="shared" si="10"/>
        <v>0</v>
      </c>
      <c r="J58" s="41" t="str">
        <f t="shared" si="11"/>
        <v/>
      </c>
    </row>
    <row r="59" spans="1:10" ht="13" x14ac:dyDescent="0.25">
      <c r="A59" s="8"/>
      <c r="B59" s="60" t="s">
        <v>18</v>
      </c>
      <c r="C59" s="59"/>
      <c r="D59" s="56"/>
      <c r="E59" s="57"/>
      <c r="F59" s="58"/>
      <c r="G59" s="20">
        <f t="shared" si="8"/>
        <v>0</v>
      </c>
      <c r="H59" s="21">
        <f t="shared" si="9"/>
        <v>0</v>
      </c>
      <c r="I59" s="22">
        <f t="shared" si="10"/>
        <v>0</v>
      </c>
      <c r="J59" s="41" t="str">
        <f t="shared" si="11"/>
        <v/>
      </c>
    </row>
    <row r="60" spans="1:10" ht="13" x14ac:dyDescent="0.25">
      <c r="A60" s="8"/>
      <c r="B60" s="60" t="s">
        <v>18</v>
      </c>
      <c r="C60" s="59"/>
      <c r="D60" s="56"/>
      <c r="E60" s="57"/>
      <c r="F60" s="58"/>
      <c r="G60" s="20">
        <f t="shared" si="8"/>
        <v>0</v>
      </c>
      <c r="H60" s="21">
        <f t="shared" si="9"/>
        <v>0</v>
      </c>
      <c r="I60" s="22">
        <f t="shared" si="10"/>
        <v>0</v>
      </c>
      <c r="J60" s="41" t="str">
        <f t="shared" si="11"/>
        <v/>
      </c>
    </row>
    <row r="61" spans="1:10" ht="13" x14ac:dyDescent="0.25">
      <c r="A61" s="8"/>
      <c r="B61" s="60" t="s">
        <v>18</v>
      </c>
      <c r="C61" s="59"/>
      <c r="D61" s="56"/>
      <c r="E61" s="57"/>
      <c r="F61" s="58"/>
      <c r="G61" s="20">
        <f t="shared" si="8"/>
        <v>0</v>
      </c>
      <c r="H61" s="21">
        <f t="shared" si="9"/>
        <v>0</v>
      </c>
      <c r="I61" s="22">
        <f t="shared" si="10"/>
        <v>0</v>
      </c>
      <c r="J61" s="41" t="str">
        <f t="shared" si="11"/>
        <v/>
      </c>
    </row>
    <row r="62" spans="1:10" ht="22" customHeight="1" x14ac:dyDescent="0.25">
      <c r="A62" s="8"/>
      <c r="B62" s="24"/>
      <c r="C62" s="25"/>
      <c r="D62" s="26"/>
      <c r="E62" s="26"/>
      <c r="F62" s="8"/>
      <c r="G62" s="15"/>
      <c r="H62" s="27" t="s">
        <v>43</v>
      </c>
      <c r="I62" s="28">
        <f>SUM(I49:I61)</f>
        <v>0</v>
      </c>
    </row>
    <row r="63" spans="1:10" ht="13" x14ac:dyDescent="0.25">
      <c r="A63" s="8"/>
      <c r="B63" s="29" t="s">
        <v>46</v>
      </c>
      <c r="C63" s="8"/>
      <c r="D63" s="8"/>
      <c r="E63" s="8"/>
      <c r="F63" s="8"/>
      <c r="G63" s="8"/>
      <c r="H63" s="8"/>
      <c r="I63" s="8"/>
    </row>
    <row r="64" spans="1:10" ht="26" x14ac:dyDescent="0.25">
      <c r="A64" s="8"/>
      <c r="B64" s="17" t="s">
        <v>21</v>
      </c>
      <c r="C64" s="17" t="s">
        <v>9</v>
      </c>
      <c r="D64" s="17" t="s">
        <v>22</v>
      </c>
      <c r="E64" s="17" t="s">
        <v>23</v>
      </c>
      <c r="F64" s="8"/>
      <c r="G64" s="8"/>
      <c r="H64" s="8"/>
      <c r="I64" s="8"/>
    </row>
    <row r="65" spans="1:10" x14ac:dyDescent="0.25">
      <c r="A65" s="8"/>
      <c r="B65" s="60"/>
      <c r="C65" s="60"/>
      <c r="D65" s="63"/>
      <c r="E65" s="31">
        <f>D65*12</f>
        <v>0</v>
      </c>
      <c r="F65" s="8"/>
      <c r="G65" s="8"/>
      <c r="H65" s="8"/>
      <c r="I65" s="8"/>
    </row>
    <row r="66" spans="1:10" x14ac:dyDescent="0.25">
      <c r="A66" s="8"/>
      <c r="B66" s="60"/>
      <c r="C66" s="60"/>
      <c r="D66" s="63"/>
      <c r="E66" s="31">
        <f t="shared" ref="E66:E75" si="12">D66*12</f>
        <v>0</v>
      </c>
      <c r="F66" s="8"/>
      <c r="G66" s="8"/>
      <c r="H66" s="8"/>
      <c r="I66" s="8"/>
    </row>
    <row r="67" spans="1:10" x14ac:dyDescent="0.25">
      <c r="A67" s="8"/>
      <c r="B67" s="60"/>
      <c r="C67" s="60"/>
      <c r="D67" s="63"/>
      <c r="E67" s="31">
        <f t="shared" si="12"/>
        <v>0</v>
      </c>
      <c r="F67" s="8"/>
      <c r="G67" s="8"/>
      <c r="H67" s="8"/>
      <c r="I67" s="8"/>
    </row>
    <row r="68" spans="1:10" x14ac:dyDescent="0.25">
      <c r="A68" s="8"/>
      <c r="B68" s="60"/>
      <c r="C68" s="60"/>
      <c r="D68" s="63"/>
      <c r="E68" s="31">
        <f t="shared" si="12"/>
        <v>0</v>
      </c>
      <c r="F68" s="8"/>
      <c r="G68" s="8"/>
      <c r="H68" s="8"/>
      <c r="I68" s="8"/>
    </row>
    <row r="69" spans="1:10" x14ac:dyDescent="0.25">
      <c r="A69" s="8"/>
      <c r="B69" s="60"/>
      <c r="C69" s="60"/>
      <c r="D69" s="63"/>
      <c r="E69" s="31">
        <f t="shared" si="12"/>
        <v>0</v>
      </c>
      <c r="F69" s="8"/>
      <c r="G69" s="8"/>
      <c r="H69" s="8"/>
      <c r="I69" s="8"/>
    </row>
    <row r="70" spans="1:10" x14ac:dyDescent="0.25">
      <c r="A70" s="8"/>
      <c r="B70" s="60"/>
      <c r="C70" s="60"/>
      <c r="D70" s="63"/>
      <c r="E70" s="31">
        <f t="shared" si="12"/>
        <v>0</v>
      </c>
      <c r="F70" s="8"/>
      <c r="G70" s="8"/>
      <c r="H70" s="8"/>
      <c r="I70" s="8"/>
    </row>
    <row r="71" spans="1:10" x14ac:dyDescent="0.25">
      <c r="A71" s="8"/>
      <c r="B71" s="60"/>
      <c r="C71" s="60"/>
      <c r="D71" s="63"/>
      <c r="E71" s="31">
        <f t="shared" si="12"/>
        <v>0</v>
      </c>
      <c r="F71" s="8"/>
      <c r="G71" s="8"/>
      <c r="H71" s="8"/>
      <c r="I71" s="8"/>
    </row>
    <row r="72" spans="1:10" x14ac:dyDescent="0.25">
      <c r="A72" s="8"/>
      <c r="B72" s="60"/>
      <c r="C72" s="60"/>
      <c r="D72" s="63"/>
      <c r="E72" s="31">
        <f t="shared" si="12"/>
        <v>0</v>
      </c>
      <c r="F72" s="8"/>
      <c r="G72" s="8"/>
      <c r="H72" s="8"/>
      <c r="I72" s="8"/>
    </row>
    <row r="73" spans="1:10" x14ac:dyDescent="0.25">
      <c r="A73" s="8"/>
      <c r="B73" s="60"/>
      <c r="C73" s="60"/>
      <c r="D73" s="63"/>
      <c r="E73" s="31">
        <f t="shared" si="12"/>
        <v>0</v>
      </c>
      <c r="F73" s="8"/>
      <c r="G73" s="8"/>
      <c r="H73" s="8"/>
      <c r="I73" s="8"/>
    </row>
    <row r="74" spans="1:10" x14ac:dyDescent="0.25">
      <c r="A74" s="8"/>
      <c r="B74" s="60"/>
      <c r="C74" s="60"/>
      <c r="D74" s="63"/>
      <c r="E74" s="31">
        <f t="shared" si="12"/>
        <v>0</v>
      </c>
      <c r="F74" s="8"/>
      <c r="G74" s="8"/>
      <c r="H74" s="8"/>
      <c r="I74" s="8"/>
    </row>
    <row r="75" spans="1:10" x14ac:dyDescent="0.25">
      <c r="A75" s="8"/>
      <c r="B75" s="60"/>
      <c r="C75" s="60"/>
      <c r="D75" s="63"/>
      <c r="E75" s="31">
        <f t="shared" si="12"/>
        <v>0</v>
      </c>
      <c r="F75" s="8"/>
      <c r="G75" s="8"/>
      <c r="H75" s="8"/>
      <c r="I75" s="8"/>
    </row>
    <row r="76" spans="1:10" x14ac:dyDescent="0.25">
      <c r="A76" s="8"/>
      <c r="B76" s="60"/>
      <c r="C76" s="60"/>
      <c r="D76" s="63"/>
      <c r="E76" s="31">
        <f>D76*12</f>
        <v>0</v>
      </c>
      <c r="F76" s="8"/>
      <c r="G76" s="8"/>
      <c r="H76" s="8"/>
      <c r="I76" s="8"/>
    </row>
    <row r="77" spans="1:10" ht="17" customHeight="1" x14ac:dyDescent="0.25">
      <c r="A77" s="8"/>
      <c r="B77" s="8"/>
      <c r="C77" s="8"/>
      <c r="D77" s="32" t="s">
        <v>44</v>
      </c>
      <c r="E77" s="33">
        <f>SUM(E65:E76)</f>
        <v>0</v>
      </c>
      <c r="F77" s="8"/>
      <c r="G77" s="8"/>
      <c r="H77" s="8"/>
      <c r="I77" s="8"/>
    </row>
    <row r="78" spans="1:10" ht="17" customHeight="1" x14ac:dyDescent="0.25">
      <c r="A78" s="8"/>
      <c r="B78" s="8"/>
      <c r="C78" s="8"/>
      <c r="D78" s="32"/>
      <c r="E78" s="8"/>
      <c r="F78" s="8"/>
      <c r="G78" s="8"/>
      <c r="H78" s="8"/>
      <c r="I78" s="8"/>
    </row>
    <row r="79" spans="1:10" ht="13" x14ac:dyDescent="0.25">
      <c r="A79" s="8"/>
      <c r="B79" s="13"/>
      <c r="C79" s="13"/>
      <c r="D79" s="13"/>
      <c r="E79" s="13"/>
      <c r="F79" s="13"/>
      <c r="G79" s="13"/>
      <c r="H79" s="13"/>
      <c r="I79" s="34"/>
      <c r="J79" s="34"/>
    </row>
    <row r="80" spans="1:10" ht="14" customHeight="1" x14ac:dyDescent="0.25">
      <c r="A80" s="8"/>
      <c r="B80" s="34" t="s">
        <v>54</v>
      </c>
      <c r="C80" s="50" t="s">
        <v>25</v>
      </c>
      <c r="D80" s="36" t="s">
        <v>26</v>
      </c>
      <c r="F80" s="13"/>
      <c r="G80" s="13"/>
      <c r="H80" s="13"/>
      <c r="I80" s="34"/>
      <c r="J80" s="34"/>
    </row>
    <row r="81" spans="1:10" ht="14" customHeight="1" x14ac:dyDescent="0.25">
      <c r="A81" s="8"/>
      <c r="B81" s="37" t="s">
        <v>62</v>
      </c>
      <c r="C81" s="51">
        <v>11206700</v>
      </c>
      <c r="D81" s="36"/>
      <c r="F81" s="13"/>
      <c r="G81" s="13"/>
      <c r="H81" s="13"/>
      <c r="I81" s="34"/>
      <c r="J81" s="34"/>
    </row>
    <row r="82" spans="1:10" ht="14" customHeight="1" x14ac:dyDescent="0.25">
      <c r="A82" s="8"/>
      <c r="B82" s="37" t="s">
        <v>4</v>
      </c>
      <c r="C82" s="38">
        <f>I31</f>
        <v>0</v>
      </c>
      <c r="D82" s="39" t="str">
        <f>IFERROR(C82/$C$84,"")</f>
        <v/>
      </c>
      <c r="F82" s="13"/>
      <c r="G82" s="13"/>
      <c r="H82" s="13"/>
      <c r="I82" s="34"/>
      <c r="J82" s="34"/>
    </row>
    <row r="83" spans="1:10" ht="14" customHeight="1" x14ac:dyDescent="0.25">
      <c r="A83" s="8"/>
      <c r="B83" s="37" t="s">
        <v>27</v>
      </c>
      <c r="C83" s="40">
        <f>E46</f>
        <v>0</v>
      </c>
      <c r="D83" s="39" t="str">
        <f>IFERROR(C83/$C$84,"")</f>
        <v/>
      </c>
      <c r="E83" s="41" t="str">
        <f>IF(D83="","",IF(D83&gt;0.15,"&lt;-ERROR! Administrative Costs must be less than 15% of the total annual cost.",""))</f>
        <v/>
      </c>
      <c r="F83" s="41"/>
      <c r="G83" s="13"/>
      <c r="H83" s="13"/>
      <c r="I83" s="34"/>
      <c r="J83" s="34"/>
    </row>
    <row r="84" spans="1:10" ht="14" customHeight="1" x14ac:dyDescent="0.25">
      <c r="A84" s="8"/>
      <c r="B84" s="37" t="s">
        <v>52</v>
      </c>
      <c r="C84" s="42">
        <f>SUM(C82:C83)</f>
        <v>0</v>
      </c>
      <c r="D84" s="39"/>
      <c r="F84" s="41"/>
      <c r="G84" s="13"/>
      <c r="H84" s="13"/>
      <c r="I84" s="34"/>
      <c r="J84" s="34"/>
    </row>
    <row r="85" spans="1:10" ht="14" customHeight="1" x14ac:dyDescent="0.25">
      <c r="A85" s="8"/>
      <c r="B85" s="52"/>
      <c r="C85" s="53"/>
      <c r="D85" s="54"/>
      <c r="F85" s="41"/>
      <c r="G85" s="13"/>
      <c r="H85" s="13"/>
      <c r="I85" s="34"/>
      <c r="J85" s="34"/>
    </row>
    <row r="86" spans="1:10" ht="14" customHeight="1" x14ac:dyDescent="0.25">
      <c r="A86" s="8"/>
      <c r="C86" s="50" t="s">
        <v>25</v>
      </c>
      <c r="D86" s="36" t="s">
        <v>26</v>
      </c>
      <c r="F86" s="41"/>
      <c r="G86" s="13"/>
      <c r="H86" s="13"/>
      <c r="I86" s="34"/>
      <c r="J86" s="34"/>
    </row>
    <row r="87" spans="1:10" ht="14" customHeight="1" x14ac:dyDescent="0.25">
      <c r="A87" s="8"/>
      <c r="B87" s="37" t="s">
        <v>61</v>
      </c>
      <c r="C87" s="51">
        <v>1450990</v>
      </c>
      <c r="D87" s="36"/>
      <c r="F87" s="41"/>
      <c r="G87" s="13"/>
      <c r="H87" s="13"/>
      <c r="I87" s="34"/>
      <c r="J87" s="34"/>
    </row>
    <row r="88" spans="1:10" ht="14" customHeight="1" x14ac:dyDescent="0.25">
      <c r="A88" s="8"/>
      <c r="B88" s="37" t="s">
        <v>40</v>
      </c>
      <c r="C88" s="40">
        <f>I62</f>
        <v>0</v>
      </c>
      <c r="D88" s="39" t="str">
        <f>IFERROR(C88/$C$90,"")</f>
        <v/>
      </c>
      <c r="F88" s="41"/>
      <c r="G88" s="13"/>
      <c r="H88" s="13"/>
      <c r="I88" s="34"/>
      <c r="J88" s="34"/>
    </row>
    <row r="89" spans="1:10" ht="14" customHeight="1" x14ac:dyDescent="0.25">
      <c r="A89" s="8"/>
      <c r="B89" s="37" t="s">
        <v>41</v>
      </c>
      <c r="C89" s="40">
        <f>E77</f>
        <v>0</v>
      </c>
      <c r="D89" s="39" t="str">
        <f>IFERROR(C89/$C$90,"")</f>
        <v/>
      </c>
      <c r="E89" s="41" t="str">
        <f>IF(D89="","",IF(D89&gt;0.15,"&lt;-ERROR! Administrative Costs must be less than 15% of the total annual cost.",""))</f>
        <v/>
      </c>
      <c r="G89" s="13"/>
      <c r="H89" s="13"/>
      <c r="I89" s="34"/>
      <c r="J89" s="34"/>
    </row>
    <row r="90" spans="1:10" ht="14" customHeight="1" x14ac:dyDescent="0.25">
      <c r="A90" s="8"/>
      <c r="B90" s="37" t="s">
        <v>53</v>
      </c>
      <c r="C90" s="42">
        <f>SUM(C88:C89)</f>
        <v>0</v>
      </c>
      <c r="D90" s="39"/>
      <c r="F90" s="41"/>
      <c r="G90" s="13"/>
      <c r="H90" s="13"/>
      <c r="I90" s="34"/>
      <c r="J90" s="34"/>
    </row>
    <row r="91" spans="1:10" ht="14" customHeight="1" x14ac:dyDescent="0.25"/>
    <row r="92" spans="1:10" ht="14" customHeight="1" x14ac:dyDescent="0.25">
      <c r="A92" s="8"/>
      <c r="B92" s="37" t="s">
        <v>5</v>
      </c>
      <c r="C92" s="43">
        <f>C81+C87</f>
        <v>12657690</v>
      </c>
      <c r="D92" s="49"/>
      <c r="E92" s="13"/>
      <c r="F92" s="13"/>
      <c r="G92" s="13"/>
      <c r="H92" s="13"/>
      <c r="I92" s="34"/>
      <c r="J92" s="34"/>
    </row>
    <row r="93" spans="1:10" ht="14" customHeight="1" x14ac:dyDescent="0.25">
      <c r="A93" s="8"/>
      <c r="B93" s="37" t="s">
        <v>6</v>
      </c>
      <c r="C93" s="45">
        <f>C92-C84-C90</f>
        <v>12657690</v>
      </c>
      <c r="D93" s="41" t="str">
        <f>IF(C93="","",IF(C93&lt;0,"&lt;-ERROR!Total Proposed Amount over Budget Allowable.  Will be disqualified",""))</f>
        <v/>
      </c>
      <c r="F93" s="13"/>
      <c r="G93" s="13"/>
      <c r="H93" s="13"/>
      <c r="I93" s="34"/>
      <c r="J93" s="34"/>
    </row>
    <row r="94" spans="1:10" ht="14" customHeight="1" x14ac:dyDescent="0.25">
      <c r="A94" s="8"/>
      <c r="B94" s="37" t="s">
        <v>28</v>
      </c>
      <c r="C94" s="39">
        <f>C93/C92</f>
        <v>1</v>
      </c>
      <c r="D94" s="44"/>
      <c r="F94" s="13"/>
      <c r="G94" s="13"/>
      <c r="H94" s="13"/>
      <c r="I94" s="34"/>
      <c r="J94" s="34"/>
    </row>
    <row r="96" spans="1:10" ht="13" x14ac:dyDescent="0.25">
      <c r="B96" s="34" t="s">
        <v>47</v>
      </c>
    </row>
    <row r="97" spans="2:6" ht="13" x14ac:dyDescent="0.25">
      <c r="B97" s="17" t="s">
        <v>21</v>
      </c>
      <c r="C97" s="17" t="s">
        <v>9</v>
      </c>
      <c r="D97" s="17" t="s">
        <v>29</v>
      </c>
    </row>
    <row r="98" spans="2:6" x14ac:dyDescent="0.25">
      <c r="B98" s="60"/>
      <c r="C98" s="60"/>
      <c r="D98" s="63"/>
    </row>
    <row r="99" spans="2:6" x14ac:dyDescent="0.25">
      <c r="B99" s="60"/>
      <c r="C99" s="60"/>
      <c r="D99" s="63"/>
    </row>
    <row r="100" spans="2:6" x14ac:dyDescent="0.25">
      <c r="B100" s="60"/>
      <c r="C100" s="60"/>
      <c r="D100" s="63"/>
    </row>
    <row r="101" spans="2:6" x14ac:dyDescent="0.25">
      <c r="B101" s="60"/>
      <c r="C101" s="60"/>
      <c r="D101" s="63"/>
    </row>
    <row r="102" spans="2:6" x14ac:dyDescent="0.25">
      <c r="B102" s="60"/>
      <c r="C102" s="60"/>
      <c r="D102" s="63"/>
    </row>
    <row r="103" spans="2:6" x14ac:dyDescent="0.25">
      <c r="B103" s="60"/>
      <c r="C103" s="60"/>
      <c r="D103" s="63"/>
    </row>
    <row r="104" spans="2:6" x14ac:dyDescent="0.25">
      <c r="B104" s="60"/>
      <c r="C104" s="60"/>
      <c r="D104" s="63"/>
    </row>
    <row r="105" spans="2:6" x14ac:dyDescent="0.25">
      <c r="B105" s="60"/>
      <c r="C105" s="60"/>
      <c r="D105" s="63"/>
    </row>
    <row r="106" spans="2:6" x14ac:dyDescent="0.25">
      <c r="B106" s="60"/>
      <c r="C106" s="60"/>
      <c r="D106" s="63"/>
    </row>
    <row r="107" spans="2:6" x14ac:dyDescent="0.25">
      <c r="B107" s="60"/>
      <c r="C107" s="60"/>
      <c r="D107" s="63"/>
    </row>
    <row r="108" spans="2:6" x14ac:dyDescent="0.25">
      <c r="B108" s="60"/>
      <c r="C108" s="60"/>
      <c r="D108" s="63"/>
    </row>
    <row r="109" spans="2:6" ht="13" x14ac:dyDescent="0.25">
      <c r="B109" s="60"/>
      <c r="C109" s="60"/>
      <c r="D109" s="63"/>
      <c r="E109" s="35" t="s">
        <v>30</v>
      </c>
    </row>
    <row r="110" spans="2:6" ht="13" x14ac:dyDescent="0.25">
      <c r="D110" s="46">
        <f>SUM(D98:D109)</f>
        <v>0</v>
      </c>
      <c r="E110" s="43">
        <v>250000</v>
      </c>
      <c r="F110" s="49"/>
    </row>
    <row r="111" spans="2:6" ht="13" x14ac:dyDescent="0.25">
      <c r="B111" s="47" t="s">
        <v>42</v>
      </c>
      <c r="F111" s="49"/>
    </row>
    <row r="113" spans="1:4" ht="13" x14ac:dyDescent="0.3">
      <c r="B113" s="48" t="s">
        <v>31</v>
      </c>
    </row>
    <row r="114" spans="1:4" ht="84" customHeight="1" x14ac:dyDescent="0.25">
      <c r="B114" s="69"/>
      <c r="C114" s="70"/>
      <c r="D114" s="71"/>
    </row>
    <row r="126" spans="1:4" hidden="1" x14ac:dyDescent="0.25">
      <c r="A126" s="5" t="s">
        <v>32</v>
      </c>
    </row>
    <row r="127" spans="1:4" hidden="1" x14ac:dyDescent="0.25">
      <c r="A127" s="5" t="s">
        <v>33</v>
      </c>
    </row>
  </sheetData>
  <sheetProtection algorithmName="SHA-512" hashValue="2mzphBfyGOawMl20t6VVYZy2p3y4Nu1NUJoasDC62zyAfjqlauA9OYpLWk0YhO84zyEYP5/wXhAjoXOj5YRHDg==" saltValue="jaynjqAe8QE5K3Lo+IrFlQ==" spinCount="100000" sheet="1" objects="1" scenarios="1" selectLockedCells="1"/>
  <mergeCells count="6">
    <mergeCell ref="B114:D114"/>
    <mergeCell ref="E2:G2"/>
    <mergeCell ref="B5:I5"/>
    <mergeCell ref="B6:I6"/>
    <mergeCell ref="B8:I8"/>
    <mergeCell ref="B7:I7"/>
  </mergeCells>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605F326B1CEBF4A962FC863A94589D8" ma:contentTypeVersion="1" ma:contentTypeDescription="Create a new document." ma:contentTypeScope="" ma:versionID="3145e3501c5228da7e8e800b44293c0f">
  <xsd:schema xmlns:xsd="http://www.w3.org/2001/XMLSchema" xmlns:xs="http://www.w3.org/2001/XMLSchema" xmlns:p="http://schemas.microsoft.com/office/2006/metadata/properties" xmlns:ns2="d9112404-b950-4de3-856f-111824ba0019" targetNamespace="http://schemas.microsoft.com/office/2006/metadata/properties" ma:root="true" ma:fieldsID="d1b62bd474116219c251ac75b254d0df" ns2:_="">
    <xsd:import namespace="d9112404-b950-4de3-856f-111824ba0019"/>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12404-b950-4de3-856f-111824ba0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9112404-b950-4de3-856f-111824ba0019">7VY5S6QE7PMY-1250828790-46</_dlc_DocId>
    <_dlc_DocIdUrl xmlns="d9112404-b950-4de3-856f-111824ba0019">
      <Url>http://dhssp/fiscal/SCS/_layouts/15/DocIdRedir.aspx?ID=7VY5S6QE7PMY-1250828790-46</Url>
      <Description>7VY5S6QE7PMY-1250828790-46</Description>
    </_dlc_DocIdUrl>
  </documentManagement>
</p:properties>
</file>

<file path=customXml/itemProps1.xml><?xml version="1.0" encoding="utf-8"?>
<ds:datastoreItem xmlns:ds="http://schemas.openxmlformats.org/officeDocument/2006/customXml" ds:itemID="{136B1A55-2FDC-4AFE-8901-39B072C6B6BB}">
  <ds:schemaRefs>
    <ds:schemaRef ds:uri="http://schemas.microsoft.com/sharepoint/v3/contenttype/forms"/>
  </ds:schemaRefs>
</ds:datastoreItem>
</file>

<file path=customXml/itemProps2.xml><?xml version="1.0" encoding="utf-8"?>
<ds:datastoreItem xmlns:ds="http://schemas.openxmlformats.org/officeDocument/2006/customXml" ds:itemID="{2692EBDF-C5BF-47BF-93E6-E473F05E8E69}">
  <ds:schemaRefs>
    <ds:schemaRef ds:uri="http://schemas.microsoft.com/sharepoint/events"/>
  </ds:schemaRefs>
</ds:datastoreItem>
</file>

<file path=customXml/itemProps3.xml><?xml version="1.0" encoding="utf-8"?>
<ds:datastoreItem xmlns:ds="http://schemas.openxmlformats.org/officeDocument/2006/customXml" ds:itemID="{0DCE601A-EAE3-4ED8-80DA-8252819F8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12404-b950-4de3-856f-111824ba0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BE1340F-36EE-443A-A0E2-6E52AA955872}">
  <ds:schemaRefs>
    <ds:schemaRef ds:uri="http://schemas.microsoft.com/office/2006/metadata/properties"/>
    <ds:schemaRef ds:uri="http://schemas.microsoft.com/office/infopath/2007/PartnerControls"/>
    <ds:schemaRef ds:uri="d9112404-b950-4de3-856f-111824ba00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vt:lpstr>
      <vt:lpstr>Service 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Roovaart, Ryan M.</dc:creator>
  <cp:lastModifiedBy>Anthony, Stacy</cp:lastModifiedBy>
  <dcterms:created xsi:type="dcterms:W3CDTF">2022-01-18T17:26:52Z</dcterms:created>
  <dcterms:modified xsi:type="dcterms:W3CDTF">2022-05-10T15:13:03Z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0x0101008605F326B1CEBF4A962FC863A94589D8</vt:lpwstr>
  </property>
  <property fmtid="{D5CDD505-2E9C-101B-9397-08002B2CF9AE}" pid="3" name="_dlc_DocIdItemGuid">
    <vt:lpwstr>6780b00e-e59f-4c8e-b698-f7bbe3ea9901</vt:lpwstr>
  </property>
</Properties>
</file>