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LINNR5S2\UserShare\SANTHON\RRTS RFP\finiacial\"/>
    </mc:Choice>
  </mc:AlternateContent>
  <xr:revisionPtr revIDLastSave="0" documentId="8_{F301586F-CC6C-4D9F-8492-8107DDF4583F}" xr6:coauthVersionLast="47" xr6:coauthVersionMax="47" xr10:uidLastSave="{00000000-0000-0000-0000-000000000000}"/>
  <bookViews>
    <workbookView xWindow="-19310" yWindow="-110" windowWidth="19420" windowHeight="10420" xr2:uid="{6FA7888E-AD98-4233-B8EF-795313396090}"/>
  </bookViews>
  <sheets>
    <sheet name="INSTRUCTION" sheetId="5" r:id="rId1"/>
    <sheet name="COST PROPOSAL FORM" sheetId="3" r:id="rId2"/>
  </sheets>
  <definedNames>
    <definedName name="_xlnm.Print_Area" localSheetId="1">'COST PROPOSAL FORM'!$A$1:$H$110</definedName>
    <definedName name="_xlnm.Print_Area" localSheetId="0">INSTRUCTION!$A$1:$M$11</definedName>
    <definedName name="_xlnm.Print_Titles" localSheetId="0">INSTRUCTION!$1:$1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 i="3" l="1"/>
  <c r="B87" i="3"/>
  <c r="I56" i="3" l="1"/>
  <c r="I55" i="3"/>
  <c r="I54" i="3"/>
  <c r="I53" i="3"/>
  <c r="I52" i="3"/>
  <c r="I51" i="3"/>
  <c r="I50" i="3"/>
  <c r="I49" i="3"/>
  <c r="I48" i="3"/>
  <c r="I47" i="3"/>
  <c r="I46" i="3"/>
  <c r="I45" i="3"/>
  <c r="I44" i="3"/>
  <c r="I9" i="3"/>
  <c r="I10" i="3"/>
  <c r="I11" i="3"/>
  <c r="I12" i="3"/>
  <c r="I13" i="3"/>
  <c r="I14" i="3"/>
  <c r="I15" i="3"/>
  <c r="I16" i="3"/>
  <c r="I17" i="3"/>
  <c r="I18" i="3"/>
  <c r="I19" i="3"/>
  <c r="I20" i="3"/>
  <c r="I21" i="3"/>
  <c r="I22" i="3"/>
  <c r="I23" i="3"/>
  <c r="I24" i="3"/>
  <c r="I25" i="3"/>
  <c r="I8" i="3"/>
  <c r="D71" i="3" l="1"/>
  <c r="D70" i="3"/>
  <c r="D69" i="3"/>
  <c r="D68" i="3"/>
  <c r="D67" i="3"/>
  <c r="D66" i="3"/>
  <c r="D65" i="3"/>
  <c r="D64" i="3"/>
  <c r="D63" i="3"/>
  <c r="D62" i="3"/>
  <c r="D61" i="3"/>
  <c r="D60" i="3"/>
  <c r="G56" i="3"/>
  <c r="F56" i="3"/>
  <c r="G55" i="3"/>
  <c r="F55" i="3"/>
  <c r="G54" i="3"/>
  <c r="F54" i="3"/>
  <c r="G53" i="3"/>
  <c r="F53" i="3"/>
  <c r="G52" i="3"/>
  <c r="F52" i="3"/>
  <c r="G51" i="3"/>
  <c r="F51" i="3"/>
  <c r="G50" i="3"/>
  <c r="F50" i="3"/>
  <c r="G49" i="3"/>
  <c r="F49" i="3"/>
  <c r="G48" i="3"/>
  <c r="F48" i="3"/>
  <c r="G47" i="3"/>
  <c r="F47" i="3"/>
  <c r="G46" i="3"/>
  <c r="F46" i="3"/>
  <c r="G45" i="3"/>
  <c r="F45" i="3"/>
  <c r="G44" i="3"/>
  <c r="F44" i="3"/>
  <c r="C106" i="3"/>
  <c r="F11" i="3"/>
  <c r="G11" i="3"/>
  <c r="F12" i="3"/>
  <c r="G12" i="3"/>
  <c r="F13" i="3"/>
  <c r="G13" i="3"/>
  <c r="F14" i="3"/>
  <c r="G14" i="3"/>
  <c r="F15" i="3"/>
  <c r="G15" i="3"/>
  <c r="F9" i="3"/>
  <c r="G9" i="3"/>
  <c r="H53" i="3" l="1"/>
  <c r="H54" i="3"/>
  <c r="H55" i="3"/>
  <c r="H47" i="3"/>
  <c r="H46" i="3"/>
  <c r="H48" i="3"/>
  <c r="H52" i="3"/>
  <c r="H56" i="3"/>
  <c r="H45" i="3"/>
  <c r="H51" i="3"/>
  <c r="H44" i="3"/>
  <c r="D72" i="3"/>
  <c r="B84" i="3" s="1"/>
  <c r="H49" i="3"/>
  <c r="H50" i="3"/>
  <c r="H13" i="3"/>
  <c r="H9" i="3"/>
  <c r="H11" i="3"/>
  <c r="H15" i="3"/>
  <c r="H12" i="3"/>
  <c r="H14" i="3"/>
  <c r="H57" i="3" l="1"/>
  <c r="B83" i="3" s="1"/>
  <c r="B85" i="3" l="1"/>
  <c r="C84" i="3" s="1"/>
  <c r="D84" i="3" s="1"/>
  <c r="D40" i="3"/>
  <c r="D39" i="3"/>
  <c r="D38" i="3"/>
  <c r="D37" i="3"/>
  <c r="D36" i="3"/>
  <c r="D35" i="3"/>
  <c r="D34" i="3"/>
  <c r="D33" i="3"/>
  <c r="D32" i="3"/>
  <c r="D31" i="3"/>
  <c r="D30" i="3"/>
  <c r="G25" i="3"/>
  <c r="F25" i="3"/>
  <c r="G24" i="3"/>
  <c r="F24" i="3"/>
  <c r="G23" i="3"/>
  <c r="F23" i="3"/>
  <c r="G22" i="3"/>
  <c r="F22" i="3"/>
  <c r="G21" i="3"/>
  <c r="F21" i="3"/>
  <c r="G20" i="3"/>
  <c r="F20" i="3"/>
  <c r="G19" i="3"/>
  <c r="F19" i="3"/>
  <c r="G18" i="3"/>
  <c r="F18" i="3"/>
  <c r="G17" i="3"/>
  <c r="F17" i="3"/>
  <c r="G16" i="3"/>
  <c r="F16" i="3"/>
  <c r="G10" i="3"/>
  <c r="F10" i="3"/>
  <c r="G8" i="3"/>
  <c r="F8" i="3"/>
  <c r="C83" i="3" l="1"/>
  <c r="H18" i="3"/>
  <c r="H10" i="3"/>
  <c r="H22" i="3"/>
  <c r="H24" i="3"/>
  <c r="H19" i="3"/>
  <c r="H23" i="3"/>
  <c r="H17" i="3"/>
  <c r="H16" i="3"/>
  <c r="H20" i="3"/>
  <c r="H25" i="3"/>
  <c r="D41" i="3"/>
  <c r="B78" i="3" s="1"/>
  <c r="H21" i="3"/>
  <c r="H8" i="3"/>
  <c r="H26" i="3" l="1"/>
  <c r="B77" i="3" s="1"/>
  <c r="B79" i="3" l="1"/>
  <c r="B88" i="3" s="1"/>
  <c r="C88" i="3" s="1"/>
  <c r="C78" i="3" l="1"/>
  <c r="B89" i="3"/>
  <c r="B90" i="3" s="1"/>
  <c r="C77" i="3"/>
  <c r="C89" i="3" l="1"/>
  <c r="D78" i="3"/>
</calcChain>
</file>

<file path=xl/sharedStrings.xml><?xml version="1.0" encoding="utf-8"?>
<sst xmlns="http://schemas.openxmlformats.org/spreadsheetml/2006/main" count="96" uniqueCount="57">
  <si>
    <t>&lt;Please Specify&gt;</t>
  </si>
  <si>
    <t>Annual Staffing Costs</t>
  </si>
  <si>
    <t>Annual State Budget (Fixed)</t>
  </si>
  <si>
    <t>Amount Below State Budget</t>
  </si>
  <si>
    <t>Position</t>
  </si>
  <si>
    <t>Brief Description</t>
  </si>
  <si>
    <t>Number of FTEs Per Year</t>
  </si>
  <si>
    <t>Hourly Wage Rate</t>
  </si>
  <si>
    <t>Total Hourly Charge</t>
  </si>
  <si>
    <t>Total Annual Hours:</t>
  </si>
  <si>
    <t xml:space="preserve">Annual Contract Total </t>
  </si>
  <si>
    <t>Supervisor(s) (Required)</t>
  </si>
  <si>
    <t>Caseworker(s) (Required)</t>
  </si>
  <si>
    <t>Trainer(s) (Required)</t>
  </si>
  <si>
    <t>&lt;Insert Others as Needed&gt;</t>
  </si>
  <si>
    <t>Total Annual Contract Staffing Total:</t>
  </si>
  <si>
    <t>Item</t>
  </si>
  <si>
    <t>Monthly Cost</t>
  </si>
  <si>
    <t>Annual Contract Total</t>
  </si>
  <si>
    <t>Amount</t>
  </si>
  <si>
    <t>% of Total</t>
  </si>
  <si>
    <t>Annual Administrative Costs</t>
  </si>
  <si>
    <t>% Below State Budget</t>
  </si>
  <si>
    <t>One-Time Cost</t>
  </si>
  <si>
    <t>Maximum</t>
  </si>
  <si>
    <t>Justification for Start-Up Costs - Provide a narrative describing the need for Additional Start-Up Costs</t>
  </si>
  <si>
    <t>State Program Director (Required)</t>
  </si>
  <si>
    <t>Licensing Caseworker (Required)</t>
  </si>
  <si>
    <t>Annual Post Adoption Staff Cost</t>
  </si>
  <si>
    <t>Annual Post Adoption Administrative Cost</t>
  </si>
  <si>
    <t>*Additional Start-Up Costs are limited to $250,000 and are excluded from the Annual State Budget listed above.  These Additional Start-Up Costs will be excluded from cost scoring.</t>
  </si>
  <si>
    <t>Total Annual Post Adoption Staffing Total:</t>
  </si>
  <si>
    <t>Total Annual Post Adoption Additional Administrative Costs:</t>
  </si>
  <si>
    <t>C. Post Adoption Staffing Costs</t>
  </si>
  <si>
    <t>D. Post Adoption Additional Administrative Costs</t>
  </si>
  <si>
    <t>F.  Additional Start-Up Costs*</t>
  </si>
  <si>
    <t xml:space="preserve">Trainer(s) </t>
  </si>
  <si>
    <t>Matching Worker (Required)</t>
  </si>
  <si>
    <t>Total Base Cost</t>
  </si>
  <si>
    <t>Total Post Adoption</t>
  </si>
  <si>
    <t>E.  Total Annual Cost Summaries</t>
  </si>
  <si>
    <t>% Fringe Benefits</t>
  </si>
  <si>
    <t>Service Area Director (Required)</t>
  </si>
  <si>
    <t xml:space="preserve">Mental Health Professional </t>
  </si>
  <si>
    <t>Annual Post Adoption Budget</t>
  </si>
  <si>
    <t>Annual Budget</t>
  </si>
  <si>
    <t xml:space="preserve">Per the RFP, The maximum annual contract amount shall not exceed $14,278,360.00 in year one and $14,028,369 in year two for a total of $28,306,720 maximum in the inital contract term. For the purposes of this cost proposal bidders should provide the information requested in the fields below in order to establish a proposed budget amount. The proposed budget amount excludes Performance Measure Incentive Payments, Adoption Stability Grant Reimbursements, Adoption Respite and optional start-up costs. 
The maximum allowable amount for the proposed budget amount on the Cost Proposal Form is $12,657,690.00 . 
</t>
  </si>
  <si>
    <t>Post Adoption Support services as described in Section 1.3.9.2 of the RFP will be paid separately using federal Promoting Safe and Stable Families (PSSF) funds. Contractors shall be reimbursed for approved expenditures up to the set monthly amount.  PSSF funds are not eligible for any performance incentive payments. 
C. Post Adoptive Staffing Costs:   Under the section labeled, “Position,” please provide the Position by title of all staff included in the Bidder’s staffing plan. In the "Brief Description" section please provide brief description of the position. Provide the number of full-time equivalent (FTEs) employees dedicated to each role, hourly wage rate for each FTE, and % overhead for each FTE. Note that if there are multiple employees under one position, they should all be listed within one row.  Adjust FTEs accordingly.  Note that one FTE translates to 2,080 hours per year.
D. Post Adoptive Administrative Costs: Allowable expenses for PSSF funds include costs related to the delivery of services, planning, consultation, coordination, training, quality assurance measures, data collection, evaluations, and supervision related to the provision of services referenced in Section 1.3.9.2 of the RFP. Cost that are excluded are equipment, furniture, indirect costs, utilities, vehicles. PSSF funds are also prohibited for purchase or construction of facilities.</t>
  </si>
  <si>
    <t>Note on Fringe Benefits on Staff Costs Cap: The Agency is placing a cap on the amount of funds that may be spent for Staff Costs in contracts resulting from this solicitation.  Spending on Staff Costs under the contract, cannot exceed 30% of the total staff salary.  
Note on Administrative Cap: The Agency is placing a cap on the amount of funds that may be spent for Administrative Costs in the contract resulting from this solicitation.  Spending on Administrative Cost under the contract cannot exceed 15% of the total contract amount.  Note the Additional Start-Up Costs are excluded from this calculation.</t>
  </si>
  <si>
    <r>
      <rPr>
        <b/>
        <sz val="11"/>
        <color theme="1"/>
        <rFont val="Times New Roman"/>
        <family val="1"/>
      </rPr>
      <t>Instructions:</t>
    </r>
    <r>
      <rPr>
        <sz val="11"/>
        <color theme="1"/>
        <rFont val="Times New Roman"/>
        <family val="1"/>
      </rPr>
      <t xml:space="preserve">
Please fill in only the cells shaded yellow. Note that the blue cells will populate automatically from other cells on this sheet. 
A. Staffing Costs: Under the section labeled, “Position,” please provide the Position by title of all staff included in the Bidder’s staffing plan. Bidders must include all positions that are required by the Scope of Work. In the "Brief Description" section please provide brief description of the position. Provide the number of full-time equivalent (FTEs) employees dedicated to each role, hourly wage rate for each FTE, and % for Fringe Benefits Staff Costs for each FTE. Note that if there are multiple employees under one position, they should all be listed within one row including any part-time staff.  A staff that is half-time should be listed as a .5.  Adjust FTEs accordingly.  Note that one FTE translates to 2,080 hours per year.   
B. Additional Administrative Costs: Please list and describe additional Administrative Costs incurred by the Bidder in order to provide the services required in the Scope of Work.  Administrative Costs in this RFP are defined as: costs that may include, but are not limited to, such categories as: salary and fringe benefits for administrators and support staff; rent and lease payments; utilities; data collection and data processing costs; printing; communications equipment and services; and other indirect costs necessary to support the delivery of services to Children and families.  Include the monthly cost of each item. </t>
    </r>
  </si>
  <si>
    <t>BIDDER NAME</t>
  </si>
  <si>
    <t>A. Staffing Costs</t>
  </si>
  <si>
    <t>B. Additional Administrative Costs</t>
  </si>
  <si>
    <t>Total Annual Additional Administrative Costs:</t>
  </si>
  <si>
    <t>Recruitment, Retention, Training, and Support (RRTS)
Request for Proposal ACFS 24-002
ATTACHMENT P: COST PROPOSAL FORM</t>
  </si>
  <si>
    <t>Proposed Budget Amount</t>
  </si>
  <si>
    <t>E. Total Annual Cost Summary:  All cells will populate automatically from other cells on this sheet. The Proposed Budget Amount shown in cell 93B will be used when scoring the cost proposal form.This amount shall not exceed $12,657,690.00 (Annual State Budget). The Proposed Budget Amount shall be calulated as follows: Total Base Costs (Cell C84) + Total Post Adoption (Cell C90).
F. Additional Start-Up Costs: All Bidders may present and describe a justification for their need for start-up funding. Bidders shall list out their start-up costs and provide a detailed justification for the funding in Section D.  Start-up funding is limited to a one-time payment of up to $250,000 and is contingent on the approval of the Agency. Requests for start-up funding will not be taken into consideration with scoring the cost proposal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</si>
</sst>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3" x14ac:knownFonts="1">
    <font>
      <sz val="11"/>
      <color theme="1"/>
      <name val="Calibri"/>
      <family val="2"/>
      <scheme val="minor"/>
    </font>
    <font>
      <sz val="11"/>
      <color theme="1"/>
      <name val="Calibri"/>
      <family val="2"/>
      <scheme val="minor"/>
    </font>
    <font>
      <sz val="10"/>
      <color theme="1"/>
      <name val="Arial"/>
      <family val="2"/>
    </font>
    <font>
      <sz val="10"/>
      <name val="Arial"/>
      <family val="2"/>
    </font>
    <font>
      <sz val="11"/>
      <color theme="1"/>
      <name val="Arial"/>
      <family val="2"/>
    </font>
    <font>
      <sz val="11"/>
      <color theme="1"/>
      <name val="Times New Roman"/>
      <family val="1"/>
    </font>
    <font>
      <b/>
      <sz val="12"/>
      <color theme="1"/>
      <name val="Times New Roman"/>
      <family val="1"/>
    </font>
    <font>
      <b/>
      <sz val="11"/>
      <color rgb="FFFF0000"/>
      <name val="Calibri"/>
      <family val="2"/>
      <scheme val="minor"/>
    </font>
    <font>
      <b/>
      <sz val="11"/>
      <color theme="1"/>
      <name val="Times New Roman"/>
      <family val="1"/>
    </font>
    <font>
      <b/>
      <sz val="11"/>
      <color rgb="FFFF0000"/>
      <name val="Times New Roman"/>
      <family val="1"/>
    </font>
    <font>
      <sz val="11"/>
      <name val="Times New Roman"/>
      <family val="1"/>
    </font>
    <font>
      <sz val="10"/>
      <color theme="1"/>
      <name val="Times New Roman"/>
      <family val="1"/>
    </font>
    <font>
      <b/>
      <sz val="11"/>
      <name val="Times New Roman"/>
      <family val="1"/>
    </font>
  </fonts>
  <fills count="10">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rgb="FFCCFFFF"/>
        <bgColor indexed="64"/>
      </patternFill>
    </fill>
    <fill>
      <patternFill patternType="solid">
        <fgColor rgb="FFFFFF88"/>
        <bgColor indexed="64"/>
      </patternFill>
    </fill>
    <fill>
      <patternFill patternType="solid">
        <fgColor theme="0" tint="-0.14999847407452621"/>
        <bgColor indexed="64"/>
      </patternFill>
    </fill>
    <fill>
      <patternFill patternType="solid">
        <fgColor rgb="FFC3FFFF"/>
        <bgColor indexed="64"/>
      </patternFill>
    </fill>
    <fill>
      <patternFill patternType="solid">
        <fgColor theme="8" tint="0.59999389629810485"/>
        <bgColor indexed="64"/>
      </patternFill>
    </fill>
    <fill>
      <patternFill patternType="solid">
        <fgColor rgb="FFFFFF99"/>
        <bgColor indexed="64"/>
      </patternFill>
    </fill>
  </fills>
  <borders count="13">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86">
    <xf numFmtId="0" fontId="0" fillId="0" borderId="0" xfId="0"/>
    <xf numFmtId="0" fontId="2" fillId="2" borderId="0" xfId="0" applyFont="1" applyFill="1" applyProtection="1">
      <protection hidden="1"/>
    </xf>
    <xf numFmtId="0" fontId="2" fillId="2" borderId="0" xfId="0" applyFont="1" applyFill="1"/>
    <xf numFmtId="0" fontId="2" fillId="2" borderId="0" xfId="0" applyFont="1" applyFill="1" applyAlignment="1" applyProtection="1">
      <alignment vertical="center"/>
      <protection hidden="1"/>
    </xf>
    <xf numFmtId="0" fontId="2" fillId="2" borderId="0" xfId="0" applyFont="1" applyFill="1" applyAlignment="1">
      <alignment horizontal="left" vertical="center" wrapText="1"/>
    </xf>
    <xf numFmtId="0" fontId="3" fillId="2" borderId="0" xfId="0" applyFont="1" applyFill="1" applyBorder="1" applyAlignment="1" applyProtection="1">
      <alignment vertical="center"/>
      <protection locked="0"/>
    </xf>
    <xf numFmtId="0" fontId="8" fillId="2" borderId="9" xfId="0" applyFont="1" applyFill="1" applyBorder="1" applyAlignment="1">
      <alignment horizontal="center" vertical="center"/>
    </xf>
    <xf numFmtId="0" fontId="6" fillId="2" borderId="0" xfId="0" applyFont="1" applyFill="1" applyBorder="1" applyAlignment="1"/>
    <xf numFmtId="0" fontId="2" fillId="2" borderId="0" xfId="0" applyFont="1" applyFill="1" applyBorder="1" applyAlignment="1" applyProtection="1">
      <alignment vertical="center"/>
      <protection hidden="1"/>
    </xf>
    <xf numFmtId="0" fontId="11" fillId="2" borderId="0" xfId="0" applyFont="1" applyFill="1"/>
    <xf numFmtId="0" fontId="4" fillId="2" borderId="0" xfId="0" applyFont="1" applyFill="1" applyAlignment="1">
      <alignment horizontal="left" vertical="center" wrapText="1"/>
    </xf>
    <xf numFmtId="0" fontId="4" fillId="2" borderId="0" xfId="0" applyFont="1" applyFill="1"/>
    <xf numFmtId="0" fontId="8" fillId="2" borderId="0" xfId="0" applyFont="1" applyFill="1" applyAlignment="1">
      <alignment horizontal="left" vertical="center" wrapText="1"/>
    </xf>
    <xf numFmtId="0" fontId="5" fillId="2" borderId="0" xfId="0" applyFont="1" applyFill="1" applyAlignment="1">
      <alignment horizontal="left" vertical="center" wrapText="1"/>
    </xf>
    <xf numFmtId="44" fontId="5" fillId="2" borderId="0" xfId="0" applyNumberFormat="1" applyFont="1" applyFill="1" applyAlignment="1">
      <alignment vertical="center"/>
    </xf>
    <xf numFmtId="44" fontId="5" fillId="2" borderId="0" xfId="0" applyNumberFormat="1" applyFont="1" applyFill="1"/>
    <xf numFmtId="0" fontId="5" fillId="2" borderId="0" xfId="0" applyFont="1" applyFill="1"/>
    <xf numFmtId="0" fontId="8" fillId="6" borderId="4" xfId="0" applyFont="1" applyFill="1" applyBorder="1" applyAlignment="1">
      <alignment horizontal="center" vertical="center" wrapText="1"/>
    </xf>
    <xf numFmtId="44" fontId="8" fillId="6" borderId="4" xfId="0" applyNumberFormat="1" applyFont="1" applyFill="1" applyBorder="1" applyAlignment="1">
      <alignment horizontal="center" vertical="center" wrapText="1"/>
    </xf>
    <xf numFmtId="10" fontId="8" fillId="6" borderId="4" xfId="0" applyNumberFormat="1" applyFont="1" applyFill="1" applyBorder="1" applyAlignment="1">
      <alignment horizontal="center" vertical="center" wrapText="1"/>
    </xf>
    <xf numFmtId="0" fontId="5" fillId="0" borderId="4" xfId="0" applyFont="1" applyBorder="1" applyAlignment="1">
      <alignment horizontal="left" vertical="center" wrapText="1"/>
    </xf>
    <xf numFmtId="0" fontId="5" fillId="0" borderId="6" xfId="0" applyFont="1" applyBorder="1" applyAlignment="1" applyProtection="1">
      <alignment horizontal="left" vertical="center" wrapText="1"/>
      <protection locked="0"/>
    </xf>
    <xf numFmtId="2" fontId="5" fillId="5" borderId="4" xfId="0" applyNumberFormat="1" applyFont="1" applyFill="1" applyBorder="1" applyAlignment="1" applyProtection="1">
      <alignment horizontal="center" vertical="center"/>
      <protection locked="0"/>
    </xf>
    <xf numFmtId="44" fontId="5" fillId="5" borderId="6" xfId="0" applyNumberFormat="1" applyFont="1" applyFill="1" applyBorder="1" applyAlignment="1" applyProtection="1">
      <alignment horizontal="center" vertical="center"/>
      <protection locked="0"/>
    </xf>
    <xf numFmtId="9" fontId="5" fillId="5" borderId="6" xfId="0" applyNumberFormat="1" applyFont="1" applyFill="1" applyBorder="1" applyAlignment="1" applyProtection="1">
      <alignment horizontal="center" vertical="center"/>
      <protection locked="0"/>
    </xf>
    <xf numFmtId="44" fontId="5" fillId="7" borderId="6" xfId="0" applyNumberFormat="1" applyFont="1" applyFill="1" applyBorder="1" applyAlignment="1">
      <alignment horizontal="center" vertical="center"/>
    </xf>
    <xf numFmtId="43" fontId="5" fillId="7" borderId="6" xfId="1" applyFont="1" applyFill="1" applyBorder="1" applyAlignment="1">
      <alignment horizontal="center" vertical="center"/>
    </xf>
    <xf numFmtId="44" fontId="5" fillId="7" borderId="4" xfId="0" applyNumberFormat="1" applyFont="1" applyFill="1" applyBorder="1" applyAlignment="1">
      <alignment horizontal="center" vertical="center"/>
    </xf>
    <xf numFmtId="0" fontId="9" fillId="2" borderId="0" xfId="0" applyFont="1" applyFill="1" applyAlignment="1">
      <alignment horizontal="left" vertical="center"/>
    </xf>
    <xf numFmtId="0" fontId="5" fillId="5" borderId="4" xfId="0" applyFont="1" applyFill="1" applyBorder="1" applyAlignment="1" applyProtection="1">
      <alignment horizontal="left" vertical="center" wrapText="1"/>
      <protection locked="0"/>
    </xf>
    <xf numFmtId="0" fontId="5" fillId="5" borderId="6" xfId="0" applyFont="1" applyFill="1" applyBorder="1" applyAlignment="1" applyProtection="1">
      <alignment horizontal="left" vertical="center" wrapText="1"/>
      <protection locked="0"/>
    </xf>
    <xf numFmtId="0" fontId="5" fillId="2" borderId="0" xfId="0" applyFont="1" applyFill="1" applyAlignment="1" applyProtection="1">
      <alignment vertical="center" wrapText="1"/>
      <protection locked="0"/>
    </xf>
    <xf numFmtId="0" fontId="5" fillId="2" borderId="0" xfId="0" applyFont="1" applyFill="1" applyAlignment="1">
      <alignment vertical="center" wrapText="1"/>
    </xf>
    <xf numFmtId="10" fontId="5" fillId="2" borderId="0" xfId="0" applyNumberFormat="1" applyFont="1" applyFill="1" applyAlignment="1">
      <alignment vertical="center"/>
    </xf>
    <xf numFmtId="0" fontId="5" fillId="2" borderId="0" xfId="0" applyFont="1" applyFill="1" applyAlignment="1">
      <alignment vertical="center"/>
    </xf>
    <xf numFmtId="44" fontId="8" fillId="2" borderId="5" xfId="0" applyNumberFormat="1" applyFont="1" applyFill="1" applyBorder="1" applyAlignment="1">
      <alignment horizontal="right" vertical="center"/>
    </xf>
    <xf numFmtId="44" fontId="8" fillId="7" borderId="4" xfId="0" applyNumberFormat="1" applyFont="1" applyFill="1" applyBorder="1" applyAlignment="1">
      <alignment horizontal="center" vertical="center"/>
    </xf>
    <xf numFmtId="0" fontId="8" fillId="2" borderId="0" xfId="0" applyFont="1" applyFill="1" applyAlignment="1">
      <alignment vertical="center"/>
    </xf>
    <xf numFmtId="44" fontId="5" fillId="7" borderId="4" xfId="2" applyFont="1" applyFill="1" applyBorder="1" applyAlignment="1">
      <alignment horizontal="center" vertical="center"/>
    </xf>
    <xf numFmtId="0" fontId="8" fillId="2" borderId="0" xfId="0" applyFont="1" applyFill="1" applyAlignment="1">
      <alignment horizontal="right" vertical="center"/>
    </xf>
    <xf numFmtId="44" fontId="8" fillId="7" borderId="4" xfId="2" applyFont="1" applyFill="1" applyBorder="1" applyAlignment="1">
      <alignment horizontal="center" vertical="center"/>
    </xf>
    <xf numFmtId="0" fontId="5" fillId="0" borderId="6" xfId="0" applyFont="1" applyFill="1" applyBorder="1" applyAlignment="1" applyProtection="1">
      <alignment horizontal="left" vertical="center" wrapText="1"/>
      <protection locked="0"/>
    </xf>
    <xf numFmtId="44" fontId="5" fillId="5" borderId="4" xfId="2" applyFont="1" applyFill="1" applyBorder="1" applyAlignment="1" applyProtection="1">
      <alignment horizontal="center" vertical="center"/>
      <protection locked="0"/>
    </xf>
    <xf numFmtId="0" fontId="8" fillId="2" borderId="0" xfId="0" applyFont="1" applyFill="1" applyAlignment="1">
      <alignment horizontal="left" vertical="center"/>
    </xf>
    <xf numFmtId="0" fontId="8" fillId="3" borderId="1" xfId="0" applyFont="1" applyFill="1" applyBorder="1" applyAlignment="1">
      <alignment vertical="center"/>
    </xf>
    <xf numFmtId="0" fontId="8" fillId="3" borderId="4" xfId="0" applyFont="1" applyFill="1" applyBorder="1" applyAlignment="1">
      <alignment horizontal="center" vertical="center" wrapText="1"/>
    </xf>
    <xf numFmtId="0" fontId="8" fillId="6" borderId="4" xfId="0" applyFont="1" applyFill="1" applyBorder="1" applyAlignment="1">
      <alignment horizontal="left" vertical="center" wrapText="1"/>
    </xf>
    <xf numFmtId="44" fontId="8" fillId="3" borderId="1" xfId="2" applyFont="1" applyFill="1" applyBorder="1" applyAlignment="1">
      <alignment vertical="center"/>
    </xf>
    <xf numFmtId="44" fontId="5" fillId="7" borderId="4" xfId="0" applyNumberFormat="1" applyFont="1" applyFill="1" applyBorder="1" applyAlignment="1">
      <alignment horizontal="right" vertical="center"/>
    </xf>
    <xf numFmtId="9" fontId="5" fillId="4" borderId="4" xfId="3" applyFont="1" applyFill="1" applyBorder="1" applyAlignment="1">
      <alignment horizontal="right" vertical="center" wrapText="1"/>
    </xf>
    <xf numFmtId="44" fontId="5" fillId="7" borderId="7" xfId="0" applyNumberFormat="1" applyFont="1" applyFill="1" applyBorder="1" applyAlignment="1">
      <alignment horizontal="right" vertical="center"/>
    </xf>
    <xf numFmtId="44" fontId="8" fillId="7" borderId="4" xfId="0" applyNumberFormat="1" applyFont="1" applyFill="1" applyBorder="1" applyAlignment="1">
      <alignment horizontal="right" vertical="center"/>
    </xf>
    <xf numFmtId="0" fontId="8" fillId="0" borderId="0" xfId="0" applyFont="1" applyFill="1" applyBorder="1" applyAlignment="1">
      <alignment horizontal="left" vertical="center" wrapText="1"/>
    </xf>
    <xf numFmtId="44" fontId="8" fillId="0" borderId="3" xfId="0" applyNumberFormat="1" applyFont="1" applyFill="1" applyBorder="1" applyAlignment="1">
      <alignment horizontal="right" vertical="center"/>
    </xf>
    <xf numFmtId="9" fontId="5" fillId="0" borderId="3" xfId="3" applyFont="1" applyFill="1" applyBorder="1" applyAlignment="1">
      <alignment horizontal="right" vertical="center" wrapText="1"/>
    </xf>
    <xf numFmtId="44" fontId="5" fillId="2" borderId="4" xfId="0" applyNumberFormat="1" applyFont="1" applyFill="1" applyBorder="1" applyAlignment="1">
      <alignment horizontal="right" vertical="center" wrapText="1"/>
    </xf>
    <xf numFmtId="0" fontId="8" fillId="0" borderId="0" xfId="0" applyFont="1" applyFill="1" applyAlignment="1">
      <alignment horizontal="center" vertical="center"/>
    </xf>
    <xf numFmtId="44" fontId="5" fillId="4" borderId="4" xfId="0" applyNumberFormat="1" applyFont="1" applyFill="1" applyBorder="1" applyAlignment="1">
      <alignment horizontal="right" vertical="center" wrapText="1"/>
    </xf>
    <xf numFmtId="0" fontId="5" fillId="2" borderId="0" xfId="0" applyFont="1" applyFill="1" applyAlignment="1">
      <alignment horizontal="right" vertical="center" wrapText="1"/>
    </xf>
    <xf numFmtId="0" fontId="8" fillId="3" borderId="4" xfId="0" applyFont="1" applyFill="1" applyBorder="1" applyAlignment="1">
      <alignment horizontal="center" vertical="center"/>
    </xf>
    <xf numFmtId="0" fontId="8" fillId="2" borderId="0" xfId="0" applyFont="1" applyFill="1"/>
    <xf numFmtId="0" fontId="10" fillId="9" borderId="8" xfId="0" applyFont="1" applyFill="1" applyBorder="1" applyAlignment="1" applyProtection="1">
      <alignment horizontal="center" vertical="center"/>
      <protection locked="0"/>
    </xf>
    <xf numFmtId="0" fontId="12" fillId="6" borderId="4" xfId="0" applyFont="1" applyFill="1" applyBorder="1" applyAlignment="1">
      <alignment horizontal="left" vertical="center" wrapText="1"/>
    </xf>
    <xf numFmtId="44" fontId="10" fillId="4" borderId="4" xfId="0" applyNumberFormat="1" applyFont="1" applyFill="1" applyBorder="1" applyAlignment="1">
      <alignment horizontal="right" vertical="center" wrapText="1"/>
    </xf>
    <xf numFmtId="44" fontId="5" fillId="7" borderId="6" xfId="0" applyNumberFormat="1" applyFont="1" applyFill="1" applyBorder="1" applyAlignment="1" applyProtection="1">
      <alignment horizontal="center" vertical="center"/>
    </xf>
    <xf numFmtId="43" fontId="5" fillId="7" borderId="6" xfId="1" applyFont="1" applyFill="1" applyBorder="1" applyAlignment="1" applyProtection="1">
      <alignment horizontal="center" vertical="center"/>
    </xf>
    <xf numFmtId="44" fontId="5" fillId="7" borderId="4" xfId="0" applyNumberFormat="1" applyFont="1" applyFill="1" applyBorder="1" applyAlignment="1" applyProtection="1">
      <alignment horizontal="center" vertical="center"/>
    </xf>
    <xf numFmtId="0" fontId="5" fillId="0" borderId="4" xfId="0" applyFont="1" applyBorder="1" applyAlignment="1" applyProtection="1">
      <alignment horizontal="left" vertical="center" wrapText="1"/>
    </xf>
    <xf numFmtId="44" fontId="5" fillId="4" borderId="4" xfId="2" applyFont="1" applyFill="1" applyBorder="1" applyAlignment="1" applyProtection="1">
      <alignment horizontal="center" vertical="center"/>
    </xf>
    <xf numFmtId="44" fontId="8" fillId="2" borderId="4" xfId="0" applyNumberFormat="1" applyFont="1" applyFill="1" applyBorder="1" applyAlignment="1" applyProtection="1">
      <alignment horizontal="right" vertical="center" wrapText="1"/>
    </xf>
    <xf numFmtId="0" fontId="10" fillId="0" borderId="0" xfId="0" applyFont="1" applyAlignment="1">
      <alignment horizontal="left" vertical="top" wrapText="1"/>
    </xf>
    <xf numFmtId="0" fontId="6" fillId="8" borderId="9" xfId="0" applyFont="1" applyFill="1" applyBorder="1" applyAlignment="1">
      <alignment horizontal="center" wrapText="1"/>
    </xf>
    <xf numFmtId="0" fontId="6" fillId="8" borderId="10" xfId="0" applyFont="1" applyFill="1" applyBorder="1" applyAlignment="1">
      <alignment horizontal="center"/>
    </xf>
    <xf numFmtId="0" fontId="6" fillId="8" borderId="11" xfId="0" applyFont="1" applyFill="1" applyBorder="1" applyAlignment="1">
      <alignment horizontal="center"/>
    </xf>
    <xf numFmtId="0" fontId="12" fillId="0" borderId="9" xfId="0" applyFont="1" applyBorder="1" applyAlignment="1">
      <alignment horizontal="center" wrapText="1"/>
    </xf>
    <xf numFmtId="0" fontId="12" fillId="0" borderId="10" xfId="0" applyFont="1" applyBorder="1" applyAlignment="1">
      <alignment horizontal="center" wrapText="1"/>
    </xf>
    <xf numFmtId="0" fontId="12" fillId="0" borderId="11" xfId="0" applyFont="1" applyBorder="1" applyAlignment="1">
      <alignment horizontal="center" wrapText="1"/>
    </xf>
    <xf numFmtId="0" fontId="7" fillId="0" borderId="0" xfId="0" applyFont="1" applyAlignment="1">
      <alignment horizontal="center"/>
    </xf>
    <xf numFmtId="0" fontId="5" fillId="0" borderId="0" xfId="0" applyFont="1" applyAlignment="1">
      <alignment horizontal="left" vertical="top" wrapText="1"/>
    </xf>
    <xf numFmtId="0" fontId="5" fillId="0" borderId="0" xfId="0" applyFont="1" applyAlignment="1">
      <alignment horizontal="left" wrapText="1"/>
    </xf>
    <xf numFmtId="0" fontId="5" fillId="0" borderId="0" xfId="0" applyFont="1" applyAlignment="1">
      <alignment horizontal="left"/>
    </xf>
    <xf numFmtId="0" fontId="6" fillId="8" borderId="12" xfId="0" applyFont="1" applyFill="1" applyBorder="1" applyAlignment="1">
      <alignment horizontal="center" vertical="top" wrapText="1"/>
    </xf>
    <xf numFmtId="0" fontId="6" fillId="8" borderId="0" xfId="0" applyFont="1" applyFill="1" applyBorder="1" applyAlignment="1">
      <alignment horizontal="center" vertical="top" wrapText="1"/>
    </xf>
    <xf numFmtId="0" fontId="5" fillId="5" borderId="1" xfId="0" applyFont="1" applyFill="1" applyBorder="1" applyAlignment="1" applyProtection="1">
      <alignment horizontal="center" vertical="top" wrapText="1"/>
      <protection locked="0"/>
    </xf>
    <xf numFmtId="0" fontId="5" fillId="5" borderId="3" xfId="0" applyFont="1" applyFill="1" applyBorder="1" applyAlignment="1" applyProtection="1">
      <alignment horizontal="center" vertical="top" wrapText="1"/>
      <protection locked="0"/>
    </xf>
    <xf numFmtId="0" fontId="5" fillId="5" borderId="2" xfId="0" applyFont="1" applyFill="1" applyBorder="1" applyAlignment="1" applyProtection="1">
      <alignment horizontal="center" vertical="top" wrapText="1"/>
      <protection locked="0"/>
    </xf>
  </cellXfs>
  <cellStyles count="4">
    <cellStyle name="Comma" xfId="1" builtinId="3"/>
    <cellStyle name="Currency" xfId="2" builtinId="4"/>
    <cellStyle name="Normal" xfId="0" builtinId="0"/>
    <cellStyle name="Percent" xfId="3" builtinId="5"/>
  </cellStyles>
  <dxfs count="0"/>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DDE4B-87AD-4D4C-9B16-74CD7090ADAB}">
  <dimension ref="A1:M11"/>
  <sheetViews>
    <sheetView tabSelected="1" zoomScale="85" zoomScaleNormal="85" workbookViewId="0">
      <selection sqref="A1:M1"/>
    </sheetView>
  </sheetViews>
  <sheetFormatPr defaultRowHeight="14.4" x14ac:dyDescent="0.3"/>
  <cols>
    <col min="13" max="13" width="13.5546875" customWidth="1"/>
  </cols>
  <sheetData>
    <row r="1" spans="1:13" ht="54.75" customHeight="1" thickBot="1" x14ac:dyDescent="0.35">
      <c r="A1" s="71" t="s">
        <v>54</v>
      </c>
      <c r="B1" s="72"/>
      <c r="C1" s="72"/>
      <c r="D1" s="72"/>
      <c r="E1" s="72"/>
      <c r="F1" s="72"/>
      <c r="G1" s="72"/>
      <c r="H1" s="72"/>
      <c r="I1" s="72"/>
      <c r="J1" s="72"/>
      <c r="K1" s="72"/>
      <c r="L1" s="72"/>
      <c r="M1" s="73"/>
    </row>
    <row r="2" spans="1:13" ht="15" thickBot="1" x14ac:dyDescent="0.35"/>
    <row r="3" spans="1:13" ht="97.5" customHeight="1" thickBot="1" x14ac:dyDescent="0.35">
      <c r="A3" s="74" t="s">
        <v>46</v>
      </c>
      <c r="B3" s="75"/>
      <c r="C3" s="75"/>
      <c r="D3" s="75"/>
      <c r="E3" s="75"/>
      <c r="F3" s="75"/>
      <c r="G3" s="75"/>
      <c r="H3" s="75"/>
      <c r="I3" s="75"/>
      <c r="J3" s="75"/>
      <c r="K3" s="75"/>
      <c r="L3" s="75"/>
      <c r="M3" s="76"/>
    </row>
    <row r="4" spans="1:13" x14ac:dyDescent="0.3">
      <c r="A4" s="77"/>
      <c r="B4" s="77"/>
      <c r="C4" s="77"/>
      <c r="D4" s="77"/>
      <c r="E4" s="77"/>
      <c r="F4" s="77"/>
      <c r="G4" s="77"/>
      <c r="H4" s="77"/>
      <c r="I4" s="77"/>
      <c r="J4" s="77"/>
      <c r="K4" s="77"/>
      <c r="L4" s="77"/>
      <c r="M4" s="77"/>
    </row>
    <row r="5" spans="1:13" ht="231" customHeight="1" x14ac:dyDescent="0.3">
      <c r="A5" s="78" t="s">
        <v>49</v>
      </c>
      <c r="B5" s="78"/>
      <c r="C5" s="78"/>
      <c r="D5" s="78"/>
      <c r="E5" s="78"/>
      <c r="F5" s="78"/>
      <c r="G5" s="78"/>
      <c r="H5" s="78"/>
      <c r="I5" s="78"/>
      <c r="J5" s="78"/>
      <c r="K5" s="78"/>
      <c r="L5" s="78"/>
      <c r="M5" s="78"/>
    </row>
    <row r="7" spans="1:13" ht="198" customHeight="1" x14ac:dyDescent="0.3">
      <c r="A7" s="79" t="s">
        <v>47</v>
      </c>
      <c r="B7" s="80"/>
      <c r="C7" s="80"/>
      <c r="D7" s="80"/>
      <c r="E7" s="80"/>
      <c r="F7" s="80"/>
      <c r="G7" s="80"/>
      <c r="H7" s="80"/>
      <c r="I7" s="80"/>
      <c r="J7" s="80"/>
      <c r="K7" s="80"/>
      <c r="L7" s="80"/>
      <c r="M7" s="80"/>
    </row>
    <row r="9" spans="1:13" ht="93.75" customHeight="1" x14ac:dyDescent="0.3">
      <c r="A9" s="79" t="s">
        <v>48</v>
      </c>
      <c r="B9" s="79"/>
      <c r="C9" s="79"/>
      <c r="D9" s="79"/>
      <c r="E9" s="79"/>
      <c r="F9" s="79"/>
      <c r="G9" s="79"/>
      <c r="H9" s="79"/>
      <c r="I9" s="79"/>
      <c r="J9" s="79"/>
      <c r="K9" s="79"/>
      <c r="L9" s="79"/>
      <c r="M9" s="79"/>
    </row>
    <row r="11" spans="1:13" ht="113.25" customHeight="1" x14ac:dyDescent="0.3">
      <c r="A11" s="70" t="s">
        <v>56</v>
      </c>
      <c r="B11" s="70"/>
      <c r="C11" s="70"/>
      <c r="D11" s="70"/>
      <c r="E11" s="70"/>
      <c r="F11" s="70"/>
      <c r="G11" s="70"/>
      <c r="H11" s="70"/>
      <c r="I11" s="70"/>
      <c r="J11" s="70"/>
      <c r="K11" s="70"/>
      <c r="L11" s="70"/>
      <c r="M11" s="70"/>
    </row>
  </sheetData>
  <sheetProtection algorithmName="SHA-512" hashValue="RHZJDiRZlLXtBIfBonMEGo03zWRpW0BB+OqGXOtWzmAuiU1IB41ayCKnIbkpshyElqwgXL17BPQIMjbxNXH9dg==" saltValue="fneDIXulr/Y37TILYjnObg==" spinCount="100000" sheet="1" objects="1" scenarios="1" selectLockedCells="1"/>
  <mergeCells count="7">
    <mergeCell ref="A11:M11"/>
    <mergeCell ref="A1:M1"/>
    <mergeCell ref="A3:M3"/>
    <mergeCell ref="A4:M4"/>
    <mergeCell ref="A5:M5"/>
    <mergeCell ref="A7:M7"/>
    <mergeCell ref="A9:M9"/>
  </mergeCells>
  <pageMargins left="0.45" right="0.45" top="0.5" bottom="0.5" header="0.3" footer="0.3"/>
  <pageSetup orientation="landscape" horizontalDpi="204" verticalDpi="1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80DC3-8AED-4726-BE90-3C17AAF78193}">
  <dimension ref="A1:N124"/>
  <sheetViews>
    <sheetView topLeftCell="A70" zoomScale="90" zoomScaleNormal="90" workbookViewId="0">
      <selection activeCell="D8" sqref="D8"/>
    </sheetView>
  </sheetViews>
  <sheetFormatPr defaultColWidth="8.6640625" defaultRowHeight="13.2" x14ac:dyDescent="0.25"/>
  <cols>
    <col min="1" max="1" width="33.21875" style="2" customWidth="1"/>
    <col min="2" max="2" width="48.6640625" style="2" customWidth="1"/>
    <col min="3" max="3" width="13.6640625" style="2" customWidth="1"/>
    <col min="4" max="4" width="17.6640625" style="2" customWidth="1"/>
    <col min="5" max="5" width="8.33203125" style="2" customWidth="1"/>
    <col min="6" max="7" width="13.6640625" style="2" customWidth="1"/>
    <col min="8" max="8" width="21.109375" style="2" customWidth="1"/>
    <col min="9" max="9" width="13.6640625" style="2" customWidth="1"/>
    <col min="10" max="16384" width="8.6640625" style="2"/>
  </cols>
  <sheetData>
    <row r="1" spans="1:14" ht="51" customHeight="1" x14ac:dyDescent="0.3">
      <c r="A1" s="81" t="s">
        <v>54</v>
      </c>
      <c r="B1" s="82"/>
      <c r="C1" s="82"/>
      <c r="D1" s="82"/>
      <c r="E1" s="82"/>
      <c r="F1" s="82"/>
      <c r="G1" s="82"/>
      <c r="H1" s="82"/>
      <c r="I1" s="7"/>
      <c r="J1" s="7"/>
      <c r="K1" s="7"/>
      <c r="L1" s="7"/>
      <c r="M1" s="7"/>
    </row>
    <row r="2" spans="1:14" ht="13.8" thickBot="1" x14ac:dyDescent="0.3"/>
    <row r="3" spans="1:14" ht="14.4" thickBot="1" x14ac:dyDescent="0.3">
      <c r="A3" s="6" t="s">
        <v>50</v>
      </c>
      <c r="B3" s="61" t="s">
        <v>0</v>
      </c>
      <c r="C3" s="5"/>
      <c r="D3" s="5"/>
      <c r="E3" s="3"/>
      <c r="F3" s="3"/>
      <c r="G3" s="8"/>
      <c r="H3" s="3"/>
      <c r="I3" s="1"/>
      <c r="J3" s="1"/>
      <c r="K3" s="1"/>
      <c r="L3" s="1"/>
      <c r="M3" s="1"/>
      <c r="N3" s="1"/>
    </row>
    <row r="4" spans="1:14" x14ac:dyDescent="0.25">
      <c r="A4" s="4"/>
      <c r="B4" s="4"/>
      <c r="C4" s="4"/>
      <c r="D4" s="4"/>
      <c r="E4" s="4"/>
      <c r="F4" s="4"/>
      <c r="G4" s="4"/>
    </row>
    <row r="5" spans="1:14" ht="13.95" customHeight="1" x14ac:dyDescent="0.25">
      <c r="A5" s="10"/>
      <c r="B5" s="10"/>
      <c r="C5" s="10"/>
      <c r="D5" s="10"/>
      <c r="E5" s="10"/>
      <c r="F5" s="10"/>
      <c r="G5" s="10"/>
      <c r="H5" s="11"/>
      <c r="I5" s="11"/>
      <c r="J5" s="11"/>
    </row>
    <row r="6" spans="1:14" ht="13.8" x14ac:dyDescent="0.25">
      <c r="A6" s="12" t="s">
        <v>51</v>
      </c>
      <c r="B6" s="13"/>
      <c r="C6" s="13"/>
      <c r="D6" s="13"/>
      <c r="E6" s="13"/>
      <c r="F6" s="13"/>
      <c r="G6" s="13"/>
      <c r="H6" s="14"/>
      <c r="I6" s="15"/>
      <c r="J6" s="16"/>
      <c r="K6" s="9"/>
    </row>
    <row r="7" spans="1:14" ht="41.4" x14ac:dyDescent="0.25">
      <c r="A7" s="17" t="s">
        <v>4</v>
      </c>
      <c r="B7" s="17" t="s">
        <v>5</v>
      </c>
      <c r="C7" s="18" t="s">
        <v>6</v>
      </c>
      <c r="D7" s="19" t="s">
        <v>7</v>
      </c>
      <c r="E7" s="17" t="s">
        <v>41</v>
      </c>
      <c r="F7" s="18" t="s">
        <v>8</v>
      </c>
      <c r="G7" s="18" t="s">
        <v>9</v>
      </c>
      <c r="H7" s="18" t="s">
        <v>10</v>
      </c>
      <c r="I7" s="16"/>
      <c r="J7" s="16"/>
      <c r="K7" s="9"/>
    </row>
    <row r="8" spans="1:14" ht="26.25" customHeight="1" x14ac:dyDescent="0.25">
      <c r="A8" s="20" t="s">
        <v>26</v>
      </c>
      <c r="B8" s="21"/>
      <c r="C8" s="22"/>
      <c r="D8" s="23"/>
      <c r="E8" s="24"/>
      <c r="F8" s="64">
        <f>D8+(D8*E8)</f>
        <v>0</v>
      </c>
      <c r="G8" s="65">
        <f>C8*2080</f>
        <v>0</v>
      </c>
      <c r="H8" s="66">
        <f>F8*G8</f>
        <v>0</v>
      </c>
      <c r="I8" s="28" t="str">
        <f>IF(E8="","",IF(E8&gt;0.3,"&lt;-ERROR! Fringe Benifits % must be less than 30%.",""))</f>
        <v/>
      </c>
      <c r="J8" s="16"/>
      <c r="K8" s="9"/>
    </row>
    <row r="9" spans="1:14" ht="26.25" customHeight="1" x14ac:dyDescent="0.25">
      <c r="A9" s="20" t="s">
        <v>42</v>
      </c>
      <c r="B9" s="21"/>
      <c r="C9" s="22"/>
      <c r="D9" s="23"/>
      <c r="E9" s="24"/>
      <c r="F9" s="64">
        <f>D9+(D9*E9)</f>
        <v>0</v>
      </c>
      <c r="G9" s="65">
        <f>C9*2080</f>
        <v>0</v>
      </c>
      <c r="H9" s="66">
        <f>F9*G9</f>
        <v>0</v>
      </c>
      <c r="I9" s="28" t="str">
        <f t="shared" ref="I9:I25" si="0">IF(E9="","",IF(E9&gt;0.3,"&lt;-ERROR! Fringe Benifits % must be less than 30%.",""))</f>
        <v/>
      </c>
      <c r="J9" s="16"/>
      <c r="K9" s="9"/>
    </row>
    <row r="10" spans="1:14" ht="26.25" customHeight="1" x14ac:dyDescent="0.25">
      <c r="A10" s="20" t="s">
        <v>11</v>
      </c>
      <c r="B10" s="21"/>
      <c r="C10" s="22"/>
      <c r="D10" s="23"/>
      <c r="E10" s="24"/>
      <c r="F10" s="64">
        <f t="shared" ref="F10:F25" si="1">D10+(D10*E10)</f>
        <v>0</v>
      </c>
      <c r="G10" s="65">
        <f t="shared" ref="G10:G25" si="2">C10*2080</f>
        <v>0</v>
      </c>
      <c r="H10" s="66">
        <f t="shared" ref="H10:H25" si="3">F10*G10</f>
        <v>0</v>
      </c>
      <c r="I10" s="28" t="str">
        <f t="shared" si="0"/>
        <v/>
      </c>
      <c r="J10" s="16"/>
      <c r="K10" s="9"/>
    </row>
    <row r="11" spans="1:14" ht="26.25" customHeight="1" x14ac:dyDescent="0.25">
      <c r="A11" s="20" t="s">
        <v>27</v>
      </c>
      <c r="B11" s="21"/>
      <c r="C11" s="22"/>
      <c r="D11" s="23"/>
      <c r="E11" s="24"/>
      <c r="F11" s="64">
        <f t="shared" ref="F11:F15" si="4">D11+(D11*E11)</f>
        <v>0</v>
      </c>
      <c r="G11" s="65">
        <f t="shared" ref="G11:G15" si="5">C11*2080</f>
        <v>0</v>
      </c>
      <c r="H11" s="66">
        <f t="shared" ref="H11:H15" si="6">F11*G11</f>
        <v>0</v>
      </c>
      <c r="I11" s="28" t="str">
        <f t="shared" si="0"/>
        <v/>
      </c>
      <c r="J11" s="16"/>
      <c r="K11" s="9"/>
    </row>
    <row r="12" spans="1:14" ht="26.25" customHeight="1" x14ac:dyDescent="0.25">
      <c r="A12" s="20" t="s">
        <v>12</v>
      </c>
      <c r="B12" s="21"/>
      <c r="C12" s="22"/>
      <c r="D12" s="23"/>
      <c r="E12" s="24"/>
      <c r="F12" s="64">
        <f t="shared" si="4"/>
        <v>0</v>
      </c>
      <c r="G12" s="65">
        <f t="shared" si="5"/>
        <v>0</v>
      </c>
      <c r="H12" s="66">
        <f t="shared" si="6"/>
        <v>0</v>
      </c>
      <c r="I12" s="28" t="str">
        <f t="shared" si="0"/>
        <v/>
      </c>
      <c r="J12" s="16"/>
      <c r="K12" s="9"/>
    </row>
    <row r="13" spans="1:14" ht="26.25" customHeight="1" x14ac:dyDescent="0.25">
      <c r="A13" s="20" t="s">
        <v>13</v>
      </c>
      <c r="B13" s="21"/>
      <c r="C13" s="22"/>
      <c r="D13" s="23"/>
      <c r="E13" s="24"/>
      <c r="F13" s="64">
        <f t="shared" si="4"/>
        <v>0</v>
      </c>
      <c r="G13" s="65">
        <f t="shared" si="5"/>
        <v>0</v>
      </c>
      <c r="H13" s="66">
        <f t="shared" si="6"/>
        <v>0</v>
      </c>
      <c r="I13" s="28" t="str">
        <f t="shared" si="0"/>
        <v/>
      </c>
      <c r="J13" s="16"/>
      <c r="K13" s="9"/>
    </row>
    <row r="14" spans="1:14" ht="26.25" customHeight="1" x14ac:dyDescent="0.25">
      <c r="A14" s="20" t="s">
        <v>37</v>
      </c>
      <c r="B14" s="21"/>
      <c r="C14" s="22"/>
      <c r="D14" s="23"/>
      <c r="E14" s="24"/>
      <c r="F14" s="64">
        <f t="shared" si="4"/>
        <v>0</v>
      </c>
      <c r="G14" s="65">
        <f t="shared" si="5"/>
        <v>0</v>
      </c>
      <c r="H14" s="66">
        <f t="shared" si="6"/>
        <v>0</v>
      </c>
      <c r="I14" s="28" t="str">
        <f t="shared" si="0"/>
        <v/>
      </c>
      <c r="J14" s="16"/>
      <c r="K14" s="9"/>
    </row>
    <row r="15" spans="1:14" ht="26.25" customHeight="1" x14ac:dyDescent="0.25">
      <c r="A15" s="20" t="s">
        <v>43</v>
      </c>
      <c r="B15" s="21"/>
      <c r="C15" s="22"/>
      <c r="D15" s="23"/>
      <c r="E15" s="24"/>
      <c r="F15" s="64">
        <f t="shared" si="4"/>
        <v>0</v>
      </c>
      <c r="G15" s="65">
        <f t="shared" si="5"/>
        <v>0</v>
      </c>
      <c r="H15" s="66">
        <f t="shared" si="6"/>
        <v>0</v>
      </c>
      <c r="I15" s="28" t="str">
        <f t="shared" si="0"/>
        <v/>
      </c>
      <c r="J15" s="16"/>
      <c r="K15" s="9"/>
    </row>
    <row r="16" spans="1:14" ht="13.8" x14ac:dyDescent="0.25">
      <c r="A16" s="29" t="s">
        <v>14</v>
      </c>
      <c r="B16" s="30"/>
      <c r="C16" s="22"/>
      <c r="D16" s="23"/>
      <c r="E16" s="24"/>
      <c r="F16" s="64">
        <f t="shared" si="1"/>
        <v>0</v>
      </c>
      <c r="G16" s="65">
        <f t="shared" si="2"/>
        <v>0</v>
      </c>
      <c r="H16" s="66">
        <f t="shared" si="3"/>
        <v>0</v>
      </c>
      <c r="I16" s="28" t="str">
        <f t="shared" si="0"/>
        <v/>
      </c>
      <c r="J16" s="16"/>
      <c r="K16" s="9"/>
    </row>
    <row r="17" spans="1:11" ht="13.8" x14ac:dyDescent="0.25">
      <c r="A17" s="29" t="s">
        <v>14</v>
      </c>
      <c r="B17" s="30"/>
      <c r="C17" s="22"/>
      <c r="D17" s="23"/>
      <c r="E17" s="24"/>
      <c r="F17" s="64">
        <f t="shared" si="1"/>
        <v>0</v>
      </c>
      <c r="G17" s="65">
        <f t="shared" si="2"/>
        <v>0</v>
      </c>
      <c r="H17" s="66">
        <f t="shared" si="3"/>
        <v>0</v>
      </c>
      <c r="I17" s="28" t="str">
        <f t="shared" si="0"/>
        <v/>
      </c>
      <c r="J17" s="16"/>
      <c r="K17" s="9"/>
    </row>
    <row r="18" spans="1:11" ht="13.8" x14ac:dyDescent="0.25">
      <c r="A18" s="29" t="s">
        <v>14</v>
      </c>
      <c r="B18" s="30"/>
      <c r="C18" s="22"/>
      <c r="D18" s="23"/>
      <c r="E18" s="24"/>
      <c r="F18" s="64">
        <f t="shared" si="1"/>
        <v>0</v>
      </c>
      <c r="G18" s="65">
        <f t="shared" si="2"/>
        <v>0</v>
      </c>
      <c r="H18" s="66">
        <f t="shared" si="3"/>
        <v>0</v>
      </c>
      <c r="I18" s="28" t="str">
        <f t="shared" si="0"/>
        <v/>
      </c>
      <c r="J18" s="16"/>
      <c r="K18" s="9"/>
    </row>
    <row r="19" spans="1:11" ht="13.8" x14ac:dyDescent="0.25">
      <c r="A19" s="29" t="s">
        <v>14</v>
      </c>
      <c r="B19" s="30"/>
      <c r="C19" s="22"/>
      <c r="D19" s="23"/>
      <c r="E19" s="24"/>
      <c r="F19" s="64">
        <f t="shared" si="1"/>
        <v>0</v>
      </c>
      <c r="G19" s="65">
        <f t="shared" si="2"/>
        <v>0</v>
      </c>
      <c r="H19" s="66">
        <f t="shared" si="3"/>
        <v>0</v>
      </c>
      <c r="I19" s="28" t="str">
        <f t="shared" si="0"/>
        <v/>
      </c>
      <c r="J19" s="16"/>
      <c r="K19" s="9"/>
    </row>
    <row r="20" spans="1:11" ht="13.8" x14ac:dyDescent="0.25">
      <c r="A20" s="29" t="s">
        <v>14</v>
      </c>
      <c r="B20" s="30"/>
      <c r="C20" s="22"/>
      <c r="D20" s="23"/>
      <c r="E20" s="24"/>
      <c r="F20" s="64">
        <f t="shared" si="1"/>
        <v>0</v>
      </c>
      <c r="G20" s="65">
        <f t="shared" si="2"/>
        <v>0</v>
      </c>
      <c r="H20" s="66">
        <f t="shared" si="3"/>
        <v>0</v>
      </c>
      <c r="I20" s="28" t="str">
        <f t="shared" si="0"/>
        <v/>
      </c>
      <c r="J20" s="16"/>
      <c r="K20" s="9"/>
    </row>
    <row r="21" spans="1:11" ht="13.8" x14ac:dyDescent="0.25">
      <c r="A21" s="29" t="s">
        <v>14</v>
      </c>
      <c r="B21" s="30"/>
      <c r="C21" s="22"/>
      <c r="D21" s="23"/>
      <c r="E21" s="24"/>
      <c r="F21" s="64">
        <f t="shared" si="1"/>
        <v>0</v>
      </c>
      <c r="G21" s="65">
        <f t="shared" si="2"/>
        <v>0</v>
      </c>
      <c r="H21" s="66">
        <f t="shared" si="3"/>
        <v>0</v>
      </c>
      <c r="I21" s="28" t="str">
        <f t="shared" si="0"/>
        <v/>
      </c>
      <c r="J21" s="16"/>
      <c r="K21" s="9"/>
    </row>
    <row r="22" spans="1:11" ht="13.8" x14ac:dyDescent="0.25">
      <c r="A22" s="29" t="s">
        <v>14</v>
      </c>
      <c r="B22" s="30"/>
      <c r="C22" s="22"/>
      <c r="D22" s="23"/>
      <c r="E22" s="24"/>
      <c r="F22" s="64">
        <f t="shared" si="1"/>
        <v>0</v>
      </c>
      <c r="G22" s="65">
        <f t="shared" si="2"/>
        <v>0</v>
      </c>
      <c r="H22" s="66">
        <f t="shared" si="3"/>
        <v>0</v>
      </c>
      <c r="I22" s="28" t="str">
        <f t="shared" si="0"/>
        <v/>
      </c>
      <c r="J22" s="16"/>
      <c r="K22" s="9"/>
    </row>
    <row r="23" spans="1:11" ht="13.8" x14ac:dyDescent="0.25">
      <c r="A23" s="29" t="s">
        <v>14</v>
      </c>
      <c r="B23" s="30"/>
      <c r="C23" s="22"/>
      <c r="D23" s="23"/>
      <c r="E23" s="24"/>
      <c r="F23" s="64">
        <f t="shared" si="1"/>
        <v>0</v>
      </c>
      <c r="G23" s="65">
        <f t="shared" si="2"/>
        <v>0</v>
      </c>
      <c r="H23" s="66">
        <f t="shared" si="3"/>
        <v>0</v>
      </c>
      <c r="I23" s="28" t="str">
        <f t="shared" si="0"/>
        <v/>
      </c>
      <c r="J23" s="16"/>
      <c r="K23" s="9"/>
    </row>
    <row r="24" spans="1:11" ht="13.8" x14ac:dyDescent="0.25">
      <c r="A24" s="29" t="s">
        <v>14</v>
      </c>
      <c r="B24" s="30"/>
      <c r="C24" s="22"/>
      <c r="D24" s="23"/>
      <c r="E24" s="24"/>
      <c r="F24" s="64">
        <f t="shared" si="1"/>
        <v>0</v>
      </c>
      <c r="G24" s="65">
        <f t="shared" si="2"/>
        <v>0</v>
      </c>
      <c r="H24" s="66">
        <f t="shared" si="3"/>
        <v>0</v>
      </c>
      <c r="I24" s="28" t="str">
        <f t="shared" si="0"/>
        <v/>
      </c>
      <c r="J24" s="16"/>
      <c r="K24" s="9"/>
    </row>
    <row r="25" spans="1:11" ht="13.8" x14ac:dyDescent="0.25">
      <c r="A25" s="29" t="s">
        <v>14</v>
      </c>
      <c r="B25" s="30"/>
      <c r="C25" s="22"/>
      <c r="D25" s="23"/>
      <c r="E25" s="24"/>
      <c r="F25" s="64">
        <f t="shared" si="1"/>
        <v>0</v>
      </c>
      <c r="G25" s="65">
        <f t="shared" si="2"/>
        <v>0</v>
      </c>
      <c r="H25" s="66">
        <f t="shared" si="3"/>
        <v>0</v>
      </c>
      <c r="I25" s="28" t="str">
        <f t="shared" si="0"/>
        <v/>
      </c>
      <c r="J25" s="16"/>
      <c r="K25" s="9"/>
    </row>
    <row r="26" spans="1:11" ht="22.2" customHeight="1" x14ac:dyDescent="0.25">
      <c r="A26" s="31"/>
      <c r="B26" s="32"/>
      <c r="C26" s="33"/>
      <c r="D26" s="33"/>
      <c r="E26" s="34"/>
      <c r="F26" s="14"/>
      <c r="G26" s="35" t="s">
        <v>15</v>
      </c>
      <c r="H26" s="36">
        <f>SUM(H8:H25)</f>
        <v>0</v>
      </c>
      <c r="I26" s="16"/>
      <c r="J26" s="16"/>
      <c r="K26" s="9"/>
    </row>
    <row r="27" spans="1:11" ht="13.8" x14ac:dyDescent="0.25">
      <c r="A27" s="37" t="s">
        <v>52</v>
      </c>
      <c r="B27" s="34"/>
      <c r="C27" s="34"/>
      <c r="D27" s="34"/>
      <c r="E27" s="34"/>
      <c r="F27" s="34"/>
      <c r="G27" s="34"/>
      <c r="H27" s="34"/>
      <c r="I27" s="16"/>
      <c r="J27" s="16"/>
      <c r="K27" s="9"/>
    </row>
    <row r="28" spans="1:11" ht="27.6" x14ac:dyDescent="0.25">
      <c r="A28" s="17" t="s">
        <v>16</v>
      </c>
      <c r="B28" s="17" t="s">
        <v>5</v>
      </c>
      <c r="C28" s="17" t="s">
        <v>17</v>
      </c>
      <c r="D28" s="17" t="s">
        <v>18</v>
      </c>
      <c r="E28" s="34"/>
      <c r="F28" s="34"/>
      <c r="G28" s="34"/>
      <c r="H28" s="34"/>
      <c r="I28" s="16"/>
      <c r="J28" s="16"/>
      <c r="K28" s="9"/>
    </row>
    <row r="29" spans="1:11" ht="13.8" x14ac:dyDescent="0.25">
      <c r="A29" s="29"/>
      <c r="B29" s="29"/>
      <c r="C29" s="42"/>
      <c r="D29" s="38">
        <f>C29*12</f>
        <v>0</v>
      </c>
      <c r="E29" s="34"/>
      <c r="F29" s="34"/>
      <c r="G29" s="34"/>
      <c r="H29" s="34"/>
      <c r="I29" s="16"/>
      <c r="J29" s="16"/>
      <c r="K29" s="9"/>
    </row>
    <row r="30" spans="1:11" ht="13.8" x14ac:dyDescent="0.25">
      <c r="A30" s="29"/>
      <c r="B30" s="29"/>
      <c r="C30" s="42"/>
      <c r="D30" s="38">
        <f t="shared" ref="D30:D39" si="7">C30*12</f>
        <v>0</v>
      </c>
      <c r="E30" s="34"/>
      <c r="F30" s="34"/>
      <c r="G30" s="34"/>
      <c r="H30" s="34"/>
      <c r="I30" s="16"/>
      <c r="J30" s="16"/>
      <c r="K30" s="9"/>
    </row>
    <row r="31" spans="1:11" ht="13.8" x14ac:dyDescent="0.25">
      <c r="A31" s="29"/>
      <c r="B31" s="29"/>
      <c r="C31" s="42"/>
      <c r="D31" s="38">
        <f t="shared" si="7"/>
        <v>0</v>
      </c>
      <c r="E31" s="34"/>
      <c r="F31" s="34"/>
      <c r="G31" s="34"/>
      <c r="H31" s="34"/>
      <c r="I31" s="16"/>
      <c r="J31" s="16"/>
      <c r="K31" s="9"/>
    </row>
    <row r="32" spans="1:11" ht="13.8" x14ac:dyDescent="0.25">
      <c r="A32" s="29"/>
      <c r="B32" s="29"/>
      <c r="C32" s="42"/>
      <c r="D32" s="38">
        <f t="shared" si="7"/>
        <v>0</v>
      </c>
      <c r="E32" s="34"/>
      <c r="F32" s="34"/>
      <c r="G32" s="34"/>
      <c r="H32" s="34"/>
      <c r="I32" s="16"/>
      <c r="J32" s="16"/>
      <c r="K32" s="9"/>
    </row>
    <row r="33" spans="1:11" ht="13.8" x14ac:dyDescent="0.25">
      <c r="A33" s="29"/>
      <c r="B33" s="29"/>
      <c r="C33" s="42"/>
      <c r="D33" s="38">
        <f t="shared" si="7"/>
        <v>0</v>
      </c>
      <c r="E33" s="34"/>
      <c r="F33" s="34"/>
      <c r="G33" s="34"/>
      <c r="H33" s="34"/>
      <c r="I33" s="16"/>
      <c r="J33" s="16"/>
      <c r="K33" s="9"/>
    </row>
    <row r="34" spans="1:11" ht="13.8" x14ac:dyDescent="0.25">
      <c r="A34" s="29"/>
      <c r="B34" s="29"/>
      <c r="C34" s="42"/>
      <c r="D34" s="38">
        <f t="shared" si="7"/>
        <v>0</v>
      </c>
      <c r="E34" s="34"/>
      <c r="F34" s="34"/>
      <c r="G34" s="34"/>
      <c r="H34" s="34"/>
      <c r="I34" s="16"/>
      <c r="J34" s="16"/>
      <c r="K34" s="9"/>
    </row>
    <row r="35" spans="1:11" ht="13.8" x14ac:dyDescent="0.25">
      <c r="A35" s="29"/>
      <c r="B35" s="29"/>
      <c r="C35" s="42"/>
      <c r="D35" s="38">
        <f t="shared" si="7"/>
        <v>0</v>
      </c>
      <c r="E35" s="34"/>
      <c r="F35" s="34"/>
      <c r="G35" s="34"/>
      <c r="H35" s="34"/>
      <c r="I35" s="16"/>
      <c r="J35" s="16"/>
      <c r="K35" s="9"/>
    </row>
    <row r="36" spans="1:11" ht="13.8" x14ac:dyDescent="0.25">
      <c r="A36" s="29"/>
      <c r="B36" s="29"/>
      <c r="C36" s="42"/>
      <c r="D36" s="38">
        <f t="shared" si="7"/>
        <v>0</v>
      </c>
      <c r="E36" s="34"/>
      <c r="F36" s="34"/>
      <c r="G36" s="34"/>
      <c r="H36" s="34"/>
      <c r="I36" s="16"/>
      <c r="J36" s="16"/>
      <c r="K36" s="9"/>
    </row>
    <row r="37" spans="1:11" ht="13.8" x14ac:dyDescent="0.25">
      <c r="A37" s="29"/>
      <c r="B37" s="29"/>
      <c r="C37" s="42"/>
      <c r="D37" s="38">
        <f t="shared" si="7"/>
        <v>0</v>
      </c>
      <c r="E37" s="34"/>
      <c r="F37" s="34"/>
      <c r="G37" s="34"/>
      <c r="H37" s="34"/>
      <c r="I37" s="16"/>
      <c r="J37" s="16"/>
      <c r="K37" s="9"/>
    </row>
    <row r="38" spans="1:11" ht="13.8" x14ac:dyDescent="0.25">
      <c r="A38" s="29"/>
      <c r="B38" s="29"/>
      <c r="C38" s="42"/>
      <c r="D38" s="38">
        <f t="shared" si="7"/>
        <v>0</v>
      </c>
      <c r="E38" s="34"/>
      <c r="F38" s="34"/>
      <c r="G38" s="34"/>
      <c r="H38" s="34"/>
      <c r="I38" s="16"/>
      <c r="J38" s="16"/>
      <c r="K38" s="9"/>
    </row>
    <row r="39" spans="1:11" ht="13.8" x14ac:dyDescent="0.25">
      <c r="A39" s="29"/>
      <c r="B39" s="29"/>
      <c r="C39" s="42"/>
      <c r="D39" s="38">
        <f t="shared" si="7"/>
        <v>0</v>
      </c>
      <c r="E39" s="34"/>
      <c r="F39" s="34"/>
      <c r="G39" s="34"/>
      <c r="H39" s="34"/>
      <c r="I39" s="16"/>
      <c r="J39" s="16"/>
      <c r="K39" s="9"/>
    </row>
    <row r="40" spans="1:11" ht="13.8" x14ac:dyDescent="0.25">
      <c r="A40" s="29"/>
      <c r="B40" s="29"/>
      <c r="C40" s="42"/>
      <c r="D40" s="38">
        <f>C40*12</f>
        <v>0</v>
      </c>
      <c r="E40" s="34"/>
      <c r="F40" s="34"/>
      <c r="G40" s="34"/>
      <c r="H40" s="34"/>
      <c r="I40" s="16"/>
      <c r="J40" s="16"/>
      <c r="K40" s="9"/>
    </row>
    <row r="41" spans="1:11" ht="16.95" customHeight="1" x14ac:dyDescent="0.25">
      <c r="A41" s="34"/>
      <c r="B41" s="34"/>
      <c r="C41" s="39" t="s">
        <v>53</v>
      </c>
      <c r="D41" s="40">
        <f>SUM(D29:D40)</f>
        <v>0</v>
      </c>
      <c r="E41" s="34"/>
      <c r="F41" s="34"/>
      <c r="G41" s="34"/>
      <c r="H41" s="34"/>
      <c r="I41" s="16"/>
      <c r="J41" s="16"/>
      <c r="K41" s="9"/>
    </row>
    <row r="42" spans="1:11" ht="13.8" x14ac:dyDescent="0.25">
      <c r="A42" s="12" t="s">
        <v>33</v>
      </c>
      <c r="B42" s="13"/>
      <c r="C42" s="13"/>
      <c r="D42" s="13"/>
      <c r="E42" s="13"/>
      <c r="F42" s="13"/>
      <c r="G42" s="13"/>
      <c r="H42" s="14"/>
      <c r="I42" s="15"/>
      <c r="J42" s="16"/>
      <c r="K42" s="9"/>
    </row>
    <row r="43" spans="1:11" ht="41.4" x14ac:dyDescent="0.25">
      <c r="A43" s="17" t="s">
        <v>4</v>
      </c>
      <c r="B43" s="17" t="s">
        <v>5</v>
      </c>
      <c r="C43" s="18" t="s">
        <v>6</v>
      </c>
      <c r="D43" s="19" t="s">
        <v>7</v>
      </c>
      <c r="E43" s="17" t="s">
        <v>41</v>
      </c>
      <c r="F43" s="18" t="s">
        <v>8</v>
      </c>
      <c r="G43" s="18" t="s">
        <v>9</v>
      </c>
      <c r="H43" s="18" t="s">
        <v>10</v>
      </c>
      <c r="I43" s="16"/>
      <c r="J43" s="16"/>
      <c r="K43" s="9"/>
    </row>
    <row r="44" spans="1:11" ht="26.25" customHeight="1" x14ac:dyDescent="0.25">
      <c r="A44" s="67" t="s">
        <v>11</v>
      </c>
      <c r="B44" s="41"/>
      <c r="C44" s="22"/>
      <c r="D44" s="23"/>
      <c r="E44" s="24"/>
      <c r="F44" s="25">
        <f t="shared" ref="F44:F56" si="8">D44+(D44*E44)</f>
        <v>0</v>
      </c>
      <c r="G44" s="26">
        <f t="shared" ref="G44:G56" si="9">C44*2080</f>
        <v>0</v>
      </c>
      <c r="H44" s="27">
        <f t="shared" ref="H44:H56" si="10">F44*G44</f>
        <v>0</v>
      </c>
      <c r="I44" s="28" t="str">
        <f t="shared" ref="I44:I56" si="11">IF(E44="","",IF(E44&gt;0.3,"&lt;-ERROR! Fringe Benifits % must be less than 30%.",""))</f>
        <v/>
      </c>
      <c r="J44" s="16"/>
      <c r="K44" s="9"/>
    </row>
    <row r="45" spans="1:11" ht="26.25" customHeight="1" x14ac:dyDescent="0.25">
      <c r="A45" s="67" t="s">
        <v>12</v>
      </c>
      <c r="B45" s="41"/>
      <c r="C45" s="22"/>
      <c r="D45" s="23"/>
      <c r="E45" s="24"/>
      <c r="F45" s="25">
        <f t="shared" si="8"/>
        <v>0</v>
      </c>
      <c r="G45" s="26">
        <f t="shared" si="9"/>
        <v>0</v>
      </c>
      <c r="H45" s="27">
        <f t="shared" si="10"/>
        <v>0</v>
      </c>
      <c r="I45" s="28" t="str">
        <f t="shared" si="11"/>
        <v/>
      </c>
      <c r="J45" s="16"/>
      <c r="K45" s="9"/>
    </row>
    <row r="46" spans="1:11" ht="26.25" customHeight="1" x14ac:dyDescent="0.25">
      <c r="A46" s="67" t="s">
        <v>36</v>
      </c>
      <c r="B46" s="41"/>
      <c r="C46" s="22"/>
      <c r="D46" s="23"/>
      <c r="E46" s="24"/>
      <c r="F46" s="25">
        <f t="shared" si="8"/>
        <v>0</v>
      </c>
      <c r="G46" s="26">
        <f t="shared" si="9"/>
        <v>0</v>
      </c>
      <c r="H46" s="27">
        <f t="shared" si="10"/>
        <v>0</v>
      </c>
      <c r="I46" s="28" t="str">
        <f t="shared" si="11"/>
        <v/>
      </c>
      <c r="J46" s="16"/>
      <c r="K46" s="9"/>
    </row>
    <row r="47" spans="1:11" ht="13.8" x14ac:dyDescent="0.25">
      <c r="A47" s="29" t="s">
        <v>14</v>
      </c>
      <c r="B47" s="30"/>
      <c r="C47" s="22"/>
      <c r="D47" s="23"/>
      <c r="E47" s="24"/>
      <c r="F47" s="25">
        <f t="shared" si="8"/>
        <v>0</v>
      </c>
      <c r="G47" s="26">
        <f t="shared" si="9"/>
        <v>0</v>
      </c>
      <c r="H47" s="27">
        <f t="shared" si="10"/>
        <v>0</v>
      </c>
      <c r="I47" s="28" t="str">
        <f t="shared" si="11"/>
        <v/>
      </c>
      <c r="J47" s="16"/>
      <c r="K47" s="9"/>
    </row>
    <row r="48" spans="1:11" ht="13.8" x14ac:dyDescent="0.25">
      <c r="A48" s="29" t="s">
        <v>14</v>
      </c>
      <c r="B48" s="30"/>
      <c r="C48" s="22"/>
      <c r="D48" s="23"/>
      <c r="E48" s="24"/>
      <c r="F48" s="25">
        <f t="shared" si="8"/>
        <v>0</v>
      </c>
      <c r="G48" s="26">
        <f t="shared" si="9"/>
        <v>0</v>
      </c>
      <c r="H48" s="27">
        <f t="shared" si="10"/>
        <v>0</v>
      </c>
      <c r="I48" s="28" t="str">
        <f t="shared" si="11"/>
        <v/>
      </c>
      <c r="J48" s="16"/>
      <c r="K48" s="9"/>
    </row>
    <row r="49" spans="1:11" ht="13.8" x14ac:dyDescent="0.25">
      <c r="A49" s="29" t="s">
        <v>14</v>
      </c>
      <c r="B49" s="30"/>
      <c r="C49" s="22"/>
      <c r="D49" s="23"/>
      <c r="E49" s="24"/>
      <c r="F49" s="25">
        <f t="shared" si="8"/>
        <v>0</v>
      </c>
      <c r="G49" s="26">
        <f t="shared" si="9"/>
        <v>0</v>
      </c>
      <c r="H49" s="27">
        <f t="shared" si="10"/>
        <v>0</v>
      </c>
      <c r="I49" s="28" t="str">
        <f t="shared" si="11"/>
        <v/>
      </c>
      <c r="J49" s="16"/>
      <c r="K49" s="9"/>
    </row>
    <row r="50" spans="1:11" ht="13.8" x14ac:dyDescent="0.25">
      <c r="A50" s="29" t="s">
        <v>14</v>
      </c>
      <c r="B50" s="30"/>
      <c r="C50" s="22"/>
      <c r="D50" s="23"/>
      <c r="E50" s="24"/>
      <c r="F50" s="25">
        <f t="shared" si="8"/>
        <v>0</v>
      </c>
      <c r="G50" s="26">
        <f t="shared" si="9"/>
        <v>0</v>
      </c>
      <c r="H50" s="27">
        <f t="shared" si="10"/>
        <v>0</v>
      </c>
      <c r="I50" s="28" t="str">
        <f t="shared" si="11"/>
        <v/>
      </c>
      <c r="J50" s="16"/>
      <c r="K50" s="9"/>
    </row>
    <row r="51" spans="1:11" ht="13.8" x14ac:dyDescent="0.25">
      <c r="A51" s="29" t="s">
        <v>14</v>
      </c>
      <c r="B51" s="30"/>
      <c r="C51" s="22"/>
      <c r="D51" s="23"/>
      <c r="E51" s="24"/>
      <c r="F51" s="25">
        <f t="shared" si="8"/>
        <v>0</v>
      </c>
      <c r="G51" s="26">
        <f t="shared" si="9"/>
        <v>0</v>
      </c>
      <c r="H51" s="27">
        <f t="shared" si="10"/>
        <v>0</v>
      </c>
      <c r="I51" s="28" t="str">
        <f t="shared" si="11"/>
        <v/>
      </c>
      <c r="J51" s="16"/>
      <c r="K51" s="9"/>
    </row>
    <row r="52" spans="1:11" ht="13.8" x14ac:dyDescent="0.25">
      <c r="A52" s="29" t="s">
        <v>14</v>
      </c>
      <c r="B52" s="30"/>
      <c r="C52" s="22"/>
      <c r="D52" s="23"/>
      <c r="E52" s="24"/>
      <c r="F52" s="25">
        <f t="shared" si="8"/>
        <v>0</v>
      </c>
      <c r="G52" s="26">
        <f t="shared" si="9"/>
        <v>0</v>
      </c>
      <c r="H52" s="27">
        <f t="shared" si="10"/>
        <v>0</v>
      </c>
      <c r="I52" s="28" t="str">
        <f t="shared" si="11"/>
        <v/>
      </c>
      <c r="J52" s="16"/>
      <c r="K52" s="9"/>
    </row>
    <row r="53" spans="1:11" ht="13.8" x14ac:dyDescent="0.25">
      <c r="A53" s="29" t="s">
        <v>14</v>
      </c>
      <c r="B53" s="30"/>
      <c r="C53" s="22"/>
      <c r="D53" s="23"/>
      <c r="E53" s="24"/>
      <c r="F53" s="25">
        <f t="shared" si="8"/>
        <v>0</v>
      </c>
      <c r="G53" s="26">
        <f t="shared" si="9"/>
        <v>0</v>
      </c>
      <c r="H53" s="27">
        <f t="shared" si="10"/>
        <v>0</v>
      </c>
      <c r="I53" s="28" t="str">
        <f t="shared" si="11"/>
        <v/>
      </c>
      <c r="J53" s="16"/>
      <c r="K53" s="9"/>
    </row>
    <row r="54" spans="1:11" ht="13.8" x14ac:dyDescent="0.25">
      <c r="A54" s="29" t="s">
        <v>14</v>
      </c>
      <c r="B54" s="30"/>
      <c r="C54" s="22"/>
      <c r="D54" s="23"/>
      <c r="E54" s="24"/>
      <c r="F54" s="25">
        <f t="shared" si="8"/>
        <v>0</v>
      </c>
      <c r="G54" s="26">
        <f t="shared" si="9"/>
        <v>0</v>
      </c>
      <c r="H54" s="27">
        <f t="shared" si="10"/>
        <v>0</v>
      </c>
      <c r="I54" s="28" t="str">
        <f t="shared" si="11"/>
        <v/>
      </c>
      <c r="J54" s="16"/>
      <c r="K54" s="9"/>
    </row>
    <row r="55" spans="1:11" ht="13.8" x14ac:dyDescent="0.25">
      <c r="A55" s="29" t="s">
        <v>14</v>
      </c>
      <c r="B55" s="30"/>
      <c r="C55" s="22"/>
      <c r="D55" s="23"/>
      <c r="E55" s="24"/>
      <c r="F55" s="25">
        <f t="shared" si="8"/>
        <v>0</v>
      </c>
      <c r="G55" s="26">
        <f t="shared" si="9"/>
        <v>0</v>
      </c>
      <c r="H55" s="27">
        <f t="shared" si="10"/>
        <v>0</v>
      </c>
      <c r="I55" s="28" t="str">
        <f t="shared" si="11"/>
        <v/>
      </c>
      <c r="J55" s="16"/>
      <c r="K55" s="9"/>
    </row>
    <row r="56" spans="1:11" ht="13.8" x14ac:dyDescent="0.25">
      <c r="A56" s="29" t="s">
        <v>14</v>
      </c>
      <c r="B56" s="30"/>
      <c r="C56" s="22"/>
      <c r="D56" s="23"/>
      <c r="E56" s="24"/>
      <c r="F56" s="25">
        <f t="shared" si="8"/>
        <v>0</v>
      </c>
      <c r="G56" s="26">
        <f t="shared" si="9"/>
        <v>0</v>
      </c>
      <c r="H56" s="27">
        <f t="shared" si="10"/>
        <v>0</v>
      </c>
      <c r="I56" s="28" t="str">
        <f t="shared" si="11"/>
        <v/>
      </c>
      <c r="J56" s="16"/>
      <c r="K56" s="9"/>
    </row>
    <row r="57" spans="1:11" ht="22.2" customHeight="1" x14ac:dyDescent="0.25">
      <c r="A57" s="31"/>
      <c r="B57" s="32"/>
      <c r="C57" s="33"/>
      <c r="D57" s="33"/>
      <c r="E57" s="34"/>
      <c r="F57" s="14"/>
      <c r="G57" s="35" t="s">
        <v>31</v>
      </c>
      <c r="H57" s="36">
        <f>SUM(H44:H56)</f>
        <v>0</v>
      </c>
      <c r="I57" s="16"/>
      <c r="J57" s="16"/>
      <c r="K57" s="9"/>
    </row>
    <row r="58" spans="1:11" ht="13.8" x14ac:dyDescent="0.25">
      <c r="A58" s="37" t="s">
        <v>34</v>
      </c>
      <c r="B58" s="34"/>
      <c r="C58" s="34"/>
      <c r="D58" s="34"/>
      <c r="E58" s="34"/>
      <c r="F58" s="34"/>
      <c r="G58" s="34"/>
      <c r="H58" s="34"/>
      <c r="I58" s="16"/>
      <c r="J58" s="16"/>
      <c r="K58" s="9"/>
    </row>
    <row r="59" spans="1:11" ht="27.6" x14ac:dyDescent="0.25">
      <c r="A59" s="17" t="s">
        <v>16</v>
      </c>
      <c r="B59" s="17" t="s">
        <v>5</v>
      </c>
      <c r="C59" s="17" t="s">
        <v>17</v>
      </c>
      <c r="D59" s="17" t="s">
        <v>18</v>
      </c>
      <c r="E59" s="34"/>
      <c r="F59" s="34"/>
      <c r="G59" s="34"/>
      <c r="H59" s="34"/>
      <c r="I59" s="16"/>
      <c r="J59" s="16"/>
      <c r="K59" s="9"/>
    </row>
    <row r="60" spans="1:11" ht="13.8" x14ac:dyDescent="0.25">
      <c r="A60" s="29"/>
      <c r="B60" s="29"/>
      <c r="C60" s="42"/>
      <c r="D60" s="38">
        <f>C60*12</f>
        <v>0</v>
      </c>
      <c r="E60" s="34"/>
      <c r="F60" s="34"/>
      <c r="G60" s="34"/>
      <c r="H60" s="34"/>
      <c r="I60" s="16"/>
      <c r="J60" s="16"/>
      <c r="K60" s="9"/>
    </row>
    <row r="61" spans="1:11" ht="13.8" x14ac:dyDescent="0.25">
      <c r="A61" s="29"/>
      <c r="B61" s="29"/>
      <c r="C61" s="42"/>
      <c r="D61" s="38">
        <f t="shared" ref="D61:D70" si="12">C61*12</f>
        <v>0</v>
      </c>
      <c r="E61" s="34"/>
      <c r="F61" s="34"/>
      <c r="G61" s="34"/>
      <c r="H61" s="34"/>
      <c r="I61" s="16"/>
      <c r="J61" s="16"/>
      <c r="K61" s="9"/>
    </row>
    <row r="62" spans="1:11" ht="13.8" x14ac:dyDescent="0.25">
      <c r="A62" s="29"/>
      <c r="B62" s="29"/>
      <c r="C62" s="42"/>
      <c r="D62" s="38">
        <f t="shared" si="12"/>
        <v>0</v>
      </c>
      <c r="E62" s="34"/>
      <c r="F62" s="34"/>
      <c r="G62" s="34"/>
      <c r="H62" s="34"/>
      <c r="I62" s="16"/>
      <c r="J62" s="16"/>
      <c r="K62" s="9"/>
    </row>
    <row r="63" spans="1:11" ht="13.8" x14ac:dyDescent="0.25">
      <c r="A63" s="29"/>
      <c r="B63" s="29"/>
      <c r="C63" s="42"/>
      <c r="D63" s="38">
        <f t="shared" si="12"/>
        <v>0</v>
      </c>
      <c r="E63" s="34"/>
      <c r="F63" s="34"/>
      <c r="G63" s="34"/>
      <c r="H63" s="34"/>
      <c r="I63" s="16"/>
      <c r="J63" s="16"/>
      <c r="K63" s="9"/>
    </row>
    <row r="64" spans="1:11" ht="13.8" x14ac:dyDescent="0.25">
      <c r="A64" s="29"/>
      <c r="B64" s="29"/>
      <c r="C64" s="42"/>
      <c r="D64" s="38">
        <f t="shared" si="12"/>
        <v>0</v>
      </c>
      <c r="E64" s="34"/>
      <c r="F64" s="34"/>
      <c r="G64" s="34"/>
      <c r="H64" s="34"/>
      <c r="I64" s="16"/>
      <c r="J64" s="16"/>
      <c r="K64" s="9"/>
    </row>
    <row r="65" spans="1:11" ht="13.8" x14ac:dyDescent="0.25">
      <c r="A65" s="29"/>
      <c r="B65" s="29"/>
      <c r="C65" s="42"/>
      <c r="D65" s="38">
        <f t="shared" si="12"/>
        <v>0</v>
      </c>
      <c r="E65" s="34"/>
      <c r="F65" s="34"/>
      <c r="G65" s="34"/>
      <c r="H65" s="34"/>
      <c r="I65" s="16"/>
      <c r="J65" s="16"/>
      <c r="K65" s="9"/>
    </row>
    <row r="66" spans="1:11" ht="13.8" x14ac:dyDescent="0.25">
      <c r="A66" s="29"/>
      <c r="B66" s="29"/>
      <c r="C66" s="42"/>
      <c r="D66" s="38">
        <f t="shared" si="12"/>
        <v>0</v>
      </c>
      <c r="E66" s="34"/>
      <c r="F66" s="34"/>
      <c r="G66" s="34"/>
      <c r="H66" s="34"/>
      <c r="I66" s="16"/>
      <c r="J66" s="16"/>
      <c r="K66" s="9"/>
    </row>
    <row r="67" spans="1:11" ht="13.8" x14ac:dyDescent="0.25">
      <c r="A67" s="29"/>
      <c r="B67" s="29"/>
      <c r="C67" s="42"/>
      <c r="D67" s="38">
        <f t="shared" si="12"/>
        <v>0</v>
      </c>
      <c r="E67" s="34"/>
      <c r="F67" s="34"/>
      <c r="G67" s="34"/>
      <c r="H67" s="34"/>
      <c r="I67" s="16"/>
      <c r="J67" s="16"/>
      <c r="K67" s="9"/>
    </row>
    <row r="68" spans="1:11" ht="13.8" x14ac:dyDescent="0.25">
      <c r="A68" s="29"/>
      <c r="B68" s="29"/>
      <c r="C68" s="42"/>
      <c r="D68" s="38">
        <f t="shared" si="12"/>
        <v>0</v>
      </c>
      <c r="E68" s="34"/>
      <c r="F68" s="34"/>
      <c r="G68" s="34"/>
      <c r="H68" s="34"/>
      <c r="I68" s="16"/>
      <c r="J68" s="16"/>
      <c r="K68" s="9"/>
    </row>
    <row r="69" spans="1:11" ht="13.8" x14ac:dyDescent="0.25">
      <c r="A69" s="29"/>
      <c r="B69" s="29"/>
      <c r="C69" s="42"/>
      <c r="D69" s="38">
        <f t="shared" si="12"/>
        <v>0</v>
      </c>
      <c r="E69" s="34"/>
      <c r="F69" s="34"/>
      <c r="G69" s="34"/>
      <c r="H69" s="34"/>
      <c r="I69" s="16"/>
      <c r="J69" s="16"/>
      <c r="K69" s="9"/>
    </row>
    <row r="70" spans="1:11" ht="13.8" x14ac:dyDescent="0.25">
      <c r="A70" s="29"/>
      <c r="B70" s="29"/>
      <c r="C70" s="42"/>
      <c r="D70" s="38">
        <f t="shared" si="12"/>
        <v>0</v>
      </c>
      <c r="E70" s="34"/>
      <c r="F70" s="34"/>
      <c r="G70" s="34"/>
      <c r="H70" s="34"/>
      <c r="I70" s="16"/>
      <c r="J70" s="16"/>
      <c r="K70" s="9"/>
    </row>
    <row r="71" spans="1:11" ht="13.8" x14ac:dyDescent="0.25">
      <c r="A71" s="29"/>
      <c r="B71" s="29"/>
      <c r="C71" s="42"/>
      <c r="D71" s="38">
        <f>C71*12</f>
        <v>0</v>
      </c>
      <c r="E71" s="34"/>
      <c r="F71" s="34"/>
      <c r="G71" s="34"/>
      <c r="H71" s="34"/>
      <c r="I71" s="16"/>
      <c r="J71" s="16"/>
      <c r="K71" s="9"/>
    </row>
    <row r="72" spans="1:11" ht="16.95" customHeight="1" x14ac:dyDescent="0.25">
      <c r="A72" s="34"/>
      <c r="B72" s="34"/>
      <c r="C72" s="39" t="s">
        <v>32</v>
      </c>
      <c r="D72" s="40">
        <f>SUM(D60:D71)</f>
        <v>0</v>
      </c>
      <c r="E72" s="34"/>
      <c r="F72" s="34"/>
      <c r="G72" s="34"/>
      <c r="H72" s="34"/>
      <c r="I72" s="16"/>
      <c r="J72" s="16"/>
      <c r="K72" s="9"/>
    </row>
    <row r="73" spans="1:11" ht="16.95" customHeight="1" x14ac:dyDescent="0.25">
      <c r="A73" s="34"/>
      <c r="B73" s="34"/>
      <c r="C73" s="39"/>
      <c r="D73" s="34"/>
      <c r="E73" s="34"/>
      <c r="F73" s="34"/>
      <c r="G73" s="34"/>
      <c r="H73" s="34"/>
      <c r="I73" s="16"/>
      <c r="J73" s="16"/>
      <c r="K73" s="9"/>
    </row>
    <row r="74" spans="1:11" ht="13.8" x14ac:dyDescent="0.25">
      <c r="A74" s="13"/>
      <c r="B74" s="13"/>
      <c r="C74" s="13"/>
      <c r="D74" s="13"/>
      <c r="E74" s="13"/>
      <c r="F74" s="13"/>
      <c r="G74" s="13"/>
      <c r="H74" s="43"/>
      <c r="I74" s="43"/>
      <c r="J74" s="16"/>
      <c r="K74" s="9"/>
    </row>
    <row r="75" spans="1:11" ht="13.95" customHeight="1" x14ac:dyDescent="0.25">
      <c r="A75" s="43" t="s">
        <v>40</v>
      </c>
      <c r="B75" s="44" t="s">
        <v>19</v>
      </c>
      <c r="C75" s="45" t="s">
        <v>20</v>
      </c>
      <c r="D75" s="16"/>
      <c r="E75" s="13"/>
      <c r="F75" s="13"/>
      <c r="G75" s="13"/>
      <c r="H75" s="43"/>
      <c r="I75" s="43"/>
      <c r="J75" s="16"/>
      <c r="K75" s="9"/>
    </row>
    <row r="76" spans="1:11" ht="13.95" customHeight="1" x14ac:dyDescent="0.25">
      <c r="A76" s="46" t="s">
        <v>45</v>
      </c>
      <c r="B76" s="47">
        <v>11206700</v>
      </c>
      <c r="C76" s="45"/>
      <c r="D76" s="16"/>
      <c r="E76" s="13"/>
      <c r="F76" s="13"/>
      <c r="G76" s="13"/>
      <c r="H76" s="43"/>
      <c r="I76" s="43"/>
      <c r="J76" s="16"/>
      <c r="K76" s="9"/>
    </row>
    <row r="77" spans="1:11" ht="13.95" customHeight="1" x14ac:dyDescent="0.25">
      <c r="A77" s="46" t="s">
        <v>1</v>
      </c>
      <c r="B77" s="48">
        <f>H26</f>
        <v>0</v>
      </c>
      <c r="C77" s="49" t="str">
        <f>IFERROR(B77/$B$79,"")</f>
        <v/>
      </c>
      <c r="D77" s="16"/>
      <c r="E77" s="13"/>
      <c r="F77" s="13"/>
      <c r="G77" s="13"/>
      <c r="H77" s="43"/>
      <c r="I77" s="43"/>
      <c r="J77" s="16"/>
      <c r="K77" s="9"/>
    </row>
    <row r="78" spans="1:11" ht="13.95" customHeight="1" x14ac:dyDescent="0.25">
      <c r="A78" s="46" t="s">
        <v>21</v>
      </c>
      <c r="B78" s="50">
        <f>D41</f>
        <v>0</v>
      </c>
      <c r="C78" s="49" t="str">
        <f>IFERROR(B78/$B$79,"")</f>
        <v/>
      </c>
      <c r="D78" s="28" t="str">
        <f>IF(C78="","",IF(C78&gt;0.15,"&lt;-ERROR! Administrative Costs must be less than 15% of the total annual cost.",""))</f>
        <v/>
      </c>
      <c r="E78" s="28"/>
      <c r="F78" s="13"/>
      <c r="G78" s="13"/>
      <c r="H78" s="43"/>
      <c r="I78" s="43"/>
      <c r="J78" s="16"/>
      <c r="K78" s="9"/>
    </row>
    <row r="79" spans="1:11" ht="13.95" customHeight="1" x14ac:dyDescent="0.25">
      <c r="A79" s="46" t="s">
        <v>38</v>
      </c>
      <c r="B79" s="51">
        <f>SUM(B77:B78)</f>
        <v>0</v>
      </c>
      <c r="C79" s="49"/>
      <c r="D79" s="16"/>
      <c r="E79" s="28"/>
      <c r="F79" s="13"/>
      <c r="G79" s="13"/>
      <c r="H79" s="43"/>
      <c r="I79" s="43"/>
      <c r="J79" s="16"/>
      <c r="K79" s="9"/>
    </row>
    <row r="80" spans="1:11" ht="13.95" customHeight="1" x14ac:dyDescent="0.25">
      <c r="A80" s="52"/>
      <c r="B80" s="53"/>
      <c r="C80" s="54"/>
      <c r="D80" s="16"/>
      <c r="E80" s="28"/>
      <c r="F80" s="13"/>
      <c r="G80" s="13"/>
      <c r="H80" s="43"/>
      <c r="I80" s="43"/>
      <c r="J80" s="16"/>
      <c r="K80" s="9"/>
    </row>
    <row r="81" spans="1:11" ht="13.95" customHeight="1" x14ac:dyDescent="0.25">
      <c r="A81" s="16"/>
      <c r="B81" s="44" t="s">
        <v>19</v>
      </c>
      <c r="C81" s="45" t="s">
        <v>20</v>
      </c>
      <c r="D81" s="16"/>
      <c r="E81" s="28"/>
      <c r="F81" s="13"/>
      <c r="G81" s="13"/>
      <c r="H81" s="43"/>
      <c r="I81" s="43"/>
      <c r="J81" s="16"/>
      <c r="K81" s="9"/>
    </row>
    <row r="82" spans="1:11" ht="13.95" customHeight="1" x14ac:dyDescent="0.25">
      <c r="A82" s="46" t="s">
        <v>44</v>
      </c>
      <c r="B82" s="47">
        <v>1450990</v>
      </c>
      <c r="C82" s="45"/>
      <c r="D82" s="16"/>
      <c r="E82" s="28"/>
      <c r="F82" s="13"/>
      <c r="G82" s="13"/>
      <c r="H82" s="43"/>
      <c r="I82" s="43"/>
      <c r="J82" s="16"/>
      <c r="K82" s="9"/>
    </row>
    <row r="83" spans="1:11" ht="13.95" customHeight="1" x14ac:dyDescent="0.25">
      <c r="A83" s="46" t="s">
        <v>28</v>
      </c>
      <c r="B83" s="50">
        <f>H57</f>
        <v>0</v>
      </c>
      <c r="C83" s="49" t="str">
        <f>IFERROR(B83/$B$85,"")</f>
        <v/>
      </c>
      <c r="D83" s="16"/>
      <c r="E83" s="28"/>
      <c r="F83" s="13"/>
      <c r="G83" s="13"/>
      <c r="H83" s="43"/>
      <c r="I83" s="43"/>
      <c r="J83" s="16"/>
      <c r="K83" s="9"/>
    </row>
    <row r="84" spans="1:11" ht="13.95" customHeight="1" x14ac:dyDescent="0.25">
      <c r="A84" s="46" t="s">
        <v>29</v>
      </c>
      <c r="B84" s="50">
        <f>D72</f>
        <v>0</v>
      </c>
      <c r="C84" s="49" t="str">
        <f>IFERROR(B84/$B$85,"")</f>
        <v/>
      </c>
      <c r="D84" s="28" t="str">
        <f>IF(C84="","",IF(C84&gt;0.15,"&lt;-ERROR! Administrative Costs must be less than 15% of the total annual cost.",""))</f>
        <v/>
      </c>
      <c r="E84" s="16"/>
      <c r="F84" s="13"/>
      <c r="G84" s="13"/>
      <c r="H84" s="43"/>
      <c r="I84" s="43"/>
      <c r="J84" s="16"/>
      <c r="K84" s="9"/>
    </row>
    <row r="85" spans="1:11" ht="13.95" customHeight="1" x14ac:dyDescent="0.25">
      <c r="A85" s="46" t="s">
        <v>39</v>
      </c>
      <c r="B85" s="51">
        <f>SUM(B83:B84)</f>
        <v>0</v>
      </c>
      <c r="C85" s="49"/>
      <c r="D85" s="16"/>
      <c r="E85" s="28"/>
      <c r="F85" s="13"/>
      <c r="G85" s="13"/>
      <c r="H85" s="43"/>
      <c r="I85" s="43"/>
      <c r="J85" s="16"/>
      <c r="K85" s="9"/>
    </row>
    <row r="86" spans="1:11" ht="13.95" customHeight="1" x14ac:dyDescent="0.25">
      <c r="A86" s="16"/>
      <c r="B86" s="16"/>
      <c r="C86" s="16"/>
      <c r="D86" s="16"/>
      <c r="E86" s="16"/>
      <c r="F86" s="16"/>
      <c r="G86" s="16"/>
      <c r="H86" s="16"/>
      <c r="I86" s="16"/>
      <c r="J86" s="16"/>
      <c r="K86" s="9"/>
    </row>
    <row r="87" spans="1:11" ht="13.95" customHeight="1" x14ac:dyDescent="0.25">
      <c r="A87" s="46" t="s">
        <v>2</v>
      </c>
      <c r="B87" s="55">
        <f>B76+B82</f>
        <v>12657690</v>
      </c>
      <c r="C87" s="56"/>
      <c r="D87" s="13"/>
      <c r="E87" s="13"/>
      <c r="F87" s="13"/>
      <c r="G87" s="13"/>
      <c r="H87" s="43"/>
      <c r="I87" s="43"/>
      <c r="J87" s="16"/>
      <c r="K87" s="9"/>
    </row>
    <row r="88" spans="1:11" ht="13.95" customHeight="1" x14ac:dyDescent="0.25">
      <c r="A88" s="62" t="s">
        <v>55</v>
      </c>
      <c r="B88" s="63">
        <f>B79+B85</f>
        <v>0</v>
      </c>
      <c r="C88" s="28" t="str">
        <f>IF(B88="","",IF(B88&gt;12657690,"&lt;-ERROR!Total Proposed Amount over Budget Allowable.  Will be disqualified",""))</f>
        <v/>
      </c>
      <c r="D88" s="13"/>
      <c r="E88" s="13"/>
      <c r="F88" s="13"/>
      <c r="G88" s="13"/>
      <c r="H88" s="43"/>
      <c r="I88" s="43"/>
      <c r="J88" s="16"/>
      <c r="K88" s="9"/>
    </row>
    <row r="89" spans="1:11" ht="13.95" customHeight="1" x14ac:dyDescent="0.25">
      <c r="A89" s="46" t="s">
        <v>3</v>
      </c>
      <c r="B89" s="57">
        <f>B87-B79-B85</f>
        <v>12657690</v>
      </c>
      <c r="C89" s="28" t="str">
        <f>IF(B89="","",IF(B89&lt;0,"&lt;-ERROR!Total Proposed Amount over Budget Allowable.  Will be disqualified",""))</f>
        <v/>
      </c>
      <c r="D89" s="16"/>
      <c r="E89" s="13"/>
      <c r="F89" s="13"/>
      <c r="G89" s="13"/>
      <c r="H89" s="43"/>
      <c r="I89" s="43"/>
      <c r="J89" s="16"/>
      <c r="K89" s="9"/>
    </row>
    <row r="90" spans="1:11" ht="13.95" customHeight="1" x14ac:dyDescent="0.25">
      <c r="A90" s="46" t="s">
        <v>22</v>
      </c>
      <c r="B90" s="49">
        <f>B89/B87</f>
        <v>1</v>
      </c>
      <c r="C90" s="58"/>
      <c r="D90" s="16"/>
      <c r="E90" s="13"/>
      <c r="F90" s="13"/>
      <c r="G90" s="13"/>
      <c r="H90" s="43"/>
      <c r="I90" s="43"/>
      <c r="J90" s="16"/>
      <c r="K90" s="9"/>
    </row>
    <row r="91" spans="1:11" ht="13.8" x14ac:dyDescent="0.25">
      <c r="A91" s="16"/>
      <c r="B91" s="16"/>
      <c r="C91" s="16"/>
      <c r="D91" s="16"/>
      <c r="E91" s="16"/>
      <c r="F91" s="16"/>
      <c r="G91" s="16"/>
      <c r="H91" s="16"/>
      <c r="I91" s="16"/>
      <c r="J91" s="16"/>
      <c r="K91" s="9"/>
    </row>
    <row r="92" spans="1:11" ht="13.8" x14ac:dyDescent="0.25">
      <c r="A92" s="43" t="s">
        <v>35</v>
      </c>
      <c r="B92" s="16"/>
      <c r="C92" s="16"/>
      <c r="D92" s="16"/>
      <c r="E92" s="16"/>
      <c r="F92" s="16"/>
      <c r="G92" s="16"/>
      <c r="H92" s="16"/>
      <c r="I92" s="16"/>
      <c r="J92" s="16"/>
      <c r="K92" s="9"/>
    </row>
    <row r="93" spans="1:11" ht="25.5" customHeight="1" x14ac:dyDescent="0.25">
      <c r="A93" s="17" t="s">
        <v>16</v>
      </c>
      <c r="B93" s="17" t="s">
        <v>5</v>
      </c>
      <c r="C93" s="17" t="s">
        <v>23</v>
      </c>
      <c r="D93" s="16"/>
      <c r="E93" s="16"/>
      <c r="F93" s="16"/>
      <c r="G93" s="16"/>
      <c r="H93" s="16"/>
      <c r="I93" s="16"/>
      <c r="J93" s="16"/>
      <c r="K93" s="9"/>
    </row>
    <row r="94" spans="1:11" ht="13.8" x14ac:dyDescent="0.25">
      <c r="A94" s="29"/>
      <c r="B94" s="29"/>
      <c r="C94" s="42"/>
      <c r="D94" s="16"/>
      <c r="E94" s="16"/>
      <c r="F94" s="16"/>
      <c r="G94" s="16"/>
      <c r="H94" s="16"/>
      <c r="I94" s="16"/>
      <c r="J94" s="16"/>
      <c r="K94" s="9"/>
    </row>
    <row r="95" spans="1:11" ht="13.8" x14ac:dyDescent="0.25">
      <c r="A95" s="29"/>
      <c r="B95" s="29"/>
      <c r="C95" s="42"/>
      <c r="D95" s="16"/>
      <c r="E95" s="16"/>
      <c r="F95" s="16"/>
      <c r="G95" s="16"/>
      <c r="H95" s="16"/>
      <c r="I95" s="16"/>
      <c r="J95" s="16"/>
      <c r="K95" s="9"/>
    </row>
    <row r="96" spans="1:11" ht="13.8" x14ac:dyDescent="0.25">
      <c r="A96" s="29"/>
      <c r="B96" s="29"/>
      <c r="C96" s="42"/>
      <c r="D96" s="16"/>
      <c r="E96" s="16"/>
      <c r="F96" s="16"/>
      <c r="G96" s="16"/>
      <c r="H96" s="16"/>
      <c r="I96" s="16"/>
      <c r="J96" s="16"/>
      <c r="K96" s="9"/>
    </row>
    <row r="97" spans="1:11" ht="13.8" x14ac:dyDescent="0.25">
      <c r="A97" s="29"/>
      <c r="B97" s="29"/>
      <c r="C97" s="42"/>
      <c r="D97" s="16"/>
      <c r="E97" s="16"/>
      <c r="F97" s="16"/>
      <c r="G97" s="16"/>
      <c r="H97" s="16"/>
      <c r="I97" s="16"/>
      <c r="J97" s="16"/>
      <c r="K97" s="9"/>
    </row>
    <row r="98" spans="1:11" ht="13.8" x14ac:dyDescent="0.25">
      <c r="A98" s="29"/>
      <c r="B98" s="29"/>
      <c r="C98" s="42"/>
      <c r="D98" s="16"/>
      <c r="E98" s="16"/>
      <c r="F98" s="16"/>
      <c r="G98" s="16"/>
      <c r="H98" s="16"/>
      <c r="I98" s="16"/>
      <c r="J98" s="16"/>
      <c r="K98" s="9"/>
    </row>
    <row r="99" spans="1:11" ht="13.8" x14ac:dyDescent="0.25">
      <c r="A99" s="29"/>
      <c r="B99" s="29"/>
      <c r="C99" s="42"/>
      <c r="D99" s="16"/>
      <c r="E99" s="16"/>
      <c r="F99" s="16"/>
      <c r="G99" s="16"/>
      <c r="H99" s="16"/>
      <c r="I99" s="16"/>
      <c r="J99" s="16"/>
      <c r="K99" s="9"/>
    </row>
    <row r="100" spans="1:11" ht="13.8" x14ac:dyDescent="0.25">
      <c r="A100" s="29"/>
      <c r="B100" s="29"/>
      <c r="C100" s="42"/>
      <c r="D100" s="16"/>
      <c r="E100" s="16"/>
      <c r="F100" s="16"/>
      <c r="G100" s="16"/>
      <c r="H100" s="16"/>
      <c r="I100" s="16"/>
      <c r="J100" s="16"/>
      <c r="K100" s="9"/>
    </row>
    <row r="101" spans="1:11" ht="13.8" x14ac:dyDescent="0.25">
      <c r="A101" s="29"/>
      <c r="B101" s="29"/>
      <c r="C101" s="42"/>
      <c r="D101" s="16"/>
      <c r="E101" s="16"/>
      <c r="F101" s="16"/>
      <c r="G101" s="16"/>
      <c r="H101" s="16"/>
      <c r="I101" s="16"/>
      <c r="J101" s="16"/>
      <c r="K101" s="9"/>
    </row>
    <row r="102" spans="1:11" ht="13.8" x14ac:dyDescent="0.25">
      <c r="A102" s="29"/>
      <c r="B102" s="29"/>
      <c r="C102" s="42"/>
      <c r="D102" s="16"/>
      <c r="E102" s="16"/>
      <c r="F102" s="16"/>
      <c r="G102" s="16"/>
      <c r="H102" s="16"/>
      <c r="I102" s="16"/>
      <c r="J102" s="16"/>
      <c r="K102" s="9"/>
    </row>
    <row r="103" spans="1:11" ht="13.8" x14ac:dyDescent="0.25">
      <c r="A103" s="29"/>
      <c r="B103" s="29"/>
      <c r="C103" s="42"/>
      <c r="D103" s="16"/>
      <c r="E103" s="16"/>
      <c r="F103" s="16"/>
      <c r="G103" s="16"/>
      <c r="H103" s="16"/>
      <c r="I103" s="16"/>
      <c r="J103" s="16"/>
      <c r="K103" s="9"/>
    </row>
    <row r="104" spans="1:11" ht="13.8" x14ac:dyDescent="0.25">
      <c r="A104" s="29"/>
      <c r="B104" s="29"/>
      <c r="C104" s="42"/>
      <c r="D104" s="16"/>
      <c r="E104" s="16"/>
      <c r="F104" s="16"/>
      <c r="G104" s="16"/>
      <c r="H104" s="16"/>
      <c r="I104" s="16"/>
      <c r="J104" s="16"/>
      <c r="K104" s="9"/>
    </row>
    <row r="105" spans="1:11" ht="13.8" x14ac:dyDescent="0.25">
      <c r="A105" s="29"/>
      <c r="B105" s="29"/>
      <c r="C105" s="42"/>
      <c r="D105" s="59" t="s">
        <v>24</v>
      </c>
      <c r="E105" s="16"/>
      <c r="F105" s="16"/>
      <c r="G105" s="16"/>
      <c r="H105" s="16"/>
      <c r="I105" s="16"/>
      <c r="J105" s="16"/>
      <c r="K105" s="9"/>
    </row>
    <row r="106" spans="1:11" ht="13.8" x14ac:dyDescent="0.25">
      <c r="A106" s="16"/>
      <c r="B106" s="16"/>
      <c r="C106" s="68">
        <f>SUM(C94:C105)</f>
        <v>0</v>
      </c>
      <c r="D106" s="69">
        <v>250000</v>
      </c>
      <c r="E106" s="56"/>
      <c r="F106" s="16"/>
      <c r="G106" s="16"/>
      <c r="H106" s="16"/>
      <c r="I106" s="16"/>
      <c r="J106" s="16"/>
      <c r="K106" s="9"/>
    </row>
    <row r="107" spans="1:11" ht="13.8" x14ac:dyDescent="0.25">
      <c r="A107" s="16" t="s">
        <v>30</v>
      </c>
      <c r="B107" s="16"/>
      <c r="C107" s="16"/>
      <c r="D107" s="16"/>
      <c r="E107" s="56"/>
      <c r="F107" s="16"/>
      <c r="G107" s="16"/>
      <c r="H107" s="16"/>
      <c r="I107" s="16"/>
      <c r="J107" s="16"/>
      <c r="K107" s="9"/>
    </row>
    <row r="108" spans="1:11" ht="13.8" x14ac:dyDescent="0.25">
      <c r="A108" s="16"/>
      <c r="B108" s="16"/>
      <c r="C108" s="16"/>
      <c r="D108" s="16"/>
      <c r="E108" s="16"/>
      <c r="F108" s="16"/>
      <c r="G108" s="16"/>
      <c r="H108" s="16"/>
      <c r="I108" s="16"/>
      <c r="J108" s="16"/>
      <c r="K108" s="9"/>
    </row>
    <row r="109" spans="1:11" ht="13.8" x14ac:dyDescent="0.25">
      <c r="A109" s="60" t="s">
        <v>25</v>
      </c>
      <c r="B109" s="16"/>
      <c r="C109" s="16"/>
      <c r="D109" s="16"/>
      <c r="E109" s="16"/>
      <c r="F109" s="16"/>
      <c r="G109" s="16"/>
      <c r="H109" s="16"/>
      <c r="I109" s="16"/>
      <c r="J109" s="16"/>
      <c r="K109" s="9"/>
    </row>
    <row r="110" spans="1:11" ht="84" customHeight="1" x14ac:dyDescent="0.25">
      <c r="A110" s="83"/>
      <c r="B110" s="84"/>
      <c r="C110" s="85"/>
      <c r="D110" s="16"/>
      <c r="E110" s="16"/>
      <c r="F110" s="16"/>
      <c r="G110" s="16"/>
      <c r="H110" s="16"/>
      <c r="I110" s="16"/>
      <c r="J110" s="16"/>
      <c r="K110" s="9"/>
    </row>
    <row r="111" spans="1:11" ht="13.8" x14ac:dyDescent="0.25">
      <c r="A111" s="16"/>
      <c r="B111" s="16"/>
      <c r="C111" s="16"/>
      <c r="D111" s="16"/>
      <c r="E111" s="16"/>
      <c r="F111" s="16"/>
      <c r="G111" s="16"/>
      <c r="H111" s="16"/>
      <c r="I111" s="16"/>
      <c r="J111" s="16"/>
      <c r="K111" s="9"/>
    </row>
    <row r="112" spans="1:11" ht="13.8" x14ac:dyDescent="0.25">
      <c r="A112" s="16"/>
      <c r="B112" s="16"/>
      <c r="C112" s="16"/>
      <c r="D112" s="16"/>
      <c r="E112" s="16"/>
      <c r="F112" s="16"/>
      <c r="G112" s="16"/>
      <c r="H112" s="16"/>
      <c r="I112" s="16"/>
      <c r="J112" s="16"/>
      <c r="K112" s="9"/>
    </row>
    <row r="113" spans="1:11" ht="13.8" x14ac:dyDescent="0.25">
      <c r="A113" s="16"/>
      <c r="B113" s="16"/>
      <c r="C113" s="16"/>
      <c r="D113" s="16"/>
      <c r="E113" s="16"/>
      <c r="F113" s="16"/>
      <c r="G113" s="16"/>
      <c r="H113" s="16"/>
      <c r="I113" s="16"/>
      <c r="J113" s="16"/>
      <c r="K113" s="9"/>
    </row>
    <row r="114" spans="1:11" ht="13.8" x14ac:dyDescent="0.25">
      <c r="A114" s="16"/>
      <c r="B114" s="16"/>
      <c r="C114" s="16"/>
      <c r="D114" s="16"/>
      <c r="E114" s="16"/>
      <c r="F114" s="16"/>
      <c r="G114" s="16"/>
      <c r="H114" s="16"/>
      <c r="I114" s="16"/>
      <c r="J114" s="16"/>
      <c r="K114" s="9"/>
    </row>
    <row r="115" spans="1:11" ht="13.8" x14ac:dyDescent="0.25">
      <c r="A115" s="16"/>
      <c r="B115" s="16"/>
      <c r="C115" s="16"/>
      <c r="D115" s="16"/>
      <c r="E115" s="16"/>
      <c r="F115" s="16"/>
      <c r="G115" s="16"/>
      <c r="H115" s="16"/>
      <c r="I115" s="16"/>
      <c r="J115" s="16"/>
      <c r="K115" s="9"/>
    </row>
    <row r="116" spans="1:11" ht="13.8" x14ac:dyDescent="0.25">
      <c r="A116" s="16"/>
      <c r="B116" s="16"/>
      <c r="C116" s="16"/>
      <c r="D116" s="16"/>
      <c r="E116" s="16"/>
      <c r="F116" s="16"/>
      <c r="G116" s="16"/>
      <c r="H116" s="16"/>
      <c r="I116" s="16"/>
      <c r="J116" s="16"/>
      <c r="K116" s="9"/>
    </row>
    <row r="117" spans="1:11" ht="13.8" x14ac:dyDescent="0.25">
      <c r="A117" s="16"/>
      <c r="B117" s="16"/>
      <c r="C117" s="16"/>
      <c r="D117" s="16"/>
      <c r="E117" s="16"/>
      <c r="F117" s="16"/>
      <c r="G117" s="16"/>
      <c r="H117" s="16"/>
      <c r="I117" s="16"/>
      <c r="J117" s="16"/>
      <c r="K117" s="9"/>
    </row>
    <row r="118" spans="1:11" ht="13.8" x14ac:dyDescent="0.25">
      <c r="A118" s="16"/>
      <c r="B118" s="16"/>
      <c r="C118" s="16"/>
      <c r="D118" s="16"/>
      <c r="E118" s="16"/>
      <c r="F118" s="16"/>
      <c r="G118" s="16"/>
      <c r="H118" s="16"/>
      <c r="I118" s="16"/>
      <c r="J118" s="16"/>
      <c r="K118" s="9"/>
    </row>
    <row r="119" spans="1:11" ht="13.8" x14ac:dyDescent="0.25">
      <c r="A119" s="16"/>
      <c r="B119" s="16"/>
      <c r="C119" s="16"/>
      <c r="D119" s="16"/>
      <c r="E119" s="16"/>
      <c r="F119" s="16"/>
      <c r="G119" s="16"/>
      <c r="H119" s="16"/>
      <c r="I119" s="16"/>
      <c r="J119" s="16"/>
      <c r="K119" s="9"/>
    </row>
    <row r="120" spans="1:11" x14ac:dyDescent="0.25">
      <c r="A120" s="9"/>
      <c r="B120" s="9"/>
      <c r="C120" s="9"/>
      <c r="D120" s="9"/>
      <c r="E120" s="9"/>
      <c r="F120" s="9"/>
      <c r="G120" s="9"/>
      <c r="H120" s="9"/>
      <c r="I120" s="9"/>
      <c r="J120" s="9"/>
      <c r="K120" s="9"/>
    </row>
    <row r="121" spans="1:11" x14ac:dyDescent="0.25">
      <c r="A121" s="9"/>
      <c r="B121" s="9"/>
      <c r="C121" s="9"/>
      <c r="D121" s="9"/>
      <c r="E121" s="9"/>
      <c r="F121" s="9"/>
      <c r="G121" s="9"/>
      <c r="H121" s="9"/>
      <c r="I121" s="9"/>
      <c r="J121" s="9"/>
      <c r="K121" s="9"/>
    </row>
    <row r="122" spans="1:11" hidden="1" x14ac:dyDescent="0.25">
      <c r="A122" s="9"/>
      <c r="B122" s="9"/>
      <c r="C122" s="9"/>
      <c r="D122" s="9"/>
      <c r="E122" s="9"/>
      <c r="F122" s="9"/>
      <c r="G122" s="9"/>
      <c r="H122" s="9"/>
      <c r="I122" s="9"/>
      <c r="J122" s="9"/>
      <c r="K122" s="9"/>
    </row>
    <row r="123" spans="1:11" hidden="1" x14ac:dyDescent="0.25">
      <c r="A123" s="9"/>
      <c r="B123" s="9"/>
      <c r="C123" s="9"/>
      <c r="D123" s="9"/>
      <c r="E123" s="9"/>
      <c r="F123" s="9"/>
      <c r="G123" s="9"/>
      <c r="H123" s="9"/>
      <c r="I123" s="9"/>
      <c r="J123" s="9"/>
      <c r="K123" s="9"/>
    </row>
    <row r="124" spans="1:11" x14ac:dyDescent="0.25">
      <c r="A124" s="9"/>
      <c r="B124" s="9"/>
      <c r="C124" s="9"/>
      <c r="D124" s="9"/>
      <c r="E124" s="9"/>
      <c r="F124" s="9"/>
      <c r="G124" s="9"/>
      <c r="H124" s="9"/>
      <c r="I124" s="9"/>
      <c r="J124" s="9"/>
      <c r="K124" s="9"/>
    </row>
  </sheetData>
  <sheetProtection algorithmName="SHA-512" hashValue="/wGRohQGz8d5HYEjhBApiP5Sf/bnsjqmWVoI+LATuyxpiM76c1lTpkDHIgRXmGBuMhH3m6/V87yWkGVn6vONvw==" saltValue="Z7osYlAU4L0u1v629+Jy9w==" spinCount="100000" sheet="1" objects="1" scenarios="1" formatColumns="0" formatRows="0" insertRows="0" selectLockedCells="1"/>
  <mergeCells count="2">
    <mergeCell ref="A1:H1"/>
    <mergeCell ref="A110:C110"/>
  </mergeCells>
  <pageMargins left="0.2" right="0.2" top="0.25" bottom="0.25" header="0.3" footer="0.3"/>
  <pageSetup paperSize="5" orientation="landscape" horizontalDpi="4294967295" verticalDpi="4294967295"/>
  <rowBreaks count="3" manualBreakCount="3">
    <brk id="26" max="16383" man="1"/>
    <brk id="57" max="16383" man="1"/>
    <brk id="91"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d9112404-b950-4de3-856f-111824ba0019">7VY5S6QE7PMY-1250828790-46</_dlc_DocId>
    <_dlc_DocIdUrl xmlns="d9112404-b950-4de3-856f-111824ba0019">
      <Url>http://dhssp/fiscal/SCS/_layouts/15/DocIdRedir.aspx?ID=7VY5S6QE7PMY-1250828790-46</Url>
      <Description>7VY5S6QE7PMY-1250828790-46</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05F326B1CEBF4A962FC863A94589D8" ma:contentTypeVersion="1" ma:contentTypeDescription="Create a new document." ma:contentTypeScope="" ma:versionID="3145e3501c5228da7e8e800b44293c0f">
  <xsd:schema xmlns:xsd="http://www.w3.org/2001/XMLSchema" xmlns:xs="http://www.w3.org/2001/XMLSchema" xmlns:p="http://schemas.microsoft.com/office/2006/metadata/properties" xmlns:ns2="d9112404-b950-4de3-856f-111824ba0019" targetNamespace="http://schemas.microsoft.com/office/2006/metadata/properties" ma:root="true" ma:fieldsID="d1b62bd474116219c251ac75b254d0df" ns2:_="">
    <xsd:import namespace="d9112404-b950-4de3-856f-111824ba0019"/>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112404-b950-4de3-856f-111824ba0019"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E1340F-36EE-443A-A0E2-6E52AA955872}">
  <ds:schemaRefs>
    <ds:schemaRef ds:uri="http://schemas.microsoft.com/office/2006/metadata/properties"/>
    <ds:schemaRef ds:uri="http://schemas.microsoft.com/office/infopath/2007/PartnerControls"/>
    <ds:schemaRef ds:uri="d9112404-b950-4de3-856f-111824ba0019"/>
  </ds:schemaRefs>
</ds:datastoreItem>
</file>

<file path=customXml/itemProps2.xml><?xml version="1.0" encoding="utf-8"?>
<ds:datastoreItem xmlns:ds="http://schemas.openxmlformats.org/officeDocument/2006/customXml" ds:itemID="{0DCE601A-EAE3-4ED8-80DA-8252819F87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112404-b950-4de3-856f-111824ba00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92EBDF-C5BF-47BF-93E6-E473F05E8E69}">
  <ds:schemaRefs>
    <ds:schemaRef ds:uri="http://schemas.microsoft.com/sharepoint/events"/>
  </ds:schemaRefs>
</ds:datastoreItem>
</file>

<file path=customXml/itemProps4.xml><?xml version="1.0" encoding="utf-8"?>
<ds:datastoreItem xmlns:ds="http://schemas.openxmlformats.org/officeDocument/2006/customXml" ds:itemID="{136B1A55-2FDC-4AFE-8901-39B072C6B6B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INSTRUCTION</vt:lpstr>
      <vt:lpstr>COST PROPOSAL FORM</vt:lpstr>
      <vt:lpstr>'COST PROPOSAL FORM'!Print_Area</vt:lpstr>
      <vt:lpstr>INSTRUCTION!Print_Area</vt:lpstr>
      <vt:lpstr>INSTRUCTION!Print_Titles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Roovaart, Ryan M.</dc:creator>
  <cp:lastModifiedBy>Anthony, Stacy</cp:lastModifiedBy>
  <cp:lastPrinted>2022-07-28T11:49:19Z</cp:lastPrinted>
  <dcterms:created xsi:type="dcterms:W3CDTF">2022-01-18T17:26:52Z</dcterms:created>
  <dcterms:modified xsi:type="dcterms:W3CDTF">2022-07-29T15:32:37Z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0x0101008605F326B1CEBF4A962FC863A94589D8</vt:lpwstr>
  </property>
  <property fmtid="{D5CDD505-2E9C-101B-9397-08002B2CF9AE}" pid="3" name="_dlc_DocIdItemGuid">
    <vt:lpwstr>6780b00e-e59f-4c8e-b698-f7bbe3ea9901</vt:lpwstr>
  </property>
</Properties>
</file>