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202300"/>
  <mc:AlternateContent xmlns:mc="http://schemas.openxmlformats.org/markup-compatibility/2006">
    <mc:Choice Requires="x15">
      <x15ac:absPath xmlns:x15ac="http://schemas.microsoft.com/office/spreadsheetml/2010/11/ac" url="\\Hoovr3s2\acfs.772\ACF_FHW\Contracting\Contract_Files\ACFS_Contract_Files\CWCS\FWBP-CPS-26-094_Family_Preservation_RFP\Post to Bid\"/>
    </mc:Choice>
  </mc:AlternateContent>
  <xr:revisionPtr revIDLastSave="0" documentId="13_ncr:1_{98BDC8BF-7A54-4FC9-A49E-6AEB683EABA3}" xr6:coauthVersionLast="47" xr6:coauthVersionMax="47" xr10:uidLastSave="{00000000-0000-0000-0000-000000000000}"/>
  <bookViews>
    <workbookView xWindow="-120" yWindow="-120" windowWidth="29040" windowHeight="15840" xr2:uid="{BA453167-7BD3-4F43-91A4-C0D67B9048EF}"/>
  </bookViews>
  <sheets>
    <sheet name="Year 1" sheetId="1" r:id="rId1"/>
    <sheet name="Year 2" sheetId="7" r:id="rId2"/>
    <sheet name="Year 3" sheetId="13" r:id="rId3"/>
    <sheet name="Year 4" sheetId="14" r:id="rId4"/>
    <sheet name="Year 5" sheetId="17" r:id="rId5"/>
    <sheet name="Year 6" sheetId="1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7" l="1"/>
  <c r="I15" i="7" s="1"/>
  <c r="G16" i="7"/>
  <c r="E54" i="1"/>
  <c r="E53" i="1"/>
  <c r="E64" i="18"/>
  <c r="E63" i="18"/>
  <c r="E62" i="18"/>
  <c r="E61" i="18"/>
  <c r="E60" i="18"/>
  <c r="E59" i="18"/>
  <c r="E58" i="18"/>
  <c r="E57" i="18"/>
  <c r="E56" i="18"/>
  <c r="E55" i="18"/>
  <c r="E54" i="18"/>
  <c r="E53" i="18"/>
  <c r="E52" i="18"/>
  <c r="E47" i="18"/>
  <c r="E46" i="18"/>
  <c r="E45" i="18"/>
  <c r="E44" i="18"/>
  <c r="E43" i="18"/>
  <c r="E42" i="18"/>
  <c r="E41" i="18"/>
  <c r="E40" i="18"/>
  <c r="E39" i="18"/>
  <c r="E34" i="18"/>
  <c r="E33" i="18"/>
  <c r="E32" i="18"/>
  <c r="E31" i="18"/>
  <c r="E30" i="18"/>
  <c r="E29" i="18"/>
  <c r="E28" i="18"/>
  <c r="G24" i="18"/>
  <c r="I24" i="18" s="1"/>
  <c r="G23" i="18"/>
  <c r="I23" i="18" s="1"/>
  <c r="G22" i="18"/>
  <c r="I22" i="18" s="1"/>
  <c r="G21" i="18"/>
  <c r="I21" i="18" s="1"/>
  <c r="G20" i="18"/>
  <c r="I20" i="18" s="1"/>
  <c r="G19" i="18"/>
  <c r="I19" i="18" s="1"/>
  <c r="G18" i="18"/>
  <c r="I18" i="18" s="1"/>
  <c r="G17" i="18"/>
  <c r="I17" i="18" s="1"/>
  <c r="G16" i="18"/>
  <c r="I16" i="18" s="1"/>
  <c r="G15" i="18"/>
  <c r="I15" i="18" s="1"/>
  <c r="G14" i="18"/>
  <c r="I14" i="18" s="1"/>
  <c r="G13" i="18"/>
  <c r="I13" i="18" s="1"/>
  <c r="E64" i="17"/>
  <c r="E63" i="17"/>
  <c r="E62" i="17"/>
  <c r="E61" i="17"/>
  <c r="E60" i="17"/>
  <c r="E59" i="17"/>
  <c r="E58" i="17"/>
  <c r="E57" i="17"/>
  <c r="E56" i="17"/>
  <c r="E55" i="17"/>
  <c r="E54" i="17"/>
  <c r="E53" i="17"/>
  <c r="E52" i="17"/>
  <c r="E47" i="17"/>
  <c r="E46" i="17"/>
  <c r="E45" i="17"/>
  <c r="E44" i="17"/>
  <c r="E43" i="17"/>
  <c r="E42" i="17"/>
  <c r="E41" i="17"/>
  <c r="E40" i="17"/>
  <c r="E39" i="17"/>
  <c r="E34" i="17"/>
  <c r="E33" i="17"/>
  <c r="E32" i="17"/>
  <c r="E31" i="17"/>
  <c r="E30" i="17"/>
  <c r="E29" i="17"/>
  <c r="E28" i="17"/>
  <c r="I24" i="17"/>
  <c r="G24" i="17"/>
  <c r="G23" i="17"/>
  <c r="I23" i="17" s="1"/>
  <c r="G22" i="17"/>
  <c r="I22" i="17" s="1"/>
  <c r="G21" i="17"/>
  <c r="I21" i="17" s="1"/>
  <c r="G20" i="17"/>
  <c r="I20" i="17" s="1"/>
  <c r="I19" i="17"/>
  <c r="G19" i="17"/>
  <c r="G18" i="17"/>
  <c r="I18" i="17" s="1"/>
  <c r="G17" i="17"/>
  <c r="I17" i="17" s="1"/>
  <c r="G16" i="17"/>
  <c r="I16" i="17" s="1"/>
  <c r="G15" i="17"/>
  <c r="I15" i="17" s="1"/>
  <c r="G14" i="17"/>
  <c r="I14" i="17" s="1"/>
  <c r="G13" i="17"/>
  <c r="I13" i="17" s="1"/>
  <c r="E64" i="14"/>
  <c r="E63" i="14"/>
  <c r="E62" i="14"/>
  <c r="E61" i="14"/>
  <c r="E60" i="14"/>
  <c r="E59" i="14"/>
  <c r="E58" i="14"/>
  <c r="E57" i="14"/>
  <c r="E56" i="14"/>
  <c r="E55" i="14"/>
  <c r="E54" i="14"/>
  <c r="E53" i="14"/>
  <c r="E52" i="14"/>
  <c r="E47" i="14"/>
  <c r="E46" i="14"/>
  <c r="E45" i="14"/>
  <c r="E44" i="14"/>
  <c r="E43" i="14"/>
  <c r="E42" i="14"/>
  <c r="E41" i="14"/>
  <c r="E40" i="14"/>
  <c r="E39" i="14"/>
  <c r="E34" i="14"/>
  <c r="E33" i="14"/>
  <c r="E32" i="14"/>
  <c r="E31" i="14"/>
  <c r="E30" i="14"/>
  <c r="E29" i="14"/>
  <c r="E28" i="14"/>
  <c r="G24" i="14"/>
  <c r="I24" i="14" s="1"/>
  <c r="G23" i="14"/>
  <c r="I23" i="14" s="1"/>
  <c r="G22" i="14"/>
  <c r="I22" i="14" s="1"/>
  <c r="G21" i="14"/>
  <c r="I21" i="14" s="1"/>
  <c r="G20" i="14"/>
  <c r="I20" i="14" s="1"/>
  <c r="G19" i="14"/>
  <c r="I19" i="14" s="1"/>
  <c r="G18" i="14"/>
  <c r="I18" i="14" s="1"/>
  <c r="G17" i="14"/>
  <c r="I17" i="14" s="1"/>
  <c r="G16" i="14"/>
  <c r="I16" i="14" s="1"/>
  <c r="G15" i="14"/>
  <c r="I15" i="14" s="1"/>
  <c r="G14" i="14"/>
  <c r="I14" i="14" s="1"/>
  <c r="G13" i="14"/>
  <c r="I13" i="14" s="1"/>
  <c r="E64" i="13"/>
  <c r="E63" i="13"/>
  <c r="E62" i="13"/>
  <c r="E61" i="13"/>
  <c r="E60" i="13"/>
  <c r="E59" i="13"/>
  <c r="E58" i="13"/>
  <c r="E57" i="13"/>
  <c r="E56" i="13"/>
  <c r="E55" i="13"/>
  <c r="E54" i="13"/>
  <c r="E53" i="13"/>
  <c r="E52" i="13"/>
  <c r="E47" i="13"/>
  <c r="E46" i="13"/>
  <c r="E45" i="13"/>
  <c r="E44" i="13"/>
  <c r="E43" i="13"/>
  <c r="E42" i="13"/>
  <c r="E41" i="13"/>
  <c r="E40" i="13"/>
  <c r="E39" i="13"/>
  <c r="E34" i="13"/>
  <c r="E33" i="13"/>
  <c r="E32" i="13"/>
  <c r="E31" i="13"/>
  <c r="E30" i="13"/>
  <c r="E29" i="13"/>
  <c r="E28" i="13"/>
  <c r="I24" i="13"/>
  <c r="G24" i="13"/>
  <c r="G23" i="13"/>
  <c r="I23" i="13" s="1"/>
  <c r="G22" i="13"/>
  <c r="I22" i="13" s="1"/>
  <c r="G21" i="13"/>
  <c r="I21" i="13" s="1"/>
  <c r="G20" i="13"/>
  <c r="I20" i="13" s="1"/>
  <c r="G19" i="13"/>
  <c r="I19" i="13" s="1"/>
  <c r="G18" i="13"/>
  <c r="I18" i="13" s="1"/>
  <c r="G17" i="13"/>
  <c r="I17" i="13" s="1"/>
  <c r="G16" i="13"/>
  <c r="I16" i="13" s="1"/>
  <c r="G15" i="13"/>
  <c r="I15" i="13" s="1"/>
  <c r="G14" i="13"/>
  <c r="I14" i="13" s="1"/>
  <c r="G13" i="13"/>
  <c r="I13" i="13" s="1"/>
  <c r="E64" i="7"/>
  <c r="E63" i="7"/>
  <c r="E62" i="7"/>
  <c r="E61" i="7"/>
  <c r="E60" i="7"/>
  <c r="E59" i="7"/>
  <c r="E58" i="7"/>
  <c r="E57" i="7"/>
  <c r="E56" i="7"/>
  <c r="E55" i="7"/>
  <c r="E54" i="7"/>
  <c r="E53" i="7"/>
  <c r="E52" i="7"/>
  <c r="E47" i="7"/>
  <c r="E46" i="7"/>
  <c r="E45" i="7"/>
  <c r="E44" i="7"/>
  <c r="E43" i="7"/>
  <c r="E42" i="7"/>
  <c r="E41" i="7"/>
  <c r="E40" i="7"/>
  <c r="E39" i="7"/>
  <c r="E34" i="7"/>
  <c r="E33" i="7"/>
  <c r="E32" i="7"/>
  <c r="E31" i="7"/>
  <c r="E30" i="7"/>
  <c r="E29" i="7"/>
  <c r="E28" i="7"/>
  <c r="G24" i="7"/>
  <c r="I24" i="7" s="1"/>
  <c r="G23" i="7"/>
  <c r="I23" i="7" s="1"/>
  <c r="G22" i="7"/>
  <c r="I22" i="7" s="1"/>
  <c r="G21" i="7"/>
  <c r="I21" i="7" s="1"/>
  <c r="G20" i="7"/>
  <c r="I20" i="7" s="1"/>
  <c r="G19" i="7"/>
  <c r="I19" i="7" s="1"/>
  <c r="G18" i="7"/>
  <c r="I18" i="7" s="1"/>
  <c r="G17" i="7"/>
  <c r="I17" i="7" s="1"/>
  <c r="I16" i="7"/>
  <c r="G14" i="7"/>
  <c r="I14" i="7" s="1"/>
  <c r="G13" i="7"/>
  <c r="I13" i="7" s="1"/>
  <c r="E64" i="1"/>
  <c r="E63" i="1"/>
  <c r="E62" i="1"/>
  <c r="E61" i="1"/>
  <c r="E60" i="1"/>
  <c r="E59" i="1"/>
  <c r="E58" i="1"/>
  <c r="E57" i="1"/>
  <c r="E56" i="1"/>
  <c r="E55" i="1"/>
  <c r="E52" i="1"/>
  <c r="E47" i="1"/>
  <c r="E46" i="1"/>
  <c r="E45" i="1"/>
  <c r="E44" i="1"/>
  <c r="E43" i="1"/>
  <c r="E42" i="1"/>
  <c r="E41" i="1"/>
  <c r="E40" i="1"/>
  <c r="E39" i="1"/>
  <c r="E34" i="1"/>
  <c r="E33" i="1"/>
  <c r="E32" i="1"/>
  <c r="E31" i="1"/>
  <c r="E30" i="1"/>
  <c r="E29" i="1"/>
  <c r="E28" i="1"/>
  <c r="G24" i="1"/>
  <c r="I24" i="1" s="1"/>
  <c r="G23" i="1"/>
  <c r="I23" i="1" s="1"/>
  <c r="G22" i="1"/>
  <c r="I22" i="1" s="1"/>
  <c r="G21" i="1"/>
  <c r="I21" i="1" s="1"/>
  <c r="G20" i="1"/>
  <c r="I20" i="1" s="1"/>
  <c r="G19" i="1"/>
  <c r="I19" i="1" s="1"/>
  <c r="G18" i="1"/>
  <c r="I18" i="1" s="1"/>
  <c r="G17" i="1"/>
  <c r="I17" i="1" s="1"/>
  <c r="G16" i="1"/>
  <c r="I16" i="1" s="1"/>
  <c r="G15" i="1"/>
  <c r="I15" i="1" s="1"/>
  <c r="G14" i="1"/>
  <c r="I14" i="1" s="1"/>
  <c r="G13" i="1"/>
  <c r="I13" i="1" s="1"/>
  <c r="E48" i="13" l="1"/>
  <c r="C72" i="13" s="1"/>
  <c r="D72" i="13" s="1"/>
  <c r="E48" i="18"/>
  <c r="C72" i="18" s="1"/>
  <c r="D72" i="18" s="1"/>
  <c r="E35" i="18"/>
  <c r="C71" i="18" s="1"/>
  <c r="D71" i="18" s="1"/>
  <c r="E65" i="18"/>
  <c r="C73" i="18" s="1"/>
  <c r="D73" i="18" s="1"/>
  <c r="E48" i="17"/>
  <c r="C72" i="17" s="1"/>
  <c r="D72" i="17" s="1"/>
  <c r="E35" i="17"/>
  <c r="C71" i="17" s="1"/>
  <c r="D71" i="17" s="1"/>
  <c r="E65" i="17"/>
  <c r="C73" i="17" s="1"/>
  <c r="D73" i="17" s="1"/>
  <c r="E48" i="14"/>
  <c r="C72" i="14" s="1"/>
  <c r="D72" i="14" s="1"/>
  <c r="E35" i="14"/>
  <c r="C71" i="14" s="1"/>
  <c r="D71" i="14" s="1"/>
  <c r="E65" i="14"/>
  <c r="C73" i="14" s="1"/>
  <c r="D73" i="14" s="1"/>
  <c r="I25" i="14"/>
  <c r="C70" i="14" s="1"/>
  <c r="D70" i="14" s="1"/>
  <c r="E65" i="13"/>
  <c r="C73" i="13" s="1"/>
  <c r="D73" i="13" s="1"/>
  <c r="E35" i="13"/>
  <c r="C71" i="13" s="1"/>
  <c r="D71" i="13" s="1"/>
  <c r="I25" i="7"/>
  <c r="C70" i="7" s="1"/>
  <c r="D70" i="7" s="1"/>
  <c r="E35" i="7"/>
  <c r="C71" i="7" s="1"/>
  <c r="D71" i="7" s="1"/>
  <c r="E48" i="7"/>
  <c r="C72" i="7" s="1"/>
  <c r="D72" i="7" s="1"/>
  <c r="E65" i="7"/>
  <c r="C73" i="7" s="1"/>
  <c r="D73" i="7" s="1"/>
  <c r="I25" i="18"/>
  <c r="C70" i="18" s="1"/>
  <c r="I25" i="17"/>
  <c r="C70" i="17" s="1"/>
  <c r="I25" i="13"/>
  <c r="C70" i="13" s="1"/>
  <c r="E65" i="1"/>
  <c r="C73" i="1" s="1"/>
  <c r="D73" i="1" s="1"/>
  <c r="E48" i="1"/>
  <c r="C72" i="1" s="1"/>
  <c r="D72" i="1" s="1"/>
  <c r="E35" i="1"/>
  <c r="C71" i="1" s="1"/>
  <c r="D71" i="1" s="1"/>
  <c r="I25" i="1"/>
  <c r="C70" i="1" s="1"/>
  <c r="C74" i="14" l="1"/>
  <c r="C79" i="14" s="1"/>
  <c r="C74" i="7"/>
  <c r="C78" i="7" s="1"/>
  <c r="D70" i="18"/>
  <c r="C74" i="18"/>
  <c r="D70" i="17"/>
  <c r="C74" i="17"/>
  <c r="D70" i="13"/>
  <c r="C74" i="13"/>
  <c r="D70" i="1"/>
  <c r="C74" i="1"/>
  <c r="C82" i="1" l="1"/>
  <c r="C79" i="7"/>
  <c r="D74" i="14"/>
  <c r="C78" i="14"/>
  <c r="D74" i="7"/>
  <c r="C79" i="18"/>
  <c r="C78" i="18"/>
  <c r="D74" i="18"/>
  <c r="C79" i="17"/>
  <c r="C78" i="17"/>
  <c r="D74" i="17"/>
  <c r="C79" i="13"/>
  <c r="C78" i="13"/>
  <c r="D74" i="13"/>
  <c r="C79" i="1"/>
  <c r="D74" i="1"/>
  <c r="C7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Adams, Naiki</author>
  </authors>
  <commentList>
    <comment ref="C74" authorId="0" shapeId="0" xr:uid="{07340454-D74D-42EB-8587-6CE0F43D56A6}">
      <text>
        <r>
          <rPr>
            <b/>
            <sz val="9"/>
            <color indexed="81"/>
            <rFont val="Tahoma"/>
            <family val="2"/>
          </rPr>
          <t>Adams, Naiki:</t>
        </r>
        <r>
          <rPr>
            <sz val="9"/>
            <color indexed="81"/>
            <rFont val="Tahoma"/>
            <family val="2"/>
          </rPr>
          <t xml:space="preserve">
Number used to score the cost proposal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Adams, Naiki</author>
  </authors>
  <commentList>
    <comment ref="C74" authorId="0" shapeId="0" xr:uid="{963981C2-7DF3-47CC-8446-653116C35980}">
      <text>
        <r>
          <rPr>
            <b/>
            <sz val="9"/>
            <color indexed="81"/>
            <rFont val="Tahoma"/>
            <family val="2"/>
          </rPr>
          <t>Adams, Naiki:</t>
        </r>
        <r>
          <rPr>
            <sz val="9"/>
            <color indexed="81"/>
            <rFont val="Tahoma"/>
            <family val="2"/>
          </rPr>
          <t xml:space="preserve">
Number used to score the cost proposal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Adams, Naiki</author>
  </authors>
  <commentList>
    <comment ref="C74" authorId="0" shapeId="0" xr:uid="{61FC6079-BCE7-44CC-93AC-ED3F183529E5}">
      <text>
        <r>
          <rPr>
            <b/>
            <sz val="9"/>
            <color indexed="81"/>
            <rFont val="Tahoma"/>
            <family val="2"/>
          </rPr>
          <t>Adams, Naiki:</t>
        </r>
        <r>
          <rPr>
            <sz val="9"/>
            <color indexed="81"/>
            <rFont val="Tahoma"/>
            <family val="2"/>
          </rPr>
          <t xml:space="preserve">
Number used to score the cost proposal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Adams, Naiki</author>
  </authors>
  <commentList>
    <comment ref="C74" authorId="0" shapeId="0" xr:uid="{D5D93332-6F78-42F3-A883-075DE2B87E76}">
      <text>
        <r>
          <rPr>
            <b/>
            <sz val="9"/>
            <color indexed="81"/>
            <rFont val="Tahoma"/>
            <family val="2"/>
          </rPr>
          <t>Adams, Naiki:</t>
        </r>
        <r>
          <rPr>
            <sz val="9"/>
            <color indexed="81"/>
            <rFont val="Tahoma"/>
            <family val="2"/>
          </rPr>
          <t xml:space="preserve">
Number used to score the cost proposal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Adams, Naiki</author>
  </authors>
  <commentList>
    <comment ref="C74" authorId="0" shapeId="0" xr:uid="{1F41484A-F706-4D3D-BA78-7302773956D9}">
      <text>
        <r>
          <rPr>
            <b/>
            <sz val="9"/>
            <color indexed="81"/>
            <rFont val="Tahoma"/>
            <family val="2"/>
          </rPr>
          <t>Adams, Naiki:</t>
        </r>
        <r>
          <rPr>
            <sz val="9"/>
            <color indexed="81"/>
            <rFont val="Tahoma"/>
            <family val="2"/>
          </rPr>
          <t xml:space="preserve">
Number used to score the cost proposal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Adams, Naiki</author>
  </authors>
  <commentList>
    <comment ref="C74" authorId="0" shapeId="0" xr:uid="{BF33203C-81F5-449E-A85F-DD4580973ECA}">
      <text>
        <r>
          <rPr>
            <b/>
            <sz val="9"/>
            <color indexed="81"/>
            <rFont val="Tahoma"/>
            <family val="2"/>
          </rPr>
          <t>Adams, Naiki:</t>
        </r>
        <r>
          <rPr>
            <sz val="9"/>
            <color indexed="81"/>
            <rFont val="Tahoma"/>
            <family val="2"/>
          </rPr>
          <t xml:space="preserve">
Number used to score the cost proposal
</t>
        </r>
      </text>
    </comment>
  </commentList>
</comments>
</file>

<file path=xl/sharedStrings.xml><?xml version="1.0" encoding="utf-8"?>
<sst xmlns="http://schemas.openxmlformats.org/spreadsheetml/2006/main" count="319" uniqueCount="45">
  <si>
    <t>Bidder Name:</t>
  </si>
  <si>
    <r>
      <t xml:space="preserve">B. Professional Services Fees:   </t>
    </r>
    <r>
      <rPr>
        <sz val="12"/>
        <color theme="1"/>
        <rFont val="Arial"/>
      </rPr>
      <t xml:space="preserve">Please list and describe professional services, including contracted services, in order to provide the services required in the Scope of Work. </t>
    </r>
  </si>
  <si>
    <t>A. Staffing Cost</t>
  </si>
  <si>
    <t xml:space="preserve">Position </t>
  </si>
  <si>
    <t xml:space="preserve">Brief Description </t>
  </si>
  <si>
    <t># of FTEs
Per Year</t>
  </si>
  <si>
    <t>Hourly Wage Rate</t>
  </si>
  <si>
    <t>% Fringe Benefits</t>
  </si>
  <si>
    <t>Total Hourly Charge</t>
  </si>
  <si>
    <t>Total Annual Hours</t>
  </si>
  <si>
    <t>Annual Contract Total</t>
  </si>
  <si>
    <t xml:space="preserve">Total  </t>
  </si>
  <si>
    <t>B. Professional Services Fees</t>
  </si>
  <si>
    <t>Services</t>
  </si>
  <si>
    <t>Monthly Cost</t>
  </si>
  <si>
    <t>Annual Cost Total</t>
  </si>
  <si>
    <t>Mental Health Clinician</t>
  </si>
  <si>
    <t>Total</t>
  </si>
  <si>
    <t>Item</t>
  </si>
  <si>
    <t>D.  Administrative Costs</t>
  </si>
  <si>
    <t xml:space="preserve">E. Total Annual Cost Summaries </t>
  </si>
  <si>
    <t>Ammount</t>
  </si>
  <si>
    <t>% of Total</t>
  </si>
  <si>
    <t xml:space="preserve">Annual Budget </t>
  </si>
  <si>
    <t>Annual Staffing Costs</t>
  </si>
  <si>
    <t>Annual Professional Services</t>
  </si>
  <si>
    <t>Annual Adminstrative Costs</t>
  </si>
  <si>
    <t xml:space="preserve">Total Base Cost </t>
  </si>
  <si>
    <t xml:space="preserve">Annual state Budget (Fixed) </t>
  </si>
  <si>
    <t>Amount Below State Budget</t>
  </si>
  <si>
    <t>% Below State Budget</t>
  </si>
  <si>
    <r>
      <rPr>
        <b/>
        <sz val="12"/>
        <color rgb="FF000000"/>
        <rFont val="Arial"/>
      </rPr>
      <t xml:space="preserve">D. Administrative Costs  </t>
    </r>
    <r>
      <rPr>
        <sz val="12"/>
        <color rgb="FF000000"/>
        <rFont val="Arial"/>
      </rPr>
      <t xml:space="preserve">Please list and describe additional Adminstrative Costs incurred by the Bidder in order to provide the services required in the Scope of Work.  </t>
    </r>
    <r>
      <rPr>
        <b/>
        <sz val="12"/>
        <color rgb="FF000000"/>
        <rFont val="Arial"/>
      </rPr>
      <t xml:space="preserve"> Note on Administrative Cap: </t>
    </r>
    <r>
      <rPr>
        <sz val="12"/>
        <color rgb="FF000000"/>
        <rFont val="Arial"/>
      </rPr>
      <t xml:space="preserve">The Agency is placing a cap on the amount of funds that may be spent for Administrative Costs in the contract resulting from this solicitation. Spending on </t>
    </r>
    <r>
      <rPr>
        <b/>
        <u/>
        <sz val="12"/>
        <color rgb="FF000000"/>
        <rFont val="Arial"/>
      </rPr>
      <t>Administrative Cost under the contract cannot exceed 15%</t>
    </r>
    <r>
      <rPr>
        <sz val="12"/>
        <color rgb="FF000000"/>
        <rFont val="Arial"/>
      </rPr>
      <t xml:space="preserve"> of the total contract amount.                                                                                                                                                                                                                  </t>
    </r>
  </si>
  <si>
    <t>State of Iowa, RFP# FWBP-CPS-26-094</t>
  </si>
  <si>
    <r>
      <t>Attachment H</t>
    </r>
    <r>
      <rPr>
        <b/>
        <sz val="12"/>
        <rFont val="Arial"/>
      </rPr>
      <t>: Cost Proposal</t>
    </r>
  </si>
  <si>
    <t>Program Director</t>
  </si>
  <si>
    <t>Case Manager(s)</t>
  </si>
  <si>
    <t>Other Staff (List positions individually below)</t>
  </si>
  <si>
    <t>C. Housing Costs</t>
  </si>
  <si>
    <r>
      <t xml:space="preserve">C. Housing Costs:  </t>
    </r>
    <r>
      <rPr>
        <sz val="12"/>
        <color theme="1"/>
        <rFont val="Arial"/>
      </rPr>
      <t>Please list and describe how many housing units you are proposing in order to provide the services required in the Scope of Work.</t>
    </r>
  </si>
  <si>
    <t>Unit</t>
  </si>
  <si>
    <t>Subcontractor(s)</t>
  </si>
  <si>
    <t>Annual Housing Costs</t>
  </si>
  <si>
    <r>
      <rPr>
        <b/>
        <sz val="12"/>
        <color rgb="FF000000"/>
        <rFont val="Arial"/>
      </rPr>
      <t>Instructions:</t>
    </r>
    <r>
      <rPr>
        <sz val="12"/>
        <color rgb="FF000000"/>
        <rFont val="Arial"/>
      </rPr>
      <t xml:space="preserve"> Please fill in only the cells shaded yellow.  Note that the blue cells will populate from other cells on this sheet.                                                                                                                                                                       </t>
    </r>
    <r>
      <rPr>
        <b/>
        <sz val="12"/>
        <color rgb="FF000000"/>
        <rFont val="Arial"/>
      </rPr>
      <t xml:space="preserve">A. Staffing Costs: </t>
    </r>
    <r>
      <rPr>
        <sz val="12"/>
        <color rgb="FF000000"/>
        <rFont val="Arial"/>
      </rPr>
      <t>Under the section labeled, "Position" please provide the Position by title of all staff included in the Bidder's staffing plan.  In the "Brief Description" section please provide a brief description of the position.  Provide the number of full time equivalent (FTEs) employees dedicated to each role, hourly wage rate for each FTE, and % for Fringe Benefits Staff Costs for each FTE</t>
    </r>
    <r>
      <rPr>
        <sz val="12"/>
        <color rgb="FFFF0000"/>
        <rFont val="Arial"/>
      </rPr>
      <t>.</t>
    </r>
    <r>
      <rPr>
        <sz val="12"/>
        <color rgb="FF000000"/>
        <rFont val="Arial"/>
      </rPr>
      <t xml:space="preserve">  Note if there are multiple employees under one position, they should be listed within one row including any part-time staff.  A staff that is half-time should be listed as a .5.  Adust FTEs accordingly.  Note that one FTE translates to 2,080 hours per year.                                                                                                                                                                                                                                                                                                                                                                                          </t>
    </r>
  </si>
  <si>
    <r>
      <rPr>
        <b/>
        <sz val="12"/>
        <color theme="1"/>
        <rFont val="Arial"/>
      </rPr>
      <t>E. Total Annual Cost Summary</t>
    </r>
    <r>
      <rPr>
        <sz val="12"/>
        <color theme="1"/>
        <rFont val="Arial"/>
      </rPr>
      <t>: Cost Proposal Scoring will be based on the Total Annual Cost Summary amount. All cells will populate automatically from other cells on this sheet.  Note that Total Annual Costs must be less than or equal to the State Budget, if your total annual cost is non-compliant the cell will turn red.</t>
    </r>
    <r>
      <rPr>
        <sz val="12"/>
        <color theme="1"/>
        <rFont val="Arial"/>
        <family val="2"/>
      </rPr>
      <t xml:space="preserve"> Cost Proposals may not exceed $1,000,000.00 for the first year and $750,000.00 for the remaining contract years.                                                                                                                                                                     </t>
    </r>
  </si>
  <si>
    <t>Grand Total Budget Request
(Cannot exceed $4,750,000.00)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</si>
</sst>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0.000%"/>
    <numFmt numFmtId="166" formatCode="&quot;$&quot;#,##0.00"/>
  </numFmts>
  <fonts count="18" x14ac:knownFonts="1">
    <font>
      <sz val="11"/>
      <color theme="1"/>
      <name val="Aptos Narrow"/>
      <family val="2"/>
      <scheme val="minor"/>
    </font>
    <font>
      <sz val="11"/>
      <color theme="1"/>
      <name val="Aptos Narrow"/>
      <family val="2"/>
      <scheme val="minor"/>
    </font>
    <font>
      <sz val="12"/>
      <color theme="1"/>
      <name val="Arial"/>
    </font>
    <font>
      <b/>
      <sz val="12"/>
      <name val="Arial"/>
    </font>
    <font>
      <strike/>
      <sz val="12"/>
      <color rgb="FFFF0000"/>
      <name val="Arial"/>
    </font>
    <font>
      <b/>
      <sz val="12"/>
      <color rgb="FF000000"/>
      <name val="Arial"/>
    </font>
    <font>
      <sz val="12"/>
      <color rgb="FF000000"/>
      <name val="Arial"/>
    </font>
    <font>
      <sz val="12"/>
      <color rgb="FFFF0000"/>
      <name val="Arial"/>
    </font>
    <font>
      <b/>
      <sz val="12"/>
      <color rgb="FFFF0000"/>
      <name val="Arial"/>
    </font>
    <font>
      <b/>
      <sz val="12"/>
      <color theme="1"/>
      <name val="Arial"/>
    </font>
    <font>
      <b/>
      <u/>
      <sz val="12"/>
      <color rgb="FF000000"/>
      <name val="Arial"/>
    </font>
    <font>
      <b/>
      <sz val="12"/>
      <color rgb="FFFF0000"/>
      <name val="Arial"/>
      <family val="2"/>
    </font>
    <font>
      <sz val="12"/>
      <color theme="1"/>
      <name val="Arial"/>
      <family val="2"/>
    </font>
    <font>
      <b/>
      <sz val="12"/>
      <name val="Arial"/>
      <family val="2"/>
    </font>
    <font>
      <sz val="12"/>
      <color rgb="FF000000"/>
      <name val="Arial"/>
      <family val="2"/>
    </font>
    <font>
      <b/>
      <sz val="11"/>
      <color theme="1"/>
      <name val="Arial"/>
      <family val="2"/>
    </font>
    <font>
      <sz val="9"/>
      <color indexed="81"/>
      <name val="Tahoma"/>
      <family val="2"/>
    </font>
    <font>
      <b/>
      <sz val="9"/>
      <color indexed="81"/>
      <name val="Tahoma"/>
      <family val="2"/>
    </font>
  </fonts>
  <fills count="6">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9">
    <xf numFmtId="0" fontId="0" fillId="0" borderId="0" xfId="0"/>
    <xf numFmtId="0" fontId="2" fillId="0" borderId="0" xfId="0" applyFont="1"/>
    <xf numFmtId="0" fontId="4" fillId="0" borderId="0" xfId="0" applyFont="1"/>
    <xf numFmtId="0" fontId="8" fillId="0" borderId="0" xfId="0" applyFont="1" applyAlignment="1">
      <alignment wrapText="1"/>
    </xf>
    <xf numFmtId="0" fontId="9" fillId="0" borderId="0" xfId="0" applyFont="1"/>
    <xf numFmtId="0" fontId="9" fillId="0" borderId="1" xfId="0" applyFont="1" applyBorder="1" applyAlignment="1">
      <alignment horizontal="center" vertical="center" wrapText="1"/>
    </xf>
    <xf numFmtId="0" fontId="2" fillId="2" borderId="1" xfId="0" applyFont="1" applyFill="1" applyBorder="1"/>
    <xf numFmtId="44" fontId="2" fillId="2" borderId="1" xfId="2" applyFont="1" applyFill="1" applyBorder="1"/>
    <xf numFmtId="9" fontId="2" fillId="2" borderId="1" xfId="3" applyFont="1" applyFill="1" applyBorder="1"/>
    <xf numFmtId="44" fontId="2" fillId="3" borderId="1" xfId="2" applyFont="1" applyFill="1" applyBorder="1"/>
    <xf numFmtId="0" fontId="2" fillId="3" borderId="1" xfId="0" applyFont="1" applyFill="1" applyBorder="1"/>
    <xf numFmtId="44" fontId="2" fillId="3" borderId="1" xfId="0" applyNumberFormat="1" applyFont="1" applyFill="1" applyBorder="1"/>
    <xf numFmtId="0" fontId="9" fillId="0" borderId="1" xfId="0" applyFont="1" applyBorder="1"/>
    <xf numFmtId="44" fontId="9" fillId="0" borderId="1" xfId="0" applyNumberFormat="1" applyFont="1" applyBorder="1"/>
    <xf numFmtId="44" fontId="9" fillId="0" borderId="0" xfId="0" applyNumberFormat="1" applyFont="1"/>
    <xf numFmtId="0" fontId="9" fillId="0" borderId="1" xfId="0" applyFont="1" applyBorder="1" applyAlignment="1">
      <alignment horizontal="center" vertical="center"/>
    </xf>
    <xf numFmtId="0" fontId="9" fillId="4" borderId="0" xfId="0" applyFont="1" applyFill="1"/>
    <xf numFmtId="0" fontId="9" fillId="4" borderId="1" xfId="0" applyFont="1" applyFill="1" applyBorder="1"/>
    <xf numFmtId="44" fontId="2" fillId="4" borderId="1" xfId="2" applyFont="1" applyFill="1" applyBorder="1"/>
    <xf numFmtId="0" fontId="2" fillId="4" borderId="1" xfId="0" applyFont="1" applyFill="1" applyBorder="1"/>
    <xf numFmtId="44" fontId="2" fillId="0" borderId="1" xfId="2" applyFont="1" applyBorder="1"/>
    <xf numFmtId="9" fontId="2" fillId="0" borderId="1" xfId="3" applyFont="1" applyBorder="1"/>
    <xf numFmtId="0" fontId="7" fillId="0" borderId="0" xfId="0" applyFont="1"/>
    <xf numFmtId="164" fontId="2" fillId="0" borderId="1" xfId="3" applyNumberFormat="1" applyFont="1" applyBorder="1"/>
    <xf numFmtId="44" fontId="2" fillId="0" borderId="1" xfId="0" applyNumberFormat="1" applyFont="1" applyBorder="1"/>
    <xf numFmtId="9" fontId="2" fillId="0" borderId="1" xfId="3" applyFont="1" applyFill="1" applyBorder="1"/>
    <xf numFmtId="0" fontId="12" fillId="0" borderId="0" xfId="0" applyFont="1"/>
    <xf numFmtId="0" fontId="13" fillId="0" borderId="0" xfId="0" applyFont="1" applyAlignment="1">
      <alignment horizontal="center"/>
    </xf>
    <xf numFmtId="0" fontId="12" fillId="2" borderId="1" xfId="0" applyFont="1" applyFill="1" applyBorder="1"/>
    <xf numFmtId="44" fontId="2" fillId="0" borderId="8" xfId="0" applyNumberFormat="1" applyFont="1" applyBorder="1"/>
    <xf numFmtId="44" fontId="2" fillId="4" borderId="1" xfId="0" applyNumberFormat="1" applyFont="1" applyFill="1" applyBorder="1"/>
    <xf numFmtId="165" fontId="11" fillId="0" borderId="1" xfId="3" applyNumberFormat="1" applyFont="1" applyBorder="1"/>
    <xf numFmtId="10" fontId="2" fillId="0" borderId="1" xfId="3" applyNumberFormat="1" applyFont="1" applyFill="1" applyBorder="1"/>
    <xf numFmtId="9" fontId="2" fillId="2" borderId="1" xfId="0" applyNumberFormat="1" applyFont="1" applyFill="1" applyBorder="1"/>
    <xf numFmtId="166" fontId="2" fillId="2" borderId="1" xfId="0" applyNumberFormat="1" applyFont="1" applyFill="1" applyBorder="1"/>
    <xf numFmtId="0" fontId="15" fillId="5" borderId="8" xfId="0" applyFont="1" applyFill="1" applyBorder="1" applyAlignment="1">
      <alignment horizontal="center" vertical="center"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2" borderId="1" xfId="0" applyFont="1" applyFill="1" applyBorder="1" applyAlignment="1">
      <alignment horizontal="center"/>
    </xf>
    <xf numFmtId="0" fontId="12" fillId="0" borderId="1" xfId="0" applyFont="1" applyBorder="1" applyAlignment="1">
      <alignment horizontal="left" vertical="top" wrapText="1"/>
    </xf>
    <xf numFmtId="0" fontId="2" fillId="0" borderId="1" xfId="0" applyFont="1" applyBorder="1" applyAlignment="1">
      <alignment horizontal="left" vertical="top" wrapText="1"/>
    </xf>
    <xf numFmtId="0" fontId="9" fillId="0" borderId="2" xfId="1" applyNumberFormat="1" applyFont="1" applyBorder="1" applyAlignment="1">
      <alignment horizontal="left" vertical="top"/>
    </xf>
    <xf numFmtId="0" fontId="9" fillId="0" borderId="3" xfId="1" applyNumberFormat="1" applyFont="1" applyBorder="1" applyAlignment="1">
      <alignment horizontal="left" vertical="top"/>
    </xf>
    <xf numFmtId="0" fontId="9" fillId="0" borderId="4" xfId="1" applyNumberFormat="1" applyFont="1" applyBorder="1" applyAlignment="1">
      <alignment horizontal="left" vertical="top"/>
    </xf>
    <xf numFmtId="0" fontId="9" fillId="0" borderId="5" xfId="1" applyNumberFormat="1" applyFont="1" applyBorder="1" applyAlignment="1">
      <alignment horizontal="left" vertical="top"/>
    </xf>
    <xf numFmtId="0" fontId="9" fillId="0" borderId="6" xfId="1" applyNumberFormat="1" applyFont="1" applyBorder="1" applyAlignment="1">
      <alignment horizontal="left" vertical="top"/>
    </xf>
    <xf numFmtId="0" fontId="9" fillId="0" borderId="7" xfId="1" applyNumberFormat="1" applyFont="1" applyBorder="1" applyAlignment="1">
      <alignment horizontal="left" vertical="top"/>
    </xf>
    <xf numFmtId="0" fontId="14" fillId="0" borderId="1" xfId="0" applyFont="1" applyBorder="1" applyAlignment="1">
      <alignment horizontal="left" vertical="top" wrapText="1"/>
    </xf>
  </cellXfs>
  <cellStyles count="4">
    <cellStyle name="Comma" xfId="1" builtinId="3"/>
    <cellStyle name="Currency" xfId="2" builtinId="4"/>
    <cellStyle name="Normal" xfId="0" builtinId="0"/>
    <cellStyle name="Percent" xfId="3" builtinId="5"/>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D6DC1-C946-4C68-9981-0775D8D73A33}">
  <sheetPr codeName="Sheet1"/>
  <dimension ref="B1:K82"/>
  <sheetViews>
    <sheetView tabSelected="1" topLeftCell="A53" workbookViewId="0">
      <selection activeCell="C56" sqref="C56"/>
    </sheetView>
  </sheetViews>
  <sheetFormatPr defaultColWidth="9.140625" defaultRowHeight="15" x14ac:dyDescent="0.2"/>
  <cols>
    <col min="1" max="1" width="9.140625" style="1"/>
    <col min="2" max="2" width="52.42578125" style="1" customWidth="1"/>
    <col min="3" max="3" width="62.42578125" style="1" customWidth="1"/>
    <col min="4" max="4" width="15.85546875" style="1" bestFit="1" customWidth="1"/>
    <col min="5" max="5" width="15.28515625" style="1" customWidth="1"/>
    <col min="6" max="6" width="9.140625" style="1"/>
    <col min="7" max="7" width="12.5703125" style="1" customWidth="1"/>
    <col min="8" max="8" width="12.7109375" style="1" customWidth="1"/>
    <col min="9" max="9" width="18.85546875" style="1" bestFit="1" customWidth="1"/>
    <col min="10" max="10" width="13.7109375" style="1" customWidth="1"/>
    <col min="11" max="11" width="70.42578125" style="1" customWidth="1"/>
    <col min="12" max="16384" width="9.140625" style="1"/>
  </cols>
  <sheetData>
    <row r="1" spans="2:11" ht="15.75" x14ac:dyDescent="0.25">
      <c r="B1" s="26" t="s">
        <v>32</v>
      </c>
      <c r="C1" s="27" t="s">
        <v>33</v>
      </c>
    </row>
    <row r="2" spans="2:11" x14ac:dyDescent="0.2">
      <c r="B2" s="2"/>
      <c r="D2" s="1" t="s">
        <v>0</v>
      </c>
      <c r="E2" s="39"/>
      <c r="F2" s="39"/>
      <c r="G2" s="39"/>
      <c r="H2" s="39"/>
    </row>
    <row r="4" spans="2:11" ht="81.75" customHeight="1" x14ac:dyDescent="0.25">
      <c r="B4" s="40" t="s">
        <v>42</v>
      </c>
      <c r="C4" s="41"/>
      <c r="D4" s="41"/>
      <c r="E4" s="41"/>
      <c r="F4" s="41"/>
      <c r="G4" s="41"/>
      <c r="H4" s="41"/>
      <c r="I4" s="41"/>
      <c r="K4" s="3"/>
    </row>
    <row r="5" spans="2:11" ht="22.9" customHeight="1" x14ac:dyDescent="0.2">
      <c r="B5" s="42" t="s">
        <v>1</v>
      </c>
      <c r="C5" s="43"/>
      <c r="D5" s="43"/>
      <c r="E5" s="43"/>
      <c r="F5" s="43"/>
      <c r="G5" s="43"/>
      <c r="H5" s="43"/>
      <c r="I5" s="44"/>
    </row>
    <row r="6" spans="2:11" ht="33" customHeight="1" x14ac:dyDescent="0.2">
      <c r="B6" s="45" t="s">
        <v>38</v>
      </c>
      <c r="C6" s="46"/>
      <c r="D6" s="46"/>
      <c r="E6" s="46"/>
      <c r="F6" s="46"/>
      <c r="G6" s="46"/>
      <c r="H6" s="46"/>
      <c r="I6" s="47"/>
    </row>
    <row r="7" spans="2:11" ht="53.45" customHeight="1" x14ac:dyDescent="0.2">
      <c r="B7" s="48" t="s">
        <v>31</v>
      </c>
      <c r="C7" s="41"/>
      <c r="D7" s="41"/>
      <c r="E7" s="41"/>
      <c r="F7" s="41"/>
      <c r="G7" s="41"/>
      <c r="H7" s="41"/>
      <c r="I7" s="41"/>
    </row>
    <row r="8" spans="2:11" ht="51.75" customHeight="1" x14ac:dyDescent="0.2">
      <c r="B8" s="36" t="s">
        <v>43</v>
      </c>
      <c r="C8" s="37"/>
      <c r="D8" s="37"/>
      <c r="E8" s="37"/>
      <c r="F8" s="37"/>
      <c r="G8" s="37"/>
      <c r="H8" s="37"/>
      <c r="I8" s="38"/>
    </row>
    <row r="11" spans="2:11" ht="15.75" x14ac:dyDescent="0.25">
      <c r="B11" s="4" t="s">
        <v>2</v>
      </c>
    </row>
    <row r="12" spans="2:11" ht="63" x14ac:dyDescent="0.2">
      <c r="B12" s="5" t="s">
        <v>3</v>
      </c>
      <c r="C12" s="5" t="s">
        <v>4</v>
      </c>
      <c r="D12" s="5" t="s">
        <v>5</v>
      </c>
      <c r="E12" s="5" t="s">
        <v>6</v>
      </c>
      <c r="F12" s="5" t="s">
        <v>7</v>
      </c>
      <c r="G12" s="5" t="s">
        <v>8</v>
      </c>
      <c r="H12" s="5" t="s">
        <v>9</v>
      </c>
      <c r="I12" s="5" t="s">
        <v>10</v>
      </c>
    </row>
    <row r="13" spans="2:11" x14ac:dyDescent="0.2">
      <c r="B13" s="6" t="s">
        <v>34</v>
      </c>
      <c r="C13" s="6"/>
      <c r="D13" s="6"/>
      <c r="E13" s="7"/>
      <c r="F13" s="8"/>
      <c r="G13" s="9">
        <f t="shared" ref="G13:G24" si="0">SUM(D13*E13*(1+F13))</f>
        <v>0</v>
      </c>
      <c r="H13" s="10">
        <v>2080</v>
      </c>
      <c r="I13" s="11">
        <f>G13*H13</f>
        <v>0</v>
      </c>
    </row>
    <row r="14" spans="2:11" x14ac:dyDescent="0.2">
      <c r="B14" s="6" t="s">
        <v>35</v>
      </c>
      <c r="C14" s="6"/>
      <c r="D14" s="6"/>
      <c r="E14" s="7"/>
      <c r="F14" s="33"/>
      <c r="G14" s="9">
        <f t="shared" si="0"/>
        <v>0</v>
      </c>
      <c r="H14" s="10">
        <v>2080</v>
      </c>
      <c r="I14" s="11">
        <f t="shared" ref="I14:I24" si="1">G14*H14</f>
        <v>0</v>
      </c>
    </row>
    <row r="15" spans="2:11" x14ac:dyDescent="0.2">
      <c r="B15" s="6" t="s">
        <v>36</v>
      </c>
      <c r="C15" s="6"/>
      <c r="D15" s="6"/>
      <c r="E15" s="7"/>
      <c r="F15" s="33"/>
      <c r="G15" s="9">
        <f t="shared" si="0"/>
        <v>0</v>
      </c>
      <c r="H15" s="10">
        <v>2080</v>
      </c>
      <c r="I15" s="11">
        <f t="shared" si="1"/>
        <v>0</v>
      </c>
    </row>
    <row r="16" spans="2:11" x14ac:dyDescent="0.2">
      <c r="B16" s="28"/>
      <c r="C16" s="6"/>
      <c r="D16" s="6"/>
      <c r="E16" s="7"/>
      <c r="F16" s="33"/>
      <c r="G16" s="9">
        <f t="shared" si="0"/>
        <v>0</v>
      </c>
      <c r="H16" s="10">
        <v>2080</v>
      </c>
      <c r="I16" s="11">
        <f t="shared" si="1"/>
        <v>0</v>
      </c>
    </row>
    <row r="17" spans="2:9" x14ac:dyDescent="0.2">
      <c r="B17" s="28"/>
      <c r="C17" s="6"/>
      <c r="D17" s="6"/>
      <c r="E17" s="7"/>
      <c r="F17" s="33"/>
      <c r="G17" s="9">
        <f t="shared" si="0"/>
        <v>0</v>
      </c>
      <c r="H17" s="10">
        <v>2080</v>
      </c>
      <c r="I17" s="11">
        <f t="shared" si="1"/>
        <v>0</v>
      </c>
    </row>
    <row r="18" spans="2:9" x14ac:dyDescent="0.2">
      <c r="B18" s="28"/>
      <c r="C18" s="6"/>
      <c r="D18" s="6"/>
      <c r="E18" s="7"/>
      <c r="F18" s="33"/>
      <c r="G18" s="9">
        <f t="shared" si="0"/>
        <v>0</v>
      </c>
      <c r="H18" s="10">
        <v>2080</v>
      </c>
      <c r="I18" s="11">
        <f t="shared" si="1"/>
        <v>0</v>
      </c>
    </row>
    <row r="19" spans="2:9" x14ac:dyDescent="0.2">
      <c r="B19" s="6"/>
      <c r="C19" s="6"/>
      <c r="D19" s="6"/>
      <c r="E19" s="7"/>
      <c r="F19" s="33"/>
      <c r="G19" s="9">
        <f t="shared" si="0"/>
        <v>0</v>
      </c>
      <c r="H19" s="10">
        <v>2080</v>
      </c>
      <c r="I19" s="11">
        <f t="shared" si="1"/>
        <v>0</v>
      </c>
    </row>
    <row r="20" spans="2:9" x14ac:dyDescent="0.2">
      <c r="B20" s="6"/>
      <c r="C20" s="6"/>
      <c r="D20" s="6"/>
      <c r="E20" s="6"/>
      <c r="F20" s="33"/>
      <c r="G20" s="9">
        <f t="shared" si="0"/>
        <v>0</v>
      </c>
      <c r="H20" s="10">
        <v>2080</v>
      </c>
      <c r="I20" s="11">
        <f t="shared" si="1"/>
        <v>0</v>
      </c>
    </row>
    <row r="21" spans="2:9" x14ac:dyDescent="0.2">
      <c r="B21" s="6"/>
      <c r="C21" s="6"/>
      <c r="D21" s="6"/>
      <c r="E21" s="6"/>
      <c r="F21" s="33"/>
      <c r="G21" s="9">
        <f t="shared" si="0"/>
        <v>0</v>
      </c>
      <c r="H21" s="10">
        <v>2080</v>
      </c>
      <c r="I21" s="11">
        <f t="shared" si="1"/>
        <v>0</v>
      </c>
    </row>
    <row r="22" spans="2:9" x14ac:dyDescent="0.2">
      <c r="B22" s="6"/>
      <c r="C22" s="6"/>
      <c r="D22" s="6"/>
      <c r="E22" s="6"/>
      <c r="F22" s="33"/>
      <c r="G22" s="9">
        <f t="shared" si="0"/>
        <v>0</v>
      </c>
      <c r="H22" s="10">
        <v>2080</v>
      </c>
      <c r="I22" s="11">
        <f t="shared" si="1"/>
        <v>0</v>
      </c>
    </row>
    <row r="23" spans="2:9" x14ac:dyDescent="0.2">
      <c r="B23" s="6"/>
      <c r="C23" s="6"/>
      <c r="D23" s="6"/>
      <c r="E23" s="6"/>
      <c r="F23" s="33"/>
      <c r="G23" s="9">
        <f t="shared" si="0"/>
        <v>0</v>
      </c>
      <c r="H23" s="10">
        <v>2080</v>
      </c>
      <c r="I23" s="11">
        <f t="shared" si="1"/>
        <v>0</v>
      </c>
    </row>
    <row r="24" spans="2:9" x14ac:dyDescent="0.2">
      <c r="B24" s="6"/>
      <c r="C24" s="6"/>
      <c r="D24" s="6"/>
      <c r="E24" s="6"/>
      <c r="F24" s="33"/>
      <c r="G24" s="9">
        <f t="shared" si="0"/>
        <v>0</v>
      </c>
      <c r="H24" s="10">
        <v>2080</v>
      </c>
      <c r="I24" s="11">
        <f t="shared" si="1"/>
        <v>0</v>
      </c>
    </row>
    <row r="25" spans="2:9" ht="15.75" x14ac:dyDescent="0.25">
      <c r="H25" s="12" t="s">
        <v>11</v>
      </c>
      <c r="I25" s="13">
        <f>SUM(I13:I24)</f>
        <v>0</v>
      </c>
    </row>
    <row r="26" spans="2:9" ht="15.75" x14ac:dyDescent="0.25">
      <c r="B26" s="4" t="s">
        <v>12</v>
      </c>
      <c r="H26" s="4"/>
      <c r="I26" s="14"/>
    </row>
    <row r="27" spans="2:9" ht="31.5" x14ac:dyDescent="0.25">
      <c r="B27" s="15" t="s">
        <v>13</v>
      </c>
      <c r="C27" s="15" t="s">
        <v>4</v>
      </c>
      <c r="D27" s="15" t="s">
        <v>14</v>
      </c>
      <c r="E27" s="5" t="s">
        <v>15</v>
      </c>
      <c r="H27" s="4"/>
      <c r="I27" s="14"/>
    </row>
    <row r="28" spans="2:9" ht="15.75" x14ac:dyDescent="0.25">
      <c r="B28" s="28" t="s">
        <v>16</v>
      </c>
      <c r="C28" s="6"/>
      <c r="D28" s="34"/>
      <c r="E28" s="9">
        <f>D28*12</f>
        <v>0</v>
      </c>
      <c r="H28" s="4"/>
      <c r="I28" s="14"/>
    </row>
    <row r="29" spans="2:9" ht="15.75" x14ac:dyDescent="0.25">
      <c r="B29" s="6" t="s">
        <v>40</v>
      </c>
      <c r="C29" s="6"/>
      <c r="D29" s="34"/>
      <c r="E29" s="9">
        <f t="shared" ref="E29:E34" si="2">D29*12</f>
        <v>0</v>
      </c>
      <c r="H29" s="4"/>
      <c r="I29" s="14"/>
    </row>
    <row r="30" spans="2:9" ht="15.75" x14ac:dyDescent="0.25">
      <c r="B30" s="6"/>
      <c r="C30" s="6"/>
      <c r="D30" s="34"/>
      <c r="E30" s="9">
        <f t="shared" si="2"/>
        <v>0</v>
      </c>
      <c r="H30" s="4"/>
      <c r="I30" s="14"/>
    </row>
    <row r="31" spans="2:9" ht="15.75" x14ac:dyDescent="0.25">
      <c r="B31" s="6"/>
      <c r="C31" s="6"/>
      <c r="D31" s="34"/>
      <c r="E31" s="9">
        <f t="shared" si="2"/>
        <v>0</v>
      </c>
      <c r="H31" s="4"/>
      <c r="I31" s="14"/>
    </row>
    <row r="32" spans="2:9" ht="15.75" x14ac:dyDescent="0.25">
      <c r="B32" s="6"/>
      <c r="C32" s="6"/>
      <c r="D32" s="34"/>
      <c r="E32" s="9">
        <f t="shared" si="2"/>
        <v>0</v>
      </c>
      <c r="H32" s="4"/>
      <c r="I32" s="14"/>
    </row>
    <row r="33" spans="2:9" ht="15.75" x14ac:dyDescent="0.25">
      <c r="B33" s="6"/>
      <c r="C33" s="6"/>
      <c r="D33" s="34"/>
      <c r="E33" s="9">
        <f t="shared" si="2"/>
        <v>0</v>
      </c>
      <c r="H33" s="4"/>
      <c r="I33" s="14"/>
    </row>
    <row r="34" spans="2:9" ht="15.75" x14ac:dyDescent="0.25">
      <c r="B34" s="6"/>
      <c r="C34" s="6"/>
      <c r="D34" s="34"/>
      <c r="E34" s="9">
        <f t="shared" si="2"/>
        <v>0</v>
      </c>
      <c r="H34" s="4"/>
      <c r="I34" s="14"/>
    </row>
    <row r="35" spans="2:9" ht="15.75" x14ac:dyDescent="0.25">
      <c r="D35" s="12" t="s">
        <v>17</v>
      </c>
      <c r="E35" s="13">
        <f>SUM(E28:E34)</f>
        <v>0</v>
      </c>
    </row>
    <row r="36" spans="2:9" ht="15.75" x14ac:dyDescent="0.25">
      <c r="D36" s="4"/>
      <c r="E36" s="14"/>
    </row>
    <row r="37" spans="2:9" ht="15.75" x14ac:dyDescent="0.25">
      <c r="B37" s="4" t="s">
        <v>37</v>
      </c>
      <c r="D37" s="4"/>
      <c r="E37" s="14"/>
    </row>
    <row r="38" spans="2:9" ht="31.5" x14ac:dyDescent="0.2">
      <c r="B38" s="15" t="s">
        <v>39</v>
      </c>
      <c r="C38" s="15" t="s">
        <v>4</v>
      </c>
      <c r="D38" s="15" t="s">
        <v>14</v>
      </c>
      <c r="E38" s="5" t="s">
        <v>15</v>
      </c>
    </row>
    <row r="39" spans="2:9" x14ac:dyDescent="0.2">
      <c r="B39" s="6"/>
      <c r="C39" s="6"/>
      <c r="D39" s="34"/>
      <c r="E39" s="9">
        <f>D39*12</f>
        <v>0</v>
      </c>
    </row>
    <row r="40" spans="2:9" x14ac:dyDescent="0.2">
      <c r="B40" s="28"/>
      <c r="C40" s="6"/>
      <c r="D40" s="34"/>
      <c r="E40" s="9">
        <f t="shared" ref="E40:E47" si="3">D40*12</f>
        <v>0</v>
      </c>
    </row>
    <row r="41" spans="2:9" x14ac:dyDescent="0.2">
      <c r="B41" s="6"/>
      <c r="C41" s="6"/>
      <c r="D41" s="34"/>
      <c r="E41" s="9">
        <f t="shared" si="3"/>
        <v>0</v>
      </c>
    </row>
    <row r="42" spans="2:9" x14ac:dyDescent="0.2">
      <c r="B42" s="6"/>
      <c r="C42" s="6"/>
      <c r="D42" s="34"/>
      <c r="E42" s="9">
        <f t="shared" si="3"/>
        <v>0</v>
      </c>
    </row>
    <row r="43" spans="2:9" x14ac:dyDescent="0.2">
      <c r="B43" s="6"/>
      <c r="C43" s="6"/>
      <c r="D43" s="34"/>
      <c r="E43" s="9">
        <f t="shared" si="3"/>
        <v>0</v>
      </c>
    </row>
    <row r="44" spans="2:9" x14ac:dyDescent="0.2">
      <c r="B44" s="6"/>
      <c r="C44" s="6"/>
      <c r="D44" s="34"/>
      <c r="E44" s="9">
        <f t="shared" si="3"/>
        <v>0</v>
      </c>
    </row>
    <row r="45" spans="2:9" x14ac:dyDescent="0.2">
      <c r="B45" s="6"/>
      <c r="C45" s="6"/>
      <c r="D45" s="34"/>
      <c r="E45" s="9">
        <f t="shared" si="3"/>
        <v>0</v>
      </c>
    </row>
    <row r="46" spans="2:9" x14ac:dyDescent="0.2">
      <c r="B46" s="6"/>
      <c r="C46" s="6"/>
      <c r="D46" s="34"/>
      <c r="E46" s="9">
        <f t="shared" si="3"/>
        <v>0</v>
      </c>
    </row>
    <row r="47" spans="2:9" x14ac:dyDescent="0.2">
      <c r="B47" s="6"/>
      <c r="C47" s="6"/>
      <c r="D47" s="34"/>
      <c r="E47" s="9">
        <f t="shared" si="3"/>
        <v>0</v>
      </c>
    </row>
    <row r="48" spans="2:9" ht="15.75" x14ac:dyDescent="0.25">
      <c r="D48" s="12" t="s">
        <v>17</v>
      </c>
      <c r="E48" s="13">
        <f>SUM(E39:E47)</f>
        <v>0</v>
      </c>
    </row>
    <row r="49" spans="2:5" ht="15.75" x14ac:dyDescent="0.25">
      <c r="D49" s="4"/>
      <c r="E49" s="14"/>
    </row>
    <row r="50" spans="2:5" ht="15.75" x14ac:dyDescent="0.25">
      <c r="B50" s="4" t="s">
        <v>19</v>
      </c>
    </row>
    <row r="51" spans="2:5" ht="31.5" x14ac:dyDescent="0.2">
      <c r="B51" s="15" t="s">
        <v>18</v>
      </c>
      <c r="C51" s="15" t="s">
        <v>4</v>
      </c>
      <c r="D51" s="15" t="s">
        <v>14</v>
      </c>
      <c r="E51" s="5" t="s">
        <v>15</v>
      </c>
    </row>
    <row r="52" spans="2:5" x14ac:dyDescent="0.2">
      <c r="B52" s="6"/>
      <c r="C52" s="6"/>
      <c r="D52" s="34"/>
      <c r="E52" s="9">
        <f>D52*12</f>
        <v>0</v>
      </c>
    </row>
    <row r="53" spans="2:5" x14ac:dyDescent="0.2">
      <c r="B53" s="6"/>
      <c r="C53" s="6"/>
      <c r="D53" s="34"/>
      <c r="E53" s="9">
        <f>D53*12</f>
        <v>0</v>
      </c>
    </row>
    <row r="54" spans="2:5" x14ac:dyDescent="0.2">
      <c r="B54" s="6"/>
      <c r="C54" s="6"/>
      <c r="D54" s="34"/>
      <c r="E54" s="9">
        <f>D54*12</f>
        <v>0</v>
      </c>
    </row>
    <row r="55" spans="2:5" x14ac:dyDescent="0.2">
      <c r="B55" s="6"/>
      <c r="C55" s="6"/>
      <c r="D55" s="34"/>
      <c r="E55" s="9">
        <f t="shared" ref="E55:E64" si="4">D55*12</f>
        <v>0</v>
      </c>
    </row>
    <row r="56" spans="2:5" x14ac:dyDescent="0.2">
      <c r="B56" s="6"/>
      <c r="C56" s="6"/>
      <c r="D56" s="34"/>
      <c r="E56" s="9">
        <f>D56*12</f>
        <v>0</v>
      </c>
    </row>
    <row r="57" spans="2:5" x14ac:dyDescent="0.2">
      <c r="B57" s="6"/>
      <c r="C57" s="6"/>
      <c r="D57" s="34"/>
      <c r="E57" s="9">
        <f t="shared" si="4"/>
        <v>0</v>
      </c>
    </row>
    <row r="58" spans="2:5" x14ac:dyDescent="0.2">
      <c r="B58" s="6"/>
      <c r="C58" s="6"/>
      <c r="D58" s="34"/>
      <c r="E58" s="9">
        <f t="shared" si="4"/>
        <v>0</v>
      </c>
    </row>
    <row r="59" spans="2:5" x14ac:dyDescent="0.2">
      <c r="B59" s="6"/>
      <c r="C59" s="6"/>
      <c r="D59" s="34"/>
      <c r="E59" s="9">
        <f t="shared" si="4"/>
        <v>0</v>
      </c>
    </row>
    <row r="60" spans="2:5" x14ac:dyDescent="0.2">
      <c r="B60" s="6"/>
      <c r="C60" s="6"/>
      <c r="D60" s="34"/>
      <c r="E60" s="9">
        <f t="shared" si="4"/>
        <v>0</v>
      </c>
    </row>
    <row r="61" spans="2:5" x14ac:dyDescent="0.2">
      <c r="B61" s="6"/>
      <c r="C61" s="6"/>
      <c r="D61" s="34"/>
      <c r="E61" s="9">
        <f t="shared" si="4"/>
        <v>0</v>
      </c>
    </row>
    <row r="62" spans="2:5" x14ac:dyDescent="0.2">
      <c r="B62" s="6"/>
      <c r="C62" s="6"/>
      <c r="D62" s="34"/>
      <c r="E62" s="9">
        <f t="shared" si="4"/>
        <v>0</v>
      </c>
    </row>
    <row r="63" spans="2:5" x14ac:dyDescent="0.2">
      <c r="B63" s="6"/>
      <c r="C63" s="6"/>
      <c r="D63" s="34"/>
      <c r="E63" s="9">
        <f t="shared" si="4"/>
        <v>0</v>
      </c>
    </row>
    <row r="64" spans="2:5" x14ac:dyDescent="0.2">
      <c r="B64" s="6"/>
      <c r="C64" s="6"/>
      <c r="D64" s="34"/>
      <c r="E64" s="9">
        <f t="shared" si="4"/>
        <v>0</v>
      </c>
    </row>
    <row r="65" spans="2:5" ht="15.75" x14ac:dyDescent="0.25">
      <c r="D65" s="12" t="s">
        <v>17</v>
      </c>
      <c r="E65" s="13">
        <f>SUM(E52:E64)</f>
        <v>0</v>
      </c>
    </row>
    <row r="68" spans="2:5" ht="15.75" x14ac:dyDescent="0.25">
      <c r="B68" s="16" t="s">
        <v>20</v>
      </c>
      <c r="C68" s="16" t="s">
        <v>21</v>
      </c>
      <c r="D68" s="16" t="s">
        <v>22</v>
      </c>
    </row>
    <row r="69" spans="2:5" ht="15.75" x14ac:dyDescent="0.25">
      <c r="B69" s="17" t="s">
        <v>23</v>
      </c>
      <c r="C69" s="18">
        <v>1000000</v>
      </c>
      <c r="D69" s="19"/>
    </row>
    <row r="70" spans="2:5" ht="15.75" x14ac:dyDescent="0.25">
      <c r="B70" s="17" t="s">
        <v>24</v>
      </c>
      <c r="C70" s="20">
        <f>I25</f>
        <v>0</v>
      </c>
      <c r="D70" s="21">
        <f>C70/$C$69</f>
        <v>0</v>
      </c>
    </row>
    <row r="71" spans="2:5" ht="15.75" x14ac:dyDescent="0.25">
      <c r="B71" s="17" t="s">
        <v>25</v>
      </c>
      <c r="C71" s="20">
        <f>E35</f>
        <v>0</v>
      </c>
      <c r="D71" s="21">
        <f t="shared" ref="D71:D74" si="5">C71/$C$69</f>
        <v>0</v>
      </c>
      <c r="E71" s="22"/>
    </row>
    <row r="72" spans="2:5" ht="15.75" x14ac:dyDescent="0.25">
      <c r="B72" s="17" t="s">
        <v>41</v>
      </c>
      <c r="C72" s="20">
        <f>E48</f>
        <v>0</v>
      </c>
      <c r="D72" s="21">
        <f t="shared" si="5"/>
        <v>0</v>
      </c>
    </row>
    <row r="73" spans="2:5" ht="15.75" x14ac:dyDescent="0.25">
      <c r="B73" s="17" t="s">
        <v>26</v>
      </c>
      <c r="C73" s="20">
        <f>E65</f>
        <v>0</v>
      </c>
      <c r="D73" s="23">
        <f>C73/$C$69</f>
        <v>0</v>
      </c>
    </row>
    <row r="74" spans="2:5" ht="15.75" x14ac:dyDescent="0.25">
      <c r="B74" s="17" t="s">
        <v>27</v>
      </c>
      <c r="C74" s="24">
        <f>SUM(C70:C73)</f>
        <v>0</v>
      </c>
      <c r="D74" s="31">
        <f t="shared" si="5"/>
        <v>0</v>
      </c>
    </row>
    <row r="77" spans="2:5" ht="15.75" x14ac:dyDescent="0.25">
      <c r="B77" s="17" t="s">
        <v>28</v>
      </c>
      <c r="C77" s="30">
        <v>1000000</v>
      </c>
      <c r="D77" s="26"/>
    </row>
    <row r="78" spans="2:5" ht="15.75" x14ac:dyDescent="0.25">
      <c r="B78" s="17" t="s">
        <v>29</v>
      </c>
      <c r="C78" s="24">
        <f>C77-C74</f>
        <v>1000000</v>
      </c>
    </row>
    <row r="79" spans="2:5" ht="15.75" x14ac:dyDescent="0.25">
      <c r="B79" s="17" t="s">
        <v>30</v>
      </c>
      <c r="C79" s="25">
        <f>1-(C74/C69)</f>
        <v>1</v>
      </c>
    </row>
    <row r="81" spans="2:3" ht="15.75" thickBot="1" x14ac:dyDescent="0.25"/>
    <row r="82" spans="2:3" ht="30.75" thickBot="1" x14ac:dyDescent="0.25">
      <c r="B82" s="35" t="s">
        <v>44</v>
      </c>
      <c r="C82" s="29">
        <f>SUM('Year 1'!C74 +'Year 2'!C74 +'Year 3'!C74 +'Year 4'!C74 +'Year 5'!C74 +'Year 6'!C74)</f>
        <v>0</v>
      </c>
    </row>
  </sheetData>
  <protectedRanges>
    <protectedRange sqref="E2:H2" name="Range1"/>
    <protectedRange sqref="B13:F24" name="Range2"/>
    <protectedRange sqref="B28:D34" name="Range3"/>
    <protectedRange sqref="B39:D47" name="Range4"/>
    <protectedRange sqref="B52:C64 D52:D53 D55:D64" name="Range5"/>
  </protectedRanges>
  <mergeCells count="6">
    <mergeCell ref="B8:I8"/>
    <mergeCell ref="E2:H2"/>
    <mergeCell ref="B4:I4"/>
    <mergeCell ref="B5:I5"/>
    <mergeCell ref="B6:I6"/>
    <mergeCell ref="B7:I7"/>
  </mergeCells>
  <conditionalFormatting sqref="C74">
    <cfRule type="cellIs" dxfId="16" priority="1" operator="greaterThan">
      <formula>1000000.001</formula>
    </cfRule>
  </conditionalFormatting>
  <conditionalFormatting sqref="C82">
    <cfRule type="cellIs" dxfId="15" priority="4" operator="greaterThan">
      <formula>4750000</formula>
    </cfRule>
  </conditionalFormatting>
  <conditionalFormatting sqref="D73">
    <cfRule type="cellIs" dxfId="14" priority="5" operator="greaterThan">
      <formula>0.15</formula>
    </cfRule>
  </conditionalFormatting>
  <pageMargins left="0.7" right="0.7" top="0.75" bottom="0.75" header="0.3" footer="0.3"/>
  <pageSetup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2D3D6-F8BB-4782-9A48-51847552B55B}">
  <sheetPr codeName="Sheet2"/>
  <dimension ref="B1:K79"/>
  <sheetViews>
    <sheetView topLeftCell="A55" workbookViewId="0">
      <selection activeCell="E84" sqref="E84"/>
    </sheetView>
  </sheetViews>
  <sheetFormatPr defaultColWidth="9.140625" defaultRowHeight="15" x14ac:dyDescent="0.2"/>
  <cols>
    <col min="1" max="1" width="9.140625" style="1"/>
    <col min="2" max="2" width="52.42578125" style="1" customWidth="1"/>
    <col min="3" max="3" width="62.42578125" style="1" customWidth="1"/>
    <col min="4" max="4" width="16.28515625" style="1" customWidth="1"/>
    <col min="5" max="5" width="19.5703125" style="1" customWidth="1"/>
    <col min="6" max="6" width="9.140625" style="1"/>
    <col min="7" max="7" width="12.5703125" style="1" customWidth="1"/>
    <col min="8" max="8" width="12.7109375" style="1" customWidth="1"/>
    <col min="9" max="9" width="17.42578125" style="1" customWidth="1"/>
    <col min="10" max="10" width="13.7109375" style="1" customWidth="1"/>
    <col min="11" max="11" width="70.42578125" style="1" customWidth="1"/>
    <col min="12" max="16384" width="9.140625" style="1"/>
  </cols>
  <sheetData>
    <row r="1" spans="2:11" ht="15.75" x14ac:dyDescent="0.25">
      <c r="B1" s="26" t="s">
        <v>32</v>
      </c>
      <c r="C1" s="27" t="s">
        <v>33</v>
      </c>
    </row>
    <row r="2" spans="2:11" x14ac:dyDescent="0.2">
      <c r="B2" s="2"/>
      <c r="D2" s="1" t="s">
        <v>0</v>
      </c>
      <c r="E2" s="39"/>
      <c r="F2" s="39"/>
      <c r="G2" s="39"/>
      <c r="H2" s="39"/>
    </row>
    <row r="4" spans="2:11" ht="81.75" customHeight="1" x14ac:dyDescent="0.25">
      <c r="B4" s="40" t="s">
        <v>42</v>
      </c>
      <c r="C4" s="41"/>
      <c r="D4" s="41"/>
      <c r="E4" s="41"/>
      <c r="F4" s="41"/>
      <c r="G4" s="41"/>
      <c r="H4" s="41"/>
      <c r="I4" s="41"/>
      <c r="K4" s="3"/>
    </row>
    <row r="5" spans="2:11" ht="22.9" customHeight="1" x14ac:dyDescent="0.2">
      <c r="B5" s="42" t="s">
        <v>1</v>
      </c>
      <c r="C5" s="43"/>
      <c r="D5" s="43"/>
      <c r="E5" s="43"/>
      <c r="F5" s="43"/>
      <c r="G5" s="43"/>
      <c r="H5" s="43"/>
      <c r="I5" s="44"/>
    </row>
    <row r="6" spans="2:11" ht="33" customHeight="1" x14ac:dyDescent="0.2">
      <c r="B6" s="45" t="s">
        <v>38</v>
      </c>
      <c r="C6" s="46"/>
      <c r="D6" s="46"/>
      <c r="E6" s="46"/>
      <c r="F6" s="46"/>
      <c r="G6" s="46"/>
      <c r="H6" s="46"/>
      <c r="I6" s="47"/>
    </row>
    <row r="7" spans="2:11" ht="53.45" customHeight="1" x14ac:dyDescent="0.2">
      <c r="B7" s="48" t="s">
        <v>31</v>
      </c>
      <c r="C7" s="41"/>
      <c r="D7" s="41"/>
      <c r="E7" s="41"/>
      <c r="F7" s="41"/>
      <c r="G7" s="41"/>
      <c r="H7" s="41"/>
      <c r="I7" s="41"/>
    </row>
    <row r="8" spans="2:11" ht="48.75" customHeight="1" x14ac:dyDescent="0.2">
      <c r="B8" s="36" t="s">
        <v>43</v>
      </c>
      <c r="C8" s="37"/>
      <c r="D8" s="37"/>
      <c r="E8" s="37"/>
      <c r="F8" s="37"/>
      <c r="G8" s="37"/>
      <c r="H8" s="37"/>
      <c r="I8" s="38"/>
    </row>
    <row r="11" spans="2:11" ht="15.75" x14ac:dyDescent="0.25">
      <c r="B11" s="4" t="s">
        <v>2</v>
      </c>
    </row>
    <row r="12" spans="2:11" ht="63" x14ac:dyDescent="0.2">
      <c r="B12" s="5" t="s">
        <v>3</v>
      </c>
      <c r="C12" s="5" t="s">
        <v>4</v>
      </c>
      <c r="D12" s="5" t="s">
        <v>5</v>
      </c>
      <c r="E12" s="5" t="s">
        <v>6</v>
      </c>
      <c r="F12" s="5" t="s">
        <v>7</v>
      </c>
      <c r="G12" s="5" t="s">
        <v>8</v>
      </c>
      <c r="H12" s="5" t="s">
        <v>9</v>
      </c>
      <c r="I12" s="5" t="s">
        <v>10</v>
      </c>
    </row>
    <row r="13" spans="2:11" x14ac:dyDescent="0.2">
      <c r="B13" s="6" t="s">
        <v>34</v>
      </c>
      <c r="C13" s="6"/>
      <c r="D13" s="6"/>
      <c r="E13" s="7"/>
      <c r="F13" s="8"/>
      <c r="G13" s="9">
        <f t="shared" ref="G13:G24" si="0">SUM(D13*E13*(1+F13))</f>
        <v>0</v>
      </c>
      <c r="H13" s="10">
        <v>2080</v>
      </c>
      <c r="I13" s="11">
        <f>G13*H13</f>
        <v>0</v>
      </c>
    </row>
    <row r="14" spans="2:11" x14ac:dyDescent="0.2">
      <c r="B14" s="6" t="s">
        <v>35</v>
      </c>
      <c r="C14" s="6"/>
      <c r="D14" s="6"/>
      <c r="E14" s="7"/>
      <c r="F14" s="8"/>
      <c r="G14" s="9">
        <f t="shared" si="0"/>
        <v>0</v>
      </c>
      <c r="H14" s="10">
        <v>2080</v>
      </c>
      <c r="I14" s="11">
        <f t="shared" ref="I14:I24" si="1">G14*H14</f>
        <v>0</v>
      </c>
    </row>
    <row r="15" spans="2:11" x14ac:dyDescent="0.2">
      <c r="B15" s="6" t="s">
        <v>36</v>
      </c>
      <c r="C15" s="6"/>
      <c r="D15" s="6"/>
      <c r="E15" s="7"/>
      <c r="F15" s="8"/>
      <c r="G15" s="9">
        <f t="shared" si="0"/>
        <v>0</v>
      </c>
      <c r="H15" s="10">
        <v>2080</v>
      </c>
      <c r="I15" s="11">
        <f t="shared" si="1"/>
        <v>0</v>
      </c>
    </row>
    <row r="16" spans="2:11" x14ac:dyDescent="0.2">
      <c r="B16" s="28"/>
      <c r="C16" s="6"/>
      <c r="D16" s="6"/>
      <c r="E16" s="7"/>
      <c r="F16" s="8"/>
      <c r="G16" s="9">
        <f t="shared" si="0"/>
        <v>0</v>
      </c>
      <c r="H16" s="10">
        <v>2080</v>
      </c>
      <c r="I16" s="11">
        <f t="shared" si="1"/>
        <v>0</v>
      </c>
    </row>
    <row r="17" spans="2:9" x14ac:dyDescent="0.2">
      <c r="B17" s="28"/>
      <c r="C17" s="6"/>
      <c r="D17" s="6"/>
      <c r="E17" s="7"/>
      <c r="F17" s="8"/>
      <c r="G17" s="9">
        <f t="shared" si="0"/>
        <v>0</v>
      </c>
      <c r="H17" s="10">
        <v>2080</v>
      </c>
      <c r="I17" s="11">
        <f t="shared" si="1"/>
        <v>0</v>
      </c>
    </row>
    <row r="18" spans="2:9" x14ac:dyDescent="0.2">
      <c r="B18" s="28"/>
      <c r="C18" s="6"/>
      <c r="D18" s="6"/>
      <c r="E18" s="7"/>
      <c r="F18" s="8"/>
      <c r="G18" s="9">
        <f t="shared" si="0"/>
        <v>0</v>
      </c>
      <c r="H18" s="10">
        <v>2080</v>
      </c>
      <c r="I18" s="11">
        <f t="shared" si="1"/>
        <v>0</v>
      </c>
    </row>
    <row r="19" spans="2:9" x14ac:dyDescent="0.2">
      <c r="B19" s="6"/>
      <c r="C19" s="6"/>
      <c r="D19" s="6"/>
      <c r="E19" s="7"/>
      <c r="F19" s="8"/>
      <c r="G19" s="9">
        <f t="shared" si="0"/>
        <v>0</v>
      </c>
      <c r="H19" s="10">
        <v>2080</v>
      </c>
      <c r="I19" s="11">
        <f t="shared" si="1"/>
        <v>0</v>
      </c>
    </row>
    <row r="20" spans="2:9" x14ac:dyDescent="0.2">
      <c r="B20" s="6"/>
      <c r="C20" s="6"/>
      <c r="D20" s="6"/>
      <c r="E20" s="6"/>
      <c r="F20" s="8"/>
      <c r="G20" s="9">
        <f t="shared" si="0"/>
        <v>0</v>
      </c>
      <c r="H20" s="10">
        <v>2080</v>
      </c>
      <c r="I20" s="11">
        <f t="shared" si="1"/>
        <v>0</v>
      </c>
    </row>
    <row r="21" spans="2:9" x14ac:dyDescent="0.2">
      <c r="B21" s="6"/>
      <c r="C21" s="6"/>
      <c r="D21" s="6"/>
      <c r="E21" s="6"/>
      <c r="F21" s="8"/>
      <c r="G21" s="9">
        <f t="shared" si="0"/>
        <v>0</v>
      </c>
      <c r="H21" s="10">
        <v>2080</v>
      </c>
      <c r="I21" s="11">
        <f t="shared" si="1"/>
        <v>0</v>
      </c>
    </row>
    <row r="22" spans="2:9" x14ac:dyDescent="0.2">
      <c r="B22" s="6"/>
      <c r="C22" s="6"/>
      <c r="D22" s="6"/>
      <c r="E22" s="6"/>
      <c r="F22" s="8"/>
      <c r="G22" s="9">
        <f t="shared" si="0"/>
        <v>0</v>
      </c>
      <c r="H22" s="10">
        <v>2080</v>
      </c>
      <c r="I22" s="11">
        <f t="shared" si="1"/>
        <v>0</v>
      </c>
    </row>
    <row r="23" spans="2:9" x14ac:dyDescent="0.2">
      <c r="B23" s="6"/>
      <c r="C23" s="6"/>
      <c r="D23" s="6"/>
      <c r="E23" s="6"/>
      <c r="F23" s="8"/>
      <c r="G23" s="9">
        <f t="shared" si="0"/>
        <v>0</v>
      </c>
      <c r="H23" s="10">
        <v>2080</v>
      </c>
      <c r="I23" s="11">
        <f t="shared" si="1"/>
        <v>0</v>
      </c>
    </row>
    <row r="24" spans="2:9" x14ac:dyDescent="0.2">
      <c r="B24" s="6"/>
      <c r="C24" s="6"/>
      <c r="D24" s="6"/>
      <c r="E24" s="6"/>
      <c r="F24" s="8"/>
      <c r="G24" s="9">
        <f t="shared" si="0"/>
        <v>0</v>
      </c>
      <c r="H24" s="10">
        <v>2080</v>
      </c>
      <c r="I24" s="11">
        <f t="shared" si="1"/>
        <v>0</v>
      </c>
    </row>
    <row r="25" spans="2:9" ht="15.75" x14ac:dyDescent="0.25">
      <c r="H25" s="12" t="s">
        <v>11</v>
      </c>
      <c r="I25" s="13">
        <f>SUM(I13:I24)</f>
        <v>0</v>
      </c>
    </row>
    <row r="26" spans="2:9" ht="15.75" x14ac:dyDescent="0.25">
      <c r="B26" s="4" t="s">
        <v>12</v>
      </c>
      <c r="H26" s="4"/>
      <c r="I26" s="14"/>
    </row>
    <row r="27" spans="2:9" ht="31.5" x14ac:dyDescent="0.25">
      <c r="B27" s="15" t="s">
        <v>13</v>
      </c>
      <c r="C27" s="15" t="s">
        <v>4</v>
      </c>
      <c r="D27" s="15" t="s">
        <v>14</v>
      </c>
      <c r="E27" s="5" t="s">
        <v>15</v>
      </c>
      <c r="H27" s="4"/>
      <c r="I27" s="14"/>
    </row>
    <row r="28" spans="2:9" ht="15.75" x14ac:dyDescent="0.25">
      <c r="B28" s="28" t="s">
        <v>16</v>
      </c>
      <c r="C28" s="6"/>
      <c r="D28" s="7"/>
      <c r="E28" s="9">
        <f>D28*12</f>
        <v>0</v>
      </c>
      <c r="H28" s="4"/>
      <c r="I28" s="14"/>
    </row>
    <row r="29" spans="2:9" ht="15.75" x14ac:dyDescent="0.25">
      <c r="B29" s="6" t="s">
        <v>40</v>
      </c>
      <c r="C29" s="6"/>
      <c r="D29" s="7"/>
      <c r="E29" s="9">
        <f t="shared" ref="E29:E34" si="2">D29*12</f>
        <v>0</v>
      </c>
      <c r="H29" s="4"/>
      <c r="I29" s="14"/>
    </row>
    <row r="30" spans="2:9" ht="15.75" x14ac:dyDescent="0.25">
      <c r="B30" s="6"/>
      <c r="C30" s="6"/>
      <c r="D30" s="7"/>
      <c r="E30" s="9">
        <f t="shared" si="2"/>
        <v>0</v>
      </c>
      <c r="H30" s="4"/>
      <c r="I30" s="14"/>
    </row>
    <row r="31" spans="2:9" ht="15.75" x14ac:dyDescent="0.25">
      <c r="B31" s="6"/>
      <c r="C31" s="6"/>
      <c r="D31" s="7"/>
      <c r="E31" s="9">
        <f t="shared" si="2"/>
        <v>0</v>
      </c>
      <c r="H31" s="4"/>
      <c r="I31" s="14"/>
    </row>
    <row r="32" spans="2:9" ht="15.75" x14ac:dyDescent="0.25">
      <c r="B32" s="6"/>
      <c r="C32" s="6"/>
      <c r="D32" s="7"/>
      <c r="E32" s="9">
        <f t="shared" si="2"/>
        <v>0</v>
      </c>
      <c r="H32" s="4"/>
      <c r="I32" s="14"/>
    </row>
    <row r="33" spans="2:9" ht="15.75" x14ac:dyDescent="0.25">
      <c r="B33" s="6"/>
      <c r="C33" s="6"/>
      <c r="D33" s="7"/>
      <c r="E33" s="9">
        <f t="shared" si="2"/>
        <v>0</v>
      </c>
      <c r="H33" s="4"/>
      <c r="I33" s="14"/>
    </row>
    <row r="34" spans="2:9" ht="15.75" x14ac:dyDescent="0.25">
      <c r="B34" s="6"/>
      <c r="C34" s="6"/>
      <c r="D34" s="7"/>
      <c r="E34" s="9">
        <f t="shared" si="2"/>
        <v>0</v>
      </c>
      <c r="H34" s="4"/>
      <c r="I34" s="14"/>
    </row>
    <row r="35" spans="2:9" ht="15.75" x14ac:dyDescent="0.25">
      <c r="D35" s="12" t="s">
        <v>17</v>
      </c>
      <c r="E35" s="13">
        <f>SUM(E28:E34)</f>
        <v>0</v>
      </c>
    </row>
    <row r="36" spans="2:9" ht="15.75" x14ac:dyDescent="0.25">
      <c r="D36" s="4"/>
      <c r="E36" s="14"/>
    </row>
    <row r="37" spans="2:9" ht="15.75" x14ac:dyDescent="0.25">
      <c r="B37" s="4" t="s">
        <v>37</v>
      </c>
      <c r="D37" s="4"/>
      <c r="E37" s="14"/>
    </row>
    <row r="38" spans="2:9" ht="31.5" x14ac:dyDescent="0.2">
      <c r="B38" s="15" t="s">
        <v>39</v>
      </c>
      <c r="C38" s="15" t="s">
        <v>4</v>
      </c>
      <c r="D38" s="15" t="s">
        <v>14</v>
      </c>
      <c r="E38" s="5" t="s">
        <v>15</v>
      </c>
    </row>
    <row r="39" spans="2:9" x14ac:dyDescent="0.2">
      <c r="B39" s="6"/>
      <c r="C39" s="6"/>
      <c r="D39" s="7"/>
      <c r="E39" s="9">
        <f>D39*12</f>
        <v>0</v>
      </c>
    </row>
    <row r="40" spans="2:9" x14ac:dyDescent="0.2">
      <c r="B40" s="28"/>
      <c r="C40" s="6"/>
      <c r="D40" s="7"/>
      <c r="E40" s="9">
        <f t="shared" ref="E40:E47" si="3">D40*12</f>
        <v>0</v>
      </c>
    </row>
    <row r="41" spans="2:9" x14ac:dyDescent="0.2">
      <c r="B41" s="6"/>
      <c r="C41" s="6"/>
      <c r="D41" s="7"/>
      <c r="E41" s="9">
        <f t="shared" si="3"/>
        <v>0</v>
      </c>
    </row>
    <row r="42" spans="2:9" x14ac:dyDescent="0.2">
      <c r="B42" s="6"/>
      <c r="C42" s="6"/>
      <c r="D42" s="7"/>
      <c r="E42" s="9">
        <f t="shared" si="3"/>
        <v>0</v>
      </c>
    </row>
    <row r="43" spans="2:9" x14ac:dyDescent="0.2">
      <c r="B43" s="6"/>
      <c r="C43" s="6"/>
      <c r="D43" s="7"/>
      <c r="E43" s="9">
        <f t="shared" si="3"/>
        <v>0</v>
      </c>
    </row>
    <row r="44" spans="2:9" x14ac:dyDescent="0.2">
      <c r="B44" s="6"/>
      <c r="C44" s="6"/>
      <c r="D44" s="7"/>
      <c r="E44" s="9">
        <f t="shared" si="3"/>
        <v>0</v>
      </c>
    </row>
    <row r="45" spans="2:9" x14ac:dyDescent="0.2">
      <c r="B45" s="6"/>
      <c r="C45" s="6"/>
      <c r="D45" s="7"/>
      <c r="E45" s="9">
        <f t="shared" si="3"/>
        <v>0</v>
      </c>
    </row>
    <row r="46" spans="2:9" x14ac:dyDescent="0.2">
      <c r="B46" s="6"/>
      <c r="C46" s="6"/>
      <c r="D46" s="7"/>
      <c r="E46" s="9">
        <f t="shared" si="3"/>
        <v>0</v>
      </c>
    </row>
    <row r="47" spans="2:9" x14ac:dyDescent="0.2">
      <c r="B47" s="6"/>
      <c r="C47" s="6"/>
      <c r="D47" s="7"/>
      <c r="E47" s="9">
        <f t="shared" si="3"/>
        <v>0</v>
      </c>
    </row>
    <row r="48" spans="2:9" ht="15.75" x14ac:dyDescent="0.25">
      <c r="D48" s="12" t="s">
        <v>17</v>
      </c>
      <c r="E48" s="13">
        <f>SUM(E39:E47)</f>
        <v>0</v>
      </c>
    </row>
    <row r="49" spans="2:5" ht="15.75" x14ac:dyDescent="0.25">
      <c r="D49" s="4"/>
      <c r="E49" s="14"/>
    </row>
    <row r="50" spans="2:5" ht="15.75" x14ac:dyDescent="0.25">
      <c r="B50" s="4" t="s">
        <v>19</v>
      </c>
    </row>
    <row r="51" spans="2:5" ht="31.5" x14ac:dyDescent="0.2">
      <c r="B51" s="15" t="s">
        <v>18</v>
      </c>
      <c r="C51" s="15" t="s">
        <v>4</v>
      </c>
      <c r="D51" s="15" t="s">
        <v>14</v>
      </c>
      <c r="E51" s="5" t="s">
        <v>15</v>
      </c>
    </row>
    <row r="52" spans="2:5" x14ac:dyDescent="0.2">
      <c r="B52" s="6"/>
      <c r="C52" s="6"/>
      <c r="D52" s="7"/>
      <c r="E52" s="9">
        <f>D52*12</f>
        <v>0</v>
      </c>
    </row>
    <row r="53" spans="2:5" x14ac:dyDescent="0.2">
      <c r="B53" s="6"/>
      <c r="C53" s="6"/>
      <c r="D53" s="7"/>
      <c r="E53" s="9">
        <f t="shared" ref="E53:E64" si="4">D53*12</f>
        <v>0</v>
      </c>
    </row>
    <row r="54" spans="2:5" x14ac:dyDescent="0.2">
      <c r="B54" s="6"/>
      <c r="C54" s="6"/>
      <c r="D54" s="7"/>
      <c r="E54" s="9">
        <f t="shared" si="4"/>
        <v>0</v>
      </c>
    </row>
    <row r="55" spans="2:5" x14ac:dyDescent="0.2">
      <c r="B55" s="6"/>
      <c r="C55" s="6"/>
      <c r="D55" s="7"/>
      <c r="E55" s="9">
        <f t="shared" si="4"/>
        <v>0</v>
      </c>
    </row>
    <row r="56" spans="2:5" x14ac:dyDescent="0.2">
      <c r="B56" s="6"/>
      <c r="C56" s="6"/>
      <c r="D56" s="7"/>
      <c r="E56" s="9">
        <f>D56*12</f>
        <v>0</v>
      </c>
    </row>
    <row r="57" spans="2:5" x14ac:dyDescent="0.2">
      <c r="B57" s="6"/>
      <c r="C57" s="6"/>
      <c r="D57" s="7"/>
      <c r="E57" s="9">
        <f t="shared" si="4"/>
        <v>0</v>
      </c>
    </row>
    <row r="58" spans="2:5" x14ac:dyDescent="0.2">
      <c r="B58" s="6"/>
      <c r="C58" s="6"/>
      <c r="D58" s="7"/>
      <c r="E58" s="9">
        <f t="shared" si="4"/>
        <v>0</v>
      </c>
    </row>
    <row r="59" spans="2:5" x14ac:dyDescent="0.2">
      <c r="B59" s="6"/>
      <c r="C59" s="6"/>
      <c r="D59" s="7"/>
      <c r="E59" s="9">
        <f t="shared" si="4"/>
        <v>0</v>
      </c>
    </row>
    <row r="60" spans="2:5" x14ac:dyDescent="0.2">
      <c r="B60" s="6"/>
      <c r="C60" s="6"/>
      <c r="D60" s="7"/>
      <c r="E60" s="9">
        <f t="shared" si="4"/>
        <v>0</v>
      </c>
    </row>
    <row r="61" spans="2:5" x14ac:dyDescent="0.2">
      <c r="B61" s="6"/>
      <c r="C61" s="6"/>
      <c r="D61" s="7"/>
      <c r="E61" s="9">
        <f t="shared" si="4"/>
        <v>0</v>
      </c>
    </row>
    <row r="62" spans="2:5" x14ac:dyDescent="0.2">
      <c r="B62" s="6"/>
      <c r="C62" s="6"/>
      <c r="D62" s="7"/>
      <c r="E62" s="9">
        <f t="shared" si="4"/>
        <v>0</v>
      </c>
    </row>
    <row r="63" spans="2:5" x14ac:dyDescent="0.2">
      <c r="B63" s="6"/>
      <c r="C63" s="6"/>
      <c r="D63" s="7"/>
      <c r="E63" s="9">
        <f t="shared" si="4"/>
        <v>0</v>
      </c>
    </row>
    <row r="64" spans="2:5" x14ac:dyDescent="0.2">
      <c r="B64" s="6"/>
      <c r="C64" s="6"/>
      <c r="D64" s="7"/>
      <c r="E64" s="9">
        <f t="shared" si="4"/>
        <v>0</v>
      </c>
    </row>
    <row r="65" spans="2:5" ht="15.75" x14ac:dyDescent="0.25">
      <c r="D65" s="12" t="s">
        <v>17</v>
      </c>
      <c r="E65" s="13">
        <f>SUM(E52:E64)</f>
        <v>0</v>
      </c>
    </row>
    <row r="68" spans="2:5" ht="15.75" x14ac:dyDescent="0.25">
      <c r="B68" s="16" t="s">
        <v>20</v>
      </c>
      <c r="C68" s="16" t="s">
        <v>21</v>
      </c>
      <c r="D68" s="16" t="s">
        <v>22</v>
      </c>
    </row>
    <row r="69" spans="2:5" ht="15.75" x14ac:dyDescent="0.25">
      <c r="B69" s="17" t="s">
        <v>23</v>
      </c>
      <c r="C69" s="18">
        <v>750000</v>
      </c>
      <c r="D69" s="19"/>
    </row>
    <row r="70" spans="2:5" ht="15.75" x14ac:dyDescent="0.25">
      <c r="B70" s="17" t="s">
        <v>24</v>
      </c>
      <c r="C70" s="20">
        <f>I25</f>
        <v>0</v>
      </c>
      <c r="D70" s="21">
        <f>C70/$C$69</f>
        <v>0</v>
      </c>
    </row>
    <row r="71" spans="2:5" ht="15.75" x14ac:dyDescent="0.25">
      <c r="B71" s="17" t="s">
        <v>25</v>
      </c>
      <c r="C71" s="20">
        <f>E35</f>
        <v>0</v>
      </c>
      <c r="D71" s="21">
        <f t="shared" ref="D71:D74" si="5">C71/$C$69</f>
        <v>0</v>
      </c>
      <c r="E71" s="22"/>
    </row>
    <row r="72" spans="2:5" ht="15.75" x14ac:dyDescent="0.25">
      <c r="B72" s="17" t="s">
        <v>41</v>
      </c>
      <c r="C72" s="20">
        <f>E48</f>
        <v>0</v>
      </c>
      <c r="D72" s="21">
        <f t="shared" si="5"/>
        <v>0</v>
      </c>
    </row>
    <row r="73" spans="2:5" ht="15.75" x14ac:dyDescent="0.25">
      <c r="B73" s="17" t="s">
        <v>26</v>
      </c>
      <c r="C73" s="20">
        <f>E65</f>
        <v>0</v>
      </c>
      <c r="D73" s="23">
        <f>C73/$C$69</f>
        <v>0</v>
      </c>
    </row>
    <row r="74" spans="2:5" ht="15.75" x14ac:dyDescent="0.25">
      <c r="B74" s="17" t="s">
        <v>27</v>
      </c>
      <c r="C74" s="24">
        <f>SUM(C70:C73)</f>
        <v>0</v>
      </c>
      <c r="D74" s="31">
        <f t="shared" si="5"/>
        <v>0</v>
      </c>
    </row>
    <row r="77" spans="2:5" ht="15.75" x14ac:dyDescent="0.25">
      <c r="B77" s="17" t="s">
        <v>28</v>
      </c>
      <c r="C77" s="18">
        <v>750000</v>
      </c>
    </row>
    <row r="78" spans="2:5" ht="15.75" x14ac:dyDescent="0.25">
      <c r="B78" s="17" t="s">
        <v>29</v>
      </c>
      <c r="C78" s="24">
        <f>C77-C74</f>
        <v>750000</v>
      </c>
    </row>
    <row r="79" spans="2:5" ht="15.75" x14ac:dyDescent="0.25">
      <c r="B79" s="17" t="s">
        <v>30</v>
      </c>
      <c r="C79" s="25">
        <f>1-(C74/C69)</f>
        <v>1</v>
      </c>
    </row>
  </sheetData>
  <protectedRanges>
    <protectedRange sqref="E2:H2" name="Range1"/>
    <protectedRange sqref="B13:F24" name="Range2"/>
    <protectedRange sqref="B28:D34" name="Range3"/>
    <protectedRange sqref="B39:D47" name="Range4"/>
    <protectedRange sqref="B52:D64" name="Range5"/>
  </protectedRanges>
  <mergeCells count="6">
    <mergeCell ref="B8:I8"/>
    <mergeCell ref="E2:H2"/>
    <mergeCell ref="B4:I4"/>
    <mergeCell ref="B5:I5"/>
    <mergeCell ref="B6:I6"/>
    <mergeCell ref="B7:I7"/>
  </mergeCells>
  <conditionalFormatting sqref="C74">
    <cfRule type="cellIs" dxfId="13" priority="1" operator="greaterThan">
      <formula>750000.001</formula>
    </cfRule>
  </conditionalFormatting>
  <conditionalFormatting sqref="D73">
    <cfRule type="cellIs" dxfId="12" priority="3" operator="greaterThan">
      <formula>0.15</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63D6F-72FE-46FE-8193-415680004CAD}">
  <sheetPr codeName="Sheet3"/>
  <dimension ref="B1:K79"/>
  <sheetViews>
    <sheetView topLeftCell="A53" workbookViewId="0">
      <selection activeCell="D52" sqref="D52:D54"/>
    </sheetView>
  </sheetViews>
  <sheetFormatPr defaultColWidth="9.140625" defaultRowHeight="15" x14ac:dyDescent="0.2"/>
  <cols>
    <col min="1" max="1" width="9.140625" style="1"/>
    <col min="2" max="2" width="52.42578125" style="1" customWidth="1"/>
    <col min="3" max="3" width="62.42578125" style="1" customWidth="1"/>
    <col min="4" max="4" width="15.140625" style="1" customWidth="1"/>
    <col min="5" max="5" width="20" style="1" customWidth="1"/>
    <col min="6" max="6" width="10.28515625" style="1" bestFit="1" customWidth="1"/>
    <col min="7" max="7" width="12.5703125" style="1" customWidth="1"/>
    <col min="8" max="8" width="12.7109375" style="1" customWidth="1"/>
    <col min="9" max="9" width="17.42578125" style="1" customWidth="1"/>
    <col min="10" max="10" width="13.7109375" style="1" customWidth="1"/>
    <col min="11" max="11" width="70.42578125" style="1" customWidth="1"/>
    <col min="12" max="16384" width="9.140625" style="1"/>
  </cols>
  <sheetData>
    <row r="1" spans="2:11" ht="15.75" x14ac:dyDescent="0.25">
      <c r="B1" s="26" t="s">
        <v>32</v>
      </c>
      <c r="C1" s="27" t="s">
        <v>33</v>
      </c>
    </row>
    <row r="2" spans="2:11" x14ac:dyDescent="0.2">
      <c r="B2" s="2"/>
      <c r="D2" s="1" t="s">
        <v>0</v>
      </c>
      <c r="E2" s="39"/>
      <c r="F2" s="39"/>
      <c r="G2" s="39"/>
      <c r="H2" s="39"/>
    </row>
    <row r="4" spans="2:11" ht="81.75" customHeight="1" x14ac:dyDescent="0.25">
      <c r="B4" s="40" t="s">
        <v>42</v>
      </c>
      <c r="C4" s="41"/>
      <c r="D4" s="41"/>
      <c r="E4" s="41"/>
      <c r="F4" s="41"/>
      <c r="G4" s="41"/>
      <c r="H4" s="41"/>
      <c r="I4" s="41"/>
      <c r="K4" s="3"/>
    </row>
    <row r="5" spans="2:11" ht="22.9" customHeight="1" x14ac:dyDescent="0.2">
      <c r="B5" s="42" t="s">
        <v>1</v>
      </c>
      <c r="C5" s="43"/>
      <c r="D5" s="43"/>
      <c r="E5" s="43"/>
      <c r="F5" s="43"/>
      <c r="G5" s="43"/>
      <c r="H5" s="43"/>
      <c r="I5" s="44"/>
    </row>
    <row r="6" spans="2:11" ht="33" customHeight="1" x14ac:dyDescent="0.2">
      <c r="B6" s="45" t="s">
        <v>38</v>
      </c>
      <c r="C6" s="46"/>
      <c r="D6" s="46"/>
      <c r="E6" s="46"/>
      <c r="F6" s="46"/>
      <c r="G6" s="46"/>
      <c r="H6" s="46"/>
      <c r="I6" s="47"/>
    </row>
    <row r="7" spans="2:11" ht="53.45" customHeight="1" x14ac:dyDescent="0.2">
      <c r="B7" s="48" t="s">
        <v>31</v>
      </c>
      <c r="C7" s="41"/>
      <c r="D7" s="41"/>
      <c r="E7" s="41"/>
      <c r="F7" s="41"/>
      <c r="G7" s="41"/>
      <c r="H7" s="41"/>
      <c r="I7" s="41"/>
    </row>
    <row r="8" spans="2:11" ht="45.75" customHeight="1" x14ac:dyDescent="0.2">
      <c r="B8" s="36" t="s">
        <v>43</v>
      </c>
      <c r="C8" s="37"/>
      <c r="D8" s="37"/>
      <c r="E8" s="37"/>
      <c r="F8" s="37"/>
      <c r="G8" s="37"/>
      <c r="H8" s="37"/>
      <c r="I8" s="38"/>
    </row>
    <row r="11" spans="2:11" ht="15.75" x14ac:dyDescent="0.25">
      <c r="B11" s="4" t="s">
        <v>2</v>
      </c>
    </row>
    <row r="12" spans="2:11" ht="47.25" x14ac:dyDescent="0.2">
      <c r="B12" s="5" t="s">
        <v>3</v>
      </c>
      <c r="C12" s="5" t="s">
        <v>4</v>
      </c>
      <c r="D12" s="5" t="s">
        <v>5</v>
      </c>
      <c r="E12" s="5" t="s">
        <v>6</v>
      </c>
      <c r="F12" s="5" t="s">
        <v>7</v>
      </c>
      <c r="G12" s="5" t="s">
        <v>8</v>
      </c>
      <c r="H12" s="5" t="s">
        <v>9</v>
      </c>
      <c r="I12" s="5" t="s">
        <v>10</v>
      </c>
    </row>
    <row r="13" spans="2:11" x14ac:dyDescent="0.2">
      <c r="B13" s="6" t="s">
        <v>34</v>
      </c>
      <c r="C13" s="6"/>
      <c r="D13" s="6"/>
      <c r="E13" s="7"/>
      <c r="F13" s="8"/>
      <c r="G13" s="9">
        <f t="shared" ref="G13:G24" si="0">SUM(D13*E13*(1+F13))</f>
        <v>0</v>
      </c>
      <c r="H13" s="10">
        <v>2080</v>
      </c>
      <c r="I13" s="11">
        <f>G13*H13</f>
        <v>0</v>
      </c>
    </row>
    <row r="14" spans="2:11" x14ac:dyDescent="0.2">
      <c r="B14" s="6" t="s">
        <v>35</v>
      </c>
      <c r="C14" s="6"/>
      <c r="D14" s="6"/>
      <c r="E14" s="7"/>
      <c r="F14" s="33"/>
      <c r="G14" s="9">
        <f t="shared" si="0"/>
        <v>0</v>
      </c>
      <c r="H14" s="10">
        <v>2080</v>
      </c>
      <c r="I14" s="11">
        <f t="shared" ref="I14:I24" si="1">G14*H14</f>
        <v>0</v>
      </c>
    </row>
    <row r="15" spans="2:11" x14ac:dyDescent="0.2">
      <c r="B15" s="6" t="s">
        <v>36</v>
      </c>
      <c r="C15" s="6"/>
      <c r="D15" s="6"/>
      <c r="E15" s="7"/>
      <c r="F15" s="33"/>
      <c r="G15" s="9">
        <f t="shared" si="0"/>
        <v>0</v>
      </c>
      <c r="H15" s="10">
        <v>2080</v>
      </c>
      <c r="I15" s="11">
        <f t="shared" si="1"/>
        <v>0</v>
      </c>
    </row>
    <row r="16" spans="2:11" x14ac:dyDescent="0.2">
      <c r="B16" s="28"/>
      <c r="C16" s="6"/>
      <c r="D16" s="6"/>
      <c r="E16" s="7"/>
      <c r="F16" s="33"/>
      <c r="G16" s="9">
        <f t="shared" si="0"/>
        <v>0</v>
      </c>
      <c r="H16" s="10">
        <v>2080</v>
      </c>
      <c r="I16" s="11">
        <f t="shared" si="1"/>
        <v>0</v>
      </c>
    </row>
    <row r="17" spans="2:9" x14ac:dyDescent="0.2">
      <c r="B17" s="28"/>
      <c r="C17" s="6"/>
      <c r="D17" s="6"/>
      <c r="E17" s="7"/>
      <c r="F17" s="33"/>
      <c r="G17" s="9">
        <f t="shared" si="0"/>
        <v>0</v>
      </c>
      <c r="H17" s="10">
        <v>2080</v>
      </c>
      <c r="I17" s="11">
        <f t="shared" si="1"/>
        <v>0</v>
      </c>
    </row>
    <row r="18" spans="2:9" x14ac:dyDescent="0.2">
      <c r="B18" s="28"/>
      <c r="C18" s="6"/>
      <c r="D18" s="6"/>
      <c r="E18" s="7"/>
      <c r="F18" s="33"/>
      <c r="G18" s="9">
        <f t="shared" si="0"/>
        <v>0</v>
      </c>
      <c r="H18" s="10">
        <v>2080</v>
      </c>
      <c r="I18" s="11">
        <f t="shared" si="1"/>
        <v>0</v>
      </c>
    </row>
    <row r="19" spans="2:9" x14ac:dyDescent="0.2">
      <c r="B19" s="6"/>
      <c r="C19" s="6"/>
      <c r="D19" s="6"/>
      <c r="E19" s="7"/>
      <c r="F19" s="33"/>
      <c r="G19" s="9">
        <f t="shared" si="0"/>
        <v>0</v>
      </c>
      <c r="H19" s="10">
        <v>2080</v>
      </c>
      <c r="I19" s="11">
        <f t="shared" si="1"/>
        <v>0</v>
      </c>
    </row>
    <row r="20" spans="2:9" x14ac:dyDescent="0.2">
      <c r="B20" s="6"/>
      <c r="C20" s="6"/>
      <c r="D20" s="6"/>
      <c r="E20" s="6"/>
      <c r="F20" s="33"/>
      <c r="G20" s="9">
        <f t="shared" si="0"/>
        <v>0</v>
      </c>
      <c r="H20" s="10">
        <v>2080</v>
      </c>
      <c r="I20" s="11">
        <f t="shared" si="1"/>
        <v>0</v>
      </c>
    </row>
    <row r="21" spans="2:9" x14ac:dyDescent="0.2">
      <c r="B21" s="6"/>
      <c r="C21" s="6"/>
      <c r="D21" s="6"/>
      <c r="E21" s="6"/>
      <c r="F21" s="33"/>
      <c r="G21" s="9">
        <f t="shared" si="0"/>
        <v>0</v>
      </c>
      <c r="H21" s="10">
        <v>2080</v>
      </c>
      <c r="I21" s="11">
        <f t="shared" si="1"/>
        <v>0</v>
      </c>
    </row>
    <row r="22" spans="2:9" x14ac:dyDescent="0.2">
      <c r="B22" s="6"/>
      <c r="C22" s="6"/>
      <c r="D22" s="6"/>
      <c r="E22" s="6"/>
      <c r="F22" s="33"/>
      <c r="G22" s="9">
        <f t="shared" si="0"/>
        <v>0</v>
      </c>
      <c r="H22" s="10">
        <v>2080</v>
      </c>
      <c r="I22" s="11">
        <f t="shared" si="1"/>
        <v>0</v>
      </c>
    </row>
    <row r="23" spans="2:9" x14ac:dyDescent="0.2">
      <c r="B23" s="6"/>
      <c r="C23" s="6"/>
      <c r="D23" s="6"/>
      <c r="E23" s="6"/>
      <c r="F23" s="33"/>
      <c r="G23" s="9">
        <f t="shared" si="0"/>
        <v>0</v>
      </c>
      <c r="H23" s="10">
        <v>2080</v>
      </c>
      <c r="I23" s="11">
        <f t="shared" si="1"/>
        <v>0</v>
      </c>
    </row>
    <row r="24" spans="2:9" x14ac:dyDescent="0.2">
      <c r="B24" s="6"/>
      <c r="C24" s="6"/>
      <c r="D24" s="6"/>
      <c r="E24" s="6"/>
      <c r="F24" s="33"/>
      <c r="G24" s="9">
        <f t="shared" si="0"/>
        <v>0</v>
      </c>
      <c r="H24" s="10">
        <v>2080</v>
      </c>
      <c r="I24" s="11">
        <f t="shared" si="1"/>
        <v>0</v>
      </c>
    </row>
    <row r="25" spans="2:9" ht="15.75" x14ac:dyDescent="0.25">
      <c r="H25" s="12" t="s">
        <v>11</v>
      </c>
      <c r="I25" s="13">
        <f>SUM(I13:I24)</f>
        <v>0</v>
      </c>
    </row>
    <row r="26" spans="2:9" ht="15.75" x14ac:dyDescent="0.25">
      <c r="B26" s="4" t="s">
        <v>12</v>
      </c>
      <c r="H26" s="4"/>
      <c r="I26" s="14"/>
    </row>
    <row r="27" spans="2:9" ht="31.5" x14ac:dyDescent="0.25">
      <c r="B27" s="15" t="s">
        <v>13</v>
      </c>
      <c r="C27" s="15" t="s">
        <v>4</v>
      </c>
      <c r="D27" s="15" t="s">
        <v>14</v>
      </c>
      <c r="E27" s="5" t="s">
        <v>15</v>
      </c>
      <c r="H27" s="4"/>
      <c r="I27" s="14"/>
    </row>
    <row r="28" spans="2:9" ht="15.75" x14ac:dyDescent="0.25">
      <c r="B28" s="28" t="s">
        <v>16</v>
      </c>
      <c r="C28" s="6"/>
      <c r="D28" s="34"/>
      <c r="E28" s="9">
        <f>D28*12</f>
        <v>0</v>
      </c>
      <c r="H28" s="4"/>
      <c r="I28" s="14"/>
    </row>
    <row r="29" spans="2:9" ht="15.75" x14ac:dyDescent="0.25">
      <c r="B29" s="6" t="s">
        <v>40</v>
      </c>
      <c r="C29" s="6"/>
      <c r="D29" s="34"/>
      <c r="E29" s="9">
        <f t="shared" ref="E29:E34" si="2">D29*12</f>
        <v>0</v>
      </c>
      <c r="H29" s="4"/>
      <c r="I29" s="14"/>
    </row>
    <row r="30" spans="2:9" ht="15.75" x14ac:dyDescent="0.25">
      <c r="B30" s="6"/>
      <c r="C30" s="6"/>
      <c r="D30" s="34"/>
      <c r="E30" s="9">
        <f t="shared" si="2"/>
        <v>0</v>
      </c>
      <c r="H30" s="4"/>
      <c r="I30" s="14"/>
    </row>
    <row r="31" spans="2:9" ht="15.75" x14ac:dyDescent="0.25">
      <c r="B31" s="6"/>
      <c r="C31" s="6"/>
      <c r="D31" s="34"/>
      <c r="E31" s="9">
        <f t="shared" si="2"/>
        <v>0</v>
      </c>
      <c r="H31" s="4"/>
      <c r="I31" s="14"/>
    </row>
    <row r="32" spans="2:9" ht="15.75" x14ac:dyDescent="0.25">
      <c r="B32" s="6"/>
      <c r="C32" s="6"/>
      <c r="D32" s="34"/>
      <c r="E32" s="9">
        <f t="shared" si="2"/>
        <v>0</v>
      </c>
      <c r="H32" s="4"/>
      <c r="I32" s="14"/>
    </row>
    <row r="33" spans="2:9" ht="15.75" x14ac:dyDescent="0.25">
      <c r="B33" s="6"/>
      <c r="C33" s="6"/>
      <c r="D33" s="34"/>
      <c r="E33" s="9">
        <f t="shared" si="2"/>
        <v>0</v>
      </c>
      <c r="H33" s="4"/>
      <c r="I33" s="14"/>
    </row>
    <row r="34" spans="2:9" ht="15.75" x14ac:dyDescent="0.25">
      <c r="B34" s="6"/>
      <c r="C34" s="6"/>
      <c r="D34" s="34"/>
      <c r="E34" s="9">
        <f t="shared" si="2"/>
        <v>0</v>
      </c>
      <c r="H34" s="4"/>
      <c r="I34" s="14"/>
    </row>
    <row r="35" spans="2:9" ht="15.75" x14ac:dyDescent="0.25">
      <c r="D35" s="12" t="s">
        <v>17</v>
      </c>
      <c r="E35" s="13">
        <f>SUM(E28:E34)</f>
        <v>0</v>
      </c>
    </row>
    <row r="36" spans="2:9" ht="15.75" x14ac:dyDescent="0.25">
      <c r="D36" s="4"/>
      <c r="E36" s="14"/>
    </row>
    <row r="37" spans="2:9" ht="15.75" x14ac:dyDescent="0.25">
      <c r="B37" s="4" t="s">
        <v>37</v>
      </c>
      <c r="D37" s="4"/>
      <c r="E37" s="14"/>
    </row>
    <row r="38" spans="2:9" ht="31.5" x14ac:dyDescent="0.2">
      <c r="B38" s="15" t="s">
        <v>39</v>
      </c>
      <c r="C38" s="15" t="s">
        <v>4</v>
      </c>
      <c r="D38" s="15" t="s">
        <v>14</v>
      </c>
      <c r="E38" s="5" t="s">
        <v>15</v>
      </c>
    </row>
    <row r="39" spans="2:9" x14ac:dyDescent="0.2">
      <c r="B39" s="6"/>
      <c r="C39" s="6"/>
      <c r="D39" s="34"/>
      <c r="E39" s="9">
        <f>D39*12</f>
        <v>0</v>
      </c>
    </row>
    <row r="40" spans="2:9" x14ac:dyDescent="0.2">
      <c r="B40" s="28"/>
      <c r="C40" s="6"/>
      <c r="D40" s="34"/>
      <c r="E40" s="9">
        <f t="shared" ref="E40:E47" si="3">D40*12</f>
        <v>0</v>
      </c>
    </row>
    <row r="41" spans="2:9" x14ac:dyDescent="0.2">
      <c r="B41" s="6"/>
      <c r="C41" s="6"/>
      <c r="D41" s="34"/>
      <c r="E41" s="9">
        <f t="shared" si="3"/>
        <v>0</v>
      </c>
    </row>
    <row r="42" spans="2:9" x14ac:dyDescent="0.2">
      <c r="B42" s="6"/>
      <c r="C42" s="6"/>
      <c r="D42" s="34"/>
      <c r="E42" s="9">
        <f t="shared" si="3"/>
        <v>0</v>
      </c>
    </row>
    <row r="43" spans="2:9" x14ac:dyDescent="0.2">
      <c r="B43" s="6"/>
      <c r="C43" s="6"/>
      <c r="D43" s="34"/>
      <c r="E43" s="9">
        <f t="shared" si="3"/>
        <v>0</v>
      </c>
    </row>
    <row r="44" spans="2:9" x14ac:dyDescent="0.2">
      <c r="B44" s="6"/>
      <c r="C44" s="6"/>
      <c r="D44" s="34"/>
      <c r="E44" s="9">
        <f t="shared" si="3"/>
        <v>0</v>
      </c>
    </row>
    <row r="45" spans="2:9" x14ac:dyDescent="0.2">
      <c r="B45" s="6"/>
      <c r="C45" s="6"/>
      <c r="D45" s="34"/>
      <c r="E45" s="9">
        <f t="shared" si="3"/>
        <v>0</v>
      </c>
    </row>
    <row r="46" spans="2:9" x14ac:dyDescent="0.2">
      <c r="B46" s="6"/>
      <c r="C46" s="6"/>
      <c r="D46" s="34"/>
      <c r="E46" s="9">
        <f t="shared" si="3"/>
        <v>0</v>
      </c>
    </row>
    <row r="47" spans="2:9" x14ac:dyDescent="0.2">
      <c r="B47" s="6"/>
      <c r="C47" s="6"/>
      <c r="D47" s="34"/>
      <c r="E47" s="9">
        <f t="shared" si="3"/>
        <v>0</v>
      </c>
    </row>
    <row r="48" spans="2:9" ht="15.75" x14ac:dyDescent="0.25">
      <c r="D48" s="12" t="s">
        <v>17</v>
      </c>
      <c r="E48" s="13">
        <f>SUM(E39:E47)</f>
        <v>0</v>
      </c>
    </row>
    <row r="49" spans="2:5" ht="15.75" x14ac:dyDescent="0.25">
      <c r="D49" s="4"/>
      <c r="E49" s="14"/>
    </row>
    <row r="50" spans="2:5" ht="15.75" x14ac:dyDescent="0.25">
      <c r="B50" s="4" t="s">
        <v>19</v>
      </c>
    </row>
    <row r="51" spans="2:5" ht="31.5" x14ac:dyDescent="0.2">
      <c r="B51" s="15" t="s">
        <v>18</v>
      </c>
      <c r="C51" s="15" t="s">
        <v>4</v>
      </c>
      <c r="D51" s="15" t="s">
        <v>14</v>
      </c>
      <c r="E51" s="5" t="s">
        <v>15</v>
      </c>
    </row>
    <row r="52" spans="2:5" x14ac:dyDescent="0.2">
      <c r="B52" s="6"/>
      <c r="C52" s="6"/>
      <c r="D52" s="34"/>
      <c r="E52" s="9">
        <f>D52*12</f>
        <v>0</v>
      </c>
    </row>
    <row r="53" spans="2:5" x14ac:dyDescent="0.2">
      <c r="B53" s="6"/>
      <c r="C53" s="6"/>
      <c r="D53" s="34"/>
      <c r="E53" s="9">
        <f t="shared" ref="E53:E64" si="4">D53*12</f>
        <v>0</v>
      </c>
    </row>
    <row r="54" spans="2:5" x14ac:dyDescent="0.2">
      <c r="B54" s="6"/>
      <c r="C54" s="6"/>
      <c r="D54" s="34"/>
      <c r="E54" s="9">
        <f t="shared" si="4"/>
        <v>0</v>
      </c>
    </row>
    <row r="55" spans="2:5" x14ac:dyDescent="0.2">
      <c r="B55" s="6"/>
      <c r="C55" s="6"/>
      <c r="D55" s="34"/>
      <c r="E55" s="9">
        <f t="shared" si="4"/>
        <v>0</v>
      </c>
    </row>
    <row r="56" spans="2:5" x14ac:dyDescent="0.2">
      <c r="B56" s="6"/>
      <c r="C56" s="6"/>
      <c r="D56" s="34"/>
      <c r="E56" s="9">
        <f>D56*12</f>
        <v>0</v>
      </c>
    </row>
    <row r="57" spans="2:5" x14ac:dyDescent="0.2">
      <c r="B57" s="6"/>
      <c r="C57" s="6"/>
      <c r="D57" s="34"/>
      <c r="E57" s="9">
        <f t="shared" si="4"/>
        <v>0</v>
      </c>
    </row>
    <row r="58" spans="2:5" x14ac:dyDescent="0.2">
      <c r="B58" s="6"/>
      <c r="C58" s="6"/>
      <c r="D58" s="34"/>
      <c r="E58" s="9">
        <f t="shared" si="4"/>
        <v>0</v>
      </c>
    </row>
    <row r="59" spans="2:5" x14ac:dyDescent="0.2">
      <c r="B59" s="6"/>
      <c r="C59" s="6"/>
      <c r="D59" s="34"/>
      <c r="E59" s="9">
        <f t="shared" si="4"/>
        <v>0</v>
      </c>
    </row>
    <row r="60" spans="2:5" x14ac:dyDescent="0.2">
      <c r="B60" s="6"/>
      <c r="C60" s="6"/>
      <c r="D60" s="34"/>
      <c r="E60" s="9">
        <f t="shared" si="4"/>
        <v>0</v>
      </c>
    </row>
    <row r="61" spans="2:5" x14ac:dyDescent="0.2">
      <c r="B61" s="6"/>
      <c r="C61" s="6"/>
      <c r="D61" s="34"/>
      <c r="E61" s="9">
        <f t="shared" si="4"/>
        <v>0</v>
      </c>
    </row>
    <row r="62" spans="2:5" x14ac:dyDescent="0.2">
      <c r="B62" s="6"/>
      <c r="C62" s="6"/>
      <c r="D62" s="34"/>
      <c r="E62" s="9">
        <f t="shared" si="4"/>
        <v>0</v>
      </c>
    </row>
    <row r="63" spans="2:5" x14ac:dyDescent="0.2">
      <c r="B63" s="6"/>
      <c r="C63" s="6"/>
      <c r="D63" s="34"/>
      <c r="E63" s="9">
        <f t="shared" si="4"/>
        <v>0</v>
      </c>
    </row>
    <row r="64" spans="2:5" x14ac:dyDescent="0.2">
      <c r="B64" s="6"/>
      <c r="C64" s="6"/>
      <c r="D64" s="34"/>
      <c r="E64" s="9">
        <f t="shared" si="4"/>
        <v>0</v>
      </c>
    </row>
    <row r="65" spans="2:5" ht="15.75" x14ac:dyDescent="0.25">
      <c r="D65" s="12" t="s">
        <v>17</v>
      </c>
      <c r="E65" s="13">
        <f>SUM(E52:E64)</f>
        <v>0</v>
      </c>
    </row>
    <row r="68" spans="2:5" ht="15.75" x14ac:dyDescent="0.25">
      <c r="B68" s="16" t="s">
        <v>20</v>
      </c>
      <c r="C68" s="16" t="s">
        <v>21</v>
      </c>
      <c r="D68" s="16" t="s">
        <v>22</v>
      </c>
    </row>
    <row r="69" spans="2:5" ht="15.75" x14ac:dyDescent="0.25">
      <c r="B69" s="17" t="s">
        <v>23</v>
      </c>
      <c r="C69" s="18">
        <v>750000</v>
      </c>
      <c r="D69" s="19"/>
    </row>
    <row r="70" spans="2:5" ht="15.75" x14ac:dyDescent="0.25">
      <c r="B70" s="17" t="s">
        <v>24</v>
      </c>
      <c r="C70" s="20">
        <f>I25</f>
        <v>0</v>
      </c>
      <c r="D70" s="21">
        <f>C70/$C$69</f>
        <v>0</v>
      </c>
    </row>
    <row r="71" spans="2:5" ht="15.75" x14ac:dyDescent="0.25">
      <c r="B71" s="17" t="s">
        <v>25</v>
      </c>
      <c r="C71" s="20">
        <f>E35</f>
        <v>0</v>
      </c>
      <c r="D71" s="21">
        <f t="shared" ref="D71:D74" si="5">C71/$C$69</f>
        <v>0</v>
      </c>
      <c r="E71" s="22"/>
    </row>
    <row r="72" spans="2:5" ht="15.75" x14ac:dyDescent="0.25">
      <c r="B72" s="17" t="s">
        <v>41</v>
      </c>
      <c r="C72" s="20">
        <f>E48</f>
        <v>0</v>
      </c>
      <c r="D72" s="21">
        <f t="shared" si="5"/>
        <v>0</v>
      </c>
    </row>
    <row r="73" spans="2:5" ht="15.75" x14ac:dyDescent="0.25">
      <c r="B73" s="17" t="s">
        <v>26</v>
      </c>
      <c r="C73" s="20">
        <f>E65</f>
        <v>0</v>
      </c>
      <c r="D73" s="23">
        <f>C73/$C$69</f>
        <v>0</v>
      </c>
    </row>
    <row r="74" spans="2:5" ht="15.75" x14ac:dyDescent="0.25">
      <c r="B74" s="17" t="s">
        <v>27</v>
      </c>
      <c r="C74" s="24">
        <f>SUM(C70:C73)</f>
        <v>0</v>
      </c>
      <c r="D74" s="31">
        <f t="shared" si="5"/>
        <v>0</v>
      </c>
    </row>
    <row r="77" spans="2:5" ht="15.75" x14ac:dyDescent="0.25">
      <c r="B77" s="17" t="s">
        <v>28</v>
      </c>
      <c r="C77" s="18">
        <v>750000</v>
      </c>
    </row>
    <row r="78" spans="2:5" ht="15.75" x14ac:dyDescent="0.25">
      <c r="B78" s="17" t="s">
        <v>29</v>
      </c>
      <c r="C78" s="24">
        <f>C77-C74</f>
        <v>750000</v>
      </c>
    </row>
    <row r="79" spans="2:5" ht="15.75" x14ac:dyDescent="0.25">
      <c r="B79" s="17" t="s">
        <v>30</v>
      </c>
      <c r="C79" s="25">
        <f>1-(C74/C69)</f>
        <v>1</v>
      </c>
    </row>
  </sheetData>
  <protectedRanges>
    <protectedRange sqref="E2:H2" name="Range1"/>
    <protectedRange sqref="B13:F24" name="Range2"/>
    <protectedRange sqref="B28:D34" name="Range3"/>
    <protectedRange sqref="B39:D47" name="Range4"/>
    <protectedRange sqref="B52:D64" name="Range5"/>
  </protectedRanges>
  <mergeCells count="6">
    <mergeCell ref="B8:I8"/>
    <mergeCell ref="E2:H2"/>
    <mergeCell ref="B4:I4"/>
    <mergeCell ref="B5:I5"/>
    <mergeCell ref="B6:I6"/>
    <mergeCell ref="B7:I7"/>
  </mergeCells>
  <conditionalFormatting sqref="C74">
    <cfRule type="cellIs" dxfId="11" priority="1" operator="greaterThan">
      <formula>750000.01</formula>
    </cfRule>
    <cfRule type="cellIs" dxfId="10" priority="2" operator="greaterThan">
      <formula>1000000.001</formula>
    </cfRule>
  </conditionalFormatting>
  <conditionalFormatting sqref="D73">
    <cfRule type="cellIs" dxfId="9" priority="3" operator="greaterThan">
      <formula>0.15</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D43C1-797C-4B55-AE9E-DE5D42776C2B}">
  <sheetPr codeName="Sheet4"/>
  <dimension ref="B1:K79"/>
  <sheetViews>
    <sheetView topLeftCell="A60" workbookViewId="0">
      <selection activeCell="C20" sqref="C20"/>
    </sheetView>
  </sheetViews>
  <sheetFormatPr defaultColWidth="9.140625" defaultRowHeight="15" x14ac:dyDescent="0.2"/>
  <cols>
    <col min="1" max="1" width="9.140625" style="1"/>
    <col min="2" max="2" width="52.42578125" style="1" customWidth="1"/>
    <col min="3" max="3" width="62.42578125" style="1" customWidth="1"/>
    <col min="4" max="4" width="15" style="1" customWidth="1"/>
    <col min="5" max="5" width="19.5703125" style="1" customWidth="1"/>
    <col min="6" max="6" width="9.140625" style="1"/>
    <col min="7" max="7" width="12.5703125" style="1" customWidth="1"/>
    <col min="8" max="8" width="12.7109375" style="1" customWidth="1"/>
    <col min="9" max="9" width="17.42578125" style="1" customWidth="1"/>
    <col min="10" max="10" width="13.7109375" style="1" customWidth="1"/>
    <col min="11" max="11" width="70.42578125" style="1" customWidth="1"/>
    <col min="12" max="16384" width="9.140625" style="1"/>
  </cols>
  <sheetData>
    <row r="1" spans="2:11" ht="15.75" x14ac:dyDescent="0.25">
      <c r="B1" s="26" t="s">
        <v>32</v>
      </c>
      <c r="C1" s="27" t="s">
        <v>33</v>
      </c>
    </row>
    <row r="2" spans="2:11" x14ac:dyDescent="0.2">
      <c r="B2" s="2"/>
      <c r="D2" s="1" t="s">
        <v>0</v>
      </c>
      <c r="E2" s="39"/>
      <c r="F2" s="39"/>
      <c r="G2" s="39"/>
      <c r="H2" s="39"/>
    </row>
    <row r="4" spans="2:11" ht="81.75" customHeight="1" x14ac:dyDescent="0.25">
      <c r="B4" s="40" t="s">
        <v>42</v>
      </c>
      <c r="C4" s="41"/>
      <c r="D4" s="41"/>
      <c r="E4" s="41"/>
      <c r="F4" s="41"/>
      <c r="G4" s="41"/>
      <c r="H4" s="41"/>
      <c r="I4" s="41"/>
      <c r="K4" s="3"/>
    </row>
    <row r="5" spans="2:11" ht="22.9" customHeight="1" x14ac:dyDescent="0.2">
      <c r="B5" s="42" t="s">
        <v>1</v>
      </c>
      <c r="C5" s="43"/>
      <c r="D5" s="43"/>
      <c r="E5" s="43"/>
      <c r="F5" s="43"/>
      <c r="G5" s="43"/>
      <c r="H5" s="43"/>
      <c r="I5" s="44"/>
    </row>
    <row r="6" spans="2:11" ht="33" customHeight="1" x14ac:dyDescent="0.2">
      <c r="B6" s="45" t="s">
        <v>38</v>
      </c>
      <c r="C6" s="46"/>
      <c r="D6" s="46"/>
      <c r="E6" s="46"/>
      <c r="F6" s="46"/>
      <c r="G6" s="46"/>
      <c r="H6" s="46"/>
      <c r="I6" s="47"/>
    </row>
    <row r="7" spans="2:11" ht="53.45" customHeight="1" x14ac:dyDescent="0.2">
      <c r="B7" s="48" t="s">
        <v>31</v>
      </c>
      <c r="C7" s="41"/>
      <c r="D7" s="41"/>
      <c r="E7" s="41"/>
      <c r="F7" s="41"/>
      <c r="G7" s="41"/>
      <c r="H7" s="41"/>
      <c r="I7" s="41"/>
    </row>
    <row r="8" spans="2:11" ht="48" customHeight="1" x14ac:dyDescent="0.2">
      <c r="B8" s="36" t="s">
        <v>43</v>
      </c>
      <c r="C8" s="37"/>
      <c r="D8" s="37"/>
      <c r="E8" s="37"/>
      <c r="F8" s="37"/>
      <c r="G8" s="37"/>
      <c r="H8" s="37"/>
      <c r="I8" s="38"/>
    </row>
    <row r="11" spans="2:11" ht="15.75" x14ac:dyDescent="0.25">
      <c r="B11" s="4" t="s">
        <v>2</v>
      </c>
    </row>
    <row r="12" spans="2:11" ht="63" x14ac:dyDescent="0.2">
      <c r="B12" s="5" t="s">
        <v>3</v>
      </c>
      <c r="C12" s="5" t="s">
        <v>4</v>
      </c>
      <c r="D12" s="5" t="s">
        <v>5</v>
      </c>
      <c r="E12" s="5" t="s">
        <v>6</v>
      </c>
      <c r="F12" s="5" t="s">
        <v>7</v>
      </c>
      <c r="G12" s="5" t="s">
        <v>8</v>
      </c>
      <c r="H12" s="5" t="s">
        <v>9</v>
      </c>
      <c r="I12" s="5" t="s">
        <v>10</v>
      </c>
    </row>
    <row r="13" spans="2:11" x14ac:dyDescent="0.2">
      <c r="B13" s="6" t="s">
        <v>34</v>
      </c>
      <c r="C13" s="6"/>
      <c r="D13" s="6"/>
      <c r="E13" s="7"/>
      <c r="F13" s="8"/>
      <c r="G13" s="9">
        <f t="shared" ref="G13:G24" si="0">SUM(D13*E13*(1+F13))</f>
        <v>0</v>
      </c>
      <c r="H13" s="10">
        <v>2080</v>
      </c>
      <c r="I13" s="11">
        <f>G13*H13</f>
        <v>0</v>
      </c>
    </row>
    <row r="14" spans="2:11" x14ac:dyDescent="0.2">
      <c r="B14" s="6" t="s">
        <v>35</v>
      </c>
      <c r="C14" s="6"/>
      <c r="D14" s="6"/>
      <c r="E14" s="7"/>
      <c r="F14" s="33"/>
      <c r="G14" s="9">
        <f t="shared" si="0"/>
        <v>0</v>
      </c>
      <c r="H14" s="10">
        <v>2080</v>
      </c>
      <c r="I14" s="11">
        <f t="shared" ref="I14:I24" si="1">G14*H14</f>
        <v>0</v>
      </c>
    </row>
    <row r="15" spans="2:11" x14ac:dyDescent="0.2">
      <c r="B15" s="6" t="s">
        <v>36</v>
      </c>
      <c r="C15" s="6"/>
      <c r="D15" s="6"/>
      <c r="E15" s="7"/>
      <c r="F15" s="33"/>
      <c r="G15" s="9">
        <f t="shared" si="0"/>
        <v>0</v>
      </c>
      <c r="H15" s="10">
        <v>2080</v>
      </c>
      <c r="I15" s="11">
        <f t="shared" si="1"/>
        <v>0</v>
      </c>
    </row>
    <row r="16" spans="2:11" x14ac:dyDescent="0.2">
      <c r="B16" s="28"/>
      <c r="C16" s="6"/>
      <c r="D16" s="6"/>
      <c r="E16" s="7"/>
      <c r="F16" s="33"/>
      <c r="G16" s="9">
        <f t="shared" si="0"/>
        <v>0</v>
      </c>
      <c r="H16" s="10">
        <v>2080</v>
      </c>
      <c r="I16" s="11">
        <f t="shared" si="1"/>
        <v>0</v>
      </c>
    </row>
    <row r="17" spans="2:9" x14ac:dyDescent="0.2">
      <c r="B17" s="28"/>
      <c r="C17" s="6"/>
      <c r="D17" s="6"/>
      <c r="E17" s="7"/>
      <c r="F17" s="33"/>
      <c r="G17" s="9">
        <f t="shared" si="0"/>
        <v>0</v>
      </c>
      <c r="H17" s="10">
        <v>2080</v>
      </c>
      <c r="I17" s="11">
        <f t="shared" si="1"/>
        <v>0</v>
      </c>
    </row>
    <row r="18" spans="2:9" x14ac:dyDescent="0.2">
      <c r="B18" s="28"/>
      <c r="C18" s="6"/>
      <c r="D18" s="6"/>
      <c r="E18" s="7"/>
      <c r="F18" s="33"/>
      <c r="G18" s="9">
        <f t="shared" si="0"/>
        <v>0</v>
      </c>
      <c r="H18" s="10">
        <v>2080</v>
      </c>
      <c r="I18" s="11">
        <f t="shared" si="1"/>
        <v>0</v>
      </c>
    </row>
    <row r="19" spans="2:9" x14ac:dyDescent="0.2">
      <c r="B19" s="6"/>
      <c r="C19" s="6"/>
      <c r="D19" s="6"/>
      <c r="E19" s="7"/>
      <c r="F19" s="33"/>
      <c r="G19" s="9">
        <f t="shared" si="0"/>
        <v>0</v>
      </c>
      <c r="H19" s="10">
        <v>2080</v>
      </c>
      <c r="I19" s="11">
        <f t="shared" si="1"/>
        <v>0</v>
      </c>
    </row>
    <row r="20" spans="2:9" x14ac:dyDescent="0.2">
      <c r="B20" s="6"/>
      <c r="C20" s="6"/>
      <c r="D20" s="6"/>
      <c r="E20" s="6"/>
      <c r="F20" s="33"/>
      <c r="G20" s="9">
        <f t="shared" si="0"/>
        <v>0</v>
      </c>
      <c r="H20" s="10">
        <v>2080</v>
      </c>
      <c r="I20" s="11">
        <f t="shared" si="1"/>
        <v>0</v>
      </c>
    </row>
    <row r="21" spans="2:9" x14ac:dyDescent="0.2">
      <c r="B21" s="6"/>
      <c r="C21" s="6"/>
      <c r="D21" s="6"/>
      <c r="E21" s="6"/>
      <c r="F21" s="33"/>
      <c r="G21" s="9">
        <f t="shared" si="0"/>
        <v>0</v>
      </c>
      <c r="H21" s="10">
        <v>2080</v>
      </c>
      <c r="I21" s="11">
        <f t="shared" si="1"/>
        <v>0</v>
      </c>
    </row>
    <row r="22" spans="2:9" x14ac:dyDescent="0.2">
      <c r="B22" s="6"/>
      <c r="C22" s="6"/>
      <c r="D22" s="6"/>
      <c r="E22" s="6"/>
      <c r="F22" s="33"/>
      <c r="G22" s="9">
        <f t="shared" si="0"/>
        <v>0</v>
      </c>
      <c r="H22" s="10">
        <v>2080</v>
      </c>
      <c r="I22" s="11">
        <f t="shared" si="1"/>
        <v>0</v>
      </c>
    </row>
    <row r="23" spans="2:9" x14ac:dyDescent="0.2">
      <c r="B23" s="6"/>
      <c r="C23" s="6"/>
      <c r="D23" s="6"/>
      <c r="E23" s="6"/>
      <c r="F23" s="33"/>
      <c r="G23" s="9">
        <f t="shared" si="0"/>
        <v>0</v>
      </c>
      <c r="H23" s="10">
        <v>2080</v>
      </c>
      <c r="I23" s="11">
        <f t="shared" si="1"/>
        <v>0</v>
      </c>
    </row>
    <row r="24" spans="2:9" x14ac:dyDescent="0.2">
      <c r="B24" s="6"/>
      <c r="C24" s="6"/>
      <c r="D24" s="6"/>
      <c r="E24" s="6"/>
      <c r="F24" s="33"/>
      <c r="G24" s="9">
        <f t="shared" si="0"/>
        <v>0</v>
      </c>
      <c r="H24" s="10">
        <v>2080</v>
      </c>
      <c r="I24" s="11">
        <f t="shared" si="1"/>
        <v>0</v>
      </c>
    </row>
    <row r="25" spans="2:9" ht="15.75" x14ac:dyDescent="0.25">
      <c r="H25" s="12" t="s">
        <v>11</v>
      </c>
      <c r="I25" s="13">
        <f>SUM(I13:I24)</f>
        <v>0</v>
      </c>
    </row>
    <row r="26" spans="2:9" ht="15.75" x14ac:dyDescent="0.25">
      <c r="B26" s="4" t="s">
        <v>12</v>
      </c>
      <c r="H26" s="4"/>
      <c r="I26" s="14"/>
    </row>
    <row r="27" spans="2:9" ht="31.5" x14ac:dyDescent="0.25">
      <c r="B27" s="15" t="s">
        <v>13</v>
      </c>
      <c r="C27" s="15" t="s">
        <v>4</v>
      </c>
      <c r="D27" s="15" t="s">
        <v>14</v>
      </c>
      <c r="E27" s="5" t="s">
        <v>15</v>
      </c>
      <c r="H27" s="4"/>
      <c r="I27" s="14"/>
    </row>
    <row r="28" spans="2:9" ht="15.75" x14ac:dyDescent="0.25">
      <c r="B28" s="28" t="s">
        <v>16</v>
      </c>
      <c r="C28" s="6"/>
      <c r="D28" s="34"/>
      <c r="E28" s="9">
        <f>D28*12</f>
        <v>0</v>
      </c>
      <c r="H28" s="4"/>
      <c r="I28" s="14"/>
    </row>
    <row r="29" spans="2:9" ht="15.75" x14ac:dyDescent="0.25">
      <c r="B29" s="6" t="s">
        <v>40</v>
      </c>
      <c r="C29" s="6"/>
      <c r="D29" s="34"/>
      <c r="E29" s="9">
        <f t="shared" ref="E29:E34" si="2">D29*12</f>
        <v>0</v>
      </c>
      <c r="H29" s="4"/>
      <c r="I29" s="14"/>
    </row>
    <row r="30" spans="2:9" ht="15.75" x14ac:dyDescent="0.25">
      <c r="B30" s="6"/>
      <c r="C30" s="6"/>
      <c r="D30" s="34"/>
      <c r="E30" s="9">
        <f t="shared" si="2"/>
        <v>0</v>
      </c>
      <c r="H30" s="4"/>
      <c r="I30" s="14"/>
    </row>
    <row r="31" spans="2:9" ht="15.75" x14ac:dyDescent="0.25">
      <c r="B31" s="6"/>
      <c r="C31" s="6"/>
      <c r="D31" s="34"/>
      <c r="E31" s="9">
        <f t="shared" si="2"/>
        <v>0</v>
      </c>
      <c r="H31" s="4"/>
      <c r="I31" s="14"/>
    </row>
    <row r="32" spans="2:9" ht="15.75" x14ac:dyDescent="0.25">
      <c r="B32" s="6"/>
      <c r="C32" s="6"/>
      <c r="D32" s="34"/>
      <c r="E32" s="9">
        <f t="shared" si="2"/>
        <v>0</v>
      </c>
      <c r="H32" s="4"/>
      <c r="I32" s="14"/>
    </row>
    <row r="33" spans="2:9" ht="15.75" x14ac:dyDescent="0.25">
      <c r="B33" s="6"/>
      <c r="C33" s="6"/>
      <c r="D33" s="34"/>
      <c r="E33" s="9">
        <f t="shared" si="2"/>
        <v>0</v>
      </c>
      <c r="H33" s="4"/>
      <c r="I33" s="14"/>
    </row>
    <row r="34" spans="2:9" ht="15.75" x14ac:dyDescent="0.25">
      <c r="B34" s="6"/>
      <c r="C34" s="6"/>
      <c r="D34" s="34"/>
      <c r="E34" s="9">
        <f t="shared" si="2"/>
        <v>0</v>
      </c>
      <c r="H34" s="4"/>
      <c r="I34" s="14"/>
    </row>
    <row r="35" spans="2:9" ht="15.75" x14ac:dyDescent="0.25">
      <c r="D35" s="12" t="s">
        <v>17</v>
      </c>
      <c r="E35" s="13">
        <f>SUM(E28:E34)</f>
        <v>0</v>
      </c>
    </row>
    <row r="36" spans="2:9" ht="15.75" x14ac:dyDescent="0.25">
      <c r="D36" s="4"/>
      <c r="E36" s="14"/>
    </row>
    <row r="37" spans="2:9" ht="15.75" x14ac:dyDescent="0.25">
      <c r="B37" s="4" t="s">
        <v>37</v>
      </c>
      <c r="D37" s="4"/>
      <c r="E37" s="14"/>
    </row>
    <row r="38" spans="2:9" ht="31.5" x14ac:dyDescent="0.2">
      <c r="B38" s="15" t="s">
        <v>39</v>
      </c>
      <c r="C38" s="15" t="s">
        <v>4</v>
      </c>
      <c r="D38" s="15" t="s">
        <v>14</v>
      </c>
      <c r="E38" s="5" t="s">
        <v>15</v>
      </c>
    </row>
    <row r="39" spans="2:9" x14ac:dyDescent="0.2">
      <c r="B39" s="6"/>
      <c r="C39" s="6"/>
      <c r="D39" s="34"/>
      <c r="E39" s="9">
        <f>D39*12</f>
        <v>0</v>
      </c>
    </row>
    <row r="40" spans="2:9" x14ac:dyDescent="0.2">
      <c r="B40" s="28"/>
      <c r="C40" s="6"/>
      <c r="D40" s="34"/>
      <c r="E40" s="9">
        <f t="shared" ref="E40:E47" si="3">D40*12</f>
        <v>0</v>
      </c>
    </row>
    <row r="41" spans="2:9" x14ac:dyDescent="0.2">
      <c r="B41" s="6"/>
      <c r="C41" s="6"/>
      <c r="D41" s="34"/>
      <c r="E41" s="9">
        <f t="shared" si="3"/>
        <v>0</v>
      </c>
    </row>
    <row r="42" spans="2:9" x14ac:dyDescent="0.2">
      <c r="B42" s="6"/>
      <c r="C42" s="6"/>
      <c r="D42" s="34"/>
      <c r="E42" s="9">
        <f t="shared" si="3"/>
        <v>0</v>
      </c>
    </row>
    <row r="43" spans="2:9" x14ac:dyDescent="0.2">
      <c r="B43" s="6"/>
      <c r="C43" s="6"/>
      <c r="D43" s="34"/>
      <c r="E43" s="9">
        <f t="shared" si="3"/>
        <v>0</v>
      </c>
    </row>
    <row r="44" spans="2:9" x14ac:dyDescent="0.2">
      <c r="B44" s="6"/>
      <c r="C44" s="6"/>
      <c r="D44" s="34"/>
      <c r="E44" s="9">
        <f t="shared" si="3"/>
        <v>0</v>
      </c>
    </row>
    <row r="45" spans="2:9" x14ac:dyDescent="0.2">
      <c r="B45" s="6"/>
      <c r="C45" s="6"/>
      <c r="D45" s="34"/>
      <c r="E45" s="9">
        <f t="shared" si="3"/>
        <v>0</v>
      </c>
    </row>
    <row r="46" spans="2:9" x14ac:dyDescent="0.2">
      <c r="B46" s="6"/>
      <c r="C46" s="6"/>
      <c r="D46" s="34"/>
      <c r="E46" s="9">
        <f t="shared" si="3"/>
        <v>0</v>
      </c>
    </row>
    <row r="47" spans="2:9" x14ac:dyDescent="0.2">
      <c r="B47" s="6"/>
      <c r="C47" s="6"/>
      <c r="D47" s="34"/>
      <c r="E47" s="9">
        <f t="shared" si="3"/>
        <v>0</v>
      </c>
    </row>
    <row r="48" spans="2:9" ht="15.75" x14ac:dyDescent="0.25">
      <c r="D48" s="12" t="s">
        <v>17</v>
      </c>
      <c r="E48" s="13">
        <f>SUM(E39:E47)</f>
        <v>0</v>
      </c>
    </row>
    <row r="49" spans="2:5" ht="15.75" x14ac:dyDescent="0.25">
      <c r="D49" s="4"/>
      <c r="E49" s="14"/>
    </row>
    <row r="50" spans="2:5" ht="15.75" x14ac:dyDescent="0.25">
      <c r="B50" s="4" t="s">
        <v>19</v>
      </c>
    </row>
    <row r="51" spans="2:5" ht="31.5" x14ac:dyDescent="0.2">
      <c r="B51" s="15" t="s">
        <v>18</v>
      </c>
      <c r="C51" s="15" t="s">
        <v>4</v>
      </c>
      <c r="D51" s="15" t="s">
        <v>14</v>
      </c>
      <c r="E51" s="5" t="s">
        <v>15</v>
      </c>
    </row>
    <row r="52" spans="2:5" x14ac:dyDescent="0.2">
      <c r="B52" s="6"/>
      <c r="C52" s="6"/>
      <c r="D52" s="34"/>
      <c r="E52" s="9">
        <f>D52*12</f>
        <v>0</v>
      </c>
    </row>
    <row r="53" spans="2:5" x14ac:dyDescent="0.2">
      <c r="B53" s="6"/>
      <c r="C53" s="6"/>
      <c r="D53" s="34"/>
      <c r="E53" s="9">
        <f t="shared" ref="E53:E64" si="4">D53*12</f>
        <v>0</v>
      </c>
    </row>
    <row r="54" spans="2:5" x14ac:dyDescent="0.2">
      <c r="B54" s="6"/>
      <c r="C54" s="6"/>
      <c r="D54" s="34"/>
      <c r="E54" s="9">
        <f t="shared" si="4"/>
        <v>0</v>
      </c>
    </row>
    <row r="55" spans="2:5" x14ac:dyDescent="0.2">
      <c r="B55" s="6"/>
      <c r="C55" s="6"/>
      <c r="D55" s="34"/>
      <c r="E55" s="9">
        <f t="shared" si="4"/>
        <v>0</v>
      </c>
    </row>
    <row r="56" spans="2:5" x14ac:dyDescent="0.2">
      <c r="B56" s="6"/>
      <c r="C56" s="6"/>
      <c r="D56" s="34"/>
      <c r="E56" s="9">
        <f>D56*12</f>
        <v>0</v>
      </c>
    </row>
    <row r="57" spans="2:5" x14ac:dyDescent="0.2">
      <c r="B57" s="6"/>
      <c r="C57" s="6"/>
      <c r="D57" s="34"/>
      <c r="E57" s="9">
        <f t="shared" si="4"/>
        <v>0</v>
      </c>
    </row>
    <row r="58" spans="2:5" x14ac:dyDescent="0.2">
      <c r="B58" s="6"/>
      <c r="C58" s="6"/>
      <c r="D58" s="34"/>
      <c r="E58" s="9">
        <f t="shared" si="4"/>
        <v>0</v>
      </c>
    </row>
    <row r="59" spans="2:5" x14ac:dyDescent="0.2">
      <c r="B59" s="6"/>
      <c r="C59" s="6"/>
      <c r="D59" s="34"/>
      <c r="E59" s="9">
        <f t="shared" si="4"/>
        <v>0</v>
      </c>
    </row>
    <row r="60" spans="2:5" x14ac:dyDescent="0.2">
      <c r="B60" s="6"/>
      <c r="C60" s="6"/>
      <c r="D60" s="34"/>
      <c r="E60" s="9">
        <f t="shared" si="4"/>
        <v>0</v>
      </c>
    </row>
    <row r="61" spans="2:5" x14ac:dyDescent="0.2">
      <c r="B61" s="6"/>
      <c r="C61" s="6"/>
      <c r="D61" s="34"/>
      <c r="E61" s="9">
        <f t="shared" si="4"/>
        <v>0</v>
      </c>
    </row>
    <row r="62" spans="2:5" x14ac:dyDescent="0.2">
      <c r="B62" s="6"/>
      <c r="C62" s="6"/>
      <c r="D62" s="34"/>
      <c r="E62" s="9">
        <f t="shared" si="4"/>
        <v>0</v>
      </c>
    </row>
    <row r="63" spans="2:5" x14ac:dyDescent="0.2">
      <c r="B63" s="6"/>
      <c r="C63" s="6"/>
      <c r="D63" s="34"/>
      <c r="E63" s="9">
        <f t="shared" si="4"/>
        <v>0</v>
      </c>
    </row>
    <row r="64" spans="2:5" x14ac:dyDescent="0.2">
      <c r="B64" s="6"/>
      <c r="C64" s="6"/>
      <c r="D64" s="34"/>
      <c r="E64" s="9">
        <f t="shared" si="4"/>
        <v>0</v>
      </c>
    </row>
    <row r="65" spans="2:5" ht="15.75" x14ac:dyDescent="0.25">
      <c r="D65" s="12" t="s">
        <v>17</v>
      </c>
      <c r="E65" s="13">
        <f>SUM(E52:E64)</f>
        <v>0</v>
      </c>
    </row>
    <row r="68" spans="2:5" ht="15.75" x14ac:dyDescent="0.25">
      <c r="B68" s="16" t="s">
        <v>20</v>
      </c>
      <c r="C68" s="16" t="s">
        <v>21</v>
      </c>
      <c r="D68" s="16" t="s">
        <v>22</v>
      </c>
    </row>
    <row r="69" spans="2:5" ht="15.75" x14ac:dyDescent="0.25">
      <c r="B69" s="17" t="s">
        <v>23</v>
      </c>
      <c r="C69" s="18">
        <v>750000</v>
      </c>
      <c r="D69" s="19"/>
    </row>
    <row r="70" spans="2:5" ht="15.75" x14ac:dyDescent="0.25">
      <c r="B70" s="17" t="s">
        <v>24</v>
      </c>
      <c r="C70" s="20">
        <f>I25</f>
        <v>0</v>
      </c>
      <c r="D70" s="21">
        <f>C70/$C$69</f>
        <v>0</v>
      </c>
    </row>
    <row r="71" spans="2:5" ht="15.75" x14ac:dyDescent="0.25">
      <c r="B71" s="17" t="s">
        <v>25</v>
      </c>
      <c r="C71" s="20">
        <f>E35</f>
        <v>0</v>
      </c>
      <c r="D71" s="21">
        <f t="shared" ref="D71:D74" si="5">C71/$C$69</f>
        <v>0</v>
      </c>
      <c r="E71" s="22"/>
    </row>
    <row r="72" spans="2:5" ht="15.75" x14ac:dyDescent="0.25">
      <c r="B72" s="17" t="s">
        <v>41</v>
      </c>
      <c r="C72" s="20">
        <f>E48</f>
        <v>0</v>
      </c>
      <c r="D72" s="21">
        <f t="shared" si="5"/>
        <v>0</v>
      </c>
    </row>
    <row r="73" spans="2:5" ht="15.75" x14ac:dyDescent="0.25">
      <c r="B73" s="17" t="s">
        <v>26</v>
      </c>
      <c r="C73" s="20">
        <f>E65</f>
        <v>0</v>
      </c>
      <c r="D73" s="23">
        <f>C73/$C$69</f>
        <v>0</v>
      </c>
    </row>
    <row r="74" spans="2:5" ht="15.75" x14ac:dyDescent="0.25">
      <c r="B74" s="17" t="s">
        <v>27</v>
      </c>
      <c r="C74" s="24">
        <f>SUM(C70:C73)</f>
        <v>0</v>
      </c>
      <c r="D74" s="31">
        <f t="shared" si="5"/>
        <v>0</v>
      </c>
    </row>
    <row r="77" spans="2:5" ht="15.75" x14ac:dyDescent="0.25">
      <c r="B77" s="17" t="s">
        <v>28</v>
      </c>
      <c r="C77" s="18">
        <v>750000</v>
      </c>
    </row>
    <row r="78" spans="2:5" ht="15.75" x14ac:dyDescent="0.25">
      <c r="B78" s="17" t="s">
        <v>29</v>
      </c>
      <c r="C78" s="24">
        <f>C77-C74</f>
        <v>750000</v>
      </c>
    </row>
    <row r="79" spans="2:5" ht="15.75" x14ac:dyDescent="0.25">
      <c r="B79" s="17" t="s">
        <v>30</v>
      </c>
      <c r="C79" s="25">
        <f>1-(C74/C69)</f>
        <v>1</v>
      </c>
    </row>
  </sheetData>
  <protectedRanges>
    <protectedRange sqref="E2:H2" name="Range1"/>
    <protectedRange sqref="B13:F24" name="Range2"/>
    <protectedRange sqref="B28:D34" name="Range3"/>
    <protectedRange sqref="B39:D47" name="Range4"/>
    <protectedRange sqref="B52:D64" name="Range5"/>
  </protectedRanges>
  <mergeCells count="6">
    <mergeCell ref="B8:I8"/>
    <mergeCell ref="E2:H2"/>
    <mergeCell ref="B4:I4"/>
    <mergeCell ref="B5:I5"/>
    <mergeCell ref="B6:I6"/>
    <mergeCell ref="B7:I7"/>
  </mergeCells>
  <conditionalFormatting sqref="C74">
    <cfRule type="cellIs" dxfId="8" priority="1" operator="greaterThan">
      <formula>750000.001</formula>
    </cfRule>
    <cfRule type="cellIs" dxfId="7" priority="2" operator="greaterThan">
      <formula>1000000.001</formula>
    </cfRule>
  </conditionalFormatting>
  <conditionalFormatting sqref="D73">
    <cfRule type="cellIs" dxfId="6" priority="3" operator="greaterThan">
      <formula>0.15</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51F1B-8C27-4FFA-9F84-B120E6C70AFC}">
  <sheetPr codeName="Sheet5"/>
  <dimension ref="B1:K79"/>
  <sheetViews>
    <sheetView topLeftCell="A56" workbookViewId="0">
      <selection activeCell="D52" sqref="D52:D53"/>
    </sheetView>
  </sheetViews>
  <sheetFormatPr defaultColWidth="9.140625" defaultRowHeight="15" x14ac:dyDescent="0.2"/>
  <cols>
    <col min="1" max="1" width="9.140625" style="1"/>
    <col min="2" max="2" width="52.42578125" style="1" customWidth="1"/>
    <col min="3" max="3" width="62.42578125" style="1" customWidth="1"/>
    <col min="4" max="4" width="15.28515625" style="1" customWidth="1"/>
    <col min="5" max="5" width="19.42578125" style="1" customWidth="1"/>
    <col min="6" max="6" width="9.140625" style="1"/>
    <col min="7" max="7" width="12.5703125" style="1" customWidth="1"/>
    <col min="8" max="8" width="12.7109375" style="1" customWidth="1"/>
    <col min="9" max="9" width="17.42578125" style="1" customWidth="1"/>
    <col min="10" max="10" width="13.7109375" style="1" customWidth="1"/>
    <col min="11" max="11" width="70.42578125" style="1" customWidth="1"/>
    <col min="12" max="16384" width="9.140625" style="1"/>
  </cols>
  <sheetData>
    <row r="1" spans="2:11" ht="15.75" x14ac:dyDescent="0.25">
      <c r="B1" s="26" t="s">
        <v>32</v>
      </c>
      <c r="C1" s="27" t="s">
        <v>33</v>
      </c>
    </row>
    <row r="2" spans="2:11" x14ac:dyDescent="0.2">
      <c r="B2" s="2"/>
      <c r="D2" s="1" t="s">
        <v>0</v>
      </c>
      <c r="E2" s="39"/>
      <c r="F2" s="39"/>
      <c r="G2" s="39"/>
      <c r="H2" s="39"/>
    </row>
    <row r="4" spans="2:11" ht="81.75" customHeight="1" x14ac:dyDescent="0.25">
      <c r="B4" s="40" t="s">
        <v>42</v>
      </c>
      <c r="C4" s="41"/>
      <c r="D4" s="41"/>
      <c r="E4" s="41"/>
      <c r="F4" s="41"/>
      <c r="G4" s="41"/>
      <c r="H4" s="41"/>
      <c r="I4" s="41"/>
      <c r="K4" s="3"/>
    </row>
    <row r="5" spans="2:11" ht="22.9" customHeight="1" x14ac:dyDescent="0.2">
      <c r="B5" s="42" t="s">
        <v>1</v>
      </c>
      <c r="C5" s="43"/>
      <c r="D5" s="43"/>
      <c r="E5" s="43"/>
      <c r="F5" s="43"/>
      <c r="G5" s="43"/>
      <c r="H5" s="43"/>
      <c r="I5" s="44"/>
    </row>
    <row r="6" spans="2:11" ht="33" customHeight="1" x14ac:dyDescent="0.2">
      <c r="B6" s="45" t="s">
        <v>38</v>
      </c>
      <c r="C6" s="46"/>
      <c r="D6" s="46"/>
      <c r="E6" s="46"/>
      <c r="F6" s="46"/>
      <c r="G6" s="46"/>
      <c r="H6" s="46"/>
      <c r="I6" s="47"/>
    </row>
    <row r="7" spans="2:11" ht="53.45" customHeight="1" x14ac:dyDescent="0.2">
      <c r="B7" s="48" t="s">
        <v>31</v>
      </c>
      <c r="C7" s="41"/>
      <c r="D7" s="41"/>
      <c r="E7" s="41"/>
      <c r="F7" s="41"/>
      <c r="G7" s="41"/>
      <c r="H7" s="41"/>
      <c r="I7" s="41"/>
    </row>
    <row r="8" spans="2:11" ht="50.25" customHeight="1" x14ac:dyDescent="0.2">
      <c r="B8" s="36" t="s">
        <v>43</v>
      </c>
      <c r="C8" s="37"/>
      <c r="D8" s="37"/>
      <c r="E8" s="37"/>
      <c r="F8" s="37"/>
      <c r="G8" s="37"/>
      <c r="H8" s="37"/>
      <c r="I8" s="38"/>
    </row>
    <row r="11" spans="2:11" ht="15.75" x14ac:dyDescent="0.25">
      <c r="B11" s="4" t="s">
        <v>2</v>
      </c>
    </row>
    <row r="12" spans="2:11" ht="63" x14ac:dyDescent="0.2">
      <c r="B12" s="5" t="s">
        <v>3</v>
      </c>
      <c r="C12" s="5" t="s">
        <v>4</v>
      </c>
      <c r="D12" s="5" t="s">
        <v>5</v>
      </c>
      <c r="E12" s="5" t="s">
        <v>6</v>
      </c>
      <c r="F12" s="5" t="s">
        <v>7</v>
      </c>
      <c r="G12" s="5" t="s">
        <v>8</v>
      </c>
      <c r="H12" s="5" t="s">
        <v>9</v>
      </c>
      <c r="I12" s="5" t="s">
        <v>10</v>
      </c>
    </row>
    <row r="13" spans="2:11" x14ac:dyDescent="0.2">
      <c r="B13" s="6" t="s">
        <v>34</v>
      </c>
      <c r="C13" s="6"/>
      <c r="D13" s="6"/>
      <c r="E13" s="7"/>
      <c r="F13" s="8"/>
      <c r="G13" s="9">
        <f t="shared" ref="G13:G24" si="0">SUM(D13*E13*(1+F13))</f>
        <v>0</v>
      </c>
      <c r="H13" s="10">
        <v>2080</v>
      </c>
      <c r="I13" s="11">
        <f>G13*H13</f>
        <v>0</v>
      </c>
    </row>
    <row r="14" spans="2:11" x14ac:dyDescent="0.2">
      <c r="B14" s="6" t="s">
        <v>35</v>
      </c>
      <c r="C14" s="6"/>
      <c r="D14" s="6"/>
      <c r="E14" s="7"/>
      <c r="F14" s="33"/>
      <c r="G14" s="9">
        <f t="shared" si="0"/>
        <v>0</v>
      </c>
      <c r="H14" s="10">
        <v>2080</v>
      </c>
      <c r="I14" s="11">
        <f t="shared" ref="I14:I24" si="1">G14*H14</f>
        <v>0</v>
      </c>
    </row>
    <row r="15" spans="2:11" x14ac:dyDescent="0.2">
      <c r="B15" s="6" t="s">
        <v>36</v>
      </c>
      <c r="C15" s="6"/>
      <c r="D15" s="6"/>
      <c r="E15" s="7"/>
      <c r="F15" s="33"/>
      <c r="G15" s="9">
        <f t="shared" si="0"/>
        <v>0</v>
      </c>
      <c r="H15" s="10">
        <v>2080</v>
      </c>
      <c r="I15" s="11">
        <f t="shared" si="1"/>
        <v>0</v>
      </c>
    </row>
    <row r="16" spans="2:11" x14ac:dyDescent="0.2">
      <c r="B16" s="28"/>
      <c r="C16" s="6"/>
      <c r="D16" s="6"/>
      <c r="E16" s="7"/>
      <c r="F16" s="33"/>
      <c r="G16" s="9">
        <f t="shared" si="0"/>
        <v>0</v>
      </c>
      <c r="H16" s="10">
        <v>2080</v>
      </c>
      <c r="I16" s="11">
        <f t="shared" si="1"/>
        <v>0</v>
      </c>
    </row>
    <row r="17" spans="2:9" x14ac:dyDescent="0.2">
      <c r="B17" s="28"/>
      <c r="C17" s="6"/>
      <c r="D17" s="6"/>
      <c r="E17" s="7"/>
      <c r="F17" s="33"/>
      <c r="G17" s="9">
        <f t="shared" si="0"/>
        <v>0</v>
      </c>
      <c r="H17" s="10">
        <v>2080</v>
      </c>
      <c r="I17" s="11">
        <f t="shared" si="1"/>
        <v>0</v>
      </c>
    </row>
    <row r="18" spans="2:9" x14ac:dyDescent="0.2">
      <c r="B18" s="28"/>
      <c r="C18" s="6"/>
      <c r="D18" s="6"/>
      <c r="E18" s="7"/>
      <c r="F18" s="33"/>
      <c r="G18" s="9">
        <f t="shared" si="0"/>
        <v>0</v>
      </c>
      <c r="H18" s="10">
        <v>2080</v>
      </c>
      <c r="I18" s="11">
        <f t="shared" si="1"/>
        <v>0</v>
      </c>
    </row>
    <row r="19" spans="2:9" x14ac:dyDescent="0.2">
      <c r="B19" s="6"/>
      <c r="C19" s="6"/>
      <c r="D19" s="6"/>
      <c r="E19" s="7"/>
      <c r="F19" s="33"/>
      <c r="G19" s="9">
        <f t="shared" si="0"/>
        <v>0</v>
      </c>
      <c r="H19" s="10">
        <v>2080</v>
      </c>
      <c r="I19" s="11">
        <f t="shared" si="1"/>
        <v>0</v>
      </c>
    </row>
    <row r="20" spans="2:9" x14ac:dyDescent="0.2">
      <c r="B20" s="6"/>
      <c r="C20" s="6"/>
      <c r="D20" s="6"/>
      <c r="E20" s="6"/>
      <c r="F20" s="33"/>
      <c r="G20" s="9">
        <f t="shared" si="0"/>
        <v>0</v>
      </c>
      <c r="H20" s="10">
        <v>2080</v>
      </c>
      <c r="I20" s="11">
        <f t="shared" si="1"/>
        <v>0</v>
      </c>
    </row>
    <row r="21" spans="2:9" x14ac:dyDescent="0.2">
      <c r="B21" s="6"/>
      <c r="C21" s="6"/>
      <c r="D21" s="6"/>
      <c r="E21" s="6"/>
      <c r="F21" s="33"/>
      <c r="G21" s="9">
        <f t="shared" si="0"/>
        <v>0</v>
      </c>
      <c r="H21" s="10">
        <v>2080</v>
      </c>
      <c r="I21" s="11">
        <f t="shared" si="1"/>
        <v>0</v>
      </c>
    </row>
    <row r="22" spans="2:9" x14ac:dyDescent="0.2">
      <c r="B22" s="6"/>
      <c r="C22" s="6"/>
      <c r="D22" s="6"/>
      <c r="E22" s="6"/>
      <c r="F22" s="33"/>
      <c r="G22" s="9">
        <f t="shared" si="0"/>
        <v>0</v>
      </c>
      <c r="H22" s="10">
        <v>2080</v>
      </c>
      <c r="I22" s="11">
        <f t="shared" si="1"/>
        <v>0</v>
      </c>
    </row>
    <row r="23" spans="2:9" x14ac:dyDescent="0.2">
      <c r="B23" s="6"/>
      <c r="C23" s="6"/>
      <c r="D23" s="6"/>
      <c r="E23" s="6"/>
      <c r="F23" s="33"/>
      <c r="G23" s="9">
        <f t="shared" si="0"/>
        <v>0</v>
      </c>
      <c r="H23" s="10">
        <v>2080</v>
      </c>
      <c r="I23" s="11">
        <f t="shared" si="1"/>
        <v>0</v>
      </c>
    </row>
    <row r="24" spans="2:9" x14ac:dyDescent="0.2">
      <c r="B24" s="6"/>
      <c r="C24" s="6"/>
      <c r="D24" s="6"/>
      <c r="E24" s="6"/>
      <c r="F24" s="33"/>
      <c r="G24" s="9">
        <f t="shared" si="0"/>
        <v>0</v>
      </c>
      <c r="H24" s="10">
        <v>2080</v>
      </c>
      <c r="I24" s="11">
        <f t="shared" si="1"/>
        <v>0</v>
      </c>
    </row>
    <row r="25" spans="2:9" ht="15.75" x14ac:dyDescent="0.25">
      <c r="H25" s="12" t="s">
        <v>11</v>
      </c>
      <c r="I25" s="13">
        <f>SUM(I13:I24)</f>
        <v>0</v>
      </c>
    </row>
    <row r="26" spans="2:9" ht="15.75" x14ac:dyDescent="0.25">
      <c r="B26" s="4" t="s">
        <v>12</v>
      </c>
      <c r="H26" s="4"/>
      <c r="I26" s="14"/>
    </row>
    <row r="27" spans="2:9" ht="31.5" x14ac:dyDescent="0.25">
      <c r="B27" s="15" t="s">
        <v>13</v>
      </c>
      <c r="C27" s="15" t="s">
        <v>4</v>
      </c>
      <c r="D27" s="15" t="s">
        <v>14</v>
      </c>
      <c r="E27" s="5" t="s">
        <v>15</v>
      </c>
      <c r="H27" s="4"/>
      <c r="I27" s="14"/>
    </row>
    <row r="28" spans="2:9" ht="15.75" x14ac:dyDescent="0.25">
      <c r="B28" s="28" t="s">
        <v>16</v>
      </c>
      <c r="C28" s="6"/>
      <c r="D28" s="34"/>
      <c r="E28" s="9">
        <f>D28*12</f>
        <v>0</v>
      </c>
      <c r="H28" s="4"/>
      <c r="I28" s="14"/>
    </row>
    <row r="29" spans="2:9" ht="15.75" x14ac:dyDescent="0.25">
      <c r="B29" s="6" t="s">
        <v>40</v>
      </c>
      <c r="C29" s="6"/>
      <c r="D29" s="34"/>
      <c r="E29" s="9">
        <f t="shared" ref="E29:E34" si="2">D29*12</f>
        <v>0</v>
      </c>
      <c r="H29" s="4"/>
      <c r="I29" s="14"/>
    </row>
    <row r="30" spans="2:9" ht="15.75" x14ac:dyDescent="0.25">
      <c r="B30" s="6"/>
      <c r="C30" s="6"/>
      <c r="D30" s="34"/>
      <c r="E30" s="9">
        <f t="shared" si="2"/>
        <v>0</v>
      </c>
      <c r="H30" s="4"/>
      <c r="I30" s="14"/>
    </row>
    <row r="31" spans="2:9" ht="15.75" x14ac:dyDescent="0.25">
      <c r="B31" s="6"/>
      <c r="C31" s="6"/>
      <c r="D31" s="34"/>
      <c r="E31" s="9">
        <f t="shared" si="2"/>
        <v>0</v>
      </c>
      <c r="H31" s="4"/>
      <c r="I31" s="14"/>
    </row>
    <row r="32" spans="2:9" ht="15.75" x14ac:dyDescent="0.25">
      <c r="B32" s="6"/>
      <c r="C32" s="6"/>
      <c r="D32" s="34"/>
      <c r="E32" s="9">
        <f t="shared" si="2"/>
        <v>0</v>
      </c>
      <c r="H32" s="4"/>
      <c r="I32" s="14"/>
    </row>
    <row r="33" spans="2:9" ht="15.75" x14ac:dyDescent="0.25">
      <c r="B33" s="6"/>
      <c r="C33" s="6"/>
      <c r="D33" s="34"/>
      <c r="E33" s="9">
        <f t="shared" si="2"/>
        <v>0</v>
      </c>
      <c r="H33" s="4"/>
      <c r="I33" s="14"/>
    </row>
    <row r="34" spans="2:9" ht="15.75" x14ac:dyDescent="0.25">
      <c r="B34" s="6"/>
      <c r="C34" s="6"/>
      <c r="D34" s="34"/>
      <c r="E34" s="9">
        <f t="shared" si="2"/>
        <v>0</v>
      </c>
      <c r="H34" s="4"/>
      <c r="I34" s="14"/>
    </row>
    <row r="35" spans="2:9" ht="15.75" x14ac:dyDescent="0.25">
      <c r="D35" s="12" t="s">
        <v>17</v>
      </c>
      <c r="E35" s="13">
        <f>SUM(E28:E34)</f>
        <v>0</v>
      </c>
    </row>
    <row r="36" spans="2:9" ht="15.75" x14ac:dyDescent="0.25">
      <c r="D36" s="4"/>
      <c r="E36" s="14"/>
    </row>
    <row r="37" spans="2:9" ht="15.75" x14ac:dyDescent="0.25">
      <c r="B37" s="4" t="s">
        <v>37</v>
      </c>
      <c r="D37" s="4"/>
      <c r="E37" s="14"/>
    </row>
    <row r="38" spans="2:9" ht="31.5" x14ac:dyDescent="0.2">
      <c r="B38" s="15" t="s">
        <v>39</v>
      </c>
      <c r="C38" s="15" t="s">
        <v>4</v>
      </c>
      <c r="D38" s="15" t="s">
        <v>14</v>
      </c>
      <c r="E38" s="5" t="s">
        <v>15</v>
      </c>
    </row>
    <row r="39" spans="2:9" x14ac:dyDescent="0.2">
      <c r="B39" s="6"/>
      <c r="C39" s="6"/>
      <c r="D39" s="34"/>
      <c r="E39" s="9">
        <f>D39*12</f>
        <v>0</v>
      </c>
    </row>
    <row r="40" spans="2:9" x14ac:dyDescent="0.2">
      <c r="B40" s="28"/>
      <c r="C40" s="6"/>
      <c r="D40" s="34"/>
      <c r="E40" s="9">
        <f t="shared" ref="E40:E47" si="3">D40*12</f>
        <v>0</v>
      </c>
    </row>
    <row r="41" spans="2:9" x14ac:dyDescent="0.2">
      <c r="B41" s="6"/>
      <c r="C41" s="6"/>
      <c r="D41" s="34"/>
      <c r="E41" s="9">
        <f t="shared" si="3"/>
        <v>0</v>
      </c>
    </row>
    <row r="42" spans="2:9" x14ac:dyDescent="0.2">
      <c r="B42" s="6"/>
      <c r="C42" s="6"/>
      <c r="D42" s="34"/>
      <c r="E42" s="9">
        <f t="shared" si="3"/>
        <v>0</v>
      </c>
    </row>
    <row r="43" spans="2:9" x14ac:dyDescent="0.2">
      <c r="B43" s="6"/>
      <c r="C43" s="6"/>
      <c r="D43" s="34"/>
      <c r="E43" s="9">
        <f t="shared" si="3"/>
        <v>0</v>
      </c>
    </row>
    <row r="44" spans="2:9" x14ac:dyDescent="0.2">
      <c r="B44" s="6"/>
      <c r="C44" s="6"/>
      <c r="D44" s="34"/>
      <c r="E44" s="9">
        <f t="shared" si="3"/>
        <v>0</v>
      </c>
    </row>
    <row r="45" spans="2:9" x14ac:dyDescent="0.2">
      <c r="B45" s="6"/>
      <c r="C45" s="6"/>
      <c r="D45" s="34"/>
      <c r="E45" s="9">
        <f t="shared" si="3"/>
        <v>0</v>
      </c>
    </row>
    <row r="46" spans="2:9" x14ac:dyDescent="0.2">
      <c r="B46" s="6"/>
      <c r="C46" s="6"/>
      <c r="D46" s="34"/>
      <c r="E46" s="9">
        <f t="shared" si="3"/>
        <v>0</v>
      </c>
    </row>
    <row r="47" spans="2:9" x14ac:dyDescent="0.2">
      <c r="B47" s="6"/>
      <c r="C47" s="6"/>
      <c r="D47" s="34"/>
      <c r="E47" s="9">
        <f t="shared" si="3"/>
        <v>0</v>
      </c>
    </row>
    <row r="48" spans="2:9" ht="15.75" x14ac:dyDescent="0.25">
      <c r="D48" s="12" t="s">
        <v>17</v>
      </c>
      <c r="E48" s="13">
        <f>SUM(E39:E47)</f>
        <v>0</v>
      </c>
    </row>
    <row r="49" spans="2:5" ht="15.75" x14ac:dyDescent="0.25">
      <c r="D49" s="4"/>
      <c r="E49" s="14"/>
    </row>
    <row r="50" spans="2:5" ht="15.75" x14ac:dyDescent="0.25">
      <c r="B50" s="4" t="s">
        <v>19</v>
      </c>
    </row>
    <row r="51" spans="2:5" ht="31.5" x14ac:dyDescent="0.2">
      <c r="B51" s="15" t="s">
        <v>18</v>
      </c>
      <c r="C51" s="15" t="s">
        <v>4</v>
      </c>
      <c r="D51" s="15" t="s">
        <v>14</v>
      </c>
      <c r="E51" s="5" t="s">
        <v>15</v>
      </c>
    </row>
    <row r="52" spans="2:5" x14ac:dyDescent="0.2">
      <c r="B52" s="6"/>
      <c r="C52" s="6"/>
      <c r="D52" s="34"/>
      <c r="E52" s="9">
        <f>D52*12</f>
        <v>0</v>
      </c>
    </row>
    <row r="53" spans="2:5" x14ac:dyDescent="0.2">
      <c r="B53" s="6"/>
      <c r="C53" s="6"/>
      <c r="D53" s="34"/>
      <c r="E53" s="9">
        <f t="shared" ref="E53:E64" si="4">D53*12</f>
        <v>0</v>
      </c>
    </row>
    <row r="54" spans="2:5" x14ac:dyDescent="0.2">
      <c r="B54" s="6"/>
      <c r="C54" s="6"/>
      <c r="D54" s="34"/>
      <c r="E54" s="9">
        <f t="shared" si="4"/>
        <v>0</v>
      </c>
    </row>
    <row r="55" spans="2:5" x14ac:dyDescent="0.2">
      <c r="B55" s="6"/>
      <c r="C55" s="6"/>
      <c r="D55" s="34"/>
      <c r="E55" s="9">
        <f t="shared" si="4"/>
        <v>0</v>
      </c>
    </row>
    <row r="56" spans="2:5" x14ac:dyDescent="0.2">
      <c r="B56" s="6"/>
      <c r="C56" s="6"/>
      <c r="D56" s="34"/>
      <c r="E56" s="9">
        <f>D56*12</f>
        <v>0</v>
      </c>
    </row>
    <row r="57" spans="2:5" x14ac:dyDescent="0.2">
      <c r="B57" s="6"/>
      <c r="C57" s="6"/>
      <c r="D57" s="34"/>
      <c r="E57" s="9">
        <f t="shared" si="4"/>
        <v>0</v>
      </c>
    </row>
    <row r="58" spans="2:5" x14ac:dyDescent="0.2">
      <c r="B58" s="6"/>
      <c r="C58" s="6"/>
      <c r="D58" s="34"/>
      <c r="E58" s="9">
        <f t="shared" si="4"/>
        <v>0</v>
      </c>
    </row>
    <row r="59" spans="2:5" x14ac:dyDescent="0.2">
      <c r="B59" s="6"/>
      <c r="C59" s="6"/>
      <c r="D59" s="34"/>
      <c r="E59" s="9">
        <f t="shared" si="4"/>
        <v>0</v>
      </c>
    </row>
    <row r="60" spans="2:5" x14ac:dyDescent="0.2">
      <c r="B60" s="6"/>
      <c r="C60" s="6"/>
      <c r="D60" s="34"/>
      <c r="E60" s="9">
        <f t="shared" si="4"/>
        <v>0</v>
      </c>
    </row>
    <row r="61" spans="2:5" x14ac:dyDescent="0.2">
      <c r="B61" s="6"/>
      <c r="C61" s="6"/>
      <c r="D61" s="34"/>
      <c r="E61" s="9">
        <f t="shared" si="4"/>
        <v>0</v>
      </c>
    </row>
    <row r="62" spans="2:5" x14ac:dyDescent="0.2">
      <c r="B62" s="6"/>
      <c r="C62" s="6"/>
      <c r="D62" s="34"/>
      <c r="E62" s="9">
        <f t="shared" si="4"/>
        <v>0</v>
      </c>
    </row>
    <row r="63" spans="2:5" x14ac:dyDescent="0.2">
      <c r="B63" s="6"/>
      <c r="C63" s="6"/>
      <c r="D63" s="34"/>
      <c r="E63" s="9">
        <f t="shared" si="4"/>
        <v>0</v>
      </c>
    </row>
    <row r="64" spans="2:5" x14ac:dyDescent="0.2">
      <c r="B64" s="6"/>
      <c r="C64" s="6"/>
      <c r="D64" s="34"/>
      <c r="E64" s="9">
        <f t="shared" si="4"/>
        <v>0</v>
      </c>
    </row>
    <row r="65" spans="2:5" ht="15.75" x14ac:dyDescent="0.25">
      <c r="D65" s="12" t="s">
        <v>17</v>
      </c>
      <c r="E65" s="13">
        <f>SUM(E52:E64)</f>
        <v>0</v>
      </c>
    </row>
    <row r="68" spans="2:5" ht="15.75" x14ac:dyDescent="0.25">
      <c r="B68" s="16" t="s">
        <v>20</v>
      </c>
      <c r="C68" s="16" t="s">
        <v>21</v>
      </c>
      <c r="D68" s="16" t="s">
        <v>22</v>
      </c>
    </row>
    <row r="69" spans="2:5" ht="15.75" x14ac:dyDescent="0.25">
      <c r="B69" s="17" t="s">
        <v>23</v>
      </c>
      <c r="C69" s="18">
        <v>750000</v>
      </c>
      <c r="D69" s="19"/>
    </row>
    <row r="70" spans="2:5" ht="15.75" x14ac:dyDescent="0.25">
      <c r="B70" s="17" t="s">
        <v>24</v>
      </c>
      <c r="C70" s="20">
        <f>I25</f>
        <v>0</v>
      </c>
      <c r="D70" s="21">
        <f>C70/$C$69</f>
        <v>0</v>
      </c>
    </row>
    <row r="71" spans="2:5" ht="15.75" x14ac:dyDescent="0.25">
      <c r="B71" s="17" t="s">
        <v>25</v>
      </c>
      <c r="C71" s="20">
        <f>E35</f>
        <v>0</v>
      </c>
      <c r="D71" s="21">
        <f t="shared" ref="D71:D74" si="5">C71/$C$69</f>
        <v>0</v>
      </c>
      <c r="E71" s="22"/>
    </row>
    <row r="72" spans="2:5" ht="15.75" x14ac:dyDescent="0.25">
      <c r="B72" s="17" t="s">
        <v>41</v>
      </c>
      <c r="C72" s="20">
        <f>E48</f>
        <v>0</v>
      </c>
      <c r="D72" s="21">
        <f t="shared" si="5"/>
        <v>0</v>
      </c>
    </row>
    <row r="73" spans="2:5" ht="15.75" x14ac:dyDescent="0.25">
      <c r="B73" s="17" t="s">
        <v>26</v>
      </c>
      <c r="C73" s="20">
        <f>E65</f>
        <v>0</v>
      </c>
      <c r="D73" s="23">
        <f>C73/$C$69</f>
        <v>0</v>
      </c>
    </row>
    <row r="74" spans="2:5" ht="15.75" x14ac:dyDescent="0.25">
      <c r="B74" s="17" t="s">
        <v>27</v>
      </c>
      <c r="C74" s="24">
        <f>SUM(C70:C73)</f>
        <v>0</v>
      </c>
      <c r="D74" s="31">
        <f t="shared" si="5"/>
        <v>0</v>
      </c>
    </row>
    <row r="77" spans="2:5" ht="15.75" x14ac:dyDescent="0.25">
      <c r="B77" s="17" t="s">
        <v>28</v>
      </c>
      <c r="C77" s="18">
        <v>750000</v>
      </c>
    </row>
    <row r="78" spans="2:5" ht="15.75" x14ac:dyDescent="0.25">
      <c r="B78" s="17" t="s">
        <v>29</v>
      </c>
      <c r="C78" s="24">
        <f>C77-C74</f>
        <v>750000</v>
      </c>
    </row>
    <row r="79" spans="2:5" ht="15.75" x14ac:dyDescent="0.25">
      <c r="B79" s="17" t="s">
        <v>30</v>
      </c>
      <c r="C79" s="32">
        <f>1-(C74/C69)</f>
        <v>1</v>
      </c>
    </row>
  </sheetData>
  <protectedRanges>
    <protectedRange sqref="E2:H2" name="Range1"/>
    <protectedRange sqref="B13:F24" name="Range2"/>
    <protectedRange sqref="B28:D34" name="Range3"/>
    <protectedRange sqref="B39:D47" name="Range4"/>
    <protectedRange sqref="B52:D64" name="Range5"/>
  </protectedRanges>
  <mergeCells count="6">
    <mergeCell ref="B8:I8"/>
    <mergeCell ref="E2:H2"/>
    <mergeCell ref="B4:I4"/>
    <mergeCell ref="B5:I5"/>
    <mergeCell ref="B6:I6"/>
    <mergeCell ref="B7:I7"/>
  </mergeCells>
  <conditionalFormatting sqref="C74">
    <cfRule type="cellIs" dxfId="5" priority="1" operator="greaterThan">
      <formula>750000.001</formula>
    </cfRule>
    <cfRule type="cellIs" dxfId="4" priority="2" operator="greaterThan">
      <formula>1000000.001</formula>
    </cfRule>
  </conditionalFormatting>
  <conditionalFormatting sqref="D73">
    <cfRule type="cellIs" dxfId="3" priority="3" operator="greaterThan">
      <formula>0.15</formula>
    </cfRule>
  </conditionalFormatting>
  <pageMargins left="0.7" right="0.7" top="0.75" bottom="0.75" header="0.3" footer="0.3"/>
  <pageSetup orientation="portrait"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EAFDE-E0EA-4EB4-BAB7-32B8B53BF0DC}">
  <sheetPr codeName="Sheet6"/>
  <dimension ref="B1:K79"/>
  <sheetViews>
    <sheetView topLeftCell="A57" workbookViewId="0">
      <selection activeCell="D52" sqref="D52:D53"/>
    </sheetView>
  </sheetViews>
  <sheetFormatPr defaultColWidth="9.140625" defaultRowHeight="15" x14ac:dyDescent="0.2"/>
  <cols>
    <col min="1" max="1" width="9.140625" style="1"/>
    <col min="2" max="2" width="52.42578125" style="1" customWidth="1"/>
    <col min="3" max="3" width="62.42578125" style="1" customWidth="1"/>
    <col min="4" max="4" width="14.85546875" style="1" customWidth="1"/>
    <col min="5" max="5" width="21.5703125" style="1" customWidth="1"/>
    <col min="6" max="6" width="9.140625" style="1"/>
    <col min="7" max="7" width="12.5703125" style="1" customWidth="1"/>
    <col min="8" max="8" width="12.7109375" style="1" customWidth="1"/>
    <col min="9" max="9" width="17.42578125" style="1" customWidth="1"/>
    <col min="10" max="10" width="13.7109375" style="1" customWidth="1"/>
    <col min="11" max="11" width="70.42578125" style="1" customWidth="1"/>
    <col min="12" max="16384" width="9.140625" style="1"/>
  </cols>
  <sheetData>
    <row r="1" spans="2:11" ht="15.75" x14ac:dyDescent="0.25">
      <c r="B1" s="26" t="s">
        <v>32</v>
      </c>
      <c r="C1" s="27" t="s">
        <v>33</v>
      </c>
    </row>
    <row r="2" spans="2:11" x14ac:dyDescent="0.2">
      <c r="B2" s="2"/>
      <c r="D2" s="1" t="s">
        <v>0</v>
      </c>
      <c r="E2" s="39"/>
      <c r="F2" s="39"/>
      <c r="G2" s="39"/>
      <c r="H2" s="39"/>
    </row>
    <row r="4" spans="2:11" ht="81.75" customHeight="1" x14ac:dyDescent="0.25">
      <c r="B4" s="40" t="s">
        <v>42</v>
      </c>
      <c r="C4" s="41"/>
      <c r="D4" s="41"/>
      <c r="E4" s="41"/>
      <c r="F4" s="41"/>
      <c r="G4" s="41"/>
      <c r="H4" s="41"/>
      <c r="I4" s="41"/>
      <c r="K4" s="3"/>
    </row>
    <row r="5" spans="2:11" ht="22.9" customHeight="1" x14ac:dyDescent="0.2">
      <c r="B5" s="42" t="s">
        <v>1</v>
      </c>
      <c r="C5" s="43"/>
      <c r="D5" s="43"/>
      <c r="E5" s="43"/>
      <c r="F5" s="43"/>
      <c r="G5" s="43"/>
      <c r="H5" s="43"/>
      <c r="I5" s="44"/>
    </row>
    <row r="6" spans="2:11" ht="33" customHeight="1" x14ac:dyDescent="0.2">
      <c r="B6" s="45" t="s">
        <v>38</v>
      </c>
      <c r="C6" s="46"/>
      <c r="D6" s="46"/>
      <c r="E6" s="46"/>
      <c r="F6" s="46"/>
      <c r="G6" s="46"/>
      <c r="H6" s="46"/>
      <c r="I6" s="47"/>
    </row>
    <row r="7" spans="2:11" ht="53.45" customHeight="1" x14ac:dyDescent="0.2">
      <c r="B7" s="48" t="s">
        <v>31</v>
      </c>
      <c r="C7" s="41"/>
      <c r="D7" s="41"/>
      <c r="E7" s="41"/>
      <c r="F7" s="41"/>
      <c r="G7" s="41"/>
      <c r="H7" s="41"/>
      <c r="I7" s="41"/>
    </row>
    <row r="8" spans="2:11" ht="48" customHeight="1" x14ac:dyDescent="0.2">
      <c r="B8" s="36" t="s">
        <v>43</v>
      </c>
      <c r="C8" s="37"/>
      <c r="D8" s="37"/>
      <c r="E8" s="37"/>
      <c r="F8" s="37"/>
      <c r="G8" s="37"/>
      <c r="H8" s="37"/>
      <c r="I8" s="38"/>
    </row>
    <row r="11" spans="2:11" ht="15.75" x14ac:dyDescent="0.25">
      <c r="B11" s="4" t="s">
        <v>2</v>
      </c>
    </row>
    <row r="12" spans="2:11" ht="63" x14ac:dyDescent="0.2">
      <c r="B12" s="5" t="s">
        <v>3</v>
      </c>
      <c r="C12" s="5" t="s">
        <v>4</v>
      </c>
      <c r="D12" s="5" t="s">
        <v>5</v>
      </c>
      <c r="E12" s="5" t="s">
        <v>6</v>
      </c>
      <c r="F12" s="5" t="s">
        <v>7</v>
      </c>
      <c r="G12" s="5" t="s">
        <v>8</v>
      </c>
      <c r="H12" s="5" t="s">
        <v>9</v>
      </c>
      <c r="I12" s="5" t="s">
        <v>10</v>
      </c>
    </row>
    <row r="13" spans="2:11" x14ac:dyDescent="0.2">
      <c r="B13" s="6" t="s">
        <v>34</v>
      </c>
      <c r="C13" s="6"/>
      <c r="D13" s="6"/>
      <c r="E13" s="7"/>
      <c r="F13" s="8"/>
      <c r="G13" s="9">
        <f t="shared" ref="G13:G24" si="0">SUM(D13*E13*(1+F13))</f>
        <v>0</v>
      </c>
      <c r="H13" s="10">
        <v>2080</v>
      </c>
      <c r="I13" s="11">
        <f>G13*H13</f>
        <v>0</v>
      </c>
    </row>
    <row r="14" spans="2:11" x14ac:dyDescent="0.2">
      <c r="B14" s="6" t="s">
        <v>35</v>
      </c>
      <c r="C14" s="6"/>
      <c r="D14" s="6"/>
      <c r="E14" s="7"/>
      <c r="F14" s="33"/>
      <c r="G14" s="9">
        <f t="shared" si="0"/>
        <v>0</v>
      </c>
      <c r="H14" s="10">
        <v>2080</v>
      </c>
      <c r="I14" s="11">
        <f t="shared" ref="I14:I24" si="1">G14*H14</f>
        <v>0</v>
      </c>
    </row>
    <row r="15" spans="2:11" x14ac:dyDescent="0.2">
      <c r="B15" s="6" t="s">
        <v>36</v>
      </c>
      <c r="C15" s="6"/>
      <c r="D15" s="6"/>
      <c r="E15" s="7"/>
      <c r="F15" s="33"/>
      <c r="G15" s="9">
        <f t="shared" si="0"/>
        <v>0</v>
      </c>
      <c r="H15" s="10">
        <v>2080</v>
      </c>
      <c r="I15" s="11">
        <f t="shared" si="1"/>
        <v>0</v>
      </c>
    </row>
    <row r="16" spans="2:11" x14ac:dyDescent="0.2">
      <c r="B16" s="28"/>
      <c r="C16" s="6"/>
      <c r="D16" s="6"/>
      <c r="E16" s="7"/>
      <c r="F16" s="33"/>
      <c r="G16" s="9">
        <f t="shared" si="0"/>
        <v>0</v>
      </c>
      <c r="H16" s="10">
        <v>2080</v>
      </c>
      <c r="I16" s="11">
        <f t="shared" si="1"/>
        <v>0</v>
      </c>
    </row>
    <row r="17" spans="2:9" x14ac:dyDescent="0.2">
      <c r="B17" s="28"/>
      <c r="C17" s="6"/>
      <c r="D17" s="6"/>
      <c r="E17" s="7"/>
      <c r="F17" s="33"/>
      <c r="G17" s="9">
        <f t="shared" si="0"/>
        <v>0</v>
      </c>
      <c r="H17" s="10">
        <v>2080</v>
      </c>
      <c r="I17" s="11">
        <f t="shared" si="1"/>
        <v>0</v>
      </c>
    </row>
    <row r="18" spans="2:9" x14ac:dyDescent="0.2">
      <c r="B18" s="28"/>
      <c r="C18" s="6"/>
      <c r="D18" s="6"/>
      <c r="E18" s="7"/>
      <c r="F18" s="33"/>
      <c r="G18" s="9">
        <f t="shared" si="0"/>
        <v>0</v>
      </c>
      <c r="H18" s="10">
        <v>2080</v>
      </c>
      <c r="I18" s="11">
        <f t="shared" si="1"/>
        <v>0</v>
      </c>
    </row>
    <row r="19" spans="2:9" x14ac:dyDescent="0.2">
      <c r="B19" s="6"/>
      <c r="C19" s="6"/>
      <c r="D19" s="6"/>
      <c r="E19" s="7"/>
      <c r="F19" s="33"/>
      <c r="G19" s="9">
        <f t="shared" si="0"/>
        <v>0</v>
      </c>
      <c r="H19" s="10">
        <v>2080</v>
      </c>
      <c r="I19" s="11">
        <f t="shared" si="1"/>
        <v>0</v>
      </c>
    </row>
    <row r="20" spans="2:9" x14ac:dyDescent="0.2">
      <c r="B20" s="6"/>
      <c r="C20" s="6"/>
      <c r="D20" s="6"/>
      <c r="E20" s="6"/>
      <c r="F20" s="33"/>
      <c r="G20" s="9">
        <f t="shared" si="0"/>
        <v>0</v>
      </c>
      <c r="H20" s="10">
        <v>2080</v>
      </c>
      <c r="I20" s="11">
        <f t="shared" si="1"/>
        <v>0</v>
      </c>
    </row>
    <row r="21" spans="2:9" x14ac:dyDescent="0.2">
      <c r="B21" s="6"/>
      <c r="C21" s="6"/>
      <c r="D21" s="6"/>
      <c r="E21" s="6"/>
      <c r="F21" s="33"/>
      <c r="G21" s="9">
        <f t="shared" si="0"/>
        <v>0</v>
      </c>
      <c r="H21" s="10">
        <v>2080</v>
      </c>
      <c r="I21" s="11">
        <f t="shared" si="1"/>
        <v>0</v>
      </c>
    </row>
    <row r="22" spans="2:9" x14ac:dyDescent="0.2">
      <c r="B22" s="6"/>
      <c r="C22" s="6"/>
      <c r="D22" s="6"/>
      <c r="E22" s="6"/>
      <c r="F22" s="33"/>
      <c r="G22" s="9">
        <f t="shared" si="0"/>
        <v>0</v>
      </c>
      <c r="H22" s="10">
        <v>2080</v>
      </c>
      <c r="I22" s="11">
        <f t="shared" si="1"/>
        <v>0</v>
      </c>
    </row>
    <row r="23" spans="2:9" x14ac:dyDescent="0.2">
      <c r="B23" s="6"/>
      <c r="C23" s="6"/>
      <c r="D23" s="6"/>
      <c r="E23" s="6"/>
      <c r="F23" s="33"/>
      <c r="G23" s="9">
        <f t="shared" si="0"/>
        <v>0</v>
      </c>
      <c r="H23" s="10">
        <v>2080</v>
      </c>
      <c r="I23" s="11">
        <f t="shared" si="1"/>
        <v>0</v>
      </c>
    </row>
    <row r="24" spans="2:9" x14ac:dyDescent="0.2">
      <c r="B24" s="6"/>
      <c r="C24" s="6"/>
      <c r="D24" s="6"/>
      <c r="E24" s="6"/>
      <c r="F24" s="33"/>
      <c r="G24" s="9">
        <f t="shared" si="0"/>
        <v>0</v>
      </c>
      <c r="H24" s="10">
        <v>2080</v>
      </c>
      <c r="I24" s="11">
        <f t="shared" si="1"/>
        <v>0</v>
      </c>
    </row>
    <row r="25" spans="2:9" ht="15.75" x14ac:dyDescent="0.25">
      <c r="H25" s="12" t="s">
        <v>11</v>
      </c>
      <c r="I25" s="13">
        <f>SUM(I13:I24)</f>
        <v>0</v>
      </c>
    </row>
    <row r="26" spans="2:9" ht="15.75" x14ac:dyDescent="0.25">
      <c r="B26" s="4" t="s">
        <v>12</v>
      </c>
      <c r="H26" s="4"/>
      <c r="I26" s="14"/>
    </row>
    <row r="27" spans="2:9" ht="15.75" x14ac:dyDescent="0.25">
      <c r="B27" s="15" t="s">
        <v>13</v>
      </c>
      <c r="C27" s="15" t="s">
        <v>4</v>
      </c>
      <c r="D27" s="15" t="s">
        <v>14</v>
      </c>
      <c r="E27" s="5" t="s">
        <v>15</v>
      </c>
      <c r="H27" s="4"/>
      <c r="I27" s="14"/>
    </row>
    <row r="28" spans="2:9" ht="15.75" x14ac:dyDescent="0.25">
      <c r="B28" s="28" t="s">
        <v>16</v>
      </c>
      <c r="C28" s="6"/>
      <c r="D28" s="34"/>
      <c r="E28" s="9">
        <f>D28*12</f>
        <v>0</v>
      </c>
      <c r="H28" s="4"/>
      <c r="I28" s="14"/>
    </row>
    <row r="29" spans="2:9" ht="15.75" x14ac:dyDescent="0.25">
      <c r="B29" s="6" t="s">
        <v>40</v>
      </c>
      <c r="C29" s="6"/>
      <c r="D29" s="34"/>
      <c r="E29" s="9">
        <f t="shared" ref="E29:E34" si="2">D29*12</f>
        <v>0</v>
      </c>
      <c r="H29" s="4"/>
      <c r="I29" s="14"/>
    </row>
    <row r="30" spans="2:9" ht="15.75" x14ac:dyDescent="0.25">
      <c r="B30" s="6"/>
      <c r="C30" s="6"/>
      <c r="D30" s="34"/>
      <c r="E30" s="9">
        <f t="shared" si="2"/>
        <v>0</v>
      </c>
      <c r="H30" s="4"/>
      <c r="I30" s="14"/>
    </row>
    <row r="31" spans="2:9" ht="15.75" x14ac:dyDescent="0.25">
      <c r="B31" s="6"/>
      <c r="C31" s="6"/>
      <c r="D31" s="34"/>
      <c r="E31" s="9">
        <f t="shared" si="2"/>
        <v>0</v>
      </c>
      <c r="H31" s="4"/>
      <c r="I31" s="14"/>
    </row>
    <row r="32" spans="2:9" ht="15.75" x14ac:dyDescent="0.25">
      <c r="B32" s="6"/>
      <c r="C32" s="6"/>
      <c r="D32" s="34"/>
      <c r="E32" s="9">
        <f t="shared" si="2"/>
        <v>0</v>
      </c>
      <c r="H32" s="4"/>
      <c r="I32" s="14"/>
    </row>
    <row r="33" spans="2:9" ht="15.75" x14ac:dyDescent="0.25">
      <c r="B33" s="6"/>
      <c r="C33" s="6"/>
      <c r="D33" s="34"/>
      <c r="E33" s="9">
        <f t="shared" si="2"/>
        <v>0</v>
      </c>
      <c r="H33" s="4"/>
      <c r="I33" s="14"/>
    </row>
    <row r="34" spans="2:9" ht="15.75" x14ac:dyDescent="0.25">
      <c r="B34" s="6"/>
      <c r="C34" s="6"/>
      <c r="D34" s="34"/>
      <c r="E34" s="9">
        <f t="shared" si="2"/>
        <v>0</v>
      </c>
      <c r="H34" s="4"/>
      <c r="I34" s="14"/>
    </row>
    <row r="35" spans="2:9" ht="15.75" x14ac:dyDescent="0.25">
      <c r="D35" s="12" t="s">
        <v>17</v>
      </c>
      <c r="E35" s="13">
        <f>SUM(E28:E34)</f>
        <v>0</v>
      </c>
    </row>
    <row r="36" spans="2:9" ht="15.75" x14ac:dyDescent="0.25">
      <c r="D36" s="4"/>
      <c r="E36" s="14"/>
    </row>
    <row r="37" spans="2:9" ht="15.75" x14ac:dyDescent="0.25">
      <c r="B37" s="4" t="s">
        <v>37</v>
      </c>
      <c r="D37" s="4"/>
      <c r="E37" s="14"/>
    </row>
    <row r="38" spans="2:9" ht="15.75" x14ac:dyDescent="0.2">
      <c r="B38" s="15" t="s">
        <v>39</v>
      </c>
      <c r="C38" s="15" t="s">
        <v>4</v>
      </c>
      <c r="D38" s="15" t="s">
        <v>14</v>
      </c>
      <c r="E38" s="5" t="s">
        <v>15</v>
      </c>
    </row>
    <row r="39" spans="2:9" x14ac:dyDescent="0.2">
      <c r="B39" s="6"/>
      <c r="C39" s="6"/>
      <c r="D39" s="34"/>
      <c r="E39" s="9">
        <f>D39*12</f>
        <v>0</v>
      </c>
    </row>
    <row r="40" spans="2:9" x14ac:dyDescent="0.2">
      <c r="B40" s="28"/>
      <c r="C40" s="6"/>
      <c r="D40" s="34"/>
      <c r="E40" s="9">
        <f t="shared" ref="E40:E47" si="3">D40*12</f>
        <v>0</v>
      </c>
    </row>
    <row r="41" spans="2:9" x14ac:dyDescent="0.2">
      <c r="B41" s="6"/>
      <c r="C41" s="6"/>
      <c r="D41" s="34"/>
      <c r="E41" s="9">
        <f t="shared" si="3"/>
        <v>0</v>
      </c>
    </row>
    <row r="42" spans="2:9" x14ac:dyDescent="0.2">
      <c r="B42" s="6"/>
      <c r="C42" s="6"/>
      <c r="D42" s="34"/>
      <c r="E42" s="9">
        <f t="shared" si="3"/>
        <v>0</v>
      </c>
    </row>
    <row r="43" spans="2:9" x14ac:dyDescent="0.2">
      <c r="B43" s="6"/>
      <c r="C43" s="6"/>
      <c r="D43" s="34"/>
      <c r="E43" s="9">
        <f t="shared" si="3"/>
        <v>0</v>
      </c>
    </row>
    <row r="44" spans="2:9" x14ac:dyDescent="0.2">
      <c r="B44" s="6"/>
      <c r="C44" s="6"/>
      <c r="D44" s="34"/>
      <c r="E44" s="9">
        <f t="shared" si="3"/>
        <v>0</v>
      </c>
    </row>
    <row r="45" spans="2:9" x14ac:dyDescent="0.2">
      <c r="B45" s="6"/>
      <c r="C45" s="6"/>
      <c r="D45" s="34"/>
      <c r="E45" s="9">
        <f t="shared" si="3"/>
        <v>0</v>
      </c>
    </row>
    <row r="46" spans="2:9" x14ac:dyDescent="0.2">
      <c r="B46" s="6"/>
      <c r="C46" s="6"/>
      <c r="D46" s="34"/>
      <c r="E46" s="9">
        <f t="shared" si="3"/>
        <v>0</v>
      </c>
    </row>
    <row r="47" spans="2:9" x14ac:dyDescent="0.2">
      <c r="B47" s="6"/>
      <c r="C47" s="6"/>
      <c r="D47" s="34"/>
      <c r="E47" s="9">
        <f t="shared" si="3"/>
        <v>0</v>
      </c>
    </row>
    <row r="48" spans="2:9" ht="15.75" x14ac:dyDescent="0.25">
      <c r="D48" s="12" t="s">
        <v>17</v>
      </c>
      <c r="E48" s="13">
        <f>SUM(E39:E47)</f>
        <v>0</v>
      </c>
    </row>
    <row r="49" spans="2:5" ht="15.75" x14ac:dyDescent="0.25">
      <c r="D49" s="4"/>
      <c r="E49" s="14"/>
    </row>
    <row r="50" spans="2:5" ht="15.75" x14ac:dyDescent="0.25">
      <c r="B50" s="4" t="s">
        <v>19</v>
      </c>
    </row>
    <row r="51" spans="2:5" ht="15.75" x14ac:dyDescent="0.2">
      <c r="B51" s="15" t="s">
        <v>18</v>
      </c>
      <c r="C51" s="15" t="s">
        <v>4</v>
      </c>
      <c r="D51" s="15" t="s">
        <v>14</v>
      </c>
      <c r="E51" s="5" t="s">
        <v>15</v>
      </c>
    </row>
    <row r="52" spans="2:5" x14ac:dyDescent="0.2">
      <c r="B52" s="6"/>
      <c r="C52" s="6"/>
      <c r="D52" s="34"/>
      <c r="E52" s="9">
        <f>D52*12</f>
        <v>0</v>
      </c>
    </row>
    <row r="53" spans="2:5" x14ac:dyDescent="0.2">
      <c r="B53" s="6"/>
      <c r="C53" s="6"/>
      <c r="D53" s="34"/>
      <c r="E53" s="9">
        <f t="shared" ref="E53:E64" si="4">D53*12</f>
        <v>0</v>
      </c>
    </row>
    <row r="54" spans="2:5" x14ac:dyDescent="0.2">
      <c r="B54" s="6"/>
      <c r="C54" s="6"/>
      <c r="D54" s="34"/>
      <c r="E54" s="9">
        <f t="shared" si="4"/>
        <v>0</v>
      </c>
    </row>
    <row r="55" spans="2:5" x14ac:dyDescent="0.2">
      <c r="B55" s="6"/>
      <c r="C55" s="6"/>
      <c r="D55" s="34"/>
      <c r="E55" s="9">
        <f t="shared" si="4"/>
        <v>0</v>
      </c>
    </row>
    <row r="56" spans="2:5" x14ac:dyDescent="0.2">
      <c r="B56" s="6"/>
      <c r="C56" s="6"/>
      <c r="D56" s="34"/>
      <c r="E56" s="9">
        <f>D56*12</f>
        <v>0</v>
      </c>
    </row>
    <row r="57" spans="2:5" x14ac:dyDescent="0.2">
      <c r="B57" s="6"/>
      <c r="C57" s="6"/>
      <c r="D57" s="34"/>
      <c r="E57" s="9">
        <f t="shared" si="4"/>
        <v>0</v>
      </c>
    </row>
    <row r="58" spans="2:5" x14ac:dyDescent="0.2">
      <c r="B58" s="6"/>
      <c r="C58" s="6"/>
      <c r="D58" s="34"/>
      <c r="E58" s="9">
        <f t="shared" si="4"/>
        <v>0</v>
      </c>
    </row>
    <row r="59" spans="2:5" x14ac:dyDescent="0.2">
      <c r="B59" s="6"/>
      <c r="C59" s="6"/>
      <c r="D59" s="34"/>
      <c r="E59" s="9">
        <f t="shared" si="4"/>
        <v>0</v>
      </c>
    </row>
    <row r="60" spans="2:5" x14ac:dyDescent="0.2">
      <c r="B60" s="6"/>
      <c r="C60" s="6"/>
      <c r="D60" s="34"/>
      <c r="E60" s="9">
        <f t="shared" si="4"/>
        <v>0</v>
      </c>
    </row>
    <row r="61" spans="2:5" x14ac:dyDescent="0.2">
      <c r="B61" s="6"/>
      <c r="C61" s="6"/>
      <c r="D61" s="34"/>
      <c r="E61" s="9">
        <f t="shared" si="4"/>
        <v>0</v>
      </c>
    </row>
    <row r="62" spans="2:5" x14ac:dyDescent="0.2">
      <c r="B62" s="6"/>
      <c r="C62" s="6"/>
      <c r="D62" s="34"/>
      <c r="E62" s="9">
        <f t="shared" si="4"/>
        <v>0</v>
      </c>
    </row>
    <row r="63" spans="2:5" x14ac:dyDescent="0.2">
      <c r="B63" s="6"/>
      <c r="C63" s="6"/>
      <c r="D63" s="34"/>
      <c r="E63" s="9">
        <f t="shared" si="4"/>
        <v>0</v>
      </c>
    </row>
    <row r="64" spans="2:5" x14ac:dyDescent="0.2">
      <c r="B64" s="6"/>
      <c r="C64" s="6"/>
      <c r="D64" s="34"/>
      <c r="E64" s="9">
        <f t="shared" si="4"/>
        <v>0</v>
      </c>
    </row>
    <row r="65" spans="2:5" ht="15.75" x14ac:dyDescent="0.25">
      <c r="D65" s="12" t="s">
        <v>17</v>
      </c>
      <c r="E65" s="13">
        <f>SUM(E52:E64)</f>
        <v>0</v>
      </c>
    </row>
    <row r="68" spans="2:5" ht="15.75" x14ac:dyDescent="0.25">
      <c r="B68" s="16" t="s">
        <v>20</v>
      </c>
      <c r="C68" s="16" t="s">
        <v>21</v>
      </c>
      <c r="D68" s="16" t="s">
        <v>22</v>
      </c>
    </row>
    <row r="69" spans="2:5" ht="15.75" x14ac:dyDescent="0.25">
      <c r="B69" s="17" t="s">
        <v>23</v>
      </c>
      <c r="C69" s="18">
        <v>750000</v>
      </c>
      <c r="D69" s="19"/>
    </row>
    <row r="70" spans="2:5" ht="15.75" x14ac:dyDescent="0.25">
      <c r="B70" s="17" t="s">
        <v>24</v>
      </c>
      <c r="C70" s="20">
        <f>I25</f>
        <v>0</v>
      </c>
      <c r="D70" s="21">
        <f>C70/$C$69</f>
        <v>0</v>
      </c>
    </row>
    <row r="71" spans="2:5" ht="15.75" x14ac:dyDescent="0.25">
      <c r="B71" s="17" t="s">
        <v>25</v>
      </c>
      <c r="C71" s="20">
        <f>E35</f>
        <v>0</v>
      </c>
      <c r="D71" s="21">
        <f t="shared" ref="D71:D74" si="5">C71/$C$69</f>
        <v>0</v>
      </c>
      <c r="E71" s="22"/>
    </row>
    <row r="72" spans="2:5" ht="15.75" x14ac:dyDescent="0.25">
      <c r="B72" s="17" t="s">
        <v>41</v>
      </c>
      <c r="C72" s="20">
        <f>E48</f>
        <v>0</v>
      </c>
      <c r="D72" s="21">
        <f t="shared" si="5"/>
        <v>0</v>
      </c>
    </row>
    <row r="73" spans="2:5" ht="15.75" x14ac:dyDescent="0.25">
      <c r="B73" s="17" t="s">
        <v>26</v>
      </c>
      <c r="C73" s="20">
        <f>E65</f>
        <v>0</v>
      </c>
      <c r="D73" s="23">
        <f>C73/$C$69</f>
        <v>0</v>
      </c>
    </row>
    <row r="74" spans="2:5" ht="15.75" x14ac:dyDescent="0.25">
      <c r="B74" s="17" t="s">
        <v>27</v>
      </c>
      <c r="C74" s="24">
        <f>SUM(C70:C73)</f>
        <v>0</v>
      </c>
      <c r="D74" s="31">
        <f t="shared" si="5"/>
        <v>0</v>
      </c>
    </row>
    <row r="77" spans="2:5" ht="15.75" x14ac:dyDescent="0.25">
      <c r="B77" s="17" t="s">
        <v>28</v>
      </c>
      <c r="C77" s="30">
        <v>750000</v>
      </c>
    </row>
    <row r="78" spans="2:5" ht="15.75" x14ac:dyDescent="0.25">
      <c r="B78" s="17" t="s">
        <v>29</v>
      </c>
      <c r="C78" s="24">
        <f>C77-C74</f>
        <v>750000</v>
      </c>
    </row>
    <row r="79" spans="2:5" ht="15.75" x14ac:dyDescent="0.25">
      <c r="B79" s="17" t="s">
        <v>30</v>
      </c>
      <c r="C79" s="25">
        <f>1-(C74/C69)</f>
        <v>1</v>
      </c>
    </row>
  </sheetData>
  <protectedRanges>
    <protectedRange sqref="E2:H2" name="Range1"/>
    <protectedRange sqref="B13:F24" name="Range2"/>
    <protectedRange sqref="B28:D34" name="Range3"/>
    <protectedRange sqref="B39:D47" name="Range4"/>
    <protectedRange sqref="B52:D64" name="Range5"/>
  </protectedRanges>
  <mergeCells count="6">
    <mergeCell ref="B8:I8"/>
    <mergeCell ref="E2:H2"/>
    <mergeCell ref="B4:I4"/>
    <mergeCell ref="B5:I5"/>
    <mergeCell ref="B6:I6"/>
    <mergeCell ref="B7:I7"/>
  </mergeCells>
  <conditionalFormatting sqref="C74">
    <cfRule type="cellIs" dxfId="2" priority="1" operator="greaterThan">
      <formula>750000.001</formula>
    </cfRule>
    <cfRule type="cellIs" dxfId="1" priority="2" operator="greaterThan">
      <formula>1000000.001</formula>
    </cfRule>
  </conditionalFormatting>
  <conditionalFormatting sqref="D73">
    <cfRule type="cellIs" dxfId="0" priority="3" operator="greaterThan">
      <formula>0.15</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Year 1</vt:lpstr>
      <vt:lpstr>Year 2</vt:lpstr>
      <vt:lpstr>Year 3</vt:lpstr>
      <vt:lpstr>Year 4</vt:lpstr>
      <vt:lpstr>Year 5</vt:lpstr>
      <vt:lpstr>Year 6</vt:lpstr>
    </vt:vector>
  </TitlesOfParts>
  <Company>State of Iowa - 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Muir, Michelle [HHS]</dc:creator>
  <cp:lastModifiedBy>Mathes, Melanie [HHS]</cp:lastModifiedBy>
  <dcterms:created xsi:type="dcterms:W3CDTF">2024-10-30T20:27:07Z</dcterms:created>
  <dcterms:modified xsi:type="dcterms:W3CDTF">2024-11-22T15:53:24Z</dcterms:modified>
</cp:coreProperties>
</file>