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N:\Crc\3-Contracts\IDIQ\12-State &amp; Local IDIQs\3-NASPO ValuePoint\NASPO 00318\Official Price List_Current\December 2024 Price List Update_Pending\"/>
    </mc:Choice>
  </mc:AlternateContent>
  <xr:revisionPtr revIDLastSave="0" documentId="13_ncr:1_{7CA5D1C9-7B1E-4E9A-B649-F67F2C4A8D08}" xr6:coauthVersionLast="47" xr6:coauthVersionMax="47" xr10:uidLastSave="{00000000-0000-0000-0000-000000000000}"/>
  <bookViews>
    <workbookView xWindow="-120" yWindow="-120" windowWidth="19440" windowHeight="14880" xr2:uid="{DBDFBA53-9CF4-4F8A-9726-DE6A58ECB56E}"/>
  </bookViews>
  <sheets>
    <sheet name="December 2024 Chang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3" i="1" l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27" i="1"/>
  <c r="F226" i="1"/>
  <c r="F225" i="1"/>
  <c r="F224" i="1"/>
  <c r="F219" i="1"/>
  <c r="F218" i="1"/>
  <c r="F217" i="1"/>
  <c r="F216" i="1"/>
  <c r="F214" i="1"/>
  <c r="F213" i="1"/>
  <c r="F212" i="1"/>
  <c r="F211" i="1"/>
  <c r="F210" i="1"/>
  <c r="F209" i="1"/>
  <c r="F208" i="1"/>
  <c r="F207" i="1"/>
  <c r="F206" i="1"/>
  <c r="F205" i="1"/>
  <c r="F203" i="1"/>
  <c r="F202" i="1"/>
  <c r="F201" i="1"/>
  <c r="F200" i="1"/>
  <c r="F199" i="1"/>
  <c r="F198" i="1"/>
  <c r="F197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6" i="1"/>
  <c r="F175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65" i="1"/>
  <c r="F64" i="1"/>
  <c r="F63" i="1"/>
  <c r="F62" i="1"/>
  <c r="F61" i="1"/>
  <c r="F60" i="1"/>
  <c r="F59" i="1"/>
  <c r="F58" i="1"/>
  <c r="F57" i="1"/>
  <c r="F56" i="1"/>
  <c r="F55" i="1"/>
  <c r="F54" i="1"/>
  <c r="F51" i="1"/>
  <c r="F50" i="1"/>
  <c r="F49" i="1"/>
  <c r="F48" i="1"/>
  <c r="F42" i="1"/>
  <c r="F41" i="1"/>
  <c r="F40" i="1"/>
  <c r="F39" i="1"/>
  <c r="F38" i="1"/>
  <c r="F35" i="1"/>
  <c r="F34" i="1"/>
  <c r="F33" i="1"/>
  <c r="F27" i="1"/>
  <c r="F26" i="1"/>
  <c r="F25" i="1"/>
  <c r="F24" i="1"/>
  <c r="F23" i="1"/>
  <c r="F22" i="1"/>
  <c r="F21" i="1"/>
  <c r="F20" i="1"/>
  <c r="F19" i="1"/>
  <c r="F18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<sst xmlns="http://schemas.openxmlformats.org/spreadsheetml/2006/main" count="1027" uniqueCount="352">
  <si>
    <r>
      <t xml:space="preserve">COOPERATIVE PURCHASING MASTER AGREEMENT 
NO. 00318
PUBLIC SAFETY COMMUNICATIONS PRODUCTS, AND SERVICES SOLUTIONS
FOR
SUB-CATEGORY 1.1 RADIO SINGLE-BAND PORTABLE RADIO (P25)
SUB-CATEGORY 1.2 RADIO SINGLE-BAND MOBILE RADIO (P25)
SUB-CATEGORY 1.4 RADIO MULTI-BAND PORTABLE RADIO (P25)
SUB-CATEGORY 1.6 RADIO MULTI-BAND DESKTOP RADIO (P25)
SUB-CATEGORY 1.7 RADIO BASE STATION/REPEATER (P25)
CATEGORY 4 DISPATCH CONSOLES
COMPLETE TURNKEY RADIO SOLUTION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6"/>
        <color theme="1"/>
        <rFont val="Aptos Narrow"/>
        <family val="2"/>
        <scheme val="minor"/>
      </rPr>
      <t>PRICE LIST</t>
    </r>
  </si>
  <si>
    <t>Category</t>
  </si>
  <si>
    <t>Part Number</t>
  </si>
  <si>
    <t>Description</t>
  </si>
  <si>
    <t>Unit List</t>
  </si>
  <si>
    <t>Discount</t>
  </si>
  <si>
    <t>Old Sale Price</t>
  </si>
  <si>
    <t>New Sale Price</t>
  </si>
  <si>
    <t>Category 1.1 Radio: Single-Band Portable Radio (P25) XL185P</t>
  </si>
  <si>
    <t>Category 1.1 XL185P</t>
  </si>
  <si>
    <t>XS-PPSVM</t>
  </si>
  <si>
    <t>PORTABLE,XL-185P VHF, PKP, BLK</t>
  </si>
  <si>
    <t>Increase</t>
  </si>
  <si>
    <t>XS-FW2X</t>
  </si>
  <si>
    <t>OPERATION,LOAD NIFOG PERSONALITY</t>
  </si>
  <si>
    <t xml:space="preserve">No Change </t>
  </si>
  <si>
    <t>XS-PL9E</t>
  </si>
  <si>
    <t>FEATURE, SINGLE-KEY AES ENCRYPTION</t>
  </si>
  <si>
    <t>XS-PL4U</t>
  </si>
  <si>
    <t>FEATURE,SINGLE-KEY DES ENCRYPTION</t>
  </si>
  <si>
    <t>XS-PKGPT</t>
  </si>
  <si>
    <t>FEATURE PACKAGE,P25 TRUNKING</t>
  </si>
  <si>
    <t>XS-PL4J</t>
  </si>
  <si>
    <t>FEATURE, SINGLE BAND VHF</t>
  </si>
  <si>
    <t>XS-PA3V</t>
  </si>
  <si>
    <t>BATTERY,LI-ION,3100 MAH</t>
  </si>
  <si>
    <t>XS-NC5Z</t>
  </si>
  <si>
    <t>ANTENNA,FLEX,HELICAL,136-870 MHZ</t>
  </si>
  <si>
    <t>XS-HC3L</t>
  </si>
  <si>
    <t>BELT CLIP,METAL</t>
  </si>
  <si>
    <t>Category 1.1 Radio: Single-Band Portable Radio (P25) Warranty Options</t>
  </si>
  <si>
    <t>Category 1.1 Warranty Options</t>
  </si>
  <si>
    <t>XS-Y1EWP</t>
  </si>
  <si>
    <t>SERVICE ASSIST, EXT WARRANTY 1YR, XL185P</t>
  </si>
  <si>
    <t>XS-Y2EWP</t>
  </si>
  <si>
    <t>SERVICE ASSIST, EXT WARRANTY 2YR, XL185P</t>
  </si>
  <si>
    <t>XS-Y3EWP</t>
  </si>
  <si>
    <t>SERVICE ASSIST, EXT WARRANTY 3YR, XL185P</t>
  </si>
  <si>
    <t>Category 1.2 Radio: Single-Band Mobile Radio (P25) XL185M</t>
  </si>
  <si>
    <t>Category 1.2 XL185M</t>
  </si>
  <si>
    <t>XT-MPS1M</t>
  </si>
  <si>
    <t>MOBILE, XL-185M, SINGLE-BAND</t>
  </si>
  <si>
    <t>XT-PL4U</t>
  </si>
  <si>
    <t>FEATURE, SINGLE-KEY DES ENCRYPTION</t>
  </si>
  <si>
    <t>XT-PL9E</t>
  </si>
  <si>
    <t>XT-PL4J</t>
  </si>
  <si>
    <t>FEATURE, VHF BAND</t>
  </si>
  <si>
    <t>XT-PKGPT</t>
  </si>
  <si>
    <t>FEATURE PACKAGE, P25 TRUNKING</t>
  </si>
  <si>
    <t>XT-MA4A</t>
  </si>
  <si>
    <t>KIT, MOUNTING XL-MOBILE UNIVERSAL</t>
  </si>
  <si>
    <t>XT-MC6A</t>
  </si>
  <si>
    <t>MICROPHONE, XL, STANDARD MOBILE</t>
  </si>
  <si>
    <t>XT-AN5G</t>
  </si>
  <si>
    <t>ANTENNA, ELEMENT, 1/4 0 DB, VHF</t>
  </si>
  <si>
    <t>XT-AN6U</t>
  </si>
  <si>
    <t>ANTENNA, BASE, STD ROOF MOUNT LOW LOSS</t>
  </si>
  <si>
    <t>XT-CP6A</t>
  </si>
  <si>
    <t>CONTROL UNIT, XL-CH</t>
  </si>
  <si>
    <t>Category 1.2 Radio: Single-Band Mobile Radio (P25) Warranty Options</t>
  </si>
  <si>
    <t>Category 1.2 Warranty Options</t>
  </si>
  <si>
    <t>XT-Y1EWP</t>
  </si>
  <si>
    <t>SERVICE ASSIST, EXT WARRANTY 1YR, XL185M</t>
  </si>
  <si>
    <t>XT-Y2EWP</t>
  </si>
  <si>
    <t>SERVICE ASSIST, EXT WARRANTY 2YR, XL185M</t>
  </si>
  <si>
    <t>XT-Y3EWP</t>
  </si>
  <si>
    <t>SERVICE ASSIST, EXT WARRANTY 3YR, XL185M</t>
  </si>
  <si>
    <t>Category 1.4 Radio: Multi-Band Portable Radio (P25) XL200P</t>
  </si>
  <si>
    <t>Category 1.4 XL200P</t>
  </si>
  <si>
    <t>XL-PPM1M</t>
  </si>
  <si>
    <t>PORTABLE,XL-200P,PARTIAL,MIDNT BLK,US</t>
  </si>
  <si>
    <t>XL-FW2X</t>
  </si>
  <si>
    <t>XL-PL4F</t>
  </si>
  <si>
    <t>FEATURE,P25 PHASE 2 TDMA</t>
  </si>
  <si>
    <t>XL-PL9E</t>
  </si>
  <si>
    <t>XL-PL4U</t>
  </si>
  <si>
    <t>XL-PKGPT</t>
  </si>
  <si>
    <t>XL-PKGF1</t>
  </si>
  <si>
    <t>FEATURE PACKAGE,ALL BANDS,V+U+7/800</t>
  </si>
  <si>
    <t>XL-PA3V</t>
  </si>
  <si>
    <t>XL-NC5Z</t>
  </si>
  <si>
    <t>XL-HC3L</t>
  </si>
  <si>
    <t>Category 1.4 Radio: Multi-Band Portable Radio (P25) Warranty Options</t>
  </si>
  <si>
    <t>Category 1.4 Warranty Options</t>
  </si>
  <si>
    <t>XL-Y1EWP</t>
  </si>
  <si>
    <t>SERVICE ASSIST, EXT WARRANTY 1YR, XL200P</t>
  </si>
  <si>
    <t>XL-Y2EWP</t>
  </si>
  <si>
    <t>SERVICE ASSIST, EXT WARRANTY 2YR, XL200P</t>
  </si>
  <si>
    <t>XL-Y3EWP</t>
  </si>
  <si>
    <t>SERVICE ASSIST, EXT WARRANTY 3YR, XL200P</t>
  </si>
  <si>
    <t>Category 1.6 Radio: Multi-Band Desktop Radio (P25) XL200M Desktop</t>
  </si>
  <si>
    <t>Category 1.6 XL200M Desktop</t>
  </si>
  <si>
    <t>XZ-MPM1M</t>
  </si>
  <si>
    <t>MOBILE, XL-200M, MULTIBAND</t>
  </si>
  <si>
    <t>XZ-PL4J</t>
  </si>
  <si>
    <t>XZ-PL4K</t>
  </si>
  <si>
    <t>FEATURE, UHF BAND</t>
  </si>
  <si>
    <t>XZ-PL4L</t>
  </si>
  <si>
    <t>FEATURE, 700/800 MHZ BAND</t>
  </si>
  <si>
    <t>XZ-PL4U</t>
  </si>
  <si>
    <t>FEATURE,XL200M SINGLE-KEY DES ENCRYPTION</t>
  </si>
  <si>
    <t>XZ-PL9E</t>
  </si>
  <si>
    <t>FEATURE,XL200M SINGLE-KEY AES ENCRYPTION</t>
  </si>
  <si>
    <t>XZ-PL4F</t>
  </si>
  <si>
    <t>FEATURE, PHASE 2 TDMA</t>
  </si>
  <si>
    <t>XZ-PKGPT</t>
  </si>
  <si>
    <t>XZ-CA6L</t>
  </si>
  <si>
    <t>CABINET, XL DESKTOP</t>
  </si>
  <si>
    <t>XZ-CA6C</t>
  </si>
  <si>
    <t>CABLE, POWER, VCH</t>
  </si>
  <si>
    <t>XZ-CA6D</t>
  </si>
  <si>
    <t>CABLE, POWER, XL-CH</t>
  </si>
  <si>
    <t>XZ-CA6A</t>
  </si>
  <si>
    <t>CABLE, XL-MOBILE, ETHERNET, 45CM</t>
  </si>
  <si>
    <t>XZ-MC6C</t>
  </si>
  <si>
    <t>MICROPHONE, XL-MOBILE, DESKTOP</t>
  </si>
  <si>
    <t>XZ-CA6M</t>
  </si>
  <si>
    <t>CABLE, XL DESKTOP, ACCESSORY</t>
  </si>
  <si>
    <t>XZ-MA4C</t>
  </si>
  <si>
    <t>BRACKET, MOUNTING, XL CONTROL HEAD</t>
  </si>
  <si>
    <t>XZ-AN8A</t>
  </si>
  <si>
    <t>ANTENNA, ELEMENT, FLEXIBLE, V/U/700/800</t>
  </si>
  <si>
    <t>XZ-AN6Y</t>
  </si>
  <si>
    <t>ANTENNA, BASE, MAGNETIC MOUNT LOW LOSS</t>
  </si>
  <si>
    <t>XZ-CP6A</t>
  </si>
  <si>
    <t>Category 1.6 Radio: Multi-Band Desktop Radio (P25) Warranty Options</t>
  </si>
  <si>
    <t>Category 1.6 Warranty Options</t>
  </si>
  <si>
    <t>XZ-Y1EWP</t>
  </si>
  <si>
    <t>SERVICE ASSIST,EXT WARRANTY 1 YR, XL200M</t>
  </si>
  <si>
    <t>XZ-Y2EWP</t>
  </si>
  <si>
    <t>SERVICE ASSIST,EXT WARRANTY 2 YR, XL200M</t>
  </si>
  <si>
    <t>XZ-Y3EWP</t>
  </si>
  <si>
    <t>SERVICE ASSIST,EXT WARRANTY 3 YR, XL200M</t>
  </si>
  <si>
    <t>Category 1.7 Radio: Base Station/Repeater (P25) Base Station</t>
  </si>
  <si>
    <t>Category 1.7 Base Station</t>
  </si>
  <si>
    <t>MASV-HTXMV</t>
  </si>
  <si>
    <t>Station,MASTR V,P25T,150-174 MHz</t>
  </si>
  <si>
    <t>SV-AW5M</t>
  </si>
  <si>
    <t>Power Amplifier,Linear,150-174MHz</t>
  </si>
  <si>
    <t>SV-RB3K</t>
  </si>
  <si>
    <t>Busbar,HPA/PS,MASTR V</t>
  </si>
  <si>
    <t>MASV-NPS2P</t>
  </si>
  <si>
    <t>Power Supply,110-240V,AC,MASTR V</t>
  </si>
  <si>
    <t>SV-SP2T</t>
  </si>
  <si>
    <t>Programming,Multisite</t>
  </si>
  <si>
    <t>SV-RB3B</t>
  </si>
  <si>
    <t>Power Supply Shelf,1st Position</t>
  </si>
  <si>
    <t>SV-CA5J</t>
  </si>
  <si>
    <t>CABLE,DC POWER,48 IN</t>
  </si>
  <si>
    <t>SV-DW1B</t>
  </si>
  <si>
    <t>Drawings,IP Simulcast/P25 Trunked</t>
  </si>
  <si>
    <t>SV-RB3G</t>
  </si>
  <si>
    <t>Shelf,14-Slot,Open Rack</t>
  </si>
  <si>
    <t>SV-PM1C</t>
  </si>
  <si>
    <t>Processor,Baseband Module,MASTR V</t>
  </si>
  <si>
    <t>SV-CL2N</t>
  </si>
  <si>
    <t>Cable Assembly RF,RG223,BNC/SMA,5ft</t>
  </si>
  <si>
    <t>SV-AT1B</t>
  </si>
  <si>
    <t>TERMINATION,50 OHM LOAD</t>
  </si>
  <si>
    <t>MASV-NCN7T</t>
  </si>
  <si>
    <t>Frame,Preselector,MASTR V VHF</t>
  </si>
  <si>
    <t>MASV-NZN8S</t>
  </si>
  <si>
    <t>Fan Tray,MASTR V</t>
  </si>
  <si>
    <t>SV-ZN9K</t>
  </si>
  <si>
    <t>PANEL,XCONNECT,MASTR V</t>
  </si>
  <si>
    <t>SV-CL2D</t>
  </si>
  <si>
    <t>Cable,Xconnect-Baseband Shelf #1</t>
  </si>
  <si>
    <t>SV-CL9V</t>
  </si>
  <si>
    <t>Kit,Cable,Ch #1,2,9,10,17,18 MASTR V IP</t>
  </si>
  <si>
    <t>SV-MN9S</t>
  </si>
  <si>
    <t>Panel,Blank,1 RU</t>
  </si>
  <si>
    <t>MASV-NMA6Q</t>
  </si>
  <si>
    <t>Grounding Shim,28RU</t>
  </si>
  <si>
    <t>MASV-NCN7R</t>
  </si>
  <si>
    <t>Power Strip,110VAC,2X20A Brkr,2-Cbl,6Pos</t>
  </si>
  <si>
    <t>MASV-NCN1Z</t>
  </si>
  <si>
    <t>Outlet Strip,110 VAC,UL Recognized</t>
  </si>
  <si>
    <t>MASV-NRF5D</t>
  </si>
  <si>
    <t>Preselector,150-160MHz,MASTR V</t>
  </si>
  <si>
    <t>MAMM-100SV</t>
  </si>
  <si>
    <t>Manual,Install,MASTR V P25T Base Station</t>
  </si>
  <si>
    <t>Category 4.0 Dispatch Consoles (2)</t>
  </si>
  <si>
    <t>UD-SW1N</t>
  </si>
  <si>
    <t>SW,SYMPHONY PC APP</t>
  </si>
  <si>
    <t>UD-ZM1F</t>
  </si>
  <si>
    <t>CONSOLE,BUNDLE,FOUNDATION,WIN10</t>
  </si>
  <si>
    <t>UD-SG4T</t>
  </si>
  <si>
    <t>LICENSE,CONVENTIONAL CONTROLS</t>
  </si>
  <si>
    <t>UD-SG4U</t>
  </si>
  <si>
    <t>LICENSE,PAGING CAPABILITY</t>
  </si>
  <si>
    <t>UD-AB1A</t>
  </si>
  <si>
    <t>SPEAKER, NANO, SYMPHONY</t>
  </si>
  <si>
    <t>UD-CU8X</t>
  </si>
  <si>
    <t>MONITOR, 22IN CLASS, NON-TOUCHSCREEN,HD</t>
  </si>
  <si>
    <t>UD-AB1K</t>
  </si>
  <si>
    <t>CABLE,DISPLAYPORT TO DVI-D,10FT</t>
  </si>
  <si>
    <t>UD-AB1F</t>
  </si>
  <si>
    <t>MOUSE, OPTICAL, USB, SCROLL WHEEL</t>
  </si>
  <si>
    <t>UD-AB1G</t>
  </si>
  <si>
    <t>KEYBOARD, 104 KEY, USB</t>
  </si>
  <si>
    <t>UD-AB1D</t>
  </si>
  <si>
    <t>SINGLE FOOTSWITCH, USB, SYMPHONY</t>
  </si>
  <si>
    <t>UD-AB1M</t>
  </si>
  <si>
    <t>DESK MIC, DB9</t>
  </si>
  <si>
    <t>UD-AB1B</t>
  </si>
  <si>
    <t>JACK BOX, 6 WIRE</t>
  </si>
  <si>
    <t>CM-022218-3006WJ</t>
  </si>
  <si>
    <t>Adapter,6 Wire Jackbox to Headset</t>
  </si>
  <si>
    <t>CM-022218-001101</t>
  </si>
  <si>
    <t>License,Vocoder</t>
  </si>
  <si>
    <t>MM100UD</t>
  </si>
  <si>
    <t>MANUAL,OP/INSTA/CONFIG,SYMPHONY,CD</t>
  </si>
  <si>
    <t>Category 4.0 Dispatch Consoles Warranty Options</t>
  </si>
  <si>
    <t>Category 4.0 Warranty Options</t>
  </si>
  <si>
    <t>UD-Y1EWS</t>
  </si>
  <si>
    <t>WARRANTY, EXTENDED 1 YR, SYMPHONY WRKSTN</t>
  </si>
  <si>
    <t>UD-Y2EWS</t>
  </si>
  <si>
    <t>WARRANTY, EXTENDED 2 YR, SYMPHONY WRKSTN</t>
  </si>
  <si>
    <t>UD-Y3EWS</t>
  </si>
  <si>
    <t>WARRANTY, EXTENDED 3 YR, SYMPHONY WRKSTN</t>
  </si>
  <si>
    <t>UD-Y4EWS</t>
  </si>
  <si>
    <t>WARRANTY, EXTENDED 4 YR, SYMPHONY WRKSTN</t>
  </si>
  <si>
    <t>Complete Turnkey Radio Solution</t>
  </si>
  <si>
    <t>Radio Solution</t>
  </si>
  <si>
    <t>NS-PNSZ</t>
  </si>
  <si>
    <t>SERVER, DELL R440, VIDA ESSENTIAL</t>
  </si>
  <si>
    <t>NS-SN5K</t>
  </si>
  <si>
    <t>SERVICE,SYBASE LICENSE</t>
  </si>
  <si>
    <t>NS-CA5G</t>
  </si>
  <si>
    <t>CABINET,NSS,42 RU,120V</t>
  </si>
  <si>
    <t>NS-ZM2A</t>
  </si>
  <si>
    <t>POWER KIT,SR10A.4,LOC HA/UNITE/ESSEN,110</t>
  </si>
  <si>
    <t>MANS-CP9B</t>
  </si>
  <si>
    <t>Netclock,GPS Master Clock</t>
  </si>
  <si>
    <t>MANS-AN3S</t>
  </si>
  <si>
    <t>Kit,GPS Antenna,Outdoor,For Netclock</t>
  </si>
  <si>
    <t>MANS-CK1A</t>
  </si>
  <si>
    <t>Cable,GPS Ant Outdoor,100ft/Netclock</t>
  </si>
  <si>
    <t>NS-DW1U</t>
  </si>
  <si>
    <t>DRAWINGS,VIDA CONNECT/ESSENTIALS</t>
  </si>
  <si>
    <t>NM-VM3E</t>
  </si>
  <si>
    <t>SOFTWARE,VIDA ESSENTIALS CORE,VM</t>
  </si>
  <si>
    <t>VSVS02</t>
  </si>
  <si>
    <t>VIDA Security, NSC</t>
  </si>
  <si>
    <t>CM-027501-100102</t>
  </si>
  <si>
    <t>License,Quest Authentication,Server</t>
  </si>
  <si>
    <t>CM-027501-100103</t>
  </si>
  <si>
    <t>LICENSE,QUEST AUTHENTICATION,USER,QTY 6</t>
  </si>
  <si>
    <t>VS-CR2D</t>
  </si>
  <si>
    <t>ROUTER,ISR,C1111-8P,APP</t>
  </si>
  <si>
    <t>VS-MN3X</t>
  </si>
  <si>
    <t>KIT, C1111 ROUTER SITE MTG</t>
  </si>
  <si>
    <t>VSSD03</t>
  </si>
  <si>
    <t>LICENSE,SUMS,ENDPOINT</t>
  </si>
  <si>
    <t>VSSD04</t>
  </si>
  <si>
    <t>LICENSE,SUMS,CORE</t>
  </si>
  <si>
    <t>MANM-NSG9C</t>
  </si>
  <si>
    <t>License,Quad Mode Vocoder</t>
  </si>
  <si>
    <t>NM-NG2G</t>
  </si>
  <si>
    <t>LICENSE, SQL SERVER 2016 STD, BASE 5 CAL</t>
  </si>
  <si>
    <t>NS-SH8U</t>
  </si>
  <si>
    <t>LICENSE,CONSOLE,VIDA ESSENTIALS</t>
  </si>
  <si>
    <t>NS-SH8V</t>
  </si>
  <si>
    <t>LICENSE,CONSOLE TALKPATH,VIDA ESSENTIALS</t>
  </si>
  <si>
    <t>NS-SH8W</t>
  </si>
  <si>
    <t>LICENSE,P25 SITE,VIDA ESSENTIALS</t>
  </si>
  <si>
    <t>NS-SH9A</t>
  </si>
  <si>
    <t>LICENSE,P25 CONVENTIONAL CHANNEL, ESSENT</t>
  </si>
  <si>
    <t>NS-SH8Y</t>
  </si>
  <si>
    <t>LICENSE,P25 APPLICATION, ESSENTIALS</t>
  </si>
  <si>
    <t>BM-PK1E</t>
  </si>
  <si>
    <t>FEATURE,NO AES ENCRYPTION</t>
  </si>
  <si>
    <t>VSCU3H</t>
  </si>
  <si>
    <t>SWITCH,CISCO 2960 PLUS</t>
  </si>
  <si>
    <t>VSMA6N</t>
  </si>
  <si>
    <t>KIT,MTG HDWR,CISCO 2960 MASTR III/V CAB</t>
  </si>
  <si>
    <t>VS-CR1V</t>
  </si>
  <si>
    <t>ROUTER,ISR,C1111-4P</t>
  </si>
  <si>
    <t>SA-SVP25C</t>
  </si>
  <si>
    <t>Site Interface Equipment,P25C MASTR V</t>
  </si>
  <si>
    <t>MASA-NMR1H</t>
  </si>
  <si>
    <t>Rack,Open,86 in(Xtra Dp) with support</t>
  </si>
  <si>
    <t>MASA-NCL7D</t>
  </si>
  <si>
    <t>Kit,Cable,Ethernet,5ft</t>
  </si>
  <si>
    <t>SAMD8F</t>
  </si>
  <si>
    <t>POWER SUPPLY, AC, VIDA EDGE</t>
  </si>
  <si>
    <t>VSVS01</t>
  </si>
  <si>
    <t>VS PROD GRP, CONFIGURED MODEL NUMBER</t>
  </si>
  <si>
    <t>SAMD8E</t>
  </si>
  <si>
    <t>SITE MANAGER, VIDA EDGE</t>
  </si>
  <si>
    <t>SV-HCXMV</t>
  </si>
  <si>
    <t>Station,MASTR V,P25C,150-174 MHz</t>
  </si>
  <si>
    <t>SV-RB3A</t>
  </si>
  <si>
    <t>Power Supply Shelf,2nd Position</t>
  </si>
  <si>
    <t>SV-RB3C</t>
  </si>
  <si>
    <t>Power Supply Shelf</t>
  </si>
  <si>
    <t>SV-CL9W</t>
  </si>
  <si>
    <t>Kit,Cable,Ch #3,4,11,12,19,20 MASTR V IP</t>
  </si>
  <si>
    <t>XT-CA6L</t>
  </si>
  <si>
    <t>XT-CA6C</t>
  </si>
  <si>
    <t>XT-CA6D</t>
  </si>
  <si>
    <t>XT-CA6A</t>
  </si>
  <si>
    <t>XT-MC6C</t>
  </si>
  <si>
    <t>XT-CA6M</t>
  </si>
  <si>
    <t>XT-MA4C</t>
  </si>
  <si>
    <t>XT-AN8R</t>
  </si>
  <si>
    <t>ANTENNA, ELEMENT, 3 DB, VHF</t>
  </si>
  <si>
    <t>XS-CJ3A</t>
  </si>
  <si>
    <t>CABLE,USB,PROGRAMMING</t>
  </si>
  <si>
    <t>W95-0118-001</t>
  </si>
  <si>
    <t>CABLE , USB TYPE-A TO TYPE-C M/M</t>
  </si>
  <si>
    <t>SS-SW1D</t>
  </si>
  <si>
    <t>RPM/RPM2 W/MAST DONGLE &amp; ANNUAL UPDATES</t>
  </si>
  <si>
    <t>Services</t>
  </si>
  <si>
    <t xml:space="preserve">Consultation </t>
  </si>
  <si>
    <t>per hour</t>
  </si>
  <si>
    <t>No Change</t>
  </si>
  <si>
    <t>Project Management</t>
  </si>
  <si>
    <t>Implementation</t>
  </si>
  <si>
    <t>Installation</t>
  </si>
  <si>
    <t>Configuration/Design</t>
  </si>
  <si>
    <t xml:space="preserve">Radio Programming </t>
  </si>
  <si>
    <t xml:space="preserve">Product Recycling/Buy Back </t>
  </si>
  <si>
    <t>Radio Refresh Program</t>
  </si>
  <si>
    <t xml:space="preserve">Training </t>
  </si>
  <si>
    <t>Catalog Pricing</t>
  </si>
  <si>
    <t xml:space="preserve">Maintenance/Repair </t>
  </si>
  <si>
    <t xml:space="preserve">Encryption (AES-256) software upgrade, single-key </t>
  </si>
  <si>
    <t xml:space="preserve">Encryption (AES-256) software upgrade, multi-key </t>
  </si>
  <si>
    <t xml:space="preserve">Customer Service Support, regular business hours </t>
  </si>
  <si>
    <t>NO COST</t>
  </si>
  <si>
    <t xml:space="preserve">Customer Service Support, after-hours business hours </t>
  </si>
  <si>
    <t xml:space="preserve">Technical Support, regular business hours </t>
  </si>
  <si>
    <t xml:space="preserve">Technical Support, after-hours business hours </t>
  </si>
  <si>
    <t>Additional Items</t>
  </si>
  <si>
    <t>Additional Items: Category 1.1 Radio: Single-Band Portable Radio (P25) XL-185P Accessories &amp; Alternate Radios</t>
  </si>
  <si>
    <t>L3Harris Alternative Radios, Software Features and Accessories:                                                   XG-25P (Single-Band)                                                                                                                                                 XG-75P (Single-Band)                                                                                                                                                 XL-95P (only 700/800MHz unit is available)</t>
  </si>
  <si>
    <t>26% off Current List Price</t>
  </si>
  <si>
    <t>Additional Items: Category 1.2 Single-Band Mobile Radio (P25) XL-185M Accessories &amp; Alternate Radios</t>
  </si>
  <si>
    <t>L3Harris Alternative Radios, Software Features and Accessories:                                                 XG-75M/M7300 (Single-Band)                                                                                                                                             XG-25M (Single-Band)</t>
  </si>
  <si>
    <t>Additional Items: Category 1.4 Multi-Band Portable Radio (P25)XL-200P Accessories &amp; Alternate Radios</t>
  </si>
  <si>
    <t>L3Harris Alternative Radios, Software Features and Accessories:                                                                                                           XL-400P (All bands)                                                                                                                                                                                                XL-95P (VHS &amp; UHF only)</t>
  </si>
  <si>
    <t>Additional Items: Category 1.6 Radio: Multi-Band Desktop Radio (P25) XL-200M Accessorie &amp; Alternate Radios</t>
  </si>
  <si>
    <t>L3Harris Alternative Desktop Radio, Software Features and Accessories:                                                                                                 XL-200M (All Bands) Sold as Desktop Only (not sold as a Mobile Radio)</t>
  </si>
  <si>
    <t xml:space="preserve">Additional Items: Category 1.7 Radio: Base Station/Repeater (P25) Base Station MASTR V           </t>
  </si>
  <si>
    <t>Additional/Alternative Base Station Equipment, Software &amp; Accessories</t>
  </si>
  <si>
    <t>0% off Current List Price</t>
  </si>
  <si>
    <t>Additional Items: Category 4.0 Dispatch Consoles (2) Symphony</t>
  </si>
  <si>
    <t>Additional/Alternative Dispatch Console Equipment, Software &amp; Accessories</t>
  </si>
  <si>
    <t>Additional Items: Category Complete Turnkey Radio Solution</t>
  </si>
  <si>
    <t>Alternative Radio Solution Equipment, Software &amp; Accessories</t>
  </si>
  <si>
    <t>Change from previous Price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</si>
</sst>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8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right" vertical="center"/>
    </xf>
    <xf numFmtId="0" fontId="0" fillId="3" borderId="0" xfId="0" applyFill="1"/>
    <xf numFmtId="0" fontId="4" fillId="0" borderId="0" xfId="0" applyFont="1" applyAlignment="1">
      <alignment vertical="center"/>
    </xf>
    <xf numFmtId="8" fontId="4" fillId="0" borderId="0" xfId="0" applyNumberFormat="1" applyFont="1" applyAlignment="1">
      <alignment horizontal="left" vertical="center"/>
    </xf>
    <xf numFmtId="9" fontId="4" fillId="0" borderId="0" xfId="0" applyNumberFormat="1" applyFont="1" applyAlignment="1">
      <alignment horizontal="right" vertical="center"/>
    </xf>
    <xf numFmtId="8" fontId="4" fillId="0" borderId="0" xfId="0" applyNumberFormat="1" applyFont="1" applyAlignment="1">
      <alignment horizontal="right" vertical="center"/>
    </xf>
    <xf numFmtId="8" fontId="5" fillId="0" borderId="0" xfId="0" applyNumberFormat="1" applyFont="1" applyAlignment="1">
      <alignment horizontal="right" vertical="center"/>
    </xf>
    <xf numFmtId="0" fontId="1" fillId="0" borderId="0" xfId="0" applyFont="1"/>
    <xf numFmtId="8" fontId="5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6" fillId="3" borderId="0" xfId="0" applyFont="1" applyFill="1" applyAlignment="1">
      <alignment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3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C9099-760A-4625-B82A-F862E9380EEC}">
  <dimension ref="A1:H268"/>
  <sheetViews>
    <sheetView tabSelected="1" topLeftCell="B1" workbookViewId="0">
      <selection activeCell="H5" sqref="H5"/>
    </sheetView>
  </sheetViews>
  <sheetFormatPr defaultRowHeight="14.25"/>
  <cols>
    <col min="1" max="1" width="71.125" customWidth="1"/>
    <col min="2" max="2" width="15.875" bestFit="1" customWidth="1"/>
    <col min="3" max="3" width="47.125" customWidth="1"/>
    <col min="4" max="4" width="9.5" style="17" bestFit="1" customWidth="1"/>
    <col min="6" max="6" width="12.125" customWidth="1"/>
    <col min="7" max="7" width="12.875" bestFit="1" customWidth="1"/>
    <col min="8" max="8" width="27.5" bestFit="1" customWidth="1"/>
  </cols>
  <sheetData>
    <row r="1" spans="1:8" ht="247.5" customHeight="1">
      <c r="A1" s="24" t="s">
        <v>0</v>
      </c>
      <c r="B1" s="25"/>
      <c r="C1" s="25"/>
      <c r="D1" s="25"/>
      <c r="E1" s="25"/>
      <c r="F1" s="25"/>
    </row>
    <row r="2" spans="1:8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351</v>
      </c>
    </row>
    <row r="3" spans="1:8" ht="15">
      <c r="A3" s="22" t="s">
        <v>8</v>
      </c>
      <c r="B3" s="22"/>
      <c r="C3" s="22"/>
      <c r="D3" s="22"/>
      <c r="E3" s="22"/>
      <c r="F3" s="22"/>
      <c r="G3" s="4"/>
      <c r="H3" s="4"/>
    </row>
    <row r="4" spans="1:8" ht="15">
      <c r="A4" s="5" t="s">
        <v>9</v>
      </c>
      <c r="B4" s="5" t="s">
        <v>10</v>
      </c>
      <c r="C4" s="5" t="s">
        <v>11</v>
      </c>
      <c r="D4" s="6">
        <v>2235</v>
      </c>
      <c r="E4" s="7">
        <v>0.26</v>
      </c>
      <c r="F4" s="8">
        <f>D4*0.74</f>
        <v>1653.9</v>
      </c>
      <c r="G4" s="9">
        <v>1850</v>
      </c>
      <c r="H4" s="10" t="s">
        <v>12</v>
      </c>
    </row>
    <row r="5" spans="1:8" ht="15">
      <c r="A5" s="5" t="s">
        <v>9</v>
      </c>
      <c r="B5" s="5" t="s">
        <v>13</v>
      </c>
      <c r="C5" s="5" t="s">
        <v>14</v>
      </c>
      <c r="D5" s="6">
        <v>0.01</v>
      </c>
      <c r="E5" s="7">
        <v>1</v>
      </c>
      <c r="F5" s="8">
        <f>D5*1%</f>
        <v>1E-4</v>
      </c>
      <c r="G5" s="9">
        <v>0</v>
      </c>
      <c r="H5" s="10" t="s">
        <v>15</v>
      </c>
    </row>
    <row r="6" spans="1:8" ht="15">
      <c r="A6" s="5" t="s">
        <v>9</v>
      </c>
      <c r="B6" s="5" t="s">
        <v>16</v>
      </c>
      <c r="C6" s="5" t="s">
        <v>17</v>
      </c>
      <c r="D6" s="6">
        <v>0.01</v>
      </c>
      <c r="E6" s="7">
        <v>1</v>
      </c>
      <c r="F6" s="8">
        <f>D6*1%</f>
        <v>1E-4</v>
      </c>
      <c r="G6" s="9">
        <v>0</v>
      </c>
      <c r="H6" s="10" t="s">
        <v>15</v>
      </c>
    </row>
    <row r="7" spans="1:8" ht="15">
      <c r="A7" s="5" t="s">
        <v>9</v>
      </c>
      <c r="B7" s="5" t="s">
        <v>18</v>
      </c>
      <c r="C7" s="5" t="s">
        <v>19</v>
      </c>
      <c r="D7" s="6">
        <v>0.01</v>
      </c>
      <c r="E7" s="7">
        <v>1</v>
      </c>
      <c r="F7" s="8">
        <f>D7*1%</f>
        <v>1E-4</v>
      </c>
      <c r="G7" s="9">
        <v>0</v>
      </c>
      <c r="H7" s="10" t="s">
        <v>15</v>
      </c>
    </row>
    <row r="8" spans="1:8" ht="15">
      <c r="A8" s="5" t="s">
        <v>9</v>
      </c>
      <c r="B8" s="5" t="s">
        <v>20</v>
      </c>
      <c r="C8" s="5" t="s">
        <v>21</v>
      </c>
      <c r="D8" s="6">
        <v>1600</v>
      </c>
      <c r="E8" s="7">
        <v>0.26</v>
      </c>
      <c r="F8" s="8">
        <f>D8*0.74</f>
        <v>1184</v>
      </c>
      <c r="G8" s="9">
        <v>1332</v>
      </c>
      <c r="H8" s="10" t="s">
        <v>12</v>
      </c>
    </row>
    <row r="9" spans="1:8" ht="15">
      <c r="A9" s="5" t="s">
        <v>9</v>
      </c>
      <c r="B9" s="5" t="s">
        <v>22</v>
      </c>
      <c r="C9" s="5" t="s">
        <v>23</v>
      </c>
      <c r="D9" s="6">
        <v>0.01</v>
      </c>
      <c r="E9" s="7">
        <v>1</v>
      </c>
      <c r="F9" s="8">
        <f>D9*1%</f>
        <v>1E-4</v>
      </c>
      <c r="G9" s="9">
        <v>0</v>
      </c>
      <c r="H9" s="10" t="s">
        <v>15</v>
      </c>
    </row>
    <row r="10" spans="1:8" ht="15">
      <c r="A10" s="5" t="s">
        <v>9</v>
      </c>
      <c r="B10" s="5" t="s">
        <v>24</v>
      </c>
      <c r="C10" s="5" t="s">
        <v>25</v>
      </c>
      <c r="D10" s="6">
        <v>150</v>
      </c>
      <c r="E10" s="7">
        <v>0.26</v>
      </c>
      <c r="F10" s="8">
        <f>D10*0.74</f>
        <v>111</v>
      </c>
      <c r="G10" s="9">
        <v>129.5</v>
      </c>
      <c r="H10" s="10" t="s">
        <v>12</v>
      </c>
    </row>
    <row r="11" spans="1:8" ht="15">
      <c r="A11" s="5" t="s">
        <v>9</v>
      </c>
      <c r="B11" s="5" t="s">
        <v>26</v>
      </c>
      <c r="C11" s="5" t="s">
        <v>27</v>
      </c>
      <c r="D11" s="6">
        <v>110</v>
      </c>
      <c r="E11" s="7">
        <v>0.26</v>
      </c>
      <c r="F11" s="8">
        <f t="shared" ref="F11:F12" si="0">D11*0.74</f>
        <v>81.400000000000006</v>
      </c>
      <c r="G11" s="9">
        <v>92.5</v>
      </c>
      <c r="H11" s="10" t="s">
        <v>12</v>
      </c>
    </row>
    <row r="12" spans="1:8" ht="15">
      <c r="A12" s="5" t="s">
        <v>9</v>
      </c>
      <c r="B12" s="5" t="s">
        <v>28</v>
      </c>
      <c r="C12" s="5" t="s">
        <v>29</v>
      </c>
      <c r="D12" s="6">
        <v>30</v>
      </c>
      <c r="E12" s="7">
        <v>0.26</v>
      </c>
      <c r="F12" s="8">
        <f t="shared" si="0"/>
        <v>22.2</v>
      </c>
      <c r="G12" s="9">
        <v>25.9</v>
      </c>
      <c r="H12" s="10" t="s">
        <v>12</v>
      </c>
    </row>
    <row r="13" spans="1:8" ht="15">
      <c r="A13" s="22" t="s">
        <v>30</v>
      </c>
      <c r="B13" s="22"/>
      <c r="C13" s="22"/>
      <c r="D13" s="22"/>
      <c r="E13" s="22"/>
      <c r="F13" s="22"/>
      <c r="G13" s="4"/>
      <c r="H13" s="10"/>
    </row>
    <row r="14" spans="1:8" ht="15">
      <c r="A14" s="5" t="s">
        <v>31</v>
      </c>
      <c r="B14" s="5" t="s">
        <v>32</v>
      </c>
      <c r="C14" s="5" t="s">
        <v>33</v>
      </c>
      <c r="D14" s="6">
        <v>100</v>
      </c>
      <c r="E14" s="7">
        <v>0</v>
      </c>
      <c r="F14" s="8">
        <v>100</v>
      </c>
      <c r="G14" s="11">
        <v>115</v>
      </c>
      <c r="H14" s="10" t="s">
        <v>12</v>
      </c>
    </row>
    <row r="15" spans="1:8" ht="15">
      <c r="A15" s="5" t="s">
        <v>31</v>
      </c>
      <c r="B15" s="5" t="s">
        <v>34</v>
      </c>
      <c r="C15" s="5" t="s">
        <v>35</v>
      </c>
      <c r="D15" s="6">
        <v>150</v>
      </c>
      <c r="E15" s="7">
        <v>0</v>
      </c>
      <c r="F15" s="8">
        <v>150</v>
      </c>
      <c r="G15" s="11">
        <v>165</v>
      </c>
      <c r="H15" s="10" t="s">
        <v>12</v>
      </c>
    </row>
    <row r="16" spans="1:8" ht="15">
      <c r="A16" s="5" t="s">
        <v>31</v>
      </c>
      <c r="B16" s="5" t="s">
        <v>36</v>
      </c>
      <c r="C16" s="5" t="s">
        <v>37</v>
      </c>
      <c r="D16" s="6">
        <v>200</v>
      </c>
      <c r="E16" s="7">
        <v>0</v>
      </c>
      <c r="F16" s="8">
        <v>200</v>
      </c>
      <c r="G16" s="11">
        <v>220</v>
      </c>
      <c r="H16" s="10" t="s">
        <v>12</v>
      </c>
    </row>
    <row r="17" spans="1:8" ht="15">
      <c r="A17" s="22" t="s">
        <v>38</v>
      </c>
      <c r="B17" s="22"/>
      <c r="C17" s="22"/>
      <c r="D17" s="22"/>
      <c r="E17" s="22"/>
      <c r="F17" s="22"/>
      <c r="G17" s="4"/>
      <c r="H17" s="10"/>
    </row>
    <row r="18" spans="1:8" ht="15">
      <c r="A18" s="5" t="s">
        <v>39</v>
      </c>
      <c r="B18" s="5" t="s">
        <v>40</v>
      </c>
      <c r="C18" s="5" t="s">
        <v>41</v>
      </c>
      <c r="D18" s="6">
        <v>3815</v>
      </c>
      <c r="E18" s="7">
        <v>0.26</v>
      </c>
      <c r="F18" s="8">
        <f>D18*0.74</f>
        <v>2823.1</v>
      </c>
      <c r="G18" s="9">
        <v>2823.1</v>
      </c>
      <c r="H18" s="10" t="s">
        <v>15</v>
      </c>
    </row>
    <row r="19" spans="1:8" ht="15">
      <c r="A19" s="5" t="s">
        <v>39</v>
      </c>
      <c r="B19" s="5" t="s">
        <v>42</v>
      </c>
      <c r="C19" s="5" t="s">
        <v>43</v>
      </c>
      <c r="D19" s="6">
        <v>0.01</v>
      </c>
      <c r="E19" s="7">
        <v>1</v>
      </c>
      <c r="F19" s="8">
        <f>D19*1%</f>
        <v>1E-4</v>
      </c>
      <c r="G19" s="9">
        <v>0</v>
      </c>
      <c r="H19" s="10" t="s">
        <v>15</v>
      </c>
    </row>
    <row r="20" spans="1:8" ht="15">
      <c r="A20" s="5" t="s">
        <v>39</v>
      </c>
      <c r="B20" s="5" t="s">
        <v>44</v>
      </c>
      <c r="C20" s="5" t="s">
        <v>17</v>
      </c>
      <c r="D20" s="6">
        <v>0.01</v>
      </c>
      <c r="E20" s="7">
        <v>1</v>
      </c>
      <c r="F20" s="8">
        <f>D20*1%</f>
        <v>1E-4</v>
      </c>
      <c r="G20" s="9">
        <v>0</v>
      </c>
      <c r="H20" s="10" t="s">
        <v>15</v>
      </c>
    </row>
    <row r="21" spans="1:8" ht="15">
      <c r="A21" s="5" t="s">
        <v>39</v>
      </c>
      <c r="B21" s="5" t="s">
        <v>45</v>
      </c>
      <c r="C21" s="5" t="s">
        <v>46</v>
      </c>
      <c r="D21" s="6">
        <v>0.01</v>
      </c>
      <c r="E21" s="7">
        <v>1</v>
      </c>
      <c r="F21" s="8">
        <f>D21*1%</f>
        <v>1E-4</v>
      </c>
      <c r="G21" s="9">
        <v>0</v>
      </c>
      <c r="H21" s="10" t="s">
        <v>15</v>
      </c>
    </row>
    <row r="22" spans="1:8" ht="15">
      <c r="A22" s="5" t="s">
        <v>39</v>
      </c>
      <c r="B22" s="5" t="s">
        <v>47</v>
      </c>
      <c r="C22" s="5" t="s">
        <v>48</v>
      </c>
      <c r="D22" s="6">
        <v>1600</v>
      </c>
      <c r="E22" s="7">
        <v>0.26</v>
      </c>
      <c r="F22" s="8">
        <f>D22*0.74</f>
        <v>1184</v>
      </c>
      <c r="G22" s="9">
        <v>1332</v>
      </c>
      <c r="H22" s="10" t="s">
        <v>12</v>
      </c>
    </row>
    <row r="23" spans="1:8" ht="15">
      <c r="A23" s="5" t="s">
        <v>39</v>
      </c>
      <c r="B23" s="5" t="s">
        <v>49</v>
      </c>
      <c r="C23" s="5" t="s">
        <v>50</v>
      </c>
      <c r="D23" s="6">
        <v>495</v>
      </c>
      <c r="E23" s="7">
        <v>0.26</v>
      </c>
      <c r="F23" s="8">
        <f t="shared" ref="F23:F27" si="1">D23*0.74</f>
        <v>366.3</v>
      </c>
      <c r="G23" s="9">
        <v>366.3</v>
      </c>
      <c r="H23" s="10" t="s">
        <v>15</v>
      </c>
    </row>
    <row r="24" spans="1:8" ht="15">
      <c r="A24" s="5" t="s">
        <v>39</v>
      </c>
      <c r="B24" s="5" t="s">
        <v>51</v>
      </c>
      <c r="C24" s="5" t="s">
        <v>52</v>
      </c>
      <c r="D24" s="6">
        <v>105</v>
      </c>
      <c r="E24" s="7">
        <v>0.26</v>
      </c>
      <c r="F24" s="8">
        <f t="shared" si="1"/>
        <v>77.7</v>
      </c>
      <c r="G24" s="9">
        <v>77.7</v>
      </c>
      <c r="H24" s="10" t="s">
        <v>15</v>
      </c>
    </row>
    <row r="25" spans="1:8" ht="15">
      <c r="A25" s="5" t="s">
        <v>39</v>
      </c>
      <c r="B25" s="5" t="s">
        <v>53</v>
      </c>
      <c r="C25" s="5" t="s">
        <v>54</v>
      </c>
      <c r="D25" s="6">
        <v>140</v>
      </c>
      <c r="E25" s="7">
        <v>0.26</v>
      </c>
      <c r="F25" s="8">
        <f t="shared" si="1"/>
        <v>103.6</v>
      </c>
      <c r="G25" s="9">
        <v>103.6</v>
      </c>
      <c r="H25" s="10" t="s">
        <v>15</v>
      </c>
    </row>
    <row r="26" spans="1:8" ht="15">
      <c r="A26" s="5" t="s">
        <v>39</v>
      </c>
      <c r="B26" s="5" t="s">
        <v>55</v>
      </c>
      <c r="C26" s="5" t="s">
        <v>56</v>
      </c>
      <c r="D26" s="6">
        <v>80</v>
      </c>
      <c r="E26" s="7">
        <v>0.26</v>
      </c>
      <c r="F26" s="8">
        <f t="shared" si="1"/>
        <v>59.2</v>
      </c>
      <c r="G26" s="9">
        <v>59.2</v>
      </c>
      <c r="H26" s="10" t="s">
        <v>15</v>
      </c>
    </row>
    <row r="27" spans="1:8" ht="15">
      <c r="A27" s="5" t="s">
        <v>39</v>
      </c>
      <c r="B27" s="5" t="s">
        <v>57</v>
      </c>
      <c r="C27" s="5" t="s">
        <v>58</v>
      </c>
      <c r="D27" s="6">
        <v>1650</v>
      </c>
      <c r="E27" s="7">
        <v>0.26</v>
      </c>
      <c r="F27" s="8">
        <f t="shared" si="1"/>
        <v>1221</v>
      </c>
      <c r="G27" s="9">
        <v>1369</v>
      </c>
      <c r="H27" s="10" t="s">
        <v>12</v>
      </c>
    </row>
    <row r="28" spans="1:8" ht="15">
      <c r="A28" s="22" t="s">
        <v>59</v>
      </c>
      <c r="B28" s="22"/>
      <c r="C28" s="22"/>
      <c r="D28" s="22"/>
      <c r="E28" s="22"/>
      <c r="F28" s="22"/>
      <c r="G28" s="18"/>
      <c r="H28" s="10"/>
    </row>
    <row r="29" spans="1:8" ht="15">
      <c r="A29" s="5" t="s">
        <v>60</v>
      </c>
      <c r="B29" s="5" t="s">
        <v>61</v>
      </c>
      <c r="C29" s="5" t="s">
        <v>62</v>
      </c>
      <c r="D29" s="6">
        <v>100</v>
      </c>
      <c r="E29" s="7">
        <v>0</v>
      </c>
      <c r="F29" s="8">
        <v>100</v>
      </c>
      <c r="G29" s="11">
        <v>115</v>
      </c>
      <c r="H29" s="10" t="s">
        <v>12</v>
      </c>
    </row>
    <row r="30" spans="1:8" ht="15">
      <c r="A30" s="5" t="s">
        <v>60</v>
      </c>
      <c r="B30" s="5" t="s">
        <v>63</v>
      </c>
      <c r="C30" s="5" t="s">
        <v>64</v>
      </c>
      <c r="D30" s="6">
        <v>150</v>
      </c>
      <c r="E30" s="7">
        <v>0</v>
      </c>
      <c r="F30" s="8">
        <v>150</v>
      </c>
      <c r="G30" s="11">
        <v>165</v>
      </c>
      <c r="H30" s="10" t="s">
        <v>12</v>
      </c>
    </row>
    <row r="31" spans="1:8" ht="15">
      <c r="A31" s="5" t="s">
        <v>60</v>
      </c>
      <c r="B31" s="5" t="s">
        <v>65</v>
      </c>
      <c r="C31" s="5" t="s">
        <v>66</v>
      </c>
      <c r="D31" s="6">
        <v>200</v>
      </c>
      <c r="E31" s="7">
        <v>0</v>
      </c>
      <c r="F31" s="8">
        <v>200</v>
      </c>
      <c r="G31" s="11">
        <v>220</v>
      </c>
      <c r="H31" s="10" t="s">
        <v>12</v>
      </c>
    </row>
    <row r="32" spans="1:8" ht="15">
      <c r="A32" s="22" t="s">
        <v>67</v>
      </c>
      <c r="B32" s="22"/>
      <c r="C32" s="22"/>
      <c r="D32" s="22"/>
      <c r="E32" s="22"/>
      <c r="F32" s="22"/>
      <c r="G32" s="18"/>
      <c r="H32" s="10"/>
    </row>
    <row r="33" spans="1:8" ht="15">
      <c r="A33" s="5" t="s">
        <v>68</v>
      </c>
      <c r="B33" s="5" t="s">
        <v>69</v>
      </c>
      <c r="C33" s="5" t="s">
        <v>70</v>
      </c>
      <c r="D33" s="6">
        <v>2945</v>
      </c>
      <c r="E33" s="7">
        <v>0.26</v>
      </c>
      <c r="F33" s="8">
        <f>D33*0.74</f>
        <v>2179.3000000000002</v>
      </c>
      <c r="G33" s="9">
        <v>2701</v>
      </c>
      <c r="H33" s="10" t="s">
        <v>12</v>
      </c>
    </row>
    <row r="34" spans="1:8" ht="15">
      <c r="A34" s="5" t="s">
        <v>68</v>
      </c>
      <c r="B34" s="5" t="s">
        <v>71</v>
      </c>
      <c r="C34" s="5" t="s">
        <v>14</v>
      </c>
      <c r="D34" s="6">
        <v>0.01</v>
      </c>
      <c r="E34" s="7">
        <v>1</v>
      </c>
      <c r="F34" s="8">
        <f>D34*1%</f>
        <v>1E-4</v>
      </c>
      <c r="G34" s="9">
        <v>0</v>
      </c>
      <c r="H34" s="10" t="s">
        <v>15</v>
      </c>
    </row>
    <row r="35" spans="1:8" ht="15">
      <c r="A35" s="5" t="s">
        <v>68</v>
      </c>
      <c r="B35" s="5" t="s">
        <v>72</v>
      </c>
      <c r="C35" s="5" t="s">
        <v>73</v>
      </c>
      <c r="D35" s="6">
        <v>250</v>
      </c>
      <c r="E35" s="7">
        <v>0.26</v>
      </c>
      <c r="F35" s="8">
        <f>D35*0.74</f>
        <v>185</v>
      </c>
      <c r="G35" s="9">
        <v>203.5</v>
      </c>
      <c r="H35" s="10" t="s">
        <v>12</v>
      </c>
    </row>
    <row r="36" spans="1:8" ht="15">
      <c r="A36" s="5" t="s">
        <v>68</v>
      </c>
      <c r="B36" s="5" t="s">
        <v>74</v>
      </c>
      <c r="C36" s="5" t="s">
        <v>17</v>
      </c>
      <c r="D36" s="6">
        <v>0.01</v>
      </c>
      <c r="E36" s="7">
        <v>1</v>
      </c>
      <c r="F36" s="8">
        <v>0</v>
      </c>
      <c r="G36" s="9">
        <v>0</v>
      </c>
      <c r="H36" s="10" t="s">
        <v>15</v>
      </c>
    </row>
    <row r="37" spans="1:8" ht="15">
      <c r="A37" s="5" t="s">
        <v>68</v>
      </c>
      <c r="B37" s="5" t="s">
        <v>75</v>
      </c>
      <c r="C37" s="5" t="s">
        <v>43</v>
      </c>
      <c r="D37" s="6">
        <v>0.01</v>
      </c>
      <c r="E37" s="7">
        <v>1</v>
      </c>
      <c r="F37" s="8">
        <v>0</v>
      </c>
      <c r="G37" s="9">
        <v>0</v>
      </c>
      <c r="H37" s="10" t="s">
        <v>15</v>
      </c>
    </row>
    <row r="38" spans="1:8" ht="15">
      <c r="A38" s="5" t="s">
        <v>68</v>
      </c>
      <c r="B38" s="5" t="s">
        <v>76</v>
      </c>
      <c r="C38" s="5" t="s">
        <v>21</v>
      </c>
      <c r="D38" s="6">
        <v>1600</v>
      </c>
      <c r="E38" s="7">
        <v>0.26</v>
      </c>
      <c r="F38" s="8">
        <f>D38*0.74</f>
        <v>1184</v>
      </c>
      <c r="G38" s="9">
        <v>1332</v>
      </c>
      <c r="H38" s="10" t="s">
        <v>12</v>
      </c>
    </row>
    <row r="39" spans="1:8" ht="15">
      <c r="A39" s="5" t="s">
        <v>68</v>
      </c>
      <c r="B39" s="5" t="s">
        <v>77</v>
      </c>
      <c r="C39" s="5" t="s">
        <v>78</v>
      </c>
      <c r="D39" s="6">
        <v>1600</v>
      </c>
      <c r="E39" s="7">
        <v>0.26</v>
      </c>
      <c r="F39" s="8">
        <f t="shared" ref="F39:F42" si="2">D39*0.74</f>
        <v>1184</v>
      </c>
      <c r="G39" s="9">
        <v>1328.3</v>
      </c>
      <c r="H39" s="10" t="s">
        <v>12</v>
      </c>
    </row>
    <row r="40" spans="1:8" ht="15">
      <c r="A40" s="5" t="s">
        <v>68</v>
      </c>
      <c r="B40" s="5" t="s">
        <v>79</v>
      </c>
      <c r="C40" s="5" t="s">
        <v>25</v>
      </c>
      <c r="D40" s="6">
        <v>150</v>
      </c>
      <c r="E40" s="7">
        <v>0.26</v>
      </c>
      <c r="F40" s="8">
        <f t="shared" si="2"/>
        <v>111</v>
      </c>
      <c r="G40" s="9">
        <v>129.5</v>
      </c>
      <c r="H40" s="10" t="s">
        <v>12</v>
      </c>
    </row>
    <row r="41" spans="1:8" ht="15">
      <c r="A41" s="5" t="s">
        <v>68</v>
      </c>
      <c r="B41" s="5" t="s">
        <v>80</v>
      </c>
      <c r="C41" s="5" t="s">
        <v>27</v>
      </c>
      <c r="D41" s="6">
        <v>110</v>
      </c>
      <c r="E41" s="7">
        <v>0.26</v>
      </c>
      <c r="F41" s="8">
        <f t="shared" si="2"/>
        <v>81.400000000000006</v>
      </c>
      <c r="G41" s="9">
        <v>92.5</v>
      </c>
      <c r="H41" s="10" t="s">
        <v>12</v>
      </c>
    </row>
    <row r="42" spans="1:8" ht="15">
      <c r="A42" s="5" t="s">
        <v>68</v>
      </c>
      <c r="B42" s="5" t="s">
        <v>81</v>
      </c>
      <c r="C42" s="5" t="s">
        <v>29</v>
      </c>
      <c r="D42" s="6">
        <v>30</v>
      </c>
      <c r="E42" s="7">
        <v>0.26</v>
      </c>
      <c r="F42" s="8">
        <f t="shared" si="2"/>
        <v>22.2</v>
      </c>
      <c r="G42" s="9">
        <v>25.9</v>
      </c>
      <c r="H42" s="10" t="s">
        <v>12</v>
      </c>
    </row>
    <row r="43" spans="1:8" ht="15">
      <c r="A43" s="22" t="s">
        <v>82</v>
      </c>
      <c r="B43" s="22"/>
      <c r="C43" s="22"/>
      <c r="D43" s="22"/>
      <c r="E43" s="22"/>
      <c r="F43" s="22"/>
      <c r="G43" s="18"/>
      <c r="H43" s="10"/>
    </row>
    <row r="44" spans="1:8" ht="15">
      <c r="A44" s="5" t="s">
        <v>83</v>
      </c>
      <c r="B44" s="5" t="s">
        <v>84</v>
      </c>
      <c r="C44" s="5" t="s">
        <v>85</v>
      </c>
      <c r="D44" s="6">
        <v>100</v>
      </c>
      <c r="E44" s="7">
        <v>0</v>
      </c>
      <c r="F44" s="8">
        <v>100</v>
      </c>
      <c r="G44" s="11">
        <v>115</v>
      </c>
      <c r="H44" s="10" t="s">
        <v>12</v>
      </c>
    </row>
    <row r="45" spans="1:8" ht="15">
      <c r="A45" s="5" t="s">
        <v>83</v>
      </c>
      <c r="B45" s="5" t="s">
        <v>86</v>
      </c>
      <c r="C45" s="5" t="s">
        <v>87</v>
      </c>
      <c r="D45" s="6">
        <v>150</v>
      </c>
      <c r="E45" s="7">
        <v>0</v>
      </c>
      <c r="F45" s="8">
        <v>150</v>
      </c>
      <c r="G45" s="11">
        <v>165</v>
      </c>
      <c r="H45" s="10" t="s">
        <v>12</v>
      </c>
    </row>
    <row r="46" spans="1:8" ht="15">
      <c r="A46" s="5" t="s">
        <v>83</v>
      </c>
      <c r="B46" s="5" t="s">
        <v>88</v>
      </c>
      <c r="C46" s="5" t="s">
        <v>89</v>
      </c>
      <c r="D46" s="6">
        <v>200</v>
      </c>
      <c r="E46" s="7">
        <v>0</v>
      </c>
      <c r="F46" s="8">
        <v>200</v>
      </c>
      <c r="G46" s="11">
        <v>220</v>
      </c>
      <c r="H46" s="10" t="s">
        <v>12</v>
      </c>
    </row>
    <row r="47" spans="1:8" ht="15">
      <c r="A47" s="22" t="s">
        <v>90</v>
      </c>
      <c r="B47" s="22"/>
      <c r="C47" s="22"/>
      <c r="D47" s="22"/>
      <c r="E47" s="22"/>
      <c r="F47" s="22"/>
      <c r="G47" s="18"/>
      <c r="H47" s="10"/>
    </row>
    <row r="48" spans="1:8" ht="15">
      <c r="A48" s="5" t="s">
        <v>91</v>
      </c>
      <c r="B48" s="5" t="s">
        <v>92</v>
      </c>
      <c r="C48" s="5" t="s">
        <v>93</v>
      </c>
      <c r="D48" s="6">
        <v>3815</v>
      </c>
      <c r="E48" s="7">
        <v>0.26</v>
      </c>
      <c r="F48" s="8">
        <f>D48*0.74</f>
        <v>2823.1</v>
      </c>
      <c r="G48" s="9">
        <v>3163.5</v>
      </c>
      <c r="H48" s="10" t="s">
        <v>12</v>
      </c>
    </row>
    <row r="49" spans="1:8" ht="15">
      <c r="A49" s="5" t="s">
        <v>91</v>
      </c>
      <c r="B49" s="5" t="s">
        <v>94</v>
      </c>
      <c r="C49" s="5" t="s">
        <v>46</v>
      </c>
      <c r="D49" s="6">
        <v>550</v>
      </c>
      <c r="E49" s="7">
        <v>0.26</v>
      </c>
      <c r="F49" s="8">
        <f t="shared" ref="F49:F51" si="3">D49*0.74</f>
        <v>407</v>
      </c>
      <c r="G49" s="9">
        <v>444</v>
      </c>
      <c r="H49" s="10" t="s">
        <v>12</v>
      </c>
    </row>
    <row r="50" spans="1:8" ht="15">
      <c r="A50" s="5" t="s">
        <v>91</v>
      </c>
      <c r="B50" s="5" t="s">
        <v>95</v>
      </c>
      <c r="C50" s="5" t="s">
        <v>96</v>
      </c>
      <c r="D50" s="6">
        <v>550</v>
      </c>
      <c r="E50" s="7">
        <v>0.26</v>
      </c>
      <c r="F50" s="8">
        <f t="shared" si="3"/>
        <v>407</v>
      </c>
      <c r="G50" s="9">
        <v>444</v>
      </c>
      <c r="H50" s="10" t="s">
        <v>12</v>
      </c>
    </row>
    <row r="51" spans="1:8" ht="15">
      <c r="A51" s="5" t="s">
        <v>91</v>
      </c>
      <c r="B51" s="5" t="s">
        <v>97</v>
      </c>
      <c r="C51" s="5" t="s">
        <v>98</v>
      </c>
      <c r="D51" s="6">
        <v>550</v>
      </c>
      <c r="E51" s="7">
        <v>0.26</v>
      </c>
      <c r="F51" s="8">
        <f t="shared" si="3"/>
        <v>407</v>
      </c>
      <c r="G51" s="9">
        <v>444</v>
      </c>
      <c r="H51" s="10" t="s">
        <v>12</v>
      </c>
    </row>
    <row r="52" spans="1:8" ht="15">
      <c r="A52" s="5" t="s">
        <v>91</v>
      </c>
      <c r="B52" s="5" t="s">
        <v>99</v>
      </c>
      <c r="C52" s="5" t="s">
        <v>100</v>
      </c>
      <c r="D52" s="6">
        <v>0.01</v>
      </c>
      <c r="E52" s="7">
        <v>1</v>
      </c>
      <c r="F52" s="8">
        <v>0</v>
      </c>
      <c r="G52" s="9">
        <v>0</v>
      </c>
      <c r="H52" s="10" t="s">
        <v>15</v>
      </c>
    </row>
    <row r="53" spans="1:8" ht="15">
      <c r="A53" s="5" t="s">
        <v>91</v>
      </c>
      <c r="B53" s="5" t="s">
        <v>101</v>
      </c>
      <c r="C53" s="5" t="s">
        <v>102</v>
      </c>
      <c r="D53" s="6">
        <v>0.01</v>
      </c>
      <c r="E53" s="7">
        <v>1</v>
      </c>
      <c r="F53" s="8">
        <v>0</v>
      </c>
      <c r="G53" s="9">
        <v>0</v>
      </c>
      <c r="H53" s="10" t="s">
        <v>15</v>
      </c>
    </row>
    <row r="54" spans="1:8" ht="15">
      <c r="A54" s="5" t="s">
        <v>91</v>
      </c>
      <c r="B54" s="5" t="s">
        <v>103</v>
      </c>
      <c r="C54" s="5" t="s">
        <v>104</v>
      </c>
      <c r="D54" s="6">
        <v>250</v>
      </c>
      <c r="E54" s="7">
        <v>0.26</v>
      </c>
      <c r="F54" s="8">
        <f>D54*0.74</f>
        <v>185</v>
      </c>
      <c r="G54" s="9">
        <v>203.5</v>
      </c>
      <c r="H54" s="10" t="s">
        <v>12</v>
      </c>
    </row>
    <row r="55" spans="1:8" ht="15">
      <c r="A55" s="5" t="s">
        <v>91</v>
      </c>
      <c r="B55" s="5" t="s">
        <v>105</v>
      </c>
      <c r="C55" s="5" t="s">
        <v>48</v>
      </c>
      <c r="D55" s="6">
        <v>1600</v>
      </c>
      <c r="E55" s="7">
        <v>0.26</v>
      </c>
      <c r="F55" s="8">
        <f t="shared" ref="F55:F65" si="4">D55*0.74</f>
        <v>1184</v>
      </c>
      <c r="G55" s="9">
        <v>1332</v>
      </c>
      <c r="H55" s="10" t="s">
        <v>12</v>
      </c>
    </row>
    <row r="56" spans="1:8" ht="15">
      <c r="A56" s="5" t="s">
        <v>91</v>
      </c>
      <c r="B56" s="5" t="s">
        <v>106</v>
      </c>
      <c r="C56" s="5" t="s">
        <v>107</v>
      </c>
      <c r="D56" s="6">
        <v>650</v>
      </c>
      <c r="E56" s="7">
        <v>0.26</v>
      </c>
      <c r="F56" s="8">
        <f t="shared" si="4"/>
        <v>481</v>
      </c>
      <c r="G56" s="9">
        <v>536.5</v>
      </c>
      <c r="H56" s="10" t="s">
        <v>12</v>
      </c>
    </row>
    <row r="57" spans="1:8" ht="15">
      <c r="A57" s="5" t="s">
        <v>91</v>
      </c>
      <c r="B57" s="5" t="s">
        <v>108</v>
      </c>
      <c r="C57" s="5" t="s">
        <v>109</v>
      </c>
      <c r="D57" s="6">
        <v>105</v>
      </c>
      <c r="E57" s="7">
        <v>0.26</v>
      </c>
      <c r="F57" s="8">
        <f t="shared" si="4"/>
        <v>77.7</v>
      </c>
      <c r="G57" s="9">
        <v>77.7</v>
      </c>
      <c r="H57" s="10" t="s">
        <v>15</v>
      </c>
    </row>
    <row r="58" spans="1:8" ht="15">
      <c r="A58" s="5" t="s">
        <v>91</v>
      </c>
      <c r="B58" s="5" t="s">
        <v>110</v>
      </c>
      <c r="C58" s="5" t="s">
        <v>111</v>
      </c>
      <c r="D58" s="6">
        <v>87</v>
      </c>
      <c r="E58" s="7">
        <v>0.26</v>
      </c>
      <c r="F58" s="8">
        <f t="shared" si="4"/>
        <v>64.38</v>
      </c>
      <c r="G58" s="9">
        <v>64.38</v>
      </c>
      <c r="H58" s="10" t="s">
        <v>15</v>
      </c>
    </row>
    <row r="59" spans="1:8" ht="15">
      <c r="A59" s="5" t="s">
        <v>91</v>
      </c>
      <c r="B59" s="5" t="s">
        <v>112</v>
      </c>
      <c r="C59" s="5" t="s">
        <v>113</v>
      </c>
      <c r="D59" s="6">
        <v>16</v>
      </c>
      <c r="E59" s="7">
        <v>0.26</v>
      </c>
      <c r="F59" s="8">
        <f t="shared" si="4"/>
        <v>11.84</v>
      </c>
      <c r="G59" s="9">
        <v>11.84</v>
      </c>
      <c r="H59" s="10" t="s">
        <v>15</v>
      </c>
    </row>
    <row r="60" spans="1:8" ht="15">
      <c r="A60" s="5" t="s">
        <v>91</v>
      </c>
      <c r="B60" s="5" t="s">
        <v>114</v>
      </c>
      <c r="C60" s="5" t="s">
        <v>115</v>
      </c>
      <c r="D60" s="6">
        <v>245</v>
      </c>
      <c r="E60" s="7">
        <v>0.26</v>
      </c>
      <c r="F60" s="8">
        <f t="shared" si="4"/>
        <v>181.3</v>
      </c>
      <c r="G60" s="9">
        <v>181.3</v>
      </c>
      <c r="H60" s="10" t="s">
        <v>15</v>
      </c>
    </row>
    <row r="61" spans="1:8" ht="15">
      <c r="A61" s="5" t="s">
        <v>91</v>
      </c>
      <c r="B61" s="5" t="s">
        <v>116</v>
      </c>
      <c r="C61" s="5" t="s">
        <v>117</v>
      </c>
      <c r="D61" s="6">
        <v>250</v>
      </c>
      <c r="E61" s="7">
        <v>0.26</v>
      </c>
      <c r="F61" s="8">
        <f t="shared" si="4"/>
        <v>185</v>
      </c>
      <c r="G61" s="9">
        <v>185</v>
      </c>
      <c r="H61" s="10" t="s">
        <v>15</v>
      </c>
    </row>
    <row r="62" spans="1:8" ht="15">
      <c r="A62" s="5" t="s">
        <v>91</v>
      </c>
      <c r="B62" s="5" t="s">
        <v>118</v>
      </c>
      <c r="C62" s="5" t="s">
        <v>119</v>
      </c>
      <c r="D62" s="6">
        <v>68</v>
      </c>
      <c r="E62" s="7">
        <v>0.26</v>
      </c>
      <c r="F62" s="8">
        <f t="shared" si="4"/>
        <v>50.32</v>
      </c>
      <c r="G62" s="9">
        <v>50.32</v>
      </c>
      <c r="H62" s="10" t="s">
        <v>15</v>
      </c>
    </row>
    <row r="63" spans="1:8" ht="15">
      <c r="A63" s="5" t="s">
        <v>91</v>
      </c>
      <c r="B63" s="5" t="s">
        <v>120</v>
      </c>
      <c r="C63" s="5" t="s">
        <v>121</v>
      </c>
      <c r="D63" s="6">
        <v>210</v>
      </c>
      <c r="E63" s="7">
        <v>0.26</v>
      </c>
      <c r="F63" s="8">
        <f t="shared" si="4"/>
        <v>155.4</v>
      </c>
      <c r="G63" s="9">
        <v>155.4</v>
      </c>
      <c r="H63" s="10" t="s">
        <v>15</v>
      </c>
    </row>
    <row r="64" spans="1:8" ht="15">
      <c r="A64" s="5" t="s">
        <v>91</v>
      </c>
      <c r="B64" s="5" t="s">
        <v>122</v>
      </c>
      <c r="C64" s="5" t="s">
        <v>123</v>
      </c>
      <c r="D64" s="6">
        <v>90</v>
      </c>
      <c r="E64" s="7">
        <v>0.26</v>
      </c>
      <c r="F64" s="8">
        <f>D64*0.74</f>
        <v>66.599999999999994</v>
      </c>
      <c r="G64" s="9">
        <v>66.599999999999994</v>
      </c>
      <c r="H64" s="10" t="s">
        <v>15</v>
      </c>
    </row>
    <row r="65" spans="1:8" ht="15">
      <c r="A65" s="5" t="s">
        <v>91</v>
      </c>
      <c r="B65" s="5" t="s">
        <v>124</v>
      </c>
      <c r="C65" s="5" t="s">
        <v>58</v>
      </c>
      <c r="D65" s="6">
        <v>1650</v>
      </c>
      <c r="E65" s="7">
        <v>0.26</v>
      </c>
      <c r="F65" s="8">
        <f t="shared" si="4"/>
        <v>1221</v>
      </c>
      <c r="G65" s="9">
        <v>1369</v>
      </c>
      <c r="H65" s="10" t="s">
        <v>12</v>
      </c>
    </row>
    <row r="66" spans="1:8" ht="15">
      <c r="A66" s="22" t="s">
        <v>125</v>
      </c>
      <c r="B66" s="22"/>
      <c r="C66" s="22"/>
      <c r="D66" s="22"/>
      <c r="E66" s="22"/>
      <c r="F66" s="22"/>
      <c r="G66" s="18"/>
      <c r="H66" s="10"/>
    </row>
    <row r="67" spans="1:8" ht="15">
      <c r="A67" s="5" t="s">
        <v>126</v>
      </c>
      <c r="B67" s="5" t="s">
        <v>127</v>
      </c>
      <c r="C67" s="5" t="s">
        <v>128</v>
      </c>
      <c r="D67" s="6">
        <v>100</v>
      </c>
      <c r="E67" s="7">
        <v>0</v>
      </c>
      <c r="F67" s="8">
        <v>100</v>
      </c>
      <c r="G67" s="11">
        <v>115</v>
      </c>
      <c r="H67" s="10" t="s">
        <v>12</v>
      </c>
    </row>
    <row r="68" spans="1:8" ht="15">
      <c r="A68" s="5" t="s">
        <v>126</v>
      </c>
      <c r="B68" s="5" t="s">
        <v>129</v>
      </c>
      <c r="C68" s="5" t="s">
        <v>130</v>
      </c>
      <c r="D68" s="6">
        <v>150</v>
      </c>
      <c r="E68" s="7">
        <v>0</v>
      </c>
      <c r="F68" s="8">
        <v>150</v>
      </c>
      <c r="G68" s="11">
        <v>165</v>
      </c>
      <c r="H68" s="10" t="s">
        <v>12</v>
      </c>
    </row>
    <row r="69" spans="1:8" ht="15">
      <c r="A69" s="5" t="s">
        <v>126</v>
      </c>
      <c r="B69" s="5" t="s">
        <v>131</v>
      </c>
      <c r="C69" s="5" t="s">
        <v>132</v>
      </c>
      <c r="D69" s="6">
        <v>200</v>
      </c>
      <c r="E69" s="7">
        <v>0</v>
      </c>
      <c r="F69" s="8">
        <v>200</v>
      </c>
      <c r="G69" s="11">
        <v>220</v>
      </c>
      <c r="H69" s="10" t="s">
        <v>12</v>
      </c>
    </row>
    <row r="70" spans="1:8" ht="15">
      <c r="A70" s="22" t="s">
        <v>133</v>
      </c>
      <c r="B70" s="22"/>
      <c r="C70" s="22"/>
      <c r="D70" s="22"/>
      <c r="E70" s="22"/>
      <c r="F70" s="22"/>
      <c r="G70" s="18"/>
      <c r="H70" s="10"/>
    </row>
    <row r="71" spans="1:8" ht="15">
      <c r="A71" s="5" t="s">
        <v>134</v>
      </c>
      <c r="B71" s="5" t="s">
        <v>135</v>
      </c>
      <c r="C71" s="5" t="s">
        <v>136</v>
      </c>
      <c r="D71" s="6">
        <v>15650</v>
      </c>
      <c r="E71" s="7">
        <v>0</v>
      </c>
      <c r="F71" s="8">
        <v>15650</v>
      </c>
      <c r="G71" s="11">
        <v>19570</v>
      </c>
      <c r="H71" s="10" t="s">
        <v>12</v>
      </c>
    </row>
    <row r="72" spans="1:8" ht="15">
      <c r="A72" s="5" t="s">
        <v>134</v>
      </c>
      <c r="B72" s="5" t="s">
        <v>137</v>
      </c>
      <c r="C72" s="5" t="s">
        <v>138</v>
      </c>
      <c r="D72" s="6">
        <v>9800</v>
      </c>
      <c r="E72" s="7">
        <v>0</v>
      </c>
      <c r="F72" s="8">
        <v>9800</v>
      </c>
      <c r="G72" s="11">
        <v>12250</v>
      </c>
      <c r="H72" s="10" t="s">
        <v>12</v>
      </c>
    </row>
    <row r="73" spans="1:8" ht="15">
      <c r="A73" s="5" t="s">
        <v>134</v>
      </c>
      <c r="B73" s="5" t="s">
        <v>139</v>
      </c>
      <c r="C73" s="5" t="s">
        <v>140</v>
      </c>
      <c r="D73" s="6">
        <v>50</v>
      </c>
      <c r="E73" s="7">
        <v>0</v>
      </c>
      <c r="F73" s="8">
        <v>50</v>
      </c>
      <c r="G73" s="11">
        <v>50</v>
      </c>
      <c r="H73" s="10" t="s">
        <v>15</v>
      </c>
    </row>
    <row r="74" spans="1:8" ht="15">
      <c r="A74" s="5" t="s">
        <v>134</v>
      </c>
      <c r="B74" s="5" t="s">
        <v>141</v>
      </c>
      <c r="C74" s="5" t="s">
        <v>142</v>
      </c>
      <c r="D74" s="6">
        <v>2460</v>
      </c>
      <c r="E74" s="7">
        <v>0</v>
      </c>
      <c r="F74" s="8">
        <v>2460</v>
      </c>
      <c r="G74" s="11">
        <v>3080</v>
      </c>
      <c r="H74" s="10" t="s">
        <v>12</v>
      </c>
    </row>
    <row r="75" spans="1:8" ht="15">
      <c r="A75" s="5" t="s">
        <v>134</v>
      </c>
      <c r="B75" s="5" t="s">
        <v>143</v>
      </c>
      <c r="C75" s="5" t="s">
        <v>144</v>
      </c>
      <c r="D75" s="6">
        <v>0.01</v>
      </c>
      <c r="E75" s="7">
        <v>1</v>
      </c>
      <c r="F75" s="8">
        <v>0</v>
      </c>
      <c r="G75" s="11">
        <v>0.01</v>
      </c>
      <c r="H75" s="10" t="s">
        <v>15</v>
      </c>
    </row>
    <row r="76" spans="1:8" ht="15">
      <c r="A76" s="5" t="s">
        <v>134</v>
      </c>
      <c r="B76" s="5" t="s">
        <v>145</v>
      </c>
      <c r="C76" s="5" t="s">
        <v>146</v>
      </c>
      <c r="D76" s="6">
        <v>860</v>
      </c>
      <c r="E76" s="7">
        <v>0</v>
      </c>
      <c r="F76" s="8">
        <v>860</v>
      </c>
      <c r="G76" s="11">
        <v>860</v>
      </c>
      <c r="H76" s="10" t="s">
        <v>15</v>
      </c>
    </row>
    <row r="77" spans="1:8" ht="15">
      <c r="A77" s="5" t="s">
        <v>134</v>
      </c>
      <c r="B77" s="5" t="s">
        <v>147</v>
      </c>
      <c r="C77" s="5" t="s">
        <v>148</v>
      </c>
      <c r="D77" s="6">
        <v>100</v>
      </c>
      <c r="E77" s="7">
        <v>0</v>
      </c>
      <c r="F77" s="8">
        <v>100</v>
      </c>
      <c r="G77" s="11">
        <v>100</v>
      </c>
      <c r="H77" s="10" t="s">
        <v>15</v>
      </c>
    </row>
    <row r="78" spans="1:8" ht="15">
      <c r="A78" s="5" t="s">
        <v>134</v>
      </c>
      <c r="B78" s="5" t="s">
        <v>149</v>
      </c>
      <c r="C78" s="5" t="s">
        <v>150</v>
      </c>
      <c r="D78" s="6">
        <v>0.01</v>
      </c>
      <c r="E78" s="7">
        <v>1</v>
      </c>
      <c r="F78" s="8">
        <v>0</v>
      </c>
      <c r="G78" s="11">
        <v>0.01</v>
      </c>
      <c r="H78" s="10" t="s">
        <v>15</v>
      </c>
    </row>
    <row r="79" spans="1:8" ht="15">
      <c r="A79" s="5" t="s">
        <v>134</v>
      </c>
      <c r="B79" s="5" t="s">
        <v>151</v>
      </c>
      <c r="C79" s="5" t="s">
        <v>152</v>
      </c>
      <c r="D79" s="6">
        <v>8025</v>
      </c>
      <c r="E79" s="7">
        <v>0</v>
      </c>
      <c r="F79" s="8">
        <v>8025</v>
      </c>
      <c r="G79" s="11">
        <v>10040</v>
      </c>
      <c r="H79" s="10" t="s">
        <v>12</v>
      </c>
    </row>
    <row r="80" spans="1:8" ht="15">
      <c r="A80" s="5" t="s">
        <v>134</v>
      </c>
      <c r="B80" s="5" t="s">
        <v>153</v>
      </c>
      <c r="C80" s="5" t="s">
        <v>154</v>
      </c>
      <c r="D80" s="6">
        <v>2675</v>
      </c>
      <c r="E80" s="7">
        <v>0</v>
      </c>
      <c r="F80" s="8">
        <v>2675</v>
      </c>
      <c r="G80" s="11">
        <v>3350</v>
      </c>
      <c r="H80" s="10" t="s">
        <v>12</v>
      </c>
    </row>
    <row r="81" spans="1:8" ht="15">
      <c r="A81" s="5" t="s">
        <v>134</v>
      </c>
      <c r="B81" s="5" t="s">
        <v>155</v>
      </c>
      <c r="C81" s="5" t="s">
        <v>156</v>
      </c>
      <c r="D81" s="6">
        <v>110</v>
      </c>
      <c r="E81" s="7">
        <v>0</v>
      </c>
      <c r="F81" s="8">
        <v>110</v>
      </c>
      <c r="G81" s="11">
        <v>110</v>
      </c>
      <c r="H81" s="10" t="s">
        <v>15</v>
      </c>
    </row>
    <row r="82" spans="1:8" ht="15">
      <c r="A82" s="5" t="s">
        <v>134</v>
      </c>
      <c r="B82" s="5" t="s">
        <v>157</v>
      </c>
      <c r="C82" s="5" t="s">
        <v>158</v>
      </c>
      <c r="D82" s="6">
        <v>6</v>
      </c>
      <c r="E82" s="7">
        <v>0</v>
      </c>
      <c r="F82" s="8">
        <v>6</v>
      </c>
      <c r="G82" s="11">
        <v>6</v>
      </c>
      <c r="H82" s="10" t="s">
        <v>15</v>
      </c>
    </row>
    <row r="83" spans="1:8" ht="15">
      <c r="A83" s="5" t="s">
        <v>134</v>
      </c>
      <c r="B83" s="5" t="s">
        <v>159</v>
      </c>
      <c r="C83" s="5" t="s">
        <v>160</v>
      </c>
      <c r="D83" s="6">
        <v>391</v>
      </c>
      <c r="E83" s="7">
        <v>0</v>
      </c>
      <c r="F83" s="8">
        <v>391</v>
      </c>
      <c r="G83" s="11">
        <v>391</v>
      </c>
      <c r="H83" s="10" t="s">
        <v>15</v>
      </c>
    </row>
    <row r="84" spans="1:8" ht="15">
      <c r="A84" s="5" t="s">
        <v>134</v>
      </c>
      <c r="B84" s="5" t="s">
        <v>161</v>
      </c>
      <c r="C84" s="5" t="s">
        <v>162</v>
      </c>
      <c r="D84" s="6">
        <v>512</v>
      </c>
      <c r="E84" s="7">
        <v>0</v>
      </c>
      <c r="F84" s="8">
        <v>512</v>
      </c>
      <c r="G84" s="11">
        <v>512</v>
      </c>
      <c r="H84" s="10" t="s">
        <v>15</v>
      </c>
    </row>
    <row r="85" spans="1:8" ht="15">
      <c r="A85" s="5" t="s">
        <v>134</v>
      </c>
      <c r="B85" s="5" t="s">
        <v>163</v>
      </c>
      <c r="C85" s="5" t="s">
        <v>164</v>
      </c>
      <c r="D85" s="6">
        <v>1285</v>
      </c>
      <c r="E85" s="7">
        <v>0</v>
      </c>
      <c r="F85" s="8">
        <v>1285</v>
      </c>
      <c r="G85" s="11">
        <v>1285</v>
      </c>
      <c r="H85" s="10" t="s">
        <v>15</v>
      </c>
    </row>
    <row r="86" spans="1:8" ht="15">
      <c r="A86" s="5" t="s">
        <v>134</v>
      </c>
      <c r="B86" s="5" t="s">
        <v>165</v>
      </c>
      <c r="C86" s="5" t="s">
        <v>166</v>
      </c>
      <c r="D86" s="6">
        <v>280</v>
      </c>
      <c r="E86" s="7">
        <v>0</v>
      </c>
      <c r="F86" s="8">
        <v>280</v>
      </c>
      <c r="G86" s="11">
        <v>280</v>
      </c>
      <c r="H86" s="10" t="s">
        <v>15</v>
      </c>
    </row>
    <row r="87" spans="1:8" ht="15">
      <c r="A87" s="5" t="s">
        <v>134</v>
      </c>
      <c r="B87" s="5" t="s">
        <v>167</v>
      </c>
      <c r="C87" s="5" t="s">
        <v>168</v>
      </c>
      <c r="D87" s="6">
        <v>325</v>
      </c>
      <c r="E87" s="7">
        <v>0</v>
      </c>
      <c r="F87" s="8">
        <v>325</v>
      </c>
      <c r="G87" s="11">
        <v>325</v>
      </c>
      <c r="H87" s="10" t="s">
        <v>15</v>
      </c>
    </row>
    <row r="88" spans="1:8" ht="15">
      <c r="A88" s="5" t="s">
        <v>134</v>
      </c>
      <c r="B88" s="5" t="s">
        <v>169</v>
      </c>
      <c r="C88" s="5" t="s">
        <v>170</v>
      </c>
      <c r="D88" s="6">
        <v>40</v>
      </c>
      <c r="E88" s="7">
        <v>0</v>
      </c>
      <c r="F88" s="8">
        <v>40</v>
      </c>
      <c r="G88" s="11">
        <v>40</v>
      </c>
      <c r="H88" s="10" t="s">
        <v>15</v>
      </c>
    </row>
    <row r="89" spans="1:8" ht="15">
      <c r="A89" s="5" t="s">
        <v>134</v>
      </c>
      <c r="B89" s="5" t="s">
        <v>171</v>
      </c>
      <c r="C89" s="5" t="s">
        <v>172</v>
      </c>
      <c r="D89" s="6">
        <v>85</v>
      </c>
      <c r="E89" s="7">
        <v>0</v>
      </c>
      <c r="F89" s="8">
        <v>85</v>
      </c>
      <c r="G89" s="11">
        <v>85</v>
      </c>
      <c r="H89" s="10" t="s">
        <v>15</v>
      </c>
    </row>
    <row r="90" spans="1:8" ht="15">
      <c r="A90" s="5" t="s">
        <v>134</v>
      </c>
      <c r="B90" s="5" t="s">
        <v>173</v>
      </c>
      <c r="C90" s="5" t="s">
        <v>174</v>
      </c>
      <c r="D90" s="6">
        <v>405</v>
      </c>
      <c r="E90" s="7">
        <v>0</v>
      </c>
      <c r="F90" s="8">
        <v>405</v>
      </c>
      <c r="G90" s="11">
        <v>405</v>
      </c>
      <c r="H90" s="10" t="s">
        <v>15</v>
      </c>
    </row>
    <row r="91" spans="1:8" ht="15">
      <c r="A91" s="5" t="s">
        <v>134</v>
      </c>
      <c r="B91" s="5" t="s">
        <v>175</v>
      </c>
      <c r="C91" s="5" t="s">
        <v>176</v>
      </c>
      <c r="D91" s="6">
        <v>315</v>
      </c>
      <c r="E91" s="7">
        <v>0</v>
      </c>
      <c r="F91" s="8">
        <v>315</v>
      </c>
      <c r="G91" s="11">
        <v>315</v>
      </c>
      <c r="H91" s="10" t="s">
        <v>15</v>
      </c>
    </row>
    <row r="92" spans="1:8" ht="15">
      <c r="A92" s="5" t="s">
        <v>134</v>
      </c>
      <c r="B92" s="5" t="s">
        <v>177</v>
      </c>
      <c r="C92" s="5" t="s">
        <v>178</v>
      </c>
      <c r="D92" s="6">
        <v>647</v>
      </c>
      <c r="E92" s="7">
        <v>0</v>
      </c>
      <c r="F92" s="8">
        <v>647</v>
      </c>
      <c r="G92" s="11">
        <v>647</v>
      </c>
      <c r="H92" s="10" t="s">
        <v>15</v>
      </c>
    </row>
    <row r="93" spans="1:8" ht="15">
      <c r="A93" s="5" t="s">
        <v>134</v>
      </c>
      <c r="B93" s="5" t="s">
        <v>179</v>
      </c>
      <c r="C93" s="5" t="s">
        <v>180</v>
      </c>
      <c r="D93" s="6">
        <v>35</v>
      </c>
      <c r="E93" s="7">
        <v>0</v>
      </c>
      <c r="F93" s="8">
        <v>35</v>
      </c>
      <c r="G93" s="11">
        <v>35</v>
      </c>
      <c r="H93" s="10" t="s">
        <v>15</v>
      </c>
    </row>
    <row r="94" spans="1:8" ht="15">
      <c r="A94" s="22" t="s">
        <v>181</v>
      </c>
      <c r="B94" s="22"/>
      <c r="C94" s="22"/>
      <c r="D94" s="22"/>
      <c r="E94" s="22"/>
      <c r="F94" s="22"/>
      <c r="G94" s="18"/>
      <c r="H94" s="10"/>
    </row>
    <row r="95" spans="1:8" ht="15">
      <c r="A95" s="5" t="s">
        <v>181</v>
      </c>
      <c r="B95" s="5" t="s">
        <v>182</v>
      </c>
      <c r="C95" s="5" t="s">
        <v>183</v>
      </c>
      <c r="D95" s="6">
        <v>200</v>
      </c>
      <c r="E95" s="7">
        <v>0</v>
      </c>
      <c r="F95" s="8">
        <v>200</v>
      </c>
      <c r="G95" s="11">
        <v>200</v>
      </c>
      <c r="H95" s="10" t="s">
        <v>15</v>
      </c>
    </row>
    <row r="96" spans="1:8" ht="15">
      <c r="A96" s="5" t="s">
        <v>181</v>
      </c>
      <c r="B96" s="5" t="s">
        <v>184</v>
      </c>
      <c r="C96" s="5" t="s">
        <v>185</v>
      </c>
      <c r="D96" s="6">
        <v>21900</v>
      </c>
      <c r="E96" s="7">
        <v>0</v>
      </c>
      <c r="F96" s="8">
        <v>21900</v>
      </c>
      <c r="G96" s="11">
        <v>23500</v>
      </c>
      <c r="H96" s="10" t="s">
        <v>12</v>
      </c>
    </row>
    <row r="97" spans="1:8" ht="15">
      <c r="A97" s="5" t="s">
        <v>181</v>
      </c>
      <c r="B97" s="5" t="s">
        <v>186</v>
      </c>
      <c r="C97" s="5" t="s">
        <v>187</v>
      </c>
      <c r="D97" s="6">
        <v>1250</v>
      </c>
      <c r="E97" s="7">
        <v>0</v>
      </c>
      <c r="F97" s="8">
        <v>1250</v>
      </c>
      <c r="G97" s="11">
        <v>1250</v>
      </c>
      <c r="H97" s="10" t="s">
        <v>15</v>
      </c>
    </row>
    <row r="98" spans="1:8" ht="15">
      <c r="A98" s="5" t="s">
        <v>181</v>
      </c>
      <c r="B98" s="5" t="s">
        <v>188</v>
      </c>
      <c r="C98" s="5" t="s">
        <v>189</v>
      </c>
      <c r="D98" s="6">
        <v>750</v>
      </c>
      <c r="E98" s="7">
        <v>0</v>
      </c>
      <c r="F98" s="8">
        <v>750</v>
      </c>
      <c r="G98" s="11">
        <v>1000</v>
      </c>
      <c r="H98" s="10" t="s">
        <v>12</v>
      </c>
    </row>
    <row r="99" spans="1:8" ht="15">
      <c r="A99" s="5" t="s">
        <v>181</v>
      </c>
      <c r="B99" s="5" t="s">
        <v>190</v>
      </c>
      <c r="C99" s="5" t="s">
        <v>191</v>
      </c>
      <c r="D99" s="6">
        <v>295</v>
      </c>
      <c r="E99" s="7">
        <v>0</v>
      </c>
      <c r="F99" s="8">
        <v>295</v>
      </c>
      <c r="G99" s="11">
        <v>295</v>
      </c>
      <c r="H99" s="10" t="s">
        <v>15</v>
      </c>
    </row>
    <row r="100" spans="1:8" ht="15">
      <c r="A100" s="5" t="s">
        <v>181</v>
      </c>
      <c r="B100" s="5" t="s">
        <v>192</v>
      </c>
      <c r="C100" s="5" t="s">
        <v>193</v>
      </c>
      <c r="D100" s="6">
        <v>975</v>
      </c>
      <c r="E100" s="7">
        <v>0</v>
      </c>
      <c r="F100" s="8">
        <v>975</v>
      </c>
      <c r="G100" s="11">
        <v>975</v>
      </c>
      <c r="H100" s="10" t="s">
        <v>15</v>
      </c>
    </row>
    <row r="101" spans="1:8" ht="15">
      <c r="A101" s="5" t="s">
        <v>181</v>
      </c>
      <c r="B101" s="5" t="s">
        <v>194</v>
      </c>
      <c r="C101" s="5" t="s">
        <v>195</v>
      </c>
      <c r="D101" s="6">
        <v>40</v>
      </c>
      <c r="E101" s="7">
        <v>0</v>
      </c>
      <c r="F101" s="8">
        <v>40</v>
      </c>
      <c r="G101" s="11">
        <v>40</v>
      </c>
      <c r="H101" s="10" t="s">
        <v>15</v>
      </c>
    </row>
    <row r="102" spans="1:8" ht="15">
      <c r="A102" s="5" t="s">
        <v>181</v>
      </c>
      <c r="B102" s="5" t="s">
        <v>196</v>
      </c>
      <c r="C102" s="5" t="s">
        <v>197</v>
      </c>
      <c r="D102" s="6">
        <v>15</v>
      </c>
      <c r="E102" s="7">
        <v>0</v>
      </c>
      <c r="F102" s="8">
        <v>15</v>
      </c>
      <c r="G102" s="11">
        <v>15</v>
      </c>
      <c r="H102" s="10" t="s">
        <v>15</v>
      </c>
    </row>
    <row r="103" spans="1:8" ht="15">
      <c r="A103" s="5" t="s">
        <v>181</v>
      </c>
      <c r="B103" s="5" t="s">
        <v>198</v>
      </c>
      <c r="C103" s="5" t="s">
        <v>199</v>
      </c>
      <c r="D103" s="6">
        <v>185</v>
      </c>
      <c r="E103" s="7">
        <v>0</v>
      </c>
      <c r="F103" s="8">
        <v>185</v>
      </c>
      <c r="G103" s="11">
        <v>185</v>
      </c>
      <c r="H103" s="10" t="s">
        <v>15</v>
      </c>
    </row>
    <row r="104" spans="1:8" ht="15">
      <c r="A104" s="5" t="s">
        <v>181</v>
      </c>
      <c r="B104" s="5" t="s">
        <v>200</v>
      </c>
      <c r="C104" s="5" t="s">
        <v>201</v>
      </c>
      <c r="D104" s="6">
        <v>280</v>
      </c>
      <c r="E104" s="7">
        <v>0</v>
      </c>
      <c r="F104" s="8">
        <v>280</v>
      </c>
      <c r="G104" s="11">
        <v>280</v>
      </c>
      <c r="H104" s="10" t="s">
        <v>15</v>
      </c>
    </row>
    <row r="105" spans="1:8" ht="15">
      <c r="A105" s="5" t="s">
        <v>181</v>
      </c>
      <c r="B105" s="5" t="s">
        <v>202</v>
      </c>
      <c r="C105" s="5" t="s">
        <v>203</v>
      </c>
      <c r="D105" s="6">
        <v>245</v>
      </c>
      <c r="E105" s="7">
        <v>0</v>
      </c>
      <c r="F105" s="8">
        <v>245</v>
      </c>
      <c r="G105" s="11">
        <v>245</v>
      </c>
      <c r="H105" s="10" t="s">
        <v>15</v>
      </c>
    </row>
    <row r="106" spans="1:8" ht="15">
      <c r="A106" s="5" t="s">
        <v>181</v>
      </c>
      <c r="B106" s="5" t="s">
        <v>204</v>
      </c>
      <c r="C106" s="5" t="s">
        <v>205</v>
      </c>
      <c r="D106" s="6">
        <v>450</v>
      </c>
      <c r="E106" s="7">
        <v>0</v>
      </c>
      <c r="F106" s="8">
        <v>450</v>
      </c>
      <c r="G106" s="11">
        <v>450</v>
      </c>
      <c r="H106" s="10" t="s">
        <v>15</v>
      </c>
    </row>
    <row r="107" spans="1:8" ht="15">
      <c r="A107" s="5" t="s">
        <v>181</v>
      </c>
      <c r="B107" s="5" t="s">
        <v>206</v>
      </c>
      <c r="C107" s="5" t="s">
        <v>207</v>
      </c>
      <c r="D107" s="6">
        <v>550</v>
      </c>
      <c r="E107" s="7">
        <v>0</v>
      </c>
      <c r="F107" s="8">
        <v>550</v>
      </c>
      <c r="G107" s="11">
        <v>550</v>
      </c>
      <c r="H107" s="10" t="s">
        <v>15</v>
      </c>
    </row>
    <row r="108" spans="1:8" ht="15">
      <c r="A108" s="5" t="s">
        <v>181</v>
      </c>
      <c r="B108" s="5" t="s">
        <v>208</v>
      </c>
      <c r="C108" s="5" t="s">
        <v>209</v>
      </c>
      <c r="D108" s="6">
        <v>100</v>
      </c>
      <c r="E108" s="7">
        <v>0</v>
      </c>
      <c r="F108" s="8">
        <v>100</v>
      </c>
      <c r="G108" s="11">
        <v>100</v>
      </c>
      <c r="H108" s="10" t="s">
        <v>15</v>
      </c>
    </row>
    <row r="109" spans="1:8" ht="15">
      <c r="A109" s="5" t="s">
        <v>181</v>
      </c>
      <c r="B109" s="5" t="s">
        <v>210</v>
      </c>
      <c r="C109" s="5" t="s">
        <v>211</v>
      </c>
      <c r="D109" s="6">
        <v>25</v>
      </c>
      <c r="E109" s="7">
        <v>0</v>
      </c>
      <c r="F109" s="8">
        <v>25</v>
      </c>
      <c r="G109" s="11">
        <v>25</v>
      </c>
      <c r="H109" s="10" t="s">
        <v>15</v>
      </c>
    </row>
    <row r="110" spans="1:8" ht="15">
      <c r="A110" s="22" t="s">
        <v>212</v>
      </c>
      <c r="B110" s="22"/>
      <c r="C110" s="22"/>
      <c r="D110" s="22"/>
      <c r="E110" s="22"/>
      <c r="F110" s="22"/>
      <c r="G110" s="18"/>
      <c r="H110" s="10"/>
    </row>
    <row r="111" spans="1:8" ht="15">
      <c r="A111" s="5" t="s">
        <v>213</v>
      </c>
      <c r="B111" s="5" t="s">
        <v>214</v>
      </c>
      <c r="C111" s="5" t="s">
        <v>215</v>
      </c>
      <c r="D111" s="6">
        <v>2500</v>
      </c>
      <c r="E111" s="7">
        <v>0</v>
      </c>
      <c r="F111" s="8">
        <v>2500</v>
      </c>
      <c r="G111" s="11">
        <v>2500</v>
      </c>
      <c r="H111" s="10" t="s">
        <v>15</v>
      </c>
    </row>
    <row r="112" spans="1:8" ht="15">
      <c r="A112" s="5" t="s">
        <v>213</v>
      </c>
      <c r="B112" s="5" t="s">
        <v>216</v>
      </c>
      <c r="C112" s="5" t="s">
        <v>217</v>
      </c>
      <c r="D112" s="6">
        <v>3750</v>
      </c>
      <c r="E112" s="7">
        <v>0</v>
      </c>
      <c r="F112" s="8">
        <v>3750</v>
      </c>
      <c r="G112" s="11">
        <v>3750</v>
      </c>
      <c r="H112" s="10" t="s">
        <v>15</v>
      </c>
    </row>
    <row r="113" spans="1:8" ht="15">
      <c r="A113" s="5" t="s">
        <v>213</v>
      </c>
      <c r="B113" s="5" t="s">
        <v>218</v>
      </c>
      <c r="C113" s="5" t="s">
        <v>219</v>
      </c>
      <c r="D113" s="6">
        <v>5250</v>
      </c>
      <c r="E113" s="7">
        <v>0</v>
      </c>
      <c r="F113" s="8">
        <v>5250</v>
      </c>
      <c r="G113" s="11">
        <v>5550</v>
      </c>
      <c r="H113" s="10" t="s">
        <v>12</v>
      </c>
    </row>
    <row r="114" spans="1:8" ht="15">
      <c r="A114" s="5" t="s">
        <v>213</v>
      </c>
      <c r="B114" s="5" t="s">
        <v>220</v>
      </c>
      <c r="C114" s="5" t="s">
        <v>221</v>
      </c>
      <c r="D114" s="6">
        <v>6500</v>
      </c>
      <c r="E114" s="7">
        <v>0</v>
      </c>
      <c r="F114" s="8">
        <v>6500</v>
      </c>
      <c r="G114" s="11">
        <v>6500</v>
      </c>
      <c r="H114" s="10" t="s">
        <v>15</v>
      </c>
    </row>
    <row r="115" spans="1:8" ht="15">
      <c r="A115" s="22" t="s">
        <v>222</v>
      </c>
      <c r="B115" s="22"/>
      <c r="C115" s="22"/>
      <c r="D115" s="22"/>
      <c r="E115" s="22"/>
      <c r="F115" s="22"/>
      <c r="G115" s="18"/>
      <c r="H115" s="10"/>
    </row>
    <row r="116" spans="1:8" ht="15">
      <c r="A116" s="5" t="s">
        <v>223</v>
      </c>
      <c r="B116" s="5" t="s">
        <v>224</v>
      </c>
      <c r="C116" s="5" t="s">
        <v>225</v>
      </c>
      <c r="D116" s="6">
        <v>24900</v>
      </c>
      <c r="E116" s="7">
        <v>0.26</v>
      </c>
      <c r="F116" s="8">
        <f>D116*0.74</f>
        <v>18426</v>
      </c>
      <c r="G116" s="9">
        <v>25896.3</v>
      </c>
      <c r="H116" s="10" t="s">
        <v>12</v>
      </c>
    </row>
    <row r="117" spans="1:8" ht="15">
      <c r="A117" s="5" t="s">
        <v>223</v>
      </c>
      <c r="B117" s="5" t="s">
        <v>226</v>
      </c>
      <c r="C117" s="5" t="s">
        <v>227</v>
      </c>
      <c r="D117" s="6">
        <v>2677</v>
      </c>
      <c r="E117" s="7">
        <v>0.26</v>
      </c>
      <c r="F117" s="8">
        <f>D117*0.74</f>
        <v>1980.98</v>
      </c>
      <c r="G117" s="9">
        <v>1980.98</v>
      </c>
      <c r="H117" s="10" t="s">
        <v>15</v>
      </c>
    </row>
    <row r="118" spans="1:8" ht="15">
      <c r="A118" s="5" t="s">
        <v>223</v>
      </c>
      <c r="B118" s="5" t="s">
        <v>228</v>
      </c>
      <c r="C118" s="5" t="s">
        <v>229</v>
      </c>
      <c r="D118" s="6">
        <v>6450</v>
      </c>
      <c r="E118" s="7">
        <v>0.26</v>
      </c>
      <c r="F118" s="8">
        <f>D118*0.74</f>
        <v>4773</v>
      </c>
      <c r="G118" s="9">
        <v>4773</v>
      </c>
      <c r="H118" s="10" t="s">
        <v>15</v>
      </c>
    </row>
    <row r="119" spans="1:8" ht="15">
      <c r="A119" s="5" t="s">
        <v>223</v>
      </c>
      <c r="B119" s="5" t="s">
        <v>230</v>
      </c>
      <c r="C119" s="5" t="s">
        <v>231</v>
      </c>
      <c r="D119" s="6">
        <v>195</v>
      </c>
      <c r="E119" s="7">
        <v>0.26</v>
      </c>
      <c r="F119" s="8">
        <f t="shared" ref="F119:F138" si="5">D119*0.74</f>
        <v>144.30000000000001</v>
      </c>
      <c r="G119" s="9">
        <v>144.30000000000001</v>
      </c>
      <c r="H119" s="10" t="s">
        <v>15</v>
      </c>
    </row>
    <row r="120" spans="1:8" ht="15">
      <c r="A120" s="5" t="s">
        <v>223</v>
      </c>
      <c r="B120" s="5" t="s">
        <v>232</v>
      </c>
      <c r="C120" s="5" t="s">
        <v>233</v>
      </c>
      <c r="D120" s="6">
        <v>5950</v>
      </c>
      <c r="E120" s="7">
        <v>0.26</v>
      </c>
      <c r="F120" s="8">
        <f t="shared" si="5"/>
        <v>4403</v>
      </c>
      <c r="G120" s="9">
        <v>4403</v>
      </c>
      <c r="H120" s="10" t="s">
        <v>15</v>
      </c>
    </row>
    <row r="121" spans="1:8" ht="15">
      <c r="A121" s="5" t="s">
        <v>223</v>
      </c>
      <c r="B121" s="5" t="s">
        <v>234</v>
      </c>
      <c r="C121" s="5" t="s">
        <v>235</v>
      </c>
      <c r="D121" s="6">
        <v>1025</v>
      </c>
      <c r="E121" s="7">
        <v>0.26</v>
      </c>
      <c r="F121" s="8">
        <f t="shared" si="5"/>
        <v>758.5</v>
      </c>
      <c r="G121" s="9">
        <v>758.5</v>
      </c>
      <c r="H121" s="10" t="s">
        <v>15</v>
      </c>
    </row>
    <row r="122" spans="1:8" ht="15">
      <c r="A122" s="5" t="s">
        <v>223</v>
      </c>
      <c r="B122" s="5" t="s">
        <v>236</v>
      </c>
      <c r="C122" s="5" t="s">
        <v>237</v>
      </c>
      <c r="D122" s="6">
        <v>795</v>
      </c>
      <c r="E122" s="7">
        <v>0.26</v>
      </c>
      <c r="F122" s="8">
        <f t="shared" si="5"/>
        <v>588.29999999999995</v>
      </c>
      <c r="G122" s="9">
        <v>588.29999999999995</v>
      </c>
      <c r="H122" s="10" t="s">
        <v>15</v>
      </c>
    </row>
    <row r="123" spans="1:8" ht="15">
      <c r="A123" s="5" t="s">
        <v>223</v>
      </c>
      <c r="B123" s="5" t="s">
        <v>238</v>
      </c>
      <c r="C123" s="5" t="s">
        <v>239</v>
      </c>
      <c r="D123" s="6">
        <v>1</v>
      </c>
      <c r="E123" s="7">
        <v>0.26</v>
      </c>
      <c r="F123" s="8">
        <f t="shared" si="5"/>
        <v>0.74</v>
      </c>
      <c r="G123" s="9">
        <v>0.74</v>
      </c>
      <c r="H123" s="10" t="s">
        <v>15</v>
      </c>
    </row>
    <row r="124" spans="1:8" ht="15">
      <c r="A124" s="5" t="s">
        <v>223</v>
      </c>
      <c r="B124" s="5" t="s">
        <v>240</v>
      </c>
      <c r="C124" s="5" t="s">
        <v>241</v>
      </c>
      <c r="D124" s="6">
        <v>20000</v>
      </c>
      <c r="E124" s="7">
        <v>0.26</v>
      </c>
      <c r="F124" s="8">
        <f t="shared" si="5"/>
        <v>14800</v>
      </c>
      <c r="G124" s="9">
        <v>14800</v>
      </c>
      <c r="H124" s="10" t="s">
        <v>15</v>
      </c>
    </row>
    <row r="125" spans="1:8" ht="15">
      <c r="A125" s="5" t="s">
        <v>223</v>
      </c>
      <c r="B125" s="5" t="s">
        <v>242</v>
      </c>
      <c r="C125" s="5" t="s">
        <v>243</v>
      </c>
      <c r="D125" s="6">
        <v>1095.57</v>
      </c>
      <c r="E125" s="7">
        <v>0.26</v>
      </c>
      <c r="F125" s="8">
        <f t="shared" si="5"/>
        <v>810.72179999999992</v>
      </c>
      <c r="G125" s="9">
        <v>810.72</v>
      </c>
      <c r="H125" s="10" t="s">
        <v>15</v>
      </c>
    </row>
    <row r="126" spans="1:8" ht="15">
      <c r="A126" s="5" t="s">
        <v>223</v>
      </c>
      <c r="B126" s="5" t="s">
        <v>244</v>
      </c>
      <c r="C126" s="5" t="s">
        <v>245</v>
      </c>
      <c r="D126" s="6">
        <v>455</v>
      </c>
      <c r="E126" s="7">
        <v>0.26</v>
      </c>
      <c r="F126" s="8">
        <f t="shared" si="5"/>
        <v>336.7</v>
      </c>
      <c r="G126" s="9">
        <v>336.7</v>
      </c>
      <c r="H126" s="10" t="s">
        <v>15</v>
      </c>
    </row>
    <row r="127" spans="1:8" ht="15">
      <c r="A127" s="5" t="s">
        <v>223</v>
      </c>
      <c r="B127" s="5" t="s">
        <v>246</v>
      </c>
      <c r="C127" s="5" t="s">
        <v>247</v>
      </c>
      <c r="D127" s="6">
        <v>52</v>
      </c>
      <c r="E127" s="7">
        <v>0.26</v>
      </c>
      <c r="F127" s="8">
        <f t="shared" si="5"/>
        <v>38.479999999999997</v>
      </c>
      <c r="G127" s="9">
        <v>38.479999999999997</v>
      </c>
      <c r="H127" s="10" t="s">
        <v>15</v>
      </c>
    </row>
    <row r="128" spans="1:8" ht="15">
      <c r="A128" s="5" t="s">
        <v>223</v>
      </c>
      <c r="B128" s="5" t="s">
        <v>248</v>
      </c>
      <c r="C128" s="5" t="s">
        <v>249</v>
      </c>
      <c r="D128" s="6">
        <v>3250</v>
      </c>
      <c r="E128" s="7">
        <v>0.26</v>
      </c>
      <c r="F128" s="8">
        <f>D128*0.74</f>
        <v>2405</v>
      </c>
      <c r="G128" s="9">
        <v>2405</v>
      </c>
      <c r="H128" s="10" t="s">
        <v>15</v>
      </c>
    </row>
    <row r="129" spans="1:8" ht="15">
      <c r="A129" s="5" t="s">
        <v>223</v>
      </c>
      <c r="B129" s="5" t="s">
        <v>250</v>
      </c>
      <c r="C129" s="5" t="s">
        <v>251</v>
      </c>
      <c r="D129" s="6">
        <v>156</v>
      </c>
      <c r="E129" s="7">
        <v>0.26</v>
      </c>
      <c r="F129" s="8">
        <f t="shared" si="5"/>
        <v>115.44</v>
      </c>
      <c r="G129" s="9">
        <v>115.44</v>
      </c>
      <c r="H129" s="10" t="s">
        <v>15</v>
      </c>
    </row>
    <row r="130" spans="1:8" ht="15">
      <c r="A130" s="5" t="s">
        <v>223</v>
      </c>
      <c r="B130" s="5" t="s">
        <v>252</v>
      </c>
      <c r="C130" s="5" t="s">
        <v>253</v>
      </c>
      <c r="D130" s="6">
        <v>35</v>
      </c>
      <c r="E130" s="7">
        <v>0.26</v>
      </c>
      <c r="F130" s="8">
        <f t="shared" si="5"/>
        <v>25.9</v>
      </c>
      <c r="G130" s="9">
        <v>25.9</v>
      </c>
      <c r="H130" s="10" t="s">
        <v>15</v>
      </c>
    </row>
    <row r="131" spans="1:8" ht="15">
      <c r="A131" s="5" t="s">
        <v>223</v>
      </c>
      <c r="B131" s="5" t="s">
        <v>254</v>
      </c>
      <c r="C131" s="5" t="s">
        <v>255</v>
      </c>
      <c r="D131" s="6">
        <v>30</v>
      </c>
      <c r="E131" s="7">
        <v>0.26</v>
      </c>
      <c r="F131" s="8">
        <f t="shared" si="5"/>
        <v>22.2</v>
      </c>
      <c r="G131" s="9">
        <v>22.2</v>
      </c>
      <c r="H131" s="10" t="s">
        <v>15</v>
      </c>
    </row>
    <row r="132" spans="1:8" ht="15">
      <c r="A132" s="5" t="s">
        <v>223</v>
      </c>
      <c r="B132" s="5" t="s">
        <v>256</v>
      </c>
      <c r="C132" s="5" t="s">
        <v>257</v>
      </c>
      <c r="D132" s="6">
        <v>35</v>
      </c>
      <c r="E132" s="7">
        <v>0.26</v>
      </c>
      <c r="F132" s="8">
        <f t="shared" si="5"/>
        <v>25.9</v>
      </c>
      <c r="G132" s="9">
        <v>25.9</v>
      </c>
      <c r="H132" s="10" t="s">
        <v>15</v>
      </c>
    </row>
    <row r="133" spans="1:8" ht="15">
      <c r="A133" s="5" t="s">
        <v>223</v>
      </c>
      <c r="B133" s="5" t="s">
        <v>258</v>
      </c>
      <c r="C133" s="5" t="s">
        <v>259</v>
      </c>
      <c r="D133" s="6">
        <v>720</v>
      </c>
      <c r="E133" s="7">
        <v>0.26</v>
      </c>
      <c r="F133" s="8">
        <f t="shared" si="5"/>
        <v>532.79999999999995</v>
      </c>
      <c r="G133" s="9">
        <v>532.79999999999995</v>
      </c>
      <c r="H133" s="10" t="s">
        <v>15</v>
      </c>
    </row>
    <row r="134" spans="1:8" ht="15">
      <c r="A134" s="5" t="s">
        <v>223</v>
      </c>
      <c r="B134" s="5" t="s">
        <v>260</v>
      </c>
      <c r="C134" s="5" t="s">
        <v>261</v>
      </c>
      <c r="D134" s="6">
        <v>1000</v>
      </c>
      <c r="E134" s="7">
        <v>0.26</v>
      </c>
      <c r="F134" s="8">
        <f t="shared" si="5"/>
        <v>740</v>
      </c>
      <c r="G134" s="9">
        <v>740</v>
      </c>
      <c r="H134" s="10" t="s">
        <v>15</v>
      </c>
    </row>
    <row r="135" spans="1:8" ht="15">
      <c r="A135" s="5" t="s">
        <v>223</v>
      </c>
      <c r="B135" s="5" t="s">
        <v>262</v>
      </c>
      <c r="C135" s="5" t="s">
        <v>263</v>
      </c>
      <c r="D135" s="6">
        <v>250</v>
      </c>
      <c r="E135" s="7">
        <v>0.26</v>
      </c>
      <c r="F135" s="8">
        <f t="shared" si="5"/>
        <v>185</v>
      </c>
      <c r="G135" s="9">
        <v>185</v>
      </c>
      <c r="H135" s="10" t="s">
        <v>15</v>
      </c>
    </row>
    <row r="136" spans="1:8" ht="15">
      <c r="A136" s="5" t="s">
        <v>223</v>
      </c>
      <c r="B136" s="5" t="s">
        <v>264</v>
      </c>
      <c r="C136" s="5" t="s">
        <v>265</v>
      </c>
      <c r="D136" s="6">
        <v>10000</v>
      </c>
      <c r="E136" s="7">
        <v>0.26</v>
      </c>
      <c r="F136" s="8">
        <f t="shared" si="5"/>
        <v>7400</v>
      </c>
      <c r="G136" s="9">
        <v>7400</v>
      </c>
      <c r="H136" s="10" t="s">
        <v>15</v>
      </c>
    </row>
    <row r="137" spans="1:8" ht="15">
      <c r="A137" s="5" t="s">
        <v>223</v>
      </c>
      <c r="B137" s="5" t="s">
        <v>266</v>
      </c>
      <c r="C137" s="5" t="s">
        <v>267</v>
      </c>
      <c r="D137" s="6">
        <v>1000</v>
      </c>
      <c r="E137" s="7">
        <v>0.26</v>
      </c>
      <c r="F137" s="8">
        <f t="shared" si="5"/>
        <v>740</v>
      </c>
      <c r="G137" s="9">
        <v>740</v>
      </c>
      <c r="H137" s="10" t="s">
        <v>15</v>
      </c>
    </row>
    <row r="138" spans="1:8" ht="15">
      <c r="A138" s="5" t="s">
        <v>223</v>
      </c>
      <c r="B138" s="5" t="s">
        <v>268</v>
      </c>
      <c r="C138" s="5" t="s">
        <v>269</v>
      </c>
      <c r="D138" s="6">
        <v>10000</v>
      </c>
      <c r="E138" s="7">
        <v>0.26</v>
      </c>
      <c r="F138" s="8">
        <f t="shared" si="5"/>
        <v>7400</v>
      </c>
      <c r="G138" s="9">
        <v>7400</v>
      </c>
      <c r="H138" s="10" t="s">
        <v>15</v>
      </c>
    </row>
    <row r="139" spans="1:8" ht="15">
      <c r="A139" s="5" t="s">
        <v>223</v>
      </c>
      <c r="B139" s="5" t="s">
        <v>270</v>
      </c>
      <c r="C139" s="5" t="s">
        <v>271</v>
      </c>
      <c r="D139" s="6">
        <v>0.02</v>
      </c>
      <c r="E139" s="7">
        <v>1</v>
      </c>
      <c r="F139" s="8">
        <v>0</v>
      </c>
      <c r="G139" s="9">
        <v>0</v>
      </c>
      <c r="H139" s="10" t="s">
        <v>15</v>
      </c>
    </row>
    <row r="140" spans="1:8" ht="15">
      <c r="A140" s="5" t="s">
        <v>223</v>
      </c>
      <c r="B140" s="5" t="s">
        <v>272</v>
      </c>
      <c r="C140" s="5" t="s">
        <v>273</v>
      </c>
      <c r="D140" s="6">
        <v>1365</v>
      </c>
      <c r="E140" s="7">
        <v>0.26</v>
      </c>
      <c r="F140" s="8">
        <f>D140*0.74</f>
        <v>1010.1</v>
      </c>
      <c r="G140" s="9">
        <v>1010.1</v>
      </c>
      <c r="H140" s="10" t="s">
        <v>15</v>
      </c>
    </row>
    <row r="141" spans="1:8" ht="15">
      <c r="A141" s="5" t="s">
        <v>223</v>
      </c>
      <c r="B141" s="5" t="s">
        <v>274</v>
      </c>
      <c r="C141" s="5" t="s">
        <v>275</v>
      </c>
      <c r="D141" s="6">
        <v>80</v>
      </c>
      <c r="E141" s="7">
        <v>0.26</v>
      </c>
      <c r="F141" s="8">
        <f t="shared" ref="F141:F173" si="6">D141*0.74</f>
        <v>59.2</v>
      </c>
      <c r="G141" s="9">
        <v>74</v>
      </c>
      <c r="H141" s="10" t="s">
        <v>15</v>
      </c>
    </row>
    <row r="142" spans="1:8" ht="15">
      <c r="A142" s="5" t="s">
        <v>223</v>
      </c>
      <c r="B142" s="5" t="s">
        <v>276</v>
      </c>
      <c r="C142" s="5" t="s">
        <v>277</v>
      </c>
      <c r="D142" s="6">
        <v>1850</v>
      </c>
      <c r="E142" s="7">
        <v>0.26</v>
      </c>
      <c r="F142" s="8">
        <f t="shared" si="6"/>
        <v>1369</v>
      </c>
      <c r="G142" s="9">
        <v>407</v>
      </c>
      <c r="H142" s="10" t="s">
        <v>15</v>
      </c>
    </row>
    <row r="143" spans="1:8" ht="15">
      <c r="A143" s="5" t="s">
        <v>223</v>
      </c>
      <c r="B143" s="5" t="s">
        <v>250</v>
      </c>
      <c r="C143" s="5" t="s">
        <v>251</v>
      </c>
      <c r="D143" s="6">
        <v>156</v>
      </c>
      <c r="E143" s="7">
        <v>0.26</v>
      </c>
      <c r="F143" s="8">
        <f t="shared" si="6"/>
        <v>115.44</v>
      </c>
      <c r="G143" s="9">
        <v>40.700000000000003</v>
      </c>
      <c r="H143" s="10" t="s">
        <v>15</v>
      </c>
    </row>
    <row r="144" spans="1:8" ht="15">
      <c r="A144" s="5" t="s">
        <v>223</v>
      </c>
      <c r="B144" s="5" t="s">
        <v>272</v>
      </c>
      <c r="C144" s="5" t="s">
        <v>273</v>
      </c>
      <c r="D144" s="6">
        <v>1365</v>
      </c>
      <c r="E144" s="7">
        <v>0.26</v>
      </c>
      <c r="F144" s="8">
        <f t="shared" si="6"/>
        <v>1010.1</v>
      </c>
      <c r="G144" s="9">
        <v>1201.02</v>
      </c>
      <c r="H144" s="10" t="s">
        <v>15</v>
      </c>
    </row>
    <row r="145" spans="1:8" ht="15">
      <c r="A145" s="5" t="s">
        <v>223</v>
      </c>
      <c r="B145" s="5" t="s">
        <v>274</v>
      </c>
      <c r="C145" s="5" t="s">
        <v>275</v>
      </c>
      <c r="D145" s="6">
        <v>80</v>
      </c>
      <c r="E145" s="7">
        <v>0.26</v>
      </c>
      <c r="F145" s="8">
        <f t="shared" si="6"/>
        <v>59.2</v>
      </c>
      <c r="G145" s="9">
        <v>233.1</v>
      </c>
      <c r="H145" s="10" t="s">
        <v>15</v>
      </c>
    </row>
    <row r="146" spans="1:8" ht="15">
      <c r="A146" s="5" t="s">
        <v>223</v>
      </c>
      <c r="B146" s="5" t="s">
        <v>182</v>
      </c>
      <c r="C146" s="5" t="s">
        <v>183</v>
      </c>
      <c r="D146" s="6">
        <v>200</v>
      </c>
      <c r="E146" s="7">
        <v>0.26</v>
      </c>
      <c r="F146" s="8">
        <f t="shared" si="6"/>
        <v>148</v>
      </c>
      <c r="G146" s="9">
        <v>299.7</v>
      </c>
      <c r="H146" s="10" t="s">
        <v>15</v>
      </c>
    </row>
    <row r="147" spans="1:8" ht="15">
      <c r="A147" s="5" t="s">
        <v>223</v>
      </c>
      <c r="B147" s="5" t="s">
        <v>184</v>
      </c>
      <c r="C147" s="5" t="s">
        <v>185</v>
      </c>
      <c r="D147" s="6">
        <v>21900</v>
      </c>
      <c r="E147" s="7">
        <v>0.26</v>
      </c>
      <c r="F147" s="8">
        <f t="shared" si="6"/>
        <v>16206</v>
      </c>
      <c r="G147" s="9">
        <v>289.33999999999997</v>
      </c>
      <c r="H147" s="10" t="s">
        <v>15</v>
      </c>
    </row>
    <row r="148" spans="1:8" ht="15">
      <c r="A148" s="5" t="s">
        <v>223</v>
      </c>
      <c r="B148" s="5" t="s">
        <v>186</v>
      </c>
      <c r="C148" s="5" t="s">
        <v>187</v>
      </c>
      <c r="D148" s="6">
        <v>1250</v>
      </c>
      <c r="E148" s="7">
        <v>0.26</v>
      </c>
      <c r="F148" s="8">
        <f t="shared" si="6"/>
        <v>925</v>
      </c>
      <c r="G148" s="9">
        <v>62.9</v>
      </c>
      <c r="H148" s="10" t="s">
        <v>15</v>
      </c>
    </row>
    <row r="149" spans="1:8" ht="15">
      <c r="A149" s="5" t="s">
        <v>223</v>
      </c>
      <c r="B149" s="5" t="s">
        <v>188</v>
      </c>
      <c r="C149" s="5" t="s">
        <v>189</v>
      </c>
      <c r="D149" s="6">
        <v>750</v>
      </c>
      <c r="E149" s="7">
        <v>0.26</v>
      </c>
      <c r="F149" s="8">
        <f t="shared" si="6"/>
        <v>555</v>
      </c>
      <c r="G149" s="9">
        <v>1820.4</v>
      </c>
      <c r="H149" s="10" t="s">
        <v>12</v>
      </c>
    </row>
    <row r="150" spans="1:8" ht="15">
      <c r="A150" s="5" t="s">
        <v>223</v>
      </c>
      <c r="B150" s="5" t="s">
        <v>190</v>
      </c>
      <c r="C150" s="5" t="s">
        <v>191</v>
      </c>
      <c r="D150" s="6">
        <v>295</v>
      </c>
      <c r="E150" s="7">
        <v>0.26</v>
      </c>
      <c r="F150" s="8">
        <f t="shared" si="6"/>
        <v>218.3</v>
      </c>
      <c r="G150" s="9">
        <v>1820.4</v>
      </c>
      <c r="H150" s="10" t="s">
        <v>12</v>
      </c>
    </row>
    <row r="151" spans="1:8" ht="15">
      <c r="A151" s="5" t="s">
        <v>223</v>
      </c>
      <c r="B151" s="5" t="s">
        <v>192</v>
      </c>
      <c r="C151" s="5" t="s">
        <v>193</v>
      </c>
      <c r="D151" s="6">
        <v>975</v>
      </c>
      <c r="E151" s="7">
        <v>0.26</v>
      </c>
      <c r="F151" s="8">
        <f t="shared" si="6"/>
        <v>721.5</v>
      </c>
      <c r="G151" s="9">
        <v>1820.4</v>
      </c>
      <c r="H151" s="10" t="s">
        <v>12</v>
      </c>
    </row>
    <row r="152" spans="1:8" ht="15">
      <c r="A152" s="5" t="s">
        <v>223</v>
      </c>
      <c r="B152" s="5" t="s">
        <v>194</v>
      </c>
      <c r="C152" s="5" t="s">
        <v>195</v>
      </c>
      <c r="D152" s="6">
        <v>40</v>
      </c>
      <c r="E152" s="7">
        <v>0.26</v>
      </c>
      <c r="F152" s="8">
        <f t="shared" si="6"/>
        <v>29.6</v>
      </c>
      <c r="G152" s="9">
        <v>1820.4</v>
      </c>
      <c r="H152" s="10" t="s">
        <v>12</v>
      </c>
    </row>
    <row r="153" spans="1:8" ht="15">
      <c r="A153" s="5" t="s">
        <v>223</v>
      </c>
      <c r="B153" s="5" t="s">
        <v>196</v>
      </c>
      <c r="C153" s="5" t="s">
        <v>197</v>
      </c>
      <c r="D153" s="6">
        <v>15</v>
      </c>
      <c r="E153" s="7">
        <v>0.26</v>
      </c>
      <c r="F153" s="8">
        <f t="shared" si="6"/>
        <v>11.1</v>
      </c>
      <c r="G153" s="9">
        <v>478.78</v>
      </c>
      <c r="H153" s="10" t="s">
        <v>15</v>
      </c>
    </row>
    <row r="154" spans="1:8" ht="15">
      <c r="A154" s="5" t="s">
        <v>223</v>
      </c>
      <c r="B154" s="5" t="s">
        <v>198</v>
      </c>
      <c r="C154" s="5" t="s">
        <v>199</v>
      </c>
      <c r="D154" s="6">
        <v>185</v>
      </c>
      <c r="E154" s="7">
        <v>0.26</v>
      </c>
      <c r="F154" s="8">
        <f t="shared" si="6"/>
        <v>136.9</v>
      </c>
      <c r="G154" s="9">
        <v>478.78</v>
      </c>
      <c r="H154" s="10" t="s">
        <v>15</v>
      </c>
    </row>
    <row r="155" spans="1:8" ht="15">
      <c r="A155" s="5" t="s">
        <v>223</v>
      </c>
      <c r="B155" s="5" t="s">
        <v>200</v>
      </c>
      <c r="C155" s="5" t="s">
        <v>201</v>
      </c>
      <c r="D155" s="6">
        <v>280</v>
      </c>
      <c r="E155" s="7">
        <v>0.26</v>
      </c>
      <c r="F155" s="8">
        <f t="shared" si="6"/>
        <v>207.2</v>
      </c>
      <c r="G155" s="9">
        <v>478.78</v>
      </c>
      <c r="H155" s="10" t="s">
        <v>15</v>
      </c>
    </row>
    <row r="156" spans="1:8" ht="15">
      <c r="A156" s="5" t="s">
        <v>223</v>
      </c>
      <c r="B156" s="5" t="s">
        <v>202</v>
      </c>
      <c r="C156" s="5" t="s">
        <v>203</v>
      </c>
      <c r="D156" s="6">
        <v>245</v>
      </c>
      <c r="E156" s="7">
        <v>0.26</v>
      </c>
      <c r="F156" s="8">
        <f t="shared" si="6"/>
        <v>181.3</v>
      </c>
      <c r="G156" s="9">
        <v>478.78</v>
      </c>
      <c r="H156" s="10" t="s">
        <v>15</v>
      </c>
    </row>
    <row r="157" spans="1:8" ht="15">
      <c r="A157" s="5" t="s">
        <v>223</v>
      </c>
      <c r="B157" s="5" t="s">
        <v>204</v>
      </c>
      <c r="C157" s="5" t="s">
        <v>205</v>
      </c>
      <c r="D157" s="6">
        <v>450</v>
      </c>
      <c r="E157" s="7">
        <v>0.26</v>
      </c>
      <c r="F157" s="8">
        <f t="shared" si="6"/>
        <v>333</v>
      </c>
      <c r="G157" s="9">
        <v>378.88</v>
      </c>
      <c r="H157" s="10" t="s">
        <v>15</v>
      </c>
    </row>
    <row r="158" spans="1:8" ht="15">
      <c r="A158" s="5" t="s">
        <v>223</v>
      </c>
      <c r="B158" s="5" t="s">
        <v>206</v>
      </c>
      <c r="C158" s="5" t="s">
        <v>207</v>
      </c>
      <c r="D158" s="6">
        <v>550</v>
      </c>
      <c r="E158" s="7">
        <v>0.26</v>
      </c>
      <c r="F158" s="8">
        <f t="shared" si="6"/>
        <v>407</v>
      </c>
      <c r="G158" s="9">
        <v>15173.7</v>
      </c>
      <c r="H158" s="10" t="s">
        <v>12</v>
      </c>
    </row>
    <row r="159" spans="1:8" ht="15">
      <c r="A159" s="5" t="s">
        <v>223</v>
      </c>
      <c r="B159" s="5" t="s">
        <v>208</v>
      </c>
      <c r="C159" s="5" t="s">
        <v>209</v>
      </c>
      <c r="D159" s="6">
        <v>100</v>
      </c>
      <c r="E159" s="7">
        <v>0.26</v>
      </c>
      <c r="F159" s="8">
        <f t="shared" si="6"/>
        <v>74</v>
      </c>
      <c r="G159" s="9">
        <v>366.3</v>
      </c>
      <c r="H159" s="10" t="s">
        <v>15</v>
      </c>
    </row>
    <row r="160" spans="1:8" ht="15">
      <c r="A160" s="5" t="s">
        <v>223</v>
      </c>
      <c r="B160" s="5" t="s">
        <v>278</v>
      </c>
      <c r="C160" s="5" t="s">
        <v>279</v>
      </c>
      <c r="D160" s="6">
        <v>1100</v>
      </c>
      <c r="E160" s="7">
        <v>0.26</v>
      </c>
      <c r="F160" s="8">
        <f t="shared" si="6"/>
        <v>814</v>
      </c>
      <c r="G160" s="9">
        <v>814</v>
      </c>
      <c r="H160" s="10" t="s">
        <v>15</v>
      </c>
    </row>
    <row r="161" spans="1:8" ht="15">
      <c r="A161" s="5" t="s">
        <v>223</v>
      </c>
      <c r="B161" s="5" t="s">
        <v>280</v>
      </c>
      <c r="C161" s="5" t="s">
        <v>281</v>
      </c>
      <c r="D161" s="6">
        <v>1623</v>
      </c>
      <c r="E161" s="7">
        <v>0.26</v>
      </c>
      <c r="F161" s="8">
        <f t="shared" si="6"/>
        <v>1201.02</v>
      </c>
      <c r="G161" s="9">
        <v>810.3</v>
      </c>
      <c r="H161" s="10" t="s">
        <v>15</v>
      </c>
    </row>
    <row r="162" spans="1:8" ht="15">
      <c r="A162" s="5" t="s">
        <v>223</v>
      </c>
      <c r="B162" s="5" t="s">
        <v>282</v>
      </c>
      <c r="C162" s="5" t="s">
        <v>283</v>
      </c>
      <c r="D162" s="6">
        <v>55</v>
      </c>
      <c r="E162" s="7">
        <v>0.26</v>
      </c>
      <c r="F162" s="8">
        <f t="shared" si="6"/>
        <v>40.700000000000003</v>
      </c>
      <c r="G162" s="9">
        <v>4.4400000000000004</v>
      </c>
      <c r="H162" s="10" t="s">
        <v>15</v>
      </c>
    </row>
    <row r="163" spans="1:8" ht="15">
      <c r="A163" s="5" t="s">
        <v>223</v>
      </c>
      <c r="B163" s="5" t="s">
        <v>284</v>
      </c>
      <c r="C163" s="5" t="s">
        <v>285</v>
      </c>
      <c r="D163" s="6">
        <v>495</v>
      </c>
      <c r="E163" s="7">
        <v>0.26</v>
      </c>
      <c r="F163" s="8">
        <f t="shared" si="6"/>
        <v>366.3</v>
      </c>
      <c r="G163" s="9">
        <v>7252</v>
      </c>
      <c r="H163" s="10" t="s">
        <v>12</v>
      </c>
    </row>
    <row r="164" spans="1:8" ht="15">
      <c r="A164" s="5" t="s">
        <v>223</v>
      </c>
      <c r="B164" s="5" t="s">
        <v>286</v>
      </c>
      <c r="C164" s="5" t="s">
        <v>287</v>
      </c>
      <c r="D164" s="6">
        <v>440</v>
      </c>
      <c r="E164" s="7">
        <v>0.26</v>
      </c>
      <c r="F164" s="8">
        <f t="shared" si="6"/>
        <v>325.60000000000002</v>
      </c>
      <c r="G164" s="9">
        <v>7252</v>
      </c>
      <c r="H164" s="10" t="s">
        <v>12</v>
      </c>
    </row>
    <row r="165" spans="1:8" ht="15">
      <c r="A165" s="5" t="s">
        <v>223</v>
      </c>
      <c r="B165" s="5" t="s">
        <v>276</v>
      </c>
      <c r="C165" s="5" t="s">
        <v>277</v>
      </c>
      <c r="D165" s="6">
        <v>1850</v>
      </c>
      <c r="E165" s="7">
        <v>0.26</v>
      </c>
      <c r="F165" s="8">
        <f t="shared" si="6"/>
        <v>1369</v>
      </c>
      <c r="G165" s="9">
        <v>7252</v>
      </c>
      <c r="H165" s="10" t="s">
        <v>12</v>
      </c>
    </row>
    <row r="166" spans="1:8" ht="15">
      <c r="A166" s="5" t="s">
        <v>223</v>
      </c>
      <c r="B166" s="5" t="s">
        <v>250</v>
      </c>
      <c r="C166" s="5" t="s">
        <v>251</v>
      </c>
      <c r="D166" s="6">
        <v>156</v>
      </c>
      <c r="E166" s="7">
        <v>0.26</v>
      </c>
      <c r="F166" s="8">
        <f t="shared" si="6"/>
        <v>115.44</v>
      </c>
      <c r="G166" s="9">
        <v>7252</v>
      </c>
      <c r="H166" s="10" t="s">
        <v>12</v>
      </c>
    </row>
    <row r="167" spans="1:8" ht="15">
      <c r="A167" s="5" t="s">
        <v>223</v>
      </c>
      <c r="B167" s="5" t="s">
        <v>272</v>
      </c>
      <c r="C167" s="5" t="s">
        <v>273</v>
      </c>
      <c r="D167" s="6">
        <v>1365</v>
      </c>
      <c r="E167" s="7">
        <v>0.26</v>
      </c>
      <c r="F167" s="8">
        <f t="shared" si="6"/>
        <v>1010.1</v>
      </c>
      <c r="G167" s="9">
        <v>74</v>
      </c>
      <c r="H167" s="10" t="s">
        <v>15</v>
      </c>
    </row>
    <row r="168" spans="1:8" ht="15">
      <c r="A168" s="5" t="s">
        <v>223</v>
      </c>
      <c r="B168" s="5" t="s">
        <v>274</v>
      </c>
      <c r="C168" s="5" t="s">
        <v>275</v>
      </c>
      <c r="D168" s="6">
        <v>80</v>
      </c>
      <c r="E168" s="7">
        <v>0.26</v>
      </c>
      <c r="F168" s="8">
        <f t="shared" si="6"/>
        <v>59.2</v>
      </c>
      <c r="G168" s="9">
        <v>207.2</v>
      </c>
      <c r="H168" s="10" t="s">
        <v>15</v>
      </c>
    </row>
    <row r="169" spans="1:8" ht="15">
      <c r="A169" s="5" t="s">
        <v>223</v>
      </c>
      <c r="B169" s="5" t="s">
        <v>288</v>
      </c>
      <c r="C169" s="5" t="s">
        <v>289</v>
      </c>
      <c r="D169" s="6">
        <v>20505</v>
      </c>
      <c r="E169" s="7">
        <v>0.26</v>
      </c>
      <c r="F169" s="8">
        <f t="shared" si="6"/>
        <v>15173.7</v>
      </c>
      <c r="G169" s="9">
        <v>207.2</v>
      </c>
      <c r="H169" s="10" t="s">
        <v>15</v>
      </c>
    </row>
    <row r="170" spans="1:8" ht="15">
      <c r="A170" s="5" t="s">
        <v>223</v>
      </c>
      <c r="B170" s="5" t="s">
        <v>290</v>
      </c>
      <c r="C170" s="5" t="s">
        <v>291</v>
      </c>
      <c r="D170" s="6">
        <v>10835</v>
      </c>
      <c r="E170" s="7">
        <v>0.26</v>
      </c>
      <c r="F170" s="8">
        <f t="shared" si="6"/>
        <v>8017.9</v>
      </c>
      <c r="G170" s="9">
        <v>81.400000000000006</v>
      </c>
      <c r="H170" s="10" t="s">
        <v>15</v>
      </c>
    </row>
    <row r="171" spans="1:8" ht="15">
      <c r="A171" s="5" t="s">
        <v>223</v>
      </c>
      <c r="B171" s="5" t="s">
        <v>137</v>
      </c>
      <c r="C171" s="5" t="s">
        <v>138</v>
      </c>
      <c r="D171" s="6">
        <v>9800</v>
      </c>
      <c r="E171" s="7">
        <v>0.26</v>
      </c>
      <c r="F171" s="8">
        <f t="shared" si="6"/>
        <v>7252</v>
      </c>
      <c r="G171" s="9">
        <v>81.400000000000006</v>
      </c>
      <c r="H171" s="10" t="s">
        <v>15</v>
      </c>
    </row>
    <row r="172" spans="1:8" ht="15">
      <c r="A172" s="5" t="s">
        <v>223</v>
      </c>
      <c r="B172" s="5" t="s">
        <v>139</v>
      </c>
      <c r="C172" s="5" t="s">
        <v>140</v>
      </c>
      <c r="D172" s="6">
        <v>50</v>
      </c>
      <c r="E172" s="7">
        <v>0.26</v>
      </c>
      <c r="F172" s="8">
        <f t="shared" si="6"/>
        <v>37</v>
      </c>
      <c r="G172" s="9">
        <v>240.5</v>
      </c>
      <c r="H172" s="10" t="s">
        <v>15</v>
      </c>
    </row>
    <row r="173" spans="1:8" ht="15">
      <c r="A173" s="5" t="s">
        <v>223</v>
      </c>
      <c r="B173" s="5" t="s">
        <v>141</v>
      </c>
      <c r="C173" s="5" t="s">
        <v>142</v>
      </c>
      <c r="D173" s="6">
        <v>2460</v>
      </c>
      <c r="E173" s="7">
        <v>0.26</v>
      </c>
      <c r="F173" s="8">
        <f t="shared" si="6"/>
        <v>1820.4</v>
      </c>
      <c r="G173" s="9">
        <v>240.5</v>
      </c>
      <c r="H173" s="10" t="s">
        <v>15</v>
      </c>
    </row>
    <row r="174" spans="1:8" ht="15">
      <c r="A174" s="5" t="s">
        <v>223</v>
      </c>
      <c r="B174" s="5" t="s">
        <v>143</v>
      </c>
      <c r="C174" s="5" t="s">
        <v>144</v>
      </c>
      <c r="D174" s="6">
        <v>0.01</v>
      </c>
      <c r="E174" s="7">
        <v>1</v>
      </c>
      <c r="F174" s="8">
        <v>0</v>
      </c>
      <c r="G174" s="9">
        <v>240.5</v>
      </c>
      <c r="H174" s="10" t="s">
        <v>15</v>
      </c>
    </row>
    <row r="175" spans="1:8" ht="15">
      <c r="A175" s="5" t="s">
        <v>223</v>
      </c>
      <c r="B175" s="5" t="s">
        <v>145</v>
      </c>
      <c r="C175" s="5" t="s">
        <v>146</v>
      </c>
      <c r="D175" s="6">
        <v>860</v>
      </c>
      <c r="E175" s="7">
        <v>0.26</v>
      </c>
      <c r="F175" s="8">
        <f>D175*0.74</f>
        <v>636.4</v>
      </c>
      <c r="G175" s="9">
        <v>240.5</v>
      </c>
      <c r="H175" s="10" t="s">
        <v>15</v>
      </c>
    </row>
    <row r="176" spans="1:8" ht="15">
      <c r="A176" s="5" t="s">
        <v>223</v>
      </c>
      <c r="B176" s="5" t="s">
        <v>147</v>
      </c>
      <c r="C176" s="5" t="s">
        <v>148</v>
      </c>
      <c r="D176" s="6">
        <v>100</v>
      </c>
      <c r="E176" s="7">
        <v>0.26</v>
      </c>
      <c r="F176" s="8">
        <f>D176*0.74</f>
        <v>74</v>
      </c>
      <c r="G176" s="9">
        <v>0</v>
      </c>
      <c r="H176" s="10" t="s">
        <v>15</v>
      </c>
    </row>
    <row r="177" spans="1:8" ht="15">
      <c r="A177" s="5" t="s">
        <v>223</v>
      </c>
      <c r="B177" s="5" t="s">
        <v>149</v>
      </c>
      <c r="C177" s="5" t="s">
        <v>150</v>
      </c>
      <c r="D177" s="6">
        <v>0.01</v>
      </c>
      <c r="E177" s="7">
        <v>1</v>
      </c>
      <c r="F177" s="8">
        <v>0</v>
      </c>
      <c r="G177" s="9">
        <v>8017.9</v>
      </c>
      <c r="H177" s="10" t="s">
        <v>12</v>
      </c>
    </row>
    <row r="178" spans="1:8" ht="15">
      <c r="A178" s="5" t="s">
        <v>223</v>
      </c>
      <c r="B178" s="5" t="s">
        <v>151</v>
      </c>
      <c r="C178" s="5" t="s">
        <v>152</v>
      </c>
      <c r="D178" s="6">
        <v>8025</v>
      </c>
      <c r="E178" s="7">
        <v>0.26</v>
      </c>
      <c r="F178" s="8">
        <f>D178*0.74</f>
        <v>5938.5</v>
      </c>
      <c r="G178" s="9">
        <v>8017.9</v>
      </c>
      <c r="H178" s="10" t="s">
        <v>12</v>
      </c>
    </row>
    <row r="179" spans="1:8" ht="15">
      <c r="A179" s="5" t="s">
        <v>223</v>
      </c>
      <c r="B179" s="5" t="s">
        <v>153</v>
      </c>
      <c r="C179" s="5" t="s">
        <v>154</v>
      </c>
      <c r="D179" s="6">
        <v>2675</v>
      </c>
      <c r="E179" s="7">
        <v>0.26</v>
      </c>
      <c r="F179" s="8">
        <f t="shared" ref="F179:F195" si="7">D179*0.74</f>
        <v>1979.5</v>
      </c>
      <c r="G179" s="9">
        <v>8017.9</v>
      </c>
      <c r="H179" s="10" t="s">
        <v>12</v>
      </c>
    </row>
    <row r="180" spans="1:8" ht="15">
      <c r="A180" s="5" t="s">
        <v>223</v>
      </c>
      <c r="B180" s="5" t="s">
        <v>155</v>
      </c>
      <c r="C180" s="5" t="s">
        <v>156</v>
      </c>
      <c r="D180" s="6">
        <v>110</v>
      </c>
      <c r="E180" s="7">
        <v>0.26</v>
      </c>
      <c r="F180" s="8">
        <f t="shared" si="7"/>
        <v>81.400000000000006</v>
      </c>
      <c r="G180" s="9">
        <v>8017.9</v>
      </c>
      <c r="H180" s="10" t="s">
        <v>12</v>
      </c>
    </row>
    <row r="181" spans="1:8" ht="15">
      <c r="A181" s="5" t="s">
        <v>223</v>
      </c>
      <c r="B181" s="5" t="s">
        <v>157</v>
      </c>
      <c r="C181" s="5" t="s">
        <v>158</v>
      </c>
      <c r="D181" s="6">
        <v>6</v>
      </c>
      <c r="E181" s="7">
        <v>0.26</v>
      </c>
      <c r="F181" s="8">
        <f t="shared" si="7"/>
        <v>4.4399999999999995</v>
      </c>
      <c r="G181" s="9">
        <v>29.6</v>
      </c>
      <c r="H181" s="10" t="s">
        <v>15</v>
      </c>
    </row>
    <row r="182" spans="1:8" ht="15">
      <c r="A182" s="5" t="s">
        <v>223</v>
      </c>
      <c r="B182" s="5" t="s">
        <v>159</v>
      </c>
      <c r="C182" s="5" t="s">
        <v>160</v>
      </c>
      <c r="D182" s="6">
        <v>391</v>
      </c>
      <c r="E182" s="7">
        <v>0.26</v>
      </c>
      <c r="F182" s="8">
        <f t="shared" si="7"/>
        <v>289.33999999999997</v>
      </c>
      <c r="G182" s="9">
        <v>1979.5</v>
      </c>
      <c r="H182" s="10" t="s">
        <v>12</v>
      </c>
    </row>
    <row r="183" spans="1:8" ht="15">
      <c r="A183" s="5" t="s">
        <v>223</v>
      </c>
      <c r="B183" s="5" t="s">
        <v>161</v>
      </c>
      <c r="C183" s="5" t="s">
        <v>162</v>
      </c>
      <c r="D183" s="6">
        <v>512</v>
      </c>
      <c r="E183" s="7">
        <v>0.26</v>
      </c>
      <c r="F183" s="8">
        <f t="shared" si="7"/>
        <v>378.88</v>
      </c>
      <c r="G183" s="9">
        <v>1979.5</v>
      </c>
      <c r="H183" s="10" t="s">
        <v>12</v>
      </c>
    </row>
    <row r="184" spans="1:8" ht="15">
      <c r="A184" s="5" t="s">
        <v>223</v>
      </c>
      <c r="B184" s="5" t="s">
        <v>163</v>
      </c>
      <c r="C184" s="5" t="s">
        <v>164</v>
      </c>
      <c r="D184" s="6">
        <v>1285</v>
      </c>
      <c r="E184" s="7">
        <v>0.26</v>
      </c>
      <c r="F184" s="8">
        <f t="shared" si="7"/>
        <v>950.9</v>
      </c>
      <c r="G184" s="9">
        <v>636.4</v>
      </c>
      <c r="H184" s="10" t="s">
        <v>15</v>
      </c>
    </row>
    <row r="185" spans="1:8" ht="15">
      <c r="A185" s="5" t="s">
        <v>223</v>
      </c>
      <c r="B185" s="5" t="s">
        <v>165</v>
      </c>
      <c r="C185" s="5" t="s">
        <v>166</v>
      </c>
      <c r="D185" s="6">
        <v>280</v>
      </c>
      <c r="E185" s="7">
        <v>0.26</v>
      </c>
      <c r="F185" s="8">
        <f t="shared" si="7"/>
        <v>207.2</v>
      </c>
      <c r="G185" s="9">
        <v>636.4</v>
      </c>
      <c r="H185" s="10" t="s">
        <v>15</v>
      </c>
    </row>
    <row r="186" spans="1:8" ht="15">
      <c r="A186" s="5" t="s">
        <v>223</v>
      </c>
      <c r="B186" s="5" t="s">
        <v>167</v>
      </c>
      <c r="C186" s="5" t="s">
        <v>168</v>
      </c>
      <c r="D186" s="6">
        <v>325</v>
      </c>
      <c r="E186" s="7">
        <v>0.26</v>
      </c>
      <c r="F186" s="8">
        <f t="shared" si="7"/>
        <v>240.5</v>
      </c>
      <c r="G186" s="9">
        <v>636.4</v>
      </c>
      <c r="H186" s="10" t="s">
        <v>15</v>
      </c>
    </row>
    <row r="187" spans="1:8" ht="15">
      <c r="A187" s="5" t="s">
        <v>223</v>
      </c>
      <c r="B187" s="5" t="s">
        <v>169</v>
      </c>
      <c r="C187" s="5" t="s">
        <v>170</v>
      </c>
      <c r="D187" s="6">
        <v>40</v>
      </c>
      <c r="E187" s="7">
        <v>0.26</v>
      </c>
      <c r="F187" s="8">
        <f t="shared" si="7"/>
        <v>29.6</v>
      </c>
      <c r="G187" s="9">
        <v>636.4</v>
      </c>
      <c r="H187" s="10" t="s">
        <v>15</v>
      </c>
    </row>
    <row r="188" spans="1:8" ht="15">
      <c r="A188" s="5" t="s">
        <v>223</v>
      </c>
      <c r="B188" s="5" t="s">
        <v>171</v>
      </c>
      <c r="C188" s="5" t="s">
        <v>172</v>
      </c>
      <c r="D188" s="6">
        <v>85</v>
      </c>
      <c r="E188" s="7">
        <v>0.26</v>
      </c>
      <c r="F188" s="8">
        <f t="shared" si="7"/>
        <v>62.9</v>
      </c>
      <c r="G188" s="9">
        <v>5938.5</v>
      </c>
      <c r="H188" s="10" t="s">
        <v>12</v>
      </c>
    </row>
    <row r="189" spans="1:8" ht="15">
      <c r="A189" s="5" t="s">
        <v>223</v>
      </c>
      <c r="B189" s="5" t="s">
        <v>173</v>
      </c>
      <c r="C189" s="5" t="s">
        <v>174</v>
      </c>
      <c r="D189" s="6">
        <v>405</v>
      </c>
      <c r="E189" s="7">
        <v>0.26</v>
      </c>
      <c r="F189" s="8">
        <f>D189*0.74</f>
        <v>299.7</v>
      </c>
      <c r="G189" s="9">
        <v>37</v>
      </c>
      <c r="H189" s="10" t="s">
        <v>15</v>
      </c>
    </row>
    <row r="190" spans="1:8" ht="15">
      <c r="A190" s="5" t="s">
        <v>223</v>
      </c>
      <c r="B190" s="5" t="s">
        <v>175</v>
      </c>
      <c r="C190" s="5" t="s">
        <v>176</v>
      </c>
      <c r="D190" s="6">
        <v>315</v>
      </c>
      <c r="E190" s="7">
        <v>0.26</v>
      </c>
      <c r="F190" s="8">
        <f t="shared" si="7"/>
        <v>233.1</v>
      </c>
      <c r="G190" s="9">
        <v>37</v>
      </c>
      <c r="H190" s="10" t="s">
        <v>15</v>
      </c>
    </row>
    <row r="191" spans="1:8" ht="15">
      <c r="A191" s="5" t="s">
        <v>223</v>
      </c>
      <c r="B191" s="5" t="s">
        <v>177</v>
      </c>
      <c r="C191" s="5" t="s">
        <v>178</v>
      </c>
      <c r="D191" s="6">
        <v>647</v>
      </c>
      <c r="E191" s="7">
        <v>0.26</v>
      </c>
      <c r="F191" s="8">
        <f t="shared" si="7"/>
        <v>478.78</v>
      </c>
      <c r="G191" s="9">
        <v>37</v>
      </c>
      <c r="H191" s="10" t="s">
        <v>15</v>
      </c>
    </row>
    <row r="192" spans="1:8" ht="15">
      <c r="A192" s="5" t="s">
        <v>223</v>
      </c>
      <c r="B192" s="5" t="s">
        <v>290</v>
      </c>
      <c r="C192" s="5" t="s">
        <v>291</v>
      </c>
      <c r="D192" s="6">
        <v>10835</v>
      </c>
      <c r="E192" s="7">
        <v>0.26</v>
      </c>
      <c r="F192" s="8">
        <f t="shared" si="7"/>
        <v>8017.9</v>
      </c>
      <c r="G192" s="9">
        <v>37</v>
      </c>
      <c r="H192" s="10" t="s">
        <v>15</v>
      </c>
    </row>
    <row r="193" spans="1:8" ht="15">
      <c r="A193" s="5" t="s">
        <v>223</v>
      </c>
      <c r="B193" s="5" t="s">
        <v>137</v>
      </c>
      <c r="C193" s="5" t="s">
        <v>138</v>
      </c>
      <c r="D193" s="6">
        <v>9800</v>
      </c>
      <c r="E193" s="7">
        <v>0.26</v>
      </c>
      <c r="F193" s="8">
        <f t="shared" si="7"/>
        <v>7252</v>
      </c>
      <c r="G193" s="9">
        <v>0</v>
      </c>
      <c r="H193" s="10" t="s">
        <v>15</v>
      </c>
    </row>
    <row r="194" spans="1:8" ht="15">
      <c r="A194" s="5" t="s">
        <v>223</v>
      </c>
      <c r="B194" s="5" t="s">
        <v>139</v>
      </c>
      <c r="C194" s="5" t="s">
        <v>140</v>
      </c>
      <c r="D194" s="6">
        <v>50</v>
      </c>
      <c r="E194" s="7">
        <v>0.26</v>
      </c>
      <c r="F194" s="8">
        <f t="shared" si="7"/>
        <v>37</v>
      </c>
      <c r="G194" s="9">
        <v>0</v>
      </c>
      <c r="H194" s="10" t="s">
        <v>15</v>
      </c>
    </row>
    <row r="195" spans="1:8" ht="15">
      <c r="A195" s="5" t="s">
        <v>223</v>
      </c>
      <c r="B195" s="5" t="s">
        <v>141</v>
      </c>
      <c r="C195" s="5" t="s">
        <v>142</v>
      </c>
      <c r="D195" s="6">
        <v>2460</v>
      </c>
      <c r="E195" s="7">
        <v>0.26</v>
      </c>
      <c r="F195" s="8">
        <f t="shared" si="7"/>
        <v>1820.4</v>
      </c>
      <c r="G195" s="9">
        <v>0</v>
      </c>
      <c r="H195" s="10" t="s">
        <v>15</v>
      </c>
    </row>
    <row r="196" spans="1:8" ht="15">
      <c r="A196" s="5" t="s">
        <v>223</v>
      </c>
      <c r="B196" s="5" t="s">
        <v>143</v>
      </c>
      <c r="C196" s="5" t="s">
        <v>144</v>
      </c>
      <c r="D196" s="6">
        <v>0.01</v>
      </c>
      <c r="E196" s="7">
        <v>1</v>
      </c>
      <c r="F196" s="8">
        <v>0</v>
      </c>
      <c r="G196" s="9">
        <v>0</v>
      </c>
      <c r="H196" s="10" t="s">
        <v>15</v>
      </c>
    </row>
    <row r="197" spans="1:8" ht="15">
      <c r="A197" s="5" t="s">
        <v>223</v>
      </c>
      <c r="B197" s="5" t="s">
        <v>292</v>
      </c>
      <c r="C197" s="5" t="s">
        <v>293</v>
      </c>
      <c r="D197" s="6">
        <v>860</v>
      </c>
      <c r="E197" s="7">
        <v>0.26</v>
      </c>
      <c r="F197" s="8">
        <f>D197*0.74</f>
        <v>636.4</v>
      </c>
      <c r="G197" s="9">
        <v>950.9</v>
      </c>
      <c r="H197" s="10" t="s">
        <v>15</v>
      </c>
    </row>
    <row r="198" spans="1:8" ht="15">
      <c r="A198" s="5" t="s">
        <v>223</v>
      </c>
      <c r="B198" s="5" t="s">
        <v>167</v>
      </c>
      <c r="C198" s="5" t="s">
        <v>168</v>
      </c>
      <c r="D198" s="6">
        <v>325</v>
      </c>
      <c r="E198" s="7">
        <v>0.26</v>
      </c>
      <c r="F198" s="8">
        <f t="shared" ref="F198:F203" si="8">D198*0.74</f>
        <v>240.5</v>
      </c>
      <c r="G198" s="9">
        <v>218.3</v>
      </c>
      <c r="H198" s="10" t="s">
        <v>15</v>
      </c>
    </row>
    <row r="199" spans="1:8" ht="15">
      <c r="A199" s="5" t="s">
        <v>223</v>
      </c>
      <c r="B199" s="5" t="s">
        <v>177</v>
      </c>
      <c r="C199" s="5" t="s">
        <v>178</v>
      </c>
      <c r="D199" s="6">
        <v>647</v>
      </c>
      <c r="E199" s="7">
        <v>0.26</v>
      </c>
      <c r="F199" s="8">
        <f t="shared" si="8"/>
        <v>478.78</v>
      </c>
      <c r="G199" s="9">
        <v>333</v>
      </c>
      <c r="H199" s="10" t="s">
        <v>15</v>
      </c>
    </row>
    <row r="200" spans="1:8" ht="15">
      <c r="A200" s="5" t="s">
        <v>223</v>
      </c>
      <c r="B200" s="5" t="s">
        <v>290</v>
      </c>
      <c r="C200" s="5" t="s">
        <v>291</v>
      </c>
      <c r="D200" s="6">
        <v>10835</v>
      </c>
      <c r="E200" s="7">
        <v>0.26</v>
      </c>
      <c r="F200" s="8">
        <f t="shared" si="8"/>
        <v>8017.9</v>
      </c>
      <c r="G200" s="9">
        <v>207.2</v>
      </c>
      <c r="H200" s="10" t="s">
        <v>15</v>
      </c>
    </row>
    <row r="201" spans="1:8" ht="15">
      <c r="A201" s="5" t="s">
        <v>223</v>
      </c>
      <c r="B201" s="5" t="s">
        <v>137</v>
      </c>
      <c r="C201" s="5" t="s">
        <v>138</v>
      </c>
      <c r="D201" s="6">
        <v>9800</v>
      </c>
      <c r="E201" s="7">
        <v>0.26</v>
      </c>
      <c r="F201" s="8">
        <f t="shared" si="8"/>
        <v>7252</v>
      </c>
      <c r="G201" s="9">
        <v>11.1</v>
      </c>
      <c r="H201" s="10" t="s">
        <v>15</v>
      </c>
    </row>
    <row r="202" spans="1:8" ht="15">
      <c r="A202" s="5" t="s">
        <v>223</v>
      </c>
      <c r="B202" s="5" t="s">
        <v>139</v>
      </c>
      <c r="C202" s="5" t="s">
        <v>140</v>
      </c>
      <c r="D202" s="6">
        <v>50</v>
      </c>
      <c r="E202" s="7">
        <v>0.26</v>
      </c>
      <c r="F202" s="8">
        <f t="shared" si="8"/>
        <v>37</v>
      </c>
      <c r="G202" s="9">
        <v>136.9</v>
      </c>
      <c r="H202" s="10" t="s">
        <v>15</v>
      </c>
    </row>
    <row r="203" spans="1:8" ht="15">
      <c r="A203" s="5" t="s">
        <v>223</v>
      </c>
      <c r="B203" s="5" t="s">
        <v>141</v>
      </c>
      <c r="C203" s="5" t="s">
        <v>142</v>
      </c>
      <c r="D203" s="6">
        <v>2460</v>
      </c>
      <c r="E203" s="7">
        <v>0.26</v>
      </c>
      <c r="F203" s="8">
        <f t="shared" si="8"/>
        <v>1820.4</v>
      </c>
      <c r="G203" s="9">
        <v>29.6</v>
      </c>
      <c r="H203" s="10" t="s">
        <v>15</v>
      </c>
    </row>
    <row r="204" spans="1:8" ht="15">
      <c r="A204" s="5" t="s">
        <v>223</v>
      </c>
      <c r="B204" s="5" t="s">
        <v>143</v>
      </c>
      <c r="C204" s="5" t="s">
        <v>144</v>
      </c>
      <c r="D204" s="6">
        <v>0.01</v>
      </c>
      <c r="E204" s="7">
        <v>1</v>
      </c>
      <c r="F204" s="8">
        <v>0</v>
      </c>
      <c r="G204" s="9">
        <v>181.3</v>
      </c>
      <c r="H204" s="10" t="s">
        <v>15</v>
      </c>
    </row>
    <row r="205" spans="1:8" ht="15">
      <c r="A205" s="5" t="s">
        <v>223</v>
      </c>
      <c r="B205" s="5" t="s">
        <v>294</v>
      </c>
      <c r="C205" s="5" t="s">
        <v>295</v>
      </c>
      <c r="D205" s="6">
        <v>860</v>
      </c>
      <c r="E205" s="7">
        <v>0.26</v>
      </c>
      <c r="F205" s="8">
        <f>D205*0.74</f>
        <v>636.4</v>
      </c>
      <c r="G205" s="9">
        <v>721.5</v>
      </c>
      <c r="H205" s="10" t="s">
        <v>15</v>
      </c>
    </row>
    <row r="206" spans="1:8" ht="15">
      <c r="A206" s="5" t="s">
        <v>223</v>
      </c>
      <c r="B206" s="5" t="s">
        <v>153</v>
      </c>
      <c r="C206" s="5" t="s">
        <v>154</v>
      </c>
      <c r="D206" s="6">
        <v>2675</v>
      </c>
      <c r="E206" s="7">
        <v>0.26</v>
      </c>
      <c r="F206" s="8">
        <f t="shared" ref="F206:F214" si="9">D206*0.74</f>
        <v>1979.5</v>
      </c>
      <c r="G206" s="9">
        <v>925</v>
      </c>
      <c r="H206" s="10" t="s">
        <v>15</v>
      </c>
    </row>
    <row r="207" spans="1:8" ht="15">
      <c r="A207" s="5" t="s">
        <v>223</v>
      </c>
      <c r="B207" s="5" t="s">
        <v>155</v>
      </c>
      <c r="C207" s="5" t="s">
        <v>156</v>
      </c>
      <c r="D207" s="6">
        <v>110</v>
      </c>
      <c r="E207" s="7">
        <v>0.26</v>
      </c>
      <c r="F207" s="8">
        <f t="shared" si="9"/>
        <v>81.400000000000006</v>
      </c>
      <c r="G207" s="9">
        <v>555</v>
      </c>
      <c r="H207" s="10" t="s">
        <v>12</v>
      </c>
    </row>
    <row r="208" spans="1:8" ht="15">
      <c r="A208" s="5" t="s">
        <v>223</v>
      </c>
      <c r="B208" s="5" t="s">
        <v>165</v>
      </c>
      <c r="C208" s="5" t="s">
        <v>166</v>
      </c>
      <c r="D208" s="6">
        <v>280</v>
      </c>
      <c r="E208" s="7">
        <v>0.26</v>
      </c>
      <c r="F208" s="8">
        <f t="shared" si="9"/>
        <v>207.2</v>
      </c>
      <c r="G208" s="9">
        <v>148</v>
      </c>
      <c r="H208" s="10" t="s">
        <v>15</v>
      </c>
    </row>
    <row r="209" spans="1:8" ht="15">
      <c r="A209" s="5" t="s">
        <v>223</v>
      </c>
      <c r="B209" s="5" t="s">
        <v>296</v>
      </c>
      <c r="C209" s="5" t="s">
        <v>297</v>
      </c>
      <c r="D209" s="6">
        <v>325</v>
      </c>
      <c r="E209" s="7">
        <v>0.26</v>
      </c>
      <c r="F209" s="8">
        <f t="shared" si="9"/>
        <v>240.5</v>
      </c>
      <c r="G209" s="9">
        <v>16206</v>
      </c>
      <c r="H209" s="10" t="s">
        <v>12</v>
      </c>
    </row>
    <row r="210" spans="1:8" ht="15">
      <c r="A210" s="5" t="s">
        <v>223</v>
      </c>
      <c r="B210" s="5" t="s">
        <v>177</v>
      </c>
      <c r="C210" s="5" t="s">
        <v>178</v>
      </c>
      <c r="D210" s="6">
        <v>647</v>
      </c>
      <c r="E210" s="7">
        <v>0.26</v>
      </c>
      <c r="F210" s="8">
        <f t="shared" si="9"/>
        <v>478.78</v>
      </c>
      <c r="G210" s="9">
        <v>1369</v>
      </c>
      <c r="H210" s="10" t="s">
        <v>15</v>
      </c>
    </row>
    <row r="211" spans="1:8" ht="15">
      <c r="A211" s="5" t="s">
        <v>223</v>
      </c>
      <c r="B211" s="5" t="s">
        <v>290</v>
      </c>
      <c r="C211" s="5" t="s">
        <v>291</v>
      </c>
      <c r="D211" s="6">
        <v>10835</v>
      </c>
      <c r="E211" s="7">
        <v>0.26</v>
      </c>
      <c r="F211" s="8">
        <f t="shared" si="9"/>
        <v>8017.9</v>
      </c>
      <c r="G211" s="9">
        <v>1369</v>
      </c>
      <c r="H211" s="10" t="s">
        <v>15</v>
      </c>
    </row>
    <row r="212" spans="1:8" ht="15">
      <c r="A212" s="5" t="s">
        <v>223</v>
      </c>
      <c r="B212" s="5" t="s">
        <v>137</v>
      </c>
      <c r="C212" s="5" t="s">
        <v>138</v>
      </c>
      <c r="D212" s="6">
        <v>9800</v>
      </c>
      <c r="E212" s="7">
        <v>0.26</v>
      </c>
      <c r="F212" s="8">
        <f t="shared" si="9"/>
        <v>7252</v>
      </c>
      <c r="G212" s="9">
        <v>1010.1</v>
      </c>
      <c r="H212" s="10" t="s">
        <v>15</v>
      </c>
    </row>
    <row r="213" spans="1:8" ht="15">
      <c r="A213" s="5" t="s">
        <v>223</v>
      </c>
      <c r="B213" s="5" t="s">
        <v>139</v>
      </c>
      <c r="C213" s="5" t="s">
        <v>140</v>
      </c>
      <c r="D213" s="6">
        <v>50</v>
      </c>
      <c r="E213" s="7">
        <v>0.26</v>
      </c>
      <c r="F213" s="8">
        <f t="shared" si="9"/>
        <v>37</v>
      </c>
      <c r="G213" s="9">
        <v>1010.1</v>
      </c>
      <c r="H213" s="10" t="s">
        <v>15</v>
      </c>
    </row>
    <row r="214" spans="1:8" ht="15">
      <c r="A214" s="5" t="s">
        <v>223</v>
      </c>
      <c r="B214" s="5" t="s">
        <v>141</v>
      </c>
      <c r="C214" s="5" t="s">
        <v>142</v>
      </c>
      <c r="D214" s="6">
        <v>2460</v>
      </c>
      <c r="E214" s="7">
        <v>0.26</v>
      </c>
      <c r="F214" s="8">
        <f t="shared" si="9"/>
        <v>1820.4</v>
      </c>
      <c r="G214" s="9">
        <v>59.2</v>
      </c>
      <c r="H214" s="10" t="s">
        <v>15</v>
      </c>
    </row>
    <row r="215" spans="1:8" ht="15">
      <c r="A215" s="5" t="s">
        <v>223</v>
      </c>
      <c r="B215" s="5" t="s">
        <v>143</v>
      </c>
      <c r="C215" s="5" t="s">
        <v>144</v>
      </c>
      <c r="D215" s="6">
        <v>0.01</v>
      </c>
      <c r="E215" s="7">
        <v>1</v>
      </c>
      <c r="F215" s="8">
        <v>0</v>
      </c>
      <c r="G215" s="9">
        <v>59.2</v>
      </c>
      <c r="H215" s="10" t="s">
        <v>15</v>
      </c>
    </row>
    <row r="216" spans="1:8" ht="15">
      <c r="A216" s="5" t="s">
        <v>223</v>
      </c>
      <c r="B216" s="5" t="s">
        <v>294</v>
      </c>
      <c r="C216" s="5" t="s">
        <v>295</v>
      </c>
      <c r="D216" s="6">
        <v>860</v>
      </c>
      <c r="E216" s="7">
        <v>0.26</v>
      </c>
      <c r="F216" s="8">
        <f>D216*0.74</f>
        <v>636.4</v>
      </c>
      <c r="G216" s="9">
        <v>59.2</v>
      </c>
      <c r="H216" s="10" t="s">
        <v>15</v>
      </c>
    </row>
    <row r="217" spans="1:8" ht="15">
      <c r="A217" s="5" t="s">
        <v>223</v>
      </c>
      <c r="B217" s="5" t="s">
        <v>296</v>
      </c>
      <c r="C217" s="5" t="s">
        <v>297</v>
      </c>
      <c r="D217" s="6">
        <v>325</v>
      </c>
      <c r="E217" s="7">
        <v>0.26</v>
      </c>
      <c r="F217" s="8">
        <f t="shared" ref="F217:F218" si="10">D217*0.74</f>
        <v>240.5</v>
      </c>
      <c r="G217" s="9">
        <v>115.44</v>
      </c>
      <c r="H217" s="10" t="s">
        <v>15</v>
      </c>
    </row>
    <row r="218" spans="1:8" ht="15">
      <c r="A218" s="5" t="s">
        <v>223</v>
      </c>
      <c r="B218" s="5" t="s">
        <v>177</v>
      </c>
      <c r="C218" s="5" t="s">
        <v>178</v>
      </c>
      <c r="D218" s="6">
        <v>647</v>
      </c>
      <c r="E218" s="7">
        <v>0.26</v>
      </c>
      <c r="F218" s="8">
        <f t="shared" si="10"/>
        <v>478.78</v>
      </c>
      <c r="G218" s="9">
        <v>115.44</v>
      </c>
      <c r="H218" s="10" t="s">
        <v>15</v>
      </c>
    </row>
    <row r="219" spans="1:8" ht="15">
      <c r="A219" s="5" t="s">
        <v>223</v>
      </c>
      <c r="B219" s="5" t="s">
        <v>10</v>
      </c>
      <c r="C219" s="5" t="s">
        <v>11</v>
      </c>
      <c r="D219" s="6">
        <v>2235</v>
      </c>
      <c r="E219" s="7">
        <v>0.26</v>
      </c>
      <c r="F219" s="8">
        <f>D219*0.74</f>
        <v>1653.9</v>
      </c>
      <c r="G219" s="9">
        <v>325.60000000000002</v>
      </c>
      <c r="H219" s="10" t="s">
        <v>15</v>
      </c>
    </row>
    <row r="220" spans="1:8" ht="15">
      <c r="A220" s="5" t="s">
        <v>223</v>
      </c>
      <c r="B220" s="5" t="s">
        <v>13</v>
      </c>
      <c r="C220" s="5" t="s">
        <v>14</v>
      </c>
      <c r="D220" s="6">
        <v>0.01</v>
      </c>
      <c r="E220" s="7">
        <v>1</v>
      </c>
      <c r="F220" s="8">
        <v>0</v>
      </c>
      <c r="G220" s="9">
        <v>14.8</v>
      </c>
      <c r="H220" s="10" t="s">
        <v>15</v>
      </c>
    </row>
    <row r="221" spans="1:8" ht="15">
      <c r="A221" s="5" t="s">
        <v>223</v>
      </c>
      <c r="B221" s="5" t="s">
        <v>16</v>
      </c>
      <c r="C221" s="5" t="s">
        <v>17</v>
      </c>
      <c r="D221" s="6">
        <v>0.01</v>
      </c>
      <c r="E221" s="7">
        <v>1</v>
      </c>
      <c r="F221" s="8">
        <v>0</v>
      </c>
      <c r="G221" s="9">
        <v>125.8</v>
      </c>
      <c r="H221" s="10" t="s">
        <v>12</v>
      </c>
    </row>
    <row r="222" spans="1:8" ht="15">
      <c r="A222" s="5" t="s">
        <v>223</v>
      </c>
      <c r="B222" s="5" t="s">
        <v>18</v>
      </c>
      <c r="C222" s="5" t="s">
        <v>19</v>
      </c>
      <c r="D222" s="6">
        <v>0.01</v>
      </c>
      <c r="E222" s="7">
        <v>1</v>
      </c>
      <c r="F222" s="8">
        <v>0</v>
      </c>
      <c r="G222" s="9">
        <v>0</v>
      </c>
      <c r="H222" s="10" t="s">
        <v>15</v>
      </c>
    </row>
    <row r="223" spans="1:8" ht="15">
      <c r="A223" s="5" t="s">
        <v>223</v>
      </c>
      <c r="B223" s="5" t="s">
        <v>22</v>
      </c>
      <c r="C223" s="5" t="s">
        <v>23</v>
      </c>
      <c r="D223" s="6">
        <v>0.01</v>
      </c>
      <c r="E223" s="7">
        <v>1</v>
      </c>
      <c r="F223" s="8">
        <v>0</v>
      </c>
      <c r="G223" s="9">
        <v>22.2</v>
      </c>
      <c r="H223" s="10" t="s">
        <v>12</v>
      </c>
    </row>
    <row r="224" spans="1:8" ht="15">
      <c r="A224" s="5" t="s">
        <v>223</v>
      </c>
      <c r="B224" s="5" t="s">
        <v>24</v>
      </c>
      <c r="C224" s="5" t="s">
        <v>25</v>
      </c>
      <c r="D224" s="6">
        <v>150</v>
      </c>
      <c r="E224" s="7">
        <v>0.26</v>
      </c>
      <c r="F224" s="8">
        <f>D224*0.74</f>
        <v>111</v>
      </c>
      <c r="G224" s="9">
        <v>81.400000000000006</v>
      </c>
      <c r="H224" s="10" t="s">
        <v>12</v>
      </c>
    </row>
    <row r="225" spans="1:8" ht="15">
      <c r="A225" s="5" t="s">
        <v>223</v>
      </c>
      <c r="B225" s="5" t="s">
        <v>26</v>
      </c>
      <c r="C225" s="5" t="s">
        <v>27</v>
      </c>
      <c r="D225" s="6">
        <v>110</v>
      </c>
      <c r="E225" s="7">
        <v>0.26</v>
      </c>
      <c r="F225" s="8">
        <f t="shared" ref="F225:F227" si="11">D225*0.74</f>
        <v>81.400000000000006</v>
      </c>
      <c r="G225" s="9">
        <v>111</v>
      </c>
      <c r="H225" s="10" t="s">
        <v>12</v>
      </c>
    </row>
    <row r="226" spans="1:8" ht="15">
      <c r="A226" s="5" t="s">
        <v>223</v>
      </c>
      <c r="B226" s="5" t="s">
        <v>28</v>
      </c>
      <c r="C226" s="5" t="s">
        <v>29</v>
      </c>
      <c r="D226" s="6">
        <v>30</v>
      </c>
      <c r="E226" s="7">
        <v>0.26</v>
      </c>
      <c r="F226" s="8">
        <f t="shared" si="11"/>
        <v>22.2</v>
      </c>
      <c r="G226" s="9">
        <v>0</v>
      </c>
      <c r="H226" s="10" t="s">
        <v>15</v>
      </c>
    </row>
    <row r="227" spans="1:8" ht="15">
      <c r="A227" s="5" t="s">
        <v>223</v>
      </c>
      <c r="B227" s="5" t="s">
        <v>40</v>
      </c>
      <c r="C227" s="5" t="s">
        <v>41</v>
      </c>
      <c r="D227" s="6">
        <v>3815</v>
      </c>
      <c r="E227" s="7">
        <v>0.26</v>
      </c>
      <c r="F227" s="8">
        <f t="shared" si="11"/>
        <v>2823.1</v>
      </c>
      <c r="G227" s="9">
        <v>0</v>
      </c>
      <c r="H227" s="10" t="s">
        <v>15</v>
      </c>
    </row>
    <row r="228" spans="1:8" ht="15">
      <c r="A228" s="5" t="s">
        <v>223</v>
      </c>
      <c r="B228" s="5" t="s">
        <v>42</v>
      </c>
      <c r="C228" s="5" t="s">
        <v>43</v>
      </c>
      <c r="D228" s="6">
        <v>0.01</v>
      </c>
      <c r="E228" s="7">
        <v>1</v>
      </c>
      <c r="F228" s="8">
        <v>0</v>
      </c>
      <c r="G228" s="9">
        <v>0</v>
      </c>
      <c r="H228" s="10" t="s">
        <v>15</v>
      </c>
    </row>
    <row r="229" spans="1:8" ht="15">
      <c r="A229" s="5" t="s">
        <v>223</v>
      </c>
      <c r="B229" s="5" t="s">
        <v>44</v>
      </c>
      <c r="C229" s="5" t="s">
        <v>17</v>
      </c>
      <c r="D229" s="6">
        <v>0.01</v>
      </c>
      <c r="E229" s="7">
        <v>1</v>
      </c>
      <c r="F229" s="8">
        <v>0</v>
      </c>
      <c r="G229" s="9">
        <v>1653.9</v>
      </c>
      <c r="H229" s="10" t="s">
        <v>12</v>
      </c>
    </row>
    <row r="230" spans="1:8" ht="15">
      <c r="A230" s="5" t="s">
        <v>223</v>
      </c>
      <c r="B230" s="5" t="s">
        <v>45</v>
      </c>
      <c r="C230" s="5" t="s">
        <v>46</v>
      </c>
      <c r="D230" s="6">
        <v>0.01</v>
      </c>
      <c r="E230" s="7">
        <v>1</v>
      </c>
      <c r="F230" s="8">
        <v>0</v>
      </c>
      <c r="G230" s="9">
        <v>59.2</v>
      </c>
      <c r="H230" s="10" t="s">
        <v>15</v>
      </c>
    </row>
    <row r="231" spans="1:8" ht="15">
      <c r="A231" s="5" t="s">
        <v>223</v>
      </c>
      <c r="B231" s="5" t="s">
        <v>298</v>
      </c>
      <c r="C231" s="5" t="s">
        <v>107</v>
      </c>
      <c r="D231" s="6">
        <v>650</v>
      </c>
      <c r="E231" s="7">
        <v>0.26</v>
      </c>
      <c r="F231" s="8">
        <f>D231*0.74</f>
        <v>481</v>
      </c>
      <c r="G231" s="9">
        <v>66.599999999999994</v>
      </c>
      <c r="H231" s="10" t="s">
        <v>15</v>
      </c>
    </row>
    <row r="232" spans="1:8" ht="15">
      <c r="A232" s="5" t="s">
        <v>223</v>
      </c>
      <c r="B232" s="5" t="s">
        <v>299</v>
      </c>
      <c r="C232" s="5" t="s">
        <v>109</v>
      </c>
      <c r="D232" s="6">
        <v>105</v>
      </c>
      <c r="E232" s="7">
        <v>0.26</v>
      </c>
      <c r="F232" s="8">
        <f t="shared" ref="F232:F242" si="12">D232*0.74</f>
        <v>77.7</v>
      </c>
      <c r="G232" s="9">
        <v>11.84</v>
      </c>
      <c r="H232" s="10" t="s">
        <v>15</v>
      </c>
    </row>
    <row r="233" spans="1:8" ht="15">
      <c r="A233" s="5" t="s">
        <v>223</v>
      </c>
      <c r="B233" s="5" t="s">
        <v>300</v>
      </c>
      <c r="C233" s="5" t="s">
        <v>111</v>
      </c>
      <c r="D233" s="6">
        <v>87</v>
      </c>
      <c r="E233" s="7">
        <v>0.26</v>
      </c>
      <c r="F233" s="8">
        <f t="shared" si="12"/>
        <v>64.38</v>
      </c>
      <c r="G233" s="9">
        <v>77.7</v>
      </c>
      <c r="H233" s="10" t="s">
        <v>15</v>
      </c>
    </row>
    <row r="234" spans="1:8" ht="15">
      <c r="A234" s="5" t="s">
        <v>223</v>
      </c>
      <c r="B234" s="5" t="s">
        <v>301</v>
      </c>
      <c r="C234" s="5" t="s">
        <v>113</v>
      </c>
      <c r="D234" s="6">
        <v>16</v>
      </c>
      <c r="E234" s="7">
        <v>0.26</v>
      </c>
      <c r="F234" s="8">
        <f t="shared" si="12"/>
        <v>11.84</v>
      </c>
      <c r="G234" s="9">
        <v>64.38</v>
      </c>
      <c r="H234" s="10" t="s">
        <v>15</v>
      </c>
    </row>
    <row r="235" spans="1:8" ht="15">
      <c r="A235" s="5" t="s">
        <v>223</v>
      </c>
      <c r="B235" s="5" t="s">
        <v>302</v>
      </c>
      <c r="C235" s="5" t="s">
        <v>115</v>
      </c>
      <c r="D235" s="6">
        <v>245</v>
      </c>
      <c r="E235" s="7">
        <v>0.26</v>
      </c>
      <c r="F235" s="8">
        <f t="shared" si="12"/>
        <v>181.3</v>
      </c>
      <c r="G235" s="9">
        <v>481</v>
      </c>
      <c r="H235" s="10" t="s">
        <v>12</v>
      </c>
    </row>
    <row r="236" spans="1:8" ht="15">
      <c r="A236" s="5" t="s">
        <v>223</v>
      </c>
      <c r="B236" s="5" t="s">
        <v>303</v>
      </c>
      <c r="C236" s="5" t="s">
        <v>117</v>
      </c>
      <c r="D236" s="6">
        <v>250</v>
      </c>
      <c r="E236" s="7">
        <v>0.26</v>
      </c>
      <c r="F236" s="8">
        <f t="shared" si="12"/>
        <v>185</v>
      </c>
      <c r="G236" s="9">
        <v>185</v>
      </c>
      <c r="H236" s="10" t="s">
        <v>15</v>
      </c>
    </row>
    <row r="237" spans="1:8" ht="15">
      <c r="A237" s="5" t="s">
        <v>223</v>
      </c>
      <c r="B237" s="5" t="s">
        <v>304</v>
      </c>
      <c r="C237" s="5" t="s">
        <v>119</v>
      </c>
      <c r="D237" s="6">
        <v>68</v>
      </c>
      <c r="E237" s="7">
        <v>0.26</v>
      </c>
      <c r="F237" s="8">
        <f t="shared" si="12"/>
        <v>50.32</v>
      </c>
      <c r="G237" s="9">
        <v>1221</v>
      </c>
      <c r="H237" s="10" t="s">
        <v>12</v>
      </c>
    </row>
    <row r="238" spans="1:8" ht="15">
      <c r="A238" s="5" t="s">
        <v>223</v>
      </c>
      <c r="B238" s="5" t="s">
        <v>305</v>
      </c>
      <c r="C238" s="5" t="s">
        <v>306</v>
      </c>
      <c r="D238" s="6">
        <v>90</v>
      </c>
      <c r="E238" s="7">
        <v>0.26</v>
      </c>
      <c r="F238" s="8">
        <f t="shared" si="12"/>
        <v>66.599999999999994</v>
      </c>
      <c r="G238" s="9">
        <v>50.32</v>
      </c>
      <c r="H238" s="10" t="s">
        <v>15</v>
      </c>
    </row>
    <row r="239" spans="1:8" ht="15">
      <c r="A239" s="5" t="s">
        <v>223</v>
      </c>
      <c r="B239" s="5" t="s">
        <v>55</v>
      </c>
      <c r="C239" s="5" t="s">
        <v>56</v>
      </c>
      <c r="D239" s="6">
        <v>80</v>
      </c>
      <c r="E239" s="7">
        <v>0.26</v>
      </c>
      <c r="F239" s="8">
        <f t="shared" si="12"/>
        <v>59.2</v>
      </c>
      <c r="G239" s="9">
        <v>181.3</v>
      </c>
      <c r="H239" s="10" t="s">
        <v>15</v>
      </c>
    </row>
    <row r="240" spans="1:8" ht="15">
      <c r="A240" s="5" t="s">
        <v>223</v>
      </c>
      <c r="B240" s="5" t="s">
        <v>57</v>
      </c>
      <c r="C240" s="5" t="s">
        <v>58</v>
      </c>
      <c r="D240" s="6">
        <v>1650</v>
      </c>
      <c r="E240" s="7">
        <v>0.26</v>
      </c>
      <c r="F240" s="8">
        <f t="shared" si="12"/>
        <v>1221</v>
      </c>
      <c r="G240" s="9">
        <v>2823.1</v>
      </c>
      <c r="H240" s="10" t="s">
        <v>15</v>
      </c>
    </row>
    <row r="241" spans="1:8" ht="15">
      <c r="A241" s="5" t="s">
        <v>223</v>
      </c>
      <c r="B241" s="5" t="s">
        <v>307</v>
      </c>
      <c r="C241" s="5" t="s">
        <v>308</v>
      </c>
      <c r="D241" s="6">
        <v>170</v>
      </c>
      <c r="E241" s="7">
        <v>0.26</v>
      </c>
      <c r="F241" s="8">
        <f t="shared" si="12"/>
        <v>125.8</v>
      </c>
      <c r="G241" s="9">
        <v>0</v>
      </c>
      <c r="H241" s="10" t="s">
        <v>15</v>
      </c>
    </row>
    <row r="242" spans="1:8" ht="15">
      <c r="A242" s="5" t="s">
        <v>223</v>
      </c>
      <c r="B242" s="5" t="s">
        <v>309</v>
      </c>
      <c r="C242" s="5" t="s">
        <v>310</v>
      </c>
      <c r="D242" s="6">
        <v>20</v>
      </c>
      <c r="E242" s="7">
        <v>0.26</v>
      </c>
      <c r="F242" s="8">
        <f t="shared" si="12"/>
        <v>14.8</v>
      </c>
      <c r="G242" s="9">
        <v>0</v>
      </c>
      <c r="H242" s="10" t="s">
        <v>15</v>
      </c>
    </row>
    <row r="243" spans="1:8" ht="15">
      <c r="A243" s="5" t="s">
        <v>223</v>
      </c>
      <c r="B243" s="5" t="s">
        <v>311</v>
      </c>
      <c r="C243" s="5" t="s">
        <v>312</v>
      </c>
      <c r="D243" s="6">
        <v>1095</v>
      </c>
      <c r="E243" s="7">
        <v>0.26</v>
      </c>
      <c r="F243" s="8">
        <f>D243*0.74</f>
        <v>810.3</v>
      </c>
      <c r="G243" s="9">
        <v>0</v>
      </c>
      <c r="H243" s="10" t="s">
        <v>15</v>
      </c>
    </row>
    <row r="244" spans="1:8" ht="15">
      <c r="A244" s="22" t="s">
        <v>313</v>
      </c>
      <c r="B244" s="22"/>
      <c r="C244" s="22"/>
      <c r="D244" s="22"/>
      <c r="E244" s="22"/>
      <c r="F244" s="22"/>
      <c r="G244" s="4"/>
      <c r="H244" s="10"/>
    </row>
    <row r="245" spans="1:8">
      <c r="A245" s="5" t="s">
        <v>313</v>
      </c>
      <c r="B245" s="23" t="s">
        <v>314</v>
      </c>
      <c r="C245" s="23"/>
      <c r="D245" s="6">
        <v>300</v>
      </c>
      <c r="E245" s="21" t="s">
        <v>315</v>
      </c>
      <c r="F245" s="21"/>
      <c r="H245" s="10" t="s">
        <v>316</v>
      </c>
    </row>
    <row r="246" spans="1:8">
      <c r="A246" s="5" t="s">
        <v>313</v>
      </c>
      <c r="B246" s="12" t="s">
        <v>317</v>
      </c>
      <c r="C246" s="5"/>
      <c r="D246" s="6">
        <v>198.75</v>
      </c>
      <c r="E246" s="21" t="s">
        <v>315</v>
      </c>
      <c r="F246" s="21"/>
      <c r="H246" s="10" t="s">
        <v>316</v>
      </c>
    </row>
    <row r="247" spans="1:8">
      <c r="A247" s="5" t="s">
        <v>313</v>
      </c>
      <c r="B247" s="23" t="s">
        <v>318</v>
      </c>
      <c r="C247" s="23"/>
      <c r="D247" s="6">
        <v>198.75</v>
      </c>
      <c r="E247" s="21" t="s">
        <v>315</v>
      </c>
      <c r="F247" s="21"/>
      <c r="H247" s="10" t="s">
        <v>316</v>
      </c>
    </row>
    <row r="248" spans="1:8">
      <c r="A248" s="5" t="s">
        <v>313</v>
      </c>
      <c r="B248" s="23" t="s">
        <v>319</v>
      </c>
      <c r="C248" s="23"/>
      <c r="D248" s="6">
        <v>150.58000000000001</v>
      </c>
      <c r="E248" s="21" t="s">
        <v>315</v>
      </c>
      <c r="F248" s="21"/>
      <c r="H248" s="10" t="s">
        <v>316</v>
      </c>
    </row>
    <row r="249" spans="1:8">
      <c r="A249" s="5" t="s">
        <v>313</v>
      </c>
      <c r="B249" s="23" t="s">
        <v>320</v>
      </c>
      <c r="C249" s="23"/>
      <c r="D249" s="6">
        <v>198.75</v>
      </c>
      <c r="E249" s="21" t="s">
        <v>315</v>
      </c>
      <c r="F249" s="21"/>
      <c r="H249" s="10" t="s">
        <v>316</v>
      </c>
    </row>
    <row r="250" spans="1:8">
      <c r="A250" s="5" t="s">
        <v>313</v>
      </c>
      <c r="B250" s="23" t="s">
        <v>321</v>
      </c>
      <c r="C250" s="23"/>
      <c r="D250" s="6">
        <v>150.58000000000001</v>
      </c>
      <c r="E250" s="21" t="s">
        <v>315</v>
      </c>
      <c r="F250" s="21"/>
      <c r="H250" s="10" t="s">
        <v>316</v>
      </c>
    </row>
    <row r="251" spans="1:8">
      <c r="A251" s="5" t="s">
        <v>313</v>
      </c>
      <c r="B251" s="23" t="s">
        <v>322</v>
      </c>
      <c r="C251" s="23"/>
      <c r="D251" s="12" t="s">
        <v>323</v>
      </c>
      <c r="H251" s="10" t="s">
        <v>316</v>
      </c>
    </row>
    <row r="252" spans="1:8">
      <c r="A252" s="5" t="s">
        <v>313</v>
      </c>
      <c r="B252" s="23" t="s">
        <v>324</v>
      </c>
      <c r="C252" s="23"/>
      <c r="D252" s="12" t="s">
        <v>325</v>
      </c>
      <c r="H252" s="10" t="s">
        <v>316</v>
      </c>
    </row>
    <row r="253" spans="1:8">
      <c r="A253" s="5" t="s">
        <v>313</v>
      </c>
      <c r="B253" s="23" t="s">
        <v>326</v>
      </c>
      <c r="C253" s="23"/>
      <c r="D253" s="6">
        <v>150.58000000000001</v>
      </c>
      <c r="E253" s="21" t="s">
        <v>315</v>
      </c>
      <c r="F253" s="21"/>
      <c r="H253" s="10" t="s">
        <v>316</v>
      </c>
    </row>
    <row r="254" spans="1:8">
      <c r="A254" s="5" t="s">
        <v>313</v>
      </c>
      <c r="B254" s="12" t="s">
        <v>327</v>
      </c>
      <c r="C254" s="5"/>
      <c r="D254" s="6">
        <v>65.7</v>
      </c>
      <c r="E254" s="21" t="s">
        <v>315</v>
      </c>
      <c r="F254" s="21"/>
      <c r="H254" s="10" t="s">
        <v>316</v>
      </c>
    </row>
    <row r="255" spans="1:8">
      <c r="A255" s="5" t="s">
        <v>313</v>
      </c>
      <c r="B255" s="12" t="s">
        <v>328</v>
      </c>
      <c r="C255" s="5"/>
      <c r="D255" s="6">
        <v>65.7</v>
      </c>
      <c r="E255" s="21" t="s">
        <v>315</v>
      </c>
      <c r="F255" s="21"/>
      <c r="H255" s="10" t="s">
        <v>316</v>
      </c>
    </row>
    <row r="256" spans="1:8">
      <c r="A256" s="5" t="s">
        <v>313</v>
      </c>
      <c r="B256" s="12" t="s">
        <v>329</v>
      </c>
      <c r="C256" s="5"/>
      <c r="D256" s="12" t="s">
        <v>330</v>
      </c>
      <c r="E256" s="21"/>
      <c r="F256" s="21"/>
      <c r="H256" s="10" t="s">
        <v>316</v>
      </c>
    </row>
    <row r="257" spans="1:8">
      <c r="A257" s="5" t="s">
        <v>313</v>
      </c>
      <c r="B257" s="12" t="s">
        <v>331</v>
      </c>
      <c r="C257" s="5"/>
      <c r="D257" s="12" t="s">
        <v>330</v>
      </c>
      <c r="E257" s="21"/>
      <c r="F257" s="21"/>
      <c r="H257" s="10" t="s">
        <v>316</v>
      </c>
    </row>
    <row r="258" spans="1:8">
      <c r="A258" s="5" t="s">
        <v>313</v>
      </c>
      <c r="B258" s="12" t="s">
        <v>332</v>
      </c>
      <c r="C258" s="5"/>
      <c r="D258" s="6">
        <v>120</v>
      </c>
      <c r="E258" s="21" t="s">
        <v>315</v>
      </c>
      <c r="F258" s="21"/>
      <c r="H258" s="10" t="s">
        <v>316</v>
      </c>
    </row>
    <row r="259" spans="1:8">
      <c r="A259" s="5" t="s">
        <v>313</v>
      </c>
      <c r="B259" s="12" t="s">
        <v>333</v>
      </c>
      <c r="C259" s="5"/>
      <c r="D259" s="6">
        <v>120</v>
      </c>
      <c r="E259" s="21" t="s">
        <v>315</v>
      </c>
      <c r="F259" s="21"/>
      <c r="H259" s="10" t="s">
        <v>316</v>
      </c>
    </row>
    <row r="260" spans="1:8" ht="15">
      <c r="A260" s="22" t="s">
        <v>334</v>
      </c>
      <c r="B260" s="22"/>
      <c r="C260" s="22"/>
      <c r="D260" s="22"/>
      <c r="E260" s="22"/>
      <c r="F260" s="22"/>
      <c r="G260" s="4"/>
      <c r="H260" s="10"/>
    </row>
    <row r="261" spans="1:8" ht="28.5">
      <c r="A261" s="13" t="s">
        <v>335</v>
      </c>
      <c r="B261" s="20" t="s">
        <v>336</v>
      </c>
      <c r="C261" s="20"/>
      <c r="D261" s="19" t="s">
        <v>337</v>
      </c>
      <c r="E261" s="19"/>
      <c r="F261" s="19"/>
      <c r="H261" s="10" t="s">
        <v>316</v>
      </c>
    </row>
    <row r="262" spans="1:8" ht="28.5">
      <c r="A262" s="13" t="s">
        <v>338</v>
      </c>
      <c r="B262" s="20" t="s">
        <v>339</v>
      </c>
      <c r="C262" s="20"/>
      <c r="D262" s="19" t="s">
        <v>337</v>
      </c>
      <c r="E262" s="19"/>
      <c r="F262" s="19"/>
      <c r="H262" s="10" t="s">
        <v>316</v>
      </c>
    </row>
    <row r="263" spans="1:8" ht="28.5">
      <c r="A263" s="13" t="s">
        <v>340</v>
      </c>
      <c r="B263" s="20" t="s">
        <v>341</v>
      </c>
      <c r="C263" s="20"/>
      <c r="D263" s="19" t="s">
        <v>337</v>
      </c>
      <c r="E263" s="19"/>
      <c r="F263" s="19"/>
      <c r="H263" s="10" t="s">
        <v>316</v>
      </c>
    </row>
    <row r="264" spans="1:8" ht="28.5">
      <c r="A264" s="13" t="s">
        <v>342</v>
      </c>
      <c r="B264" s="20" t="s">
        <v>343</v>
      </c>
      <c r="C264" s="20"/>
      <c r="D264" s="19" t="s">
        <v>337</v>
      </c>
      <c r="E264" s="19"/>
      <c r="F264" s="19"/>
      <c r="H264" s="10" t="s">
        <v>316</v>
      </c>
    </row>
    <row r="265" spans="1:8" ht="28.5">
      <c r="A265" s="13" t="s">
        <v>344</v>
      </c>
      <c r="B265" s="14" t="s">
        <v>345</v>
      </c>
      <c r="C265" s="15"/>
      <c r="D265" s="19" t="s">
        <v>346</v>
      </c>
      <c r="E265" s="19"/>
      <c r="F265" s="19"/>
      <c r="H265" s="10" t="s">
        <v>316</v>
      </c>
    </row>
    <row r="266" spans="1:8">
      <c r="A266" s="13" t="s">
        <v>347</v>
      </c>
      <c r="B266" s="14" t="s">
        <v>348</v>
      </c>
      <c r="C266" s="15"/>
      <c r="D266" s="19" t="s">
        <v>346</v>
      </c>
      <c r="E266" s="19"/>
      <c r="F266" s="19"/>
      <c r="H266" s="10" t="s">
        <v>316</v>
      </c>
    </row>
    <row r="267" spans="1:8">
      <c r="A267" s="13" t="s">
        <v>349</v>
      </c>
      <c r="B267" s="14" t="s">
        <v>350</v>
      </c>
      <c r="C267" s="15"/>
      <c r="D267" s="19" t="s">
        <v>337</v>
      </c>
      <c r="E267" s="19"/>
      <c r="F267" s="19"/>
      <c r="H267" s="10" t="s">
        <v>316</v>
      </c>
    </row>
    <row r="268" spans="1:8">
      <c r="A268" s="15"/>
      <c r="B268" s="15"/>
      <c r="C268" s="15"/>
      <c r="D268" s="16"/>
      <c r="E268" s="15"/>
    </row>
  </sheetData>
  <mergeCells count="47">
    <mergeCell ref="A32:F32"/>
    <mergeCell ref="A1:F1"/>
    <mergeCell ref="A3:F3"/>
    <mergeCell ref="A13:F13"/>
    <mergeCell ref="A17:F17"/>
    <mergeCell ref="A28:F28"/>
    <mergeCell ref="B247:C247"/>
    <mergeCell ref="E247:F247"/>
    <mergeCell ref="A43:F43"/>
    <mergeCell ref="A47:F47"/>
    <mergeCell ref="A66:F66"/>
    <mergeCell ref="A70:F70"/>
    <mergeCell ref="A94:F94"/>
    <mergeCell ref="A110:F110"/>
    <mergeCell ref="A115:F115"/>
    <mergeCell ref="A244:F244"/>
    <mergeCell ref="B245:C245"/>
    <mergeCell ref="E245:F245"/>
    <mergeCell ref="E246:F246"/>
    <mergeCell ref="B248:C248"/>
    <mergeCell ref="E248:F248"/>
    <mergeCell ref="B249:C249"/>
    <mergeCell ref="E249:F249"/>
    <mergeCell ref="B250:C250"/>
    <mergeCell ref="E250:F250"/>
    <mergeCell ref="B261:C261"/>
    <mergeCell ref="D261:F261"/>
    <mergeCell ref="B251:C251"/>
    <mergeCell ref="B252:C252"/>
    <mergeCell ref="B253:C253"/>
    <mergeCell ref="E253:F253"/>
    <mergeCell ref="E254:F254"/>
    <mergeCell ref="E255:F255"/>
    <mergeCell ref="E256:F256"/>
    <mergeCell ref="E257:F257"/>
    <mergeCell ref="E258:F258"/>
    <mergeCell ref="E259:F259"/>
    <mergeCell ref="A260:F260"/>
    <mergeCell ref="D265:F265"/>
    <mergeCell ref="D266:F266"/>
    <mergeCell ref="D267:F267"/>
    <mergeCell ref="B262:C262"/>
    <mergeCell ref="D262:F262"/>
    <mergeCell ref="B263:C263"/>
    <mergeCell ref="D263:F263"/>
    <mergeCell ref="B264:C264"/>
    <mergeCell ref="D264:F2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2024 Changes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Brannan, Marilyn (US) - PSPC</dc:creator>
  <cp:lastModifiedBy>Brannan, Marilyn (US) - PSPC</cp:lastModifiedBy>
  <dcterms:created xsi:type="dcterms:W3CDTF">2024-11-05T20:01:20Z</dcterms:created>
  <dcterms:modified xsi:type="dcterms:W3CDTF">2024-12-02T15:07:50Z</dcterms:modified>
</cp:coreProperties>
</file>