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drawings/drawing5.xml" ContentType="application/vnd.openxmlformats-officedocument.drawing+xml"/>
  <Override PartName="/xl/customProperty8.bin" ContentType="application/vnd.openxmlformats-officedocument.spreadsheetml.customProperty"/>
  <Override PartName="/xl/drawings/drawing6.xml" ContentType="application/vnd.openxmlformats-officedocument.drawing+xml"/>
  <Override PartName="/xl/customProperty9.bin" ContentType="application/vnd.openxmlformats-officedocument.spreadsheetml.customProperty"/>
  <Override PartName="/xl/drawings/drawing7.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RyanHatton\Desktop\NASPO ValuePoint\CCC Team Support\Portfolio Updates\Portfolios\Copiers N Managed Print Services\Lexmark\"/>
    </mc:Choice>
  </mc:AlternateContent>
  <xr:revisionPtr revIDLastSave="0" documentId="8_{76789EA3-E4CF-4CD0-8B4C-E0B490420979}" xr6:coauthVersionLast="47" xr6:coauthVersionMax="47" xr10:uidLastSave="{00000000-0000-0000-0000-000000000000}"/>
  <bookViews>
    <workbookView xWindow="-120" yWindow="-120" windowWidth="29040" windowHeight="15840" firstSheet="3" activeTab="3" xr2:uid="{00000000-000D-0000-FFFF-FFFF00000000}"/>
  </bookViews>
  <sheets>
    <sheet name="BSD (2)" sheetId="20" state="hidden" r:id="rId1"/>
    <sheet name="BSD" sheetId="18" state="hidden" r:id="rId2"/>
    <sheet name="Blue Book" sheetId="17" state="hidden" r:id="rId3"/>
    <sheet name="Updates" sheetId="15" r:id="rId4"/>
    <sheet name="Devices" sheetId="8" r:id="rId5"/>
    <sheet name="Accessories" sheetId="7" r:id="rId6"/>
    <sheet name="Warranty" sheetId="9" r:id="rId7"/>
    <sheet name="Warranty Descriptions" sheetId="23" r:id="rId8"/>
    <sheet name="Supplies" sheetId="2" r:id="rId9"/>
    <sheet name="Group B Service-Supplies" sheetId="24" r:id="rId10"/>
    <sheet name="Group D Service-Supplies" sheetId="25" r:id="rId11"/>
    <sheet name="Lease and Rental Rates" sheetId="14" r:id="rId12"/>
    <sheet name="Software non-tiered" sheetId="27" r:id="rId13"/>
    <sheet name="Pricing Assumptions" sheetId="13" r:id="rId14"/>
  </sheets>
  <externalReferences>
    <externalReference r:id="rId15"/>
    <externalReference r:id="rId16"/>
    <externalReference r:id="rId17"/>
  </externalReferences>
  <definedNames>
    <definedName name="_xlnm._FilterDatabase" localSheetId="5" hidden="1">Accessories!$A$2:$V$75</definedName>
    <definedName name="_xlnm._FilterDatabase" localSheetId="1" hidden="1">BSD!$B$1:$J$285</definedName>
    <definedName name="_xlnm._FilterDatabase" localSheetId="0" hidden="1">'BSD (2)'!$B$1:$J$1735</definedName>
    <definedName name="_xlnm._FilterDatabase" localSheetId="4" hidden="1">Devices!$A$1:$H$93</definedName>
    <definedName name="_xlnm._FilterDatabase" localSheetId="12" hidden="1">'Software non-tiered'!$A$5:$J$249</definedName>
    <definedName name="_xlnm._FilterDatabase" localSheetId="8" hidden="1">Supplies!$A$2:$AE$2</definedName>
    <definedName name="_xlnm._FilterDatabase" hidden="1">#REF!</definedName>
    <definedName name="_Key1" localSheetId="12" hidden="1">#REF!</definedName>
    <definedName name="_Key1" hidden="1">#REF!</definedName>
    <definedName name="_Order1" hidden="1">255</definedName>
    <definedName name="_Sort" localSheetId="12" hidden="1">#REF!</definedName>
    <definedName name="_Sort" hidden="1">#REF!</definedName>
    <definedName name="increase">#REF!</definedName>
    <definedName name="NYOGS">#REF!</definedName>
    <definedName name="SAPBEXdnldView" hidden="1">"4SN502XVK48QLOYSJDC54HF7Q"</definedName>
    <definedName name="SAPBEXsysID" hidden="1">"PB1"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91" i="9" l="1"/>
  <c r="E590" i="9"/>
  <c r="E589" i="9"/>
  <c r="E588" i="9"/>
  <c r="E587" i="9"/>
  <c r="E586" i="9"/>
  <c r="E585" i="9"/>
  <c r="E584" i="9"/>
  <c r="E583" i="9"/>
  <c r="E582" i="9"/>
  <c r="E581" i="9"/>
  <c r="E580" i="9"/>
  <c r="E579" i="9"/>
  <c r="E578" i="9"/>
  <c r="E577" i="9"/>
  <c r="E576" i="9"/>
  <c r="E575" i="9"/>
  <c r="E574" i="9"/>
  <c r="E573" i="9"/>
  <c r="E572" i="9"/>
  <c r="E571" i="9"/>
  <c r="E570" i="9"/>
  <c r="E569" i="9"/>
  <c r="E568" i="9"/>
  <c r="E567" i="9"/>
  <c r="E566" i="9"/>
  <c r="E565" i="9"/>
  <c r="E564" i="9"/>
  <c r="E563" i="9"/>
  <c r="E562" i="9"/>
  <c r="E561" i="9"/>
  <c r="E560" i="9"/>
  <c r="E559" i="9"/>
  <c r="E558" i="9"/>
  <c r="E557" i="9"/>
  <c r="E556" i="9"/>
  <c r="E555" i="9"/>
  <c r="E554" i="9"/>
  <c r="E553" i="9"/>
  <c r="E552" i="9"/>
  <c r="E551" i="9"/>
  <c r="E550" i="9"/>
  <c r="E549" i="9"/>
  <c r="E548" i="9"/>
  <c r="E547" i="9"/>
  <c r="E546" i="9"/>
  <c r="E545" i="9"/>
  <c r="E544" i="9"/>
  <c r="E543" i="9"/>
  <c r="E542" i="9"/>
  <c r="E541" i="9"/>
  <c r="E540" i="9"/>
  <c r="E539" i="9"/>
  <c r="E538" i="9"/>
  <c r="E537" i="9"/>
  <c r="E536" i="9"/>
  <c r="E535" i="9"/>
  <c r="E534" i="9"/>
  <c r="E533" i="9"/>
  <c r="E532" i="9"/>
  <c r="E531"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F101" i="8" l="1"/>
  <c r="G332" i="2"/>
  <c r="G333" i="2"/>
  <c r="G334" i="2"/>
  <c r="G335" i="2"/>
  <c r="F100" i="8"/>
  <c r="F99" i="8"/>
  <c r="G325" i="2"/>
  <c r="G326" i="2"/>
  <c r="G327" i="2"/>
  <c r="G328" i="2"/>
  <c r="G329" i="2"/>
  <c r="G330" i="2"/>
  <c r="G331" i="2"/>
  <c r="G80" i="7"/>
  <c r="F98" i="8" l="1"/>
  <c r="G79" i="7" l="1"/>
  <c r="G78" i="7"/>
  <c r="G77" i="7"/>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F97" i="8"/>
  <c r="F96" i="8"/>
  <c r="F95" i="8"/>
  <c r="F94" i="8"/>
  <c r="G293" i="2" l="1"/>
  <c r="G294" i="2"/>
  <c r="G295" i="2"/>
  <c r="G292" i="2"/>
  <c r="G291" i="2" l="1"/>
  <c r="G290" i="2"/>
  <c r="G277" i="2" l="1"/>
  <c r="G278" i="2"/>
  <c r="G279" i="2"/>
  <c r="G280" i="2"/>
  <c r="G281" i="2"/>
  <c r="G274" i="2"/>
  <c r="G275" i="2"/>
  <c r="G276" i="2"/>
  <c r="G273" i="2"/>
  <c r="G287" i="2"/>
  <c r="G288" i="2"/>
  <c r="G289" i="2"/>
  <c r="G286" i="2"/>
  <c r="G283" i="2"/>
  <c r="G284" i="2"/>
  <c r="G285" i="2"/>
  <c r="G282" i="2"/>
  <c r="G272" i="2"/>
  <c r="G7" i="2"/>
  <c r="G266" i="2"/>
  <c r="G267" i="2"/>
  <c r="G269" i="2"/>
  <c r="D274" i="2"/>
  <c r="I249" i="27" l="1"/>
  <c r="I248" i="27"/>
  <c r="I247" i="27"/>
  <c r="I246" i="27"/>
  <c r="I245" i="27"/>
  <c r="I244" i="27"/>
  <c r="I243" i="27"/>
  <c r="I242" i="27"/>
  <c r="I241" i="27"/>
  <c r="I240" i="27"/>
  <c r="I239" i="27"/>
  <c r="I238" i="27"/>
  <c r="I237" i="27"/>
  <c r="I236" i="27"/>
  <c r="I235" i="27"/>
  <c r="I234" i="27"/>
  <c r="I233" i="27"/>
  <c r="I232" i="27"/>
  <c r="I231" i="27"/>
  <c r="I230" i="27"/>
  <c r="I229" i="27"/>
  <c r="I228" i="27"/>
  <c r="I227" i="27"/>
  <c r="I226" i="27"/>
  <c r="I225" i="27"/>
  <c r="I224" i="27"/>
  <c r="I223" i="27"/>
  <c r="I222" i="27"/>
  <c r="I221" i="27"/>
  <c r="I220" i="27"/>
  <c r="D220" i="27"/>
  <c r="I219" i="27"/>
  <c r="I218" i="27"/>
  <c r="I217" i="27"/>
  <c r="I216" i="27"/>
  <c r="I215" i="27"/>
  <c r="I214" i="27"/>
  <c r="I213" i="27"/>
  <c r="I212" i="27"/>
  <c r="I211" i="27"/>
  <c r="I210" i="27"/>
  <c r="I209" i="27"/>
  <c r="C208" i="27"/>
  <c r="I207" i="27"/>
  <c r="I206" i="27"/>
  <c r="D206" i="27"/>
  <c r="I205" i="27"/>
  <c r="I204" i="27"/>
  <c r="I203" i="27"/>
  <c r="I202" i="27"/>
  <c r="I201" i="27"/>
  <c r="C201" i="27"/>
  <c r="I200" i="27"/>
  <c r="I199" i="27"/>
  <c r="I198" i="27"/>
  <c r="I197" i="27"/>
  <c r="I196" i="27"/>
  <c r="C196" i="27"/>
  <c r="I195" i="27"/>
  <c r="C195" i="27"/>
  <c r="I194" i="27"/>
  <c r="I193" i="27"/>
  <c r="I192" i="27"/>
  <c r="I191" i="27"/>
  <c r="I190" i="27"/>
  <c r="I189" i="27"/>
  <c r="I188" i="27"/>
  <c r="I187" i="27"/>
  <c r="I186" i="27"/>
  <c r="I185" i="27"/>
  <c r="I184" i="27"/>
  <c r="I182" i="27"/>
  <c r="I181" i="27"/>
  <c r="I180" i="27"/>
  <c r="I179" i="27"/>
  <c r="I178" i="27"/>
  <c r="I177" i="27"/>
  <c r="I176" i="27"/>
  <c r="I175" i="27"/>
  <c r="I174" i="27"/>
  <c r="I173" i="27"/>
  <c r="I172" i="27"/>
  <c r="I171" i="27"/>
  <c r="I170" i="27"/>
  <c r="I169" i="27"/>
  <c r="I168" i="27"/>
  <c r="I167" i="27"/>
  <c r="I166" i="27"/>
  <c r="I165" i="27"/>
  <c r="I164" i="27"/>
  <c r="I163" i="27"/>
  <c r="I162" i="27"/>
  <c r="I161" i="27"/>
  <c r="I160" i="27"/>
  <c r="I159" i="27"/>
  <c r="I158" i="27"/>
  <c r="I157" i="27"/>
  <c r="I156" i="27"/>
  <c r="I153" i="27"/>
  <c r="I152" i="27"/>
  <c r="I151" i="27"/>
  <c r="I150" i="27"/>
  <c r="I149" i="27"/>
  <c r="I148" i="27"/>
  <c r="I147" i="27"/>
  <c r="I146" i="27"/>
  <c r="I145" i="27"/>
  <c r="I144" i="27"/>
  <c r="I143" i="27"/>
  <c r="I142" i="27"/>
  <c r="I141" i="27"/>
  <c r="I140" i="27"/>
  <c r="I139" i="27"/>
  <c r="I138" i="27"/>
  <c r="I137" i="27"/>
  <c r="I136" i="27"/>
  <c r="I135" i="27"/>
  <c r="I134" i="27"/>
  <c r="I133" i="27"/>
  <c r="I132" i="27"/>
  <c r="I131" i="27"/>
  <c r="I130" i="27"/>
  <c r="I129" i="27"/>
  <c r="I128" i="27"/>
  <c r="I127" i="27"/>
  <c r="I126" i="27"/>
  <c r="I125" i="27"/>
  <c r="I124" i="27"/>
  <c r="I123" i="27"/>
  <c r="I122" i="27"/>
  <c r="I121" i="27"/>
  <c r="I120" i="27"/>
  <c r="I119" i="27"/>
  <c r="I118" i="27"/>
  <c r="I117" i="27"/>
  <c r="I116" i="27"/>
  <c r="I115" i="27"/>
  <c r="I114" i="27"/>
  <c r="I113" i="27"/>
  <c r="I112" i="27"/>
  <c r="I111" i="27"/>
  <c r="I110" i="27"/>
  <c r="I109" i="27"/>
  <c r="I108" i="27"/>
  <c r="I107" i="27"/>
  <c r="I106" i="27"/>
  <c r="I105" i="27"/>
  <c r="I104" i="27"/>
  <c r="I103" i="27"/>
  <c r="I102" i="27"/>
  <c r="I101" i="27"/>
  <c r="I100" i="27"/>
  <c r="I99" i="27"/>
  <c r="I98" i="27"/>
  <c r="I97" i="27"/>
  <c r="I96" i="27"/>
  <c r="I95" i="27"/>
  <c r="I94" i="27"/>
  <c r="I93" i="27"/>
  <c r="I92" i="27"/>
  <c r="I91" i="27"/>
  <c r="I90" i="27"/>
  <c r="I89" i="27"/>
  <c r="I88" i="27"/>
  <c r="I87" i="27"/>
  <c r="I86" i="27"/>
  <c r="I85" i="27"/>
  <c r="I84" i="27"/>
  <c r="I83" i="27"/>
  <c r="I82" i="27"/>
  <c r="I81" i="27"/>
  <c r="I80" i="27"/>
  <c r="I79" i="27"/>
  <c r="I78" i="27"/>
  <c r="I77" i="27"/>
  <c r="I76" i="27"/>
  <c r="I75" i="27"/>
  <c r="I74" i="27"/>
  <c r="I73" i="27"/>
  <c r="I72" i="27"/>
  <c r="I71" i="27"/>
  <c r="I70" i="27"/>
  <c r="I69" i="27"/>
  <c r="I68" i="27"/>
  <c r="I67" i="27"/>
  <c r="I66" i="27"/>
  <c r="I65" i="27"/>
  <c r="I64" i="27"/>
  <c r="I63" i="27"/>
  <c r="I62" i="27"/>
  <c r="I61" i="27"/>
  <c r="I60" i="27"/>
  <c r="I59" i="27"/>
  <c r="I58" i="27"/>
  <c r="I57" i="27"/>
  <c r="I56" i="27"/>
  <c r="I55" i="27"/>
  <c r="I54" i="27"/>
  <c r="I53" i="27"/>
  <c r="I52" i="27"/>
  <c r="I51" i="27"/>
  <c r="I50" i="27"/>
  <c r="I49"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I8" i="27"/>
  <c r="I7" i="27"/>
  <c r="I6" i="27"/>
  <c r="B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Pollack, Nikki</author>
  </authors>
  <commentList>
    <comment ref="B28" authorId="0" shapeId="0" xr:uid="{00000000-0006-0000-0300-000001000000}">
      <text>
        <r>
          <rPr>
            <b/>
            <sz val="9"/>
            <color indexed="81"/>
            <rFont val="Tahoma"/>
            <family val="2"/>
          </rPr>
          <t>Pollack, Nikki:</t>
        </r>
        <r>
          <rPr>
            <sz val="9"/>
            <color indexed="81"/>
            <rFont val="Tahoma"/>
            <family val="2"/>
          </rPr>
          <t xml:space="preserve">
Not on BLI as of 5/10/2021. Must be on BLI 8/10/2021</t>
        </r>
      </text>
    </comment>
  </commentList>
</comments>
</file>

<file path=xl/sharedStrings.xml><?xml version="1.0" encoding="utf-8"?>
<sst xmlns="http://schemas.openxmlformats.org/spreadsheetml/2006/main" count="25403" uniqueCount="4246">
  <si>
    <t>Part Number</t>
  </si>
  <si>
    <t>Group</t>
  </si>
  <si>
    <t>Product Description</t>
  </si>
  <si>
    <t>MSRP</t>
  </si>
  <si>
    <t>% Discount from MSRP</t>
  </si>
  <si>
    <t>Contract Price</t>
  </si>
  <si>
    <t>42C0008</t>
  </si>
  <si>
    <t>Group D</t>
  </si>
  <si>
    <t>Lexmark C2240</t>
  </si>
  <si>
    <t>40C9054</t>
  </si>
  <si>
    <t>Lexmark C4150</t>
  </si>
  <si>
    <t>21K0300</t>
  </si>
  <si>
    <t>Lexmark C6160</t>
  </si>
  <si>
    <t>CS421</t>
  </si>
  <si>
    <t>42C0030</t>
  </si>
  <si>
    <t>CS521</t>
  </si>
  <si>
    <t>42C0060</t>
  </si>
  <si>
    <t>Lexmark CS521dn</t>
  </si>
  <si>
    <t>CS622</t>
  </si>
  <si>
    <t>42C0080</t>
  </si>
  <si>
    <t>Lexmark CS622de</t>
  </si>
  <si>
    <t>CS720</t>
  </si>
  <si>
    <t>40C9100</t>
  </si>
  <si>
    <t>Lexmark CS720de</t>
  </si>
  <si>
    <t>CS725</t>
  </si>
  <si>
    <t>40C9000</t>
  </si>
  <si>
    <t>Lexmark CS725de</t>
  </si>
  <si>
    <t>CS820</t>
  </si>
  <si>
    <t>21K0150</t>
  </si>
  <si>
    <t>Lexmark CS820dte</t>
  </si>
  <si>
    <t>CX421</t>
  </si>
  <si>
    <t>42C7330</t>
  </si>
  <si>
    <t>Group B</t>
  </si>
  <si>
    <t>CX522</t>
  </si>
  <si>
    <t>42C7360</t>
  </si>
  <si>
    <t>Lexmark CX522ade</t>
  </si>
  <si>
    <t>CX622</t>
  </si>
  <si>
    <t>42C7380</t>
  </si>
  <si>
    <t>Lexmark CX622ade</t>
  </si>
  <si>
    <t>CX625</t>
  </si>
  <si>
    <t>42C7780</t>
  </si>
  <si>
    <t>Lexmark CX625ade</t>
  </si>
  <si>
    <t>CX725</t>
  </si>
  <si>
    <t>40C9500</t>
  </si>
  <si>
    <t>Lexmark CX725de</t>
  </si>
  <si>
    <t>CX820</t>
  </si>
  <si>
    <t>42K0010</t>
  </si>
  <si>
    <t>Lexmark CX820de</t>
  </si>
  <si>
    <t>CX825</t>
  </si>
  <si>
    <t>42K0040</t>
  </si>
  <si>
    <t>Lexmark CX825de</t>
  </si>
  <si>
    <t>CX860</t>
  </si>
  <si>
    <t>42K0070</t>
  </si>
  <si>
    <t>Lexmark CX860de</t>
  </si>
  <si>
    <t>36S0240</t>
  </si>
  <si>
    <t>Lexmark M1242</t>
  </si>
  <si>
    <t>36S0320</t>
  </si>
  <si>
    <t>Lexmark M1246</t>
  </si>
  <si>
    <t>36S0520</t>
  </si>
  <si>
    <t>Lexmark M3250</t>
  </si>
  <si>
    <t>50G0740</t>
  </si>
  <si>
    <t>50G0720</t>
  </si>
  <si>
    <t>Lexmark M5255</t>
  </si>
  <si>
    <t>Lexmark M5270</t>
  </si>
  <si>
    <t>MS321</t>
  </si>
  <si>
    <t>36S0100</t>
  </si>
  <si>
    <t>Lexmark MS321dn</t>
  </si>
  <si>
    <t>MS421</t>
  </si>
  <si>
    <t>36S0200</t>
  </si>
  <si>
    <t>Lexmark MS421dn</t>
  </si>
  <si>
    <t>MS521</t>
  </si>
  <si>
    <t>36S0300</t>
  </si>
  <si>
    <t>Lexmark MS521dn</t>
  </si>
  <si>
    <t>MS621</t>
  </si>
  <si>
    <t>36S0400</t>
  </si>
  <si>
    <t>Lexmark MS621dn</t>
  </si>
  <si>
    <t>MS622</t>
  </si>
  <si>
    <t>36S0500</t>
  </si>
  <si>
    <t>Lexmark MS622de</t>
  </si>
  <si>
    <t>MS725</t>
  </si>
  <si>
    <t>50G0610</t>
  </si>
  <si>
    <t>Lexmark MS725dvn</t>
  </si>
  <si>
    <t>MS821</t>
  </si>
  <si>
    <t>50G0050</t>
  </si>
  <si>
    <t>Lexmark MS821n</t>
  </si>
  <si>
    <t>MS822</t>
  </si>
  <si>
    <t>50G0110</t>
  </si>
  <si>
    <t>Lexmark MS822de</t>
  </si>
  <si>
    <t>MS823</t>
  </si>
  <si>
    <t>50G0180</t>
  </si>
  <si>
    <t>Lexmark MS823n</t>
  </si>
  <si>
    <t>MS825</t>
  </si>
  <si>
    <t>50G0300</t>
  </si>
  <si>
    <t>Lexmark MS825dn</t>
  </si>
  <si>
    <t>MS826</t>
  </si>
  <si>
    <t>50G0310</t>
  </si>
  <si>
    <t>Lexmark MS826de</t>
  </si>
  <si>
    <t>MX321</t>
  </si>
  <si>
    <t>36S0620</t>
  </si>
  <si>
    <t>MX421</t>
  </si>
  <si>
    <t>MX521</t>
  </si>
  <si>
    <t>36S0800</t>
  </si>
  <si>
    <t>Lexmark MX521de</t>
  </si>
  <si>
    <t>MX522</t>
  </si>
  <si>
    <t>36S0840</t>
  </si>
  <si>
    <t xml:space="preserve">Lexmark MX522adhe </t>
  </si>
  <si>
    <t>MX622</t>
  </si>
  <si>
    <t>Lexmark MX622ade</t>
  </si>
  <si>
    <t>MX721</t>
  </si>
  <si>
    <t>25B0000</t>
  </si>
  <si>
    <t>Lexmark MX721ade</t>
  </si>
  <si>
    <t>MX722</t>
  </si>
  <si>
    <t>25B0001</t>
  </si>
  <si>
    <t>Lexmark MX722adhe</t>
  </si>
  <si>
    <t>MX822</t>
  </si>
  <si>
    <t>25B0601</t>
  </si>
  <si>
    <t>Lexmark MX822adxe</t>
  </si>
  <si>
    <t>MX826</t>
  </si>
  <si>
    <t>25B0610</t>
  </si>
  <si>
    <t>Lexmark MX826ade</t>
  </si>
  <si>
    <t>42C7306</t>
  </si>
  <si>
    <t>Lexmark XC2235</t>
  </si>
  <si>
    <t>40C9720</t>
  </si>
  <si>
    <t>Lexmark XC4140</t>
  </si>
  <si>
    <t>40C9611</t>
  </si>
  <si>
    <t>Lexmark XC4150</t>
  </si>
  <si>
    <t>42C7808</t>
  </si>
  <si>
    <t>Lexmark XC4240</t>
  </si>
  <si>
    <t>42K1212</t>
  </si>
  <si>
    <t>Lexmark XC6152</t>
  </si>
  <si>
    <t>42K1271</t>
  </si>
  <si>
    <t>Lexmark XC8160</t>
  </si>
  <si>
    <t>36S0740</t>
  </si>
  <si>
    <t>Lexmark XM1242</t>
  </si>
  <si>
    <t>36S0940</t>
  </si>
  <si>
    <t>Lexmark XM3250</t>
  </si>
  <si>
    <t>25B1200</t>
  </si>
  <si>
    <t>Lexmark XM5365</t>
  </si>
  <si>
    <t>25B1202</t>
  </si>
  <si>
    <t>Lexmark XM7355</t>
  </si>
  <si>
    <t>25B1204</t>
  </si>
  <si>
    <t>Lexmark XM7370</t>
  </si>
  <si>
    <t>1-Year Advanced Exchange</t>
  </si>
  <si>
    <t>OnSite Repair Per Call - MS321</t>
  </si>
  <si>
    <t>Upgrade to OnSite Repair - MS421</t>
  </si>
  <si>
    <t>1 Year OnSite Repair - MS421</t>
  </si>
  <si>
    <t>2 Year OnSite Repair - MS421</t>
  </si>
  <si>
    <t>3 Year OnSite Repair - MS421</t>
  </si>
  <si>
    <t>4 Year OnSite Repair - MS421</t>
  </si>
  <si>
    <t>1 Year OnSite Repair - Renewal - MS421</t>
  </si>
  <si>
    <t>OnSite Repair Per Call - MS421</t>
  </si>
  <si>
    <t>Upgrade to OnSite Repair - MS521</t>
  </si>
  <si>
    <t>1 Year OnSite Repair - MS521</t>
  </si>
  <si>
    <t>2 Year OnSite Repair - MS521</t>
  </si>
  <si>
    <t>3 Year OnSite Repair - MS521</t>
  </si>
  <si>
    <t>4 Year OnSite Repair - MS521</t>
  </si>
  <si>
    <t>1 Year OnSite Repair - Renewal - MS521</t>
  </si>
  <si>
    <t>OnSite Repair Per Call - MS521</t>
  </si>
  <si>
    <t>1-Year Onsite Repair, NBD</t>
  </si>
  <si>
    <t>Upgrade to OnSite Repair - MS621</t>
  </si>
  <si>
    <t>1 Year OnSite Repair - MS621</t>
  </si>
  <si>
    <t>2 Year OnSite Repair - MS621</t>
  </si>
  <si>
    <t>3 Year OnSite Repair - MS621</t>
  </si>
  <si>
    <t>4 Year OnSite Repair - MS621</t>
  </si>
  <si>
    <t>1 Year OnSite Repair - Renewal - MS621</t>
  </si>
  <si>
    <t>OnSite Repair Per Call - MS621</t>
  </si>
  <si>
    <t>Upgrade to OnSite Repair - MS622</t>
  </si>
  <si>
    <t>1 Year OnSite Repair - MS622</t>
  </si>
  <si>
    <t>2 Year OnSite Repair - MS622</t>
  </si>
  <si>
    <t>3 Year OnSite Repair - MS622</t>
  </si>
  <si>
    <t>4 Year OnSite Repair - MS622</t>
  </si>
  <si>
    <t>1 Year OnSite Repair - Renewal - MS622</t>
  </si>
  <si>
    <t>OnSite Repair Per Call - MS622</t>
  </si>
  <si>
    <t>W850</t>
  </si>
  <si>
    <t>MS911</t>
  </si>
  <si>
    <t>1 Year OnSite Repair - CS720</t>
  </si>
  <si>
    <t>2 Year OnSite Repair - CS720</t>
  </si>
  <si>
    <t>3 Year OnSite Repair - CS720</t>
  </si>
  <si>
    <t>4 Year OnSite Repair - CS720</t>
  </si>
  <si>
    <t>OnSite Repair Per Call - CS720</t>
  </si>
  <si>
    <t>1 Year OnSite Repair - CS725</t>
  </si>
  <si>
    <t>2 Year OnSite Repair - CS725</t>
  </si>
  <si>
    <t>3 Year OnSite Repair - CS725</t>
  </si>
  <si>
    <t>4 Year OnSite Repair - CS725</t>
  </si>
  <si>
    <t>OnSite Repair Per Call - CS725</t>
  </si>
  <si>
    <t>C792</t>
  </si>
  <si>
    <t>1 Year OnSite Repair - CS820</t>
  </si>
  <si>
    <t>2 Year OnSite Repair - CS820</t>
  </si>
  <si>
    <t>3 Year OnSite Repair - CS820</t>
  </si>
  <si>
    <t>4 Year OnSite Repair - CS820</t>
  </si>
  <si>
    <t>OnSite Repair Per Call - CS820</t>
  </si>
  <si>
    <t>C925</t>
  </si>
  <si>
    <t>C935</t>
  </si>
  <si>
    <t>C950</t>
  </si>
  <si>
    <t>Upgrade to OnSite Repair - MX321</t>
  </si>
  <si>
    <t>1 Year OnSite Repair - MX321</t>
  </si>
  <si>
    <t>2 Year OnSite Repair - MX321</t>
  </si>
  <si>
    <t>3 Year OnSite Repair - MX321</t>
  </si>
  <si>
    <t>4 Year OnSite Repair - MX321</t>
  </si>
  <si>
    <t>1 Year OnSite Repair - Renewal - MX321</t>
  </si>
  <si>
    <t>OnSite Repair Per Call - MX321</t>
  </si>
  <si>
    <t>Upgrade to OnSite Repair - MX421</t>
  </si>
  <si>
    <t>1 Year OnSite Repair - MX421</t>
  </si>
  <si>
    <t>2 Year OnSite Repair - MX421</t>
  </si>
  <si>
    <t>3 Year OnSite Repair - MX421</t>
  </si>
  <si>
    <t>4 Year OnSite Repair - MX421</t>
  </si>
  <si>
    <t>1 Year OnSite Repair - Renewal - MX421</t>
  </si>
  <si>
    <t>OnSite Repair Per Call - MX421</t>
  </si>
  <si>
    <t>1 Year OnSite Repair - MX521</t>
  </si>
  <si>
    <t>2 Year OnSite Repair - MX521</t>
  </si>
  <si>
    <t>3 Year OnSite Repair - MX521</t>
  </si>
  <si>
    <t>4 Year OnSite Repair - MX521</t>
  </si>
  <si>
    <t>1 Year OnSite Repair - Renewal - MX521</t>
  </si>
  <si>
    <t>OnSite Repair Per Call - MX521</t>
  </si>
  <si>
    <t>1 Year OnSite Repair - MX522</t>
  </si>
  <si>
    <t>2 Year OnSite Repair - MX522</t>
  </si>
  <si>
    <t>3 Year OnSite Repair - MX522</t>
  </si>
  <si>
    <t>4 Year OnSite Repair - MX522</t>
  </si>
  <si>
    <t>1 Year OnSite Repair - Renewal - MX522</t>
  </si>
  <si>
    <t>OnSite Repair Per Call - MX522</t>
  </si>
  <si>
    <t>1 Year OnSite Repair - MX622</t>
  </si>
  <si>
    <t>2 Year OnSite Repair - MX622</t>
  </si>
  <si>
    <t>3 Year OnSite Repair - MX622</t>
  </si>
  <si>
    <t>4 Year OnSite Repair - MX622</t>
  </si>
  <si>
    <t>1 Year OnSite Repair - Renewal - MX622</t>
  </si>
  <si>
    <t>OnSite Repair Per Call - MX622</t>
  </si>
  <si>
    <t>OnSite Repair Per Call - MX721</t>
  </si>
  <si>
    <t>OnSite Repair Per Call - MX722</t>
  </si>
  <si>
    <t>OnSite Repair Per Call - MX822</t>
  </si>
  <si>
    <t>1 Year OnSite Repair - CX421</t>
  </si>
  <si>
    <t>2 Year OnSite Repair - CX421</t>
  </si>
  <si>
    <t>3 Year OnSite Repair - CX421</t>
  </si>
  <si>
    <t>4 Year OnSite Repair - CX421</t>
  </si>
  <si>
    <t>OnSite Repair Per Call - CX421</t>
  </si>
  <si>
    <t>1 Year OnSite Repair - CX522</t>
  </si>
  <si>
    <t>2 Year OnSite Repair - CX522</t>
  </si>
  <si>
    <t>3 Year OnSite Repair - CX522</t>
  </si>
  <si>
    <t>4 Year OnSite Repair - CX522</t>
  </si>
  <si>
    <t>OnSite Repair Per Call - CX522</t>
  </si>
  <si>
    <t>1 Year OnSite Repair - CX622</t>
  </si>
  <si>
    <t>2 Year OnSite Repair - CX622</t>
  </si>
  <si>
    <t>3 Year OnSite Repair - CX622</t>
  </si>
  <si>
    <t>4 Year OnSite Repair - CX622</t>
  </si>
  <si>
    <t>OnSite Repair Per Call - CX622</t>
  </si>
  <si>
    <t>1 Year OnSite Repair - CX625</t>
  </si>
  <si>
    <t>2 Year OnSite Repair - CX625</t>
  </si>
  <si>
    <t>3 Year OnSite Repair - CX625</t>
  </si>
  <si>
    <t>4 Year OnSite Repair - CX625</t>
  </si>
  <si>
    <t>OnSite Repair Per Call - CX625</t>
  </si>
  <si>
    <t>1 Year OnSite Repair - CX725</t>
  </si>
  <si>
    <t>2 Year OnSite Repair - CX725</t>
  </si>
  <si>
    <t>3 Year OnSite Repair - CX725</t>
  </si>
  <si>
    <t>4 Year OnSite Repair - CX725</t>
  </si>
  <si>
    <t>OnSite Repair Per Call - CX725</t>
  </si>
  <si>
    <t>X792</t>
  </si>
  <si>
    <t>1 Year OnSite Repair - CX820</t>
  </si>
  <si>
    <t>2 Year OnSite Repair - CX820</t>
  </si>
  <si>
    <t>3 Year OnSite Repair - CX820</t>
  </si>
  <si>
    <t>4 Year OnSite Repair - CX820</t>
  </si>
  <si>
    <t>OnSite Repair Per Call - CX820</t>
  </si>
  <si>
    <t>1 Year OnSite Repair - CX825</t>
  </si>
  <si>
    <t>2 Year OnSite Repair - CX825</t>
  </si>
  <si>
    <t>3 Year OnSite Repair - CX825</t>
  </si>
  <si>
    <t>4 Year OnSite Repair - CX825</t>
  </si>
  <si>
    <t>OnSite Repair Per Call - CX825</t>
  </si>
  <si>
    <t>1 Year OnSite Repair - CX860</t>
  </si>
  <si>
    <t>2 Year OnSite Repair - CX860</t>
  </si>
  <si>
    <t>3 Year OnSite Repair - CX860</t>
  </si>
  <si>
    <t>4 Year OnSite Repair - CX860</t>
  </si>
  <si>
    <t>OnSite Repair Per Call - CX860</t>
  </si>
  <si>
    <t>X925</t>
  </si>
  <si>
    <t>Model</t>
  </si>
  <si>
    <t>Item</t>
  </si>
  <si>
    <t>Description</t>
  </si>
  <si>
    <t>MAP</t>
  </si>
  <si>
    <t>BSD Price</t>
  </si>
  <si>
    <t>Yield Per Item</t>
  </si>
  <si>
    <t>Net Cost Per Page</t>
  </si>
  <si>
    <t>Announce</t>
  </si>
  <si>
    <t>MS621dn</t>
  </si>
  <si>
    <t>Options</t>
  </si>
  <si>
    <t>10-Foot Parallel Printer Cable</t>
  </si>
  <si>
    <t>April 2018</t>
  </si>
  <si>
    <t>MS622de</t>
  </si>
  <si>
    <t>MX521ade</t>
  </si>
  <si>
    <t>MX522adhe</t>
  </si>
  <si>
    <t>MX622ade</t>
  </si>
  <si>
    <t>MX622adhe</t>
  </si>
  <si>
    <t>MS725dvn</t>
  </si>
  <si>
    <t>July 2018</t>
  </si>
  <si>
    <t>MS821n</t>
  </si>
  <si>
    <t>MS821dn</t>
  </si>
  <si>
    <t>MS822de</t>
  </si>
  <si>
    <t>MS823n</t>
  </si>
  <si>
    <t>MS823dn</t>
  </si>
  <si>
    <t>MS825dn</t>
  </si>
  <si>
    <t>MS826de</t>
  </si>
  <si>
    <t>MX721ade</t>
  </si>
  <si>
    <t>MX721adhe</t>
  </si>
  <si>
    <t>MX722ade</t>
  </si>
  <si>
    <t>MX722adhe</t>
  </si>
  <si>
    <t>MX822ade</t>
  </si>
  <si>
    <t>MX822adxe</t>
  </si>
  <si>
    <t>MX826ade</t>
  </si>
  <si>
    <t>MX826adxe</t>
  </si>
  <si>
    <t>CS622de</t>
  </si>
  <si>
    <t>CX622ade</t>
  </si>
  <si>
    <t>CX625ade</t>
  </si>
  <si>
    <t>CX625adhe</t>
  </si>
  <si>
    <t>MS321dn</t>
  </si>
  <si>
    <t>2-meter USB Printer Cable</t>
  </si>
  <si>
    <t>MS421dn</t>
  </si>
  <si>
    <t>MS521dn</t>
  </si>
  <si>
    <t>MX321adn</t>
  </si>
  <si>
    <t>MX421ade</t>
  </si>
  <si>
    <t>MX521de</t>
  </si>
  <si>
    <t>CS421dn</t>
  </si>
  <si>
    <t>CS521dn</t>
  </si>
  <si>
    <t>CX421adn</t>
  </si>
  <si>
    <t>CX522ade</t>
  </si>
  <si>
    <t>MS310d</t>
  </si>
  <si>
    <t>Swivel Cabinet</t>
  </si>
  <si>
    <t>MS310dn</t>
  </si>
  <si>
    <t>MS312dn</t>
  </si>
  <si>
    <t>MS315dn</t>
  </si>
  <si>
    <t>MS415dn</t>
  </si>
  <si>
    <t>MS510dn</t>
  </si>
  <si>
    <t>MS610dn</t>
  </si>
  <si>
    <t>MS610dtn</t>
  </si>
  <si>
    <t>MS610de</t>
  </si>
  <si>
    <t>MS610dte</t>
  </si>
  <si>
    <t>MS810n</t>
  </si>
  <si>
    <t>MS810dn</t>
  </si>
  <si>
    <t>MS810dtn</t>
  </si>
  <si>
    <t>MS810de</t>
  </si>
  <si>
    <t>MS811n</t>
  </si>
  <si>
    <t>MS811dn</t>
  </si>
  <si>
    <t>MS811dtn</t>
  </si>
  <si>
    <t>MS812dn</t>
  </si>
  <si>
    <t>MS812dtn</t>
  </si>
  <si>
    <t>MX310dn</t>
  </si>
  <si>
    <t>MX410de</t>
  </si>
  <si>
    <t>MX510de</t>
  </si>
  <si>
    <t>MX511de</t>
  </si>
  <si>
    <t>MX511dte</t>
  </si>
  <si>
    <t>MX511dhe</t>
  </si>
  <si>
    <t>MX611de</t>
  </si>
  <si>
    <t>MX611dfe</t>
  </si>
  <si>
    <t>MX611dte</t>
  </si>
  <si>
    <t>MX611dhe</t>
  </si>
  <si>
    <t>MX710 de MFP</t>
  </si>
  <si>
    <t>MX710dhe MFP</t>
  </si>
  <si>
    <t>MX711de MFP</t>
  </si>
  <si>
    <t>MX711dhe MFP</t>
  </si>
  <si>
    <t>MX711dthe MFP</t>
  </si>
  <si>
    <t>CS310n</t>
  </si>
  <si>
    <t>CS310dn</t>
  </si>
  <si>
    <t>CS410n</t>
  </si>
  <si>
    <t>CS410dn</t>
  </si>
  <si>
    <t>CS410dtn</t>
  </si>
  <si>
    <t>CS510de</t>
  </si>
  <si>
    <t>CS510dte</t>
  </si>
  <si>
    <t>CX310n</t>
  </si>
  <si>
    <t>CX310dn</t>
  </si>
  <si>
    <t>CX410e</t>
  </si>
  <si>
    <t>CX410de</t>
  </si>
  <si>
    <t>CX410dte</t>
  </si>
  <si>
    <t>CX510de</t>
  </si>
  <si>
    <t>CX510dhe</t>
  </si>
  <si>
    <t>CX510dthe</t>
  </si>
  <si>
    <t>14F0000</t>
  </si>
  <si>
    <t>Parallel 1284-B Interface Card</t>
  </si>
  <si>
    <t>14F0100</t>
  </si>
  <si>
    <t>RS-232C Serial Interface Card</t>
  </si>
  <si>
    <t>CS820dte</t>
  </si>
  <si>
    <t>Printer</t>
  </si>
  <si>
    <t>21K0200</t>
  </si>
  <si>
    <t>CS820de</t>
  </si>
  <si>
    <t>21K0237</t>
  </si>
  <si>
    <t>2200-Sheet Tray</t>
  </si>
  <si>
    <t>CS820dtfe</t>
  </si>
  <si>
    <t>CX820de</t>
  </si>
  <si>
    <t>CX820dtfe</t>
  </si>
  <si>
    <t>CX825de</t>
  </si>
  <si>
    <t>CX825dte</t>
  </si>
  <si>
    <t>CX825dtfe</t>
  </si>
  <si>
    <t>CX860de</t>
  </si>
  <si>
    <t>CX860dte</t>
  </si>
  <si>
    <t>21K0250</t>
  </si>
  <si>
    <t>21K0567</t>
  </si>
  <si>
    <t>550-Sheet Tray</t>
  </si>
  <si>
    <t>21K0787</t>
  </si>
  <si>
    <t>CS820/CX820/CX825/ CX860 Envelope Tray</t>
  </si>
  <si>
    <t>21K2501</t>
  </si>
  <si>
    <t>Caster Base</t>
  </si>
  <si>
    <t>24T7300</t>
  </si>
  <si>
    <t>MX810de MFP</t>
  </si>
  <si>
    <t>MX810, MX811, MX812 550-Sheet Tray</t>
  </si>
  <si>
    <t>MX810dfe MFP</t>
  </si>
  <si>
    <t>MX810dme MFP</t>
  </si>
  <si>
    <t>MX810dpe MFP</t>
  </si>
  <si>
    <t>MX810dte MFP</t>
  </si>
  <si>
    <t>MX810dtfe MFP</t>
  </si>
  <si>
    <t>MX810dtme MFP</t>
  </si>
  <si>
    <t>MX810dtpe MFP</t>
  </si>
  <si>
    <t>MX810dxe MFP</t>
  </si>
  <si>
    <t>MX810dxfe MFP</t>
  </si>
  <si>
    <t>MX810dxme MFP</t>
  </si>
  <si>
    <t>MX810dxpe MFP</t>
  </si>
  <si>
    <t>MX811de MFP</t>
  </si>
  <si>
    <t>MX811dme MFP</t>
  </si>
  <si>
    <t>MX811dpe MFP</t>
  </si>
  <si>
    <t>MX811dte MFP</t>
  </si>
  <si>
    <t>MX811dtfe MFP</t>
  </si>
  <si>
    <t>MX811dtme MFP</t>
  </si>
  <si>
    <t>MX811dtpe MFP</t>
  </si>
  <si>
    <t>MX811dxe MFP</t>
  </si>
  <si>
    <t>MX811dxfe MFP</t>
  </si>
  <si>
    <t>MX811dxme MFP</t>
  </si>
  <si>
    <t>MX811dxpe MFP</t>
  </si>
  <si>
    <t>MX812de MFP</t>
  </si>
  <si>
    <t>MX812dfe MFP</t>
  </si>
  <si>
    <t>MX812dme MFP</t>
  </si>
  <si>
    <t>MX812dpe MFP</t>
  </si>
  <si>
    <t>MX812dtfe MFP</t>
  </si>
  <si>
    <t>MX812dtme MFP</t>
  </si>
  <si>
    <t>MX812dtpe MFP</t>
  </si>
  <si>
    <t>MX812dxe MFP</t>
  </si>
  <si>
    <t>MX812dxfe MFP</t>
  </si>
  <si>
    <t>MX812dxme MFP</t>
  </si>
  <si>
    <t>MX812dxpe MFP</t>
  </si>
  <si>
    <t>24T7310</t>
  </si>
  <si>
    <t xml:space="preserve"> MX710dhe MFP</t>
  </si>
  <si>
    <t>24T7320</t>
  </si>
  <si>
    <t xml:space="preserve"> MX711dhe MFP</t>
  </si>
  <si>
    <t>24T7401</t>
  </si>
  <si>
    <t xml:space="preserve"> MX710de MFP</t>
  </si>
  <si>
    <t>24T7404</t>
  </si>
  <si>
    <t xml:space="preserve"> MX711de MFP</t>
  </si>
  <si>
    <t>24T7406</t>
  </si>
  <si>
    <t xml:space="preserve"> MX711dthe MFP</t>
  </si>
  <si>
    <t>24T7407</t>
  </si>
  <si>
    <t xml:space="preserve"> MX810de MFP</t>
  </si>
  <si>
    <t>24T7408</t>
  </si>
  <si>
    <t xml:space="preserve"> MX810dfe MFP</t>
  </si>
  <si>
    <t>24T7409</t>
  </si>
  <si>
    <t>24T7410</t>
  </si>
  <si>
    <t xml:space="preserve"> MX810dme MFP</t>
  </si>
  <si>
    <t>24T7411</t>
  </si>
  <si>
    <t xml:space="preserve"> MX810dte MFP</t>
  </si>
  <si>
    <t>24T7412</t>
  </si>
  <si>
    <t xml:space="preserve"> MX810dtfe MFP</t>
  </si>
  <si>
    <t>24T7413</t>
  </si>
  <si>
    <t>24T7414</t>
  </si>
  <si>
    <t xml:space="preserve">Printer </t>
  </si>
  <si>
    <t xml:space="preserve"> MX810dtme MFP</t>
  </si>
  <si>
    <t>24T7415</t>
  </si>
  <si>
    <t xml:space="preserve"> MX810dxe MFP</t>
  </si>
  <si>
    <t>24T7416</t>
  </si>
  <si>
    <t xml:space="preserve"> MX810dxfe MFP</t>
  </si>
  <si>
    <t>24T7417</t>
  </si>
  <si>
    <t>24T7418</t>
  </si>
  <si>
    <t xml:space="preserve"> MX810dxme MFP</t>
  </si>
  <si>
    <t>24T7419</t>
  </si>
  <si>
    <t xml:space="preserve"> MX811de MFP</t>
  </si>
  <si>
    <t>24T7420</t>
  </si>
  <si>
    <t xml:space="preserve"> MX811dfe MFP</t>
  </si>
  <si>
    <t>24T7421</t>
  </si>
  <si>
    <t>24T7422</t>
  </si>
  <si>
    <t xml:space="preserve"> MX811dme MFP</t>
  </si>
  <si>
    <t>24T7423</t>
  </si>
  <si>
    <t xml:space="preserve"> MX811dte MFP</t>
  </si>
  <si>
    <t>24T7424</t>
  </si>
  <si>
    <t xml:space="preserve"> MX811dtfe MFP</t>
  </si>
  <si>
    <t>24T7425</t>
  </si>
  <si>
    <t>24T7426</t>
  </si>
  <si>
    <t xml:space="preserve"> MX811dtme MFP</t>
  </si>
  <si>
    <t>24T7427</t>
  </si>
  <si>
    <t xml:space="preserve"> MX811dxe MFP</t>
  </si>
  <si>
    <t>24T7428</t>
  </si>
  <si>
    <t xml:space="preserve"> MX811dxfe MFP</t>
  </si>
  <si>
    <t>24T7429</t>
  </si>
  <si>
    <t>24T7430</t>
  </si>
  <si>
    <t xml:space="preserve"> MX811dxme MFP</t>
  </si>
  <si>
    <t>24T7431</t>
  </si>
  <si>
    <t xml:space="preserve"> MX812de MFP</t>
  </si>
  <si>
    <t>24T7432</t>
  </si>
  <si>
    <t xml:space="preserve"> MX812dfe MFP</t>
  </si>
  <si>
    <t>24T7433</t>
  </si>
  <si>
    <t>24T7434</t>
  </si>
  <si>
    <t xml:space="preserve"> MX812dme MFP</t>
  </si>
  <si>
    <t>24T7436</t>
  </si>
  <si>
    <t xml:space="preserve"> MX812dtfe MFP</t>
  </si>
  <si>
    <t>24T7437</t>
  </si>
  <si>
    <t>24T7438</t>
  </si>
  <si>
    <t xml:space="preserve"> MX812dtme MFP</t>
  </si>
  <si>
    <t>24T7439</t>
  </si>
  <si>
    <t xml:space="preserve"> MX812dxe MFP</t>
  </si>
  <si>
    <t>24T7440</t>
  </si>
  <si>
    <t xml:space="preserve"> MX812dxfe MFP</t>
  </si>
  <si>
    <t>24T7441</t>
  </si>
  <si>
    <t>24T7442</t>
  </si>
  <si>
    <t xml:space="preserve"> MX812dxme MFP</t>
  </si>
  <si>
    <t>25A0013</t>
  </si>
  <si>
    <t>Supplies</t>
  </si>
  <si>
    <t>Staples (3 pack)</t>
  </si>
  <si>
    <t>MS911de</t>
  </si>
  <si>
    <t>Staple Pack (3 cartridges of 5,000)</t>
  </si>
  <si>
    <t>MX910de</t>
  </si>
  <si>
    <t>MX911dte</t>
  </si>
  <si>
    <t>MX912dxe</t>
  </si>
  <si>
    <t>Additional</t>
  </si>
  <si>
    <t>Staple Cartridges (3 pack)</t>
  </si>
  <si>
    <t>CS921de</t>
  </si>
  <si>
    <t>CS923de</t>
  </si>
  <si>
    <t>Standard Staple Cartridge, 3-pack</t>
  </si>
  <si>
    <t>CX921de</t>
  </si>
  <si>
    <t xml:space="preserve">Additional </t>
  </si>
  <si>
    <t>CX922de</t>
  </si>
  <si>
    <t>CX923dte</t>
  </si>
  <si>
    <t>CX923dxe</t>
  </si>
  <si>
    <t>CX924dte</t>
  </si>
  <si>
    <t>25B0002</t>
  </si>
  <si>
    <t>25B0003</t>
  </si>
  <si>
    <t>25B0611</t>
  </si>
  <si>
    <t>25B2000</t>
  </si>
  <si>
    <t>25B2900</t>
  </si>
  <si>
    <t>MX8 550-Sheet Tray</t>
  </si>
  <si>
    <t>25B2950</t>
  </si>
  <si>
    <t>MX8 2100-Sheet Tray</t>
  </si>
  <si>
    <t>25B2999</t>
  </si>
  <si>
    <t>MX8 Offset Stacker</t>
  </si>
  <si>
    <t>26Z0000</t>
  </si>
  <si>
    <t>26Z0081</t>
  </si>
  <si>
    <t>MS911/MX910/MX911 Staple Punch Finisher</t>
  </si>
  <si>
    <t>MS911, MX91x Staple Punch Finisher (3-Hole)</t>
  </si>
  <si>
    <t>CX924dxe</t>
  </si>
  <si>
    <t>26Z0083</t>
  </si>
  <si>
    <t>MS911/MX91x 2/3 Hole Punch Booklet Finisher</t>
  </si>
  <si>
    <t>MS911, MX91x Booklet Finisher (3-Hole)</t>
  </si>
  <si>
    <t>26Z0084</t>
  </si>
  <si>
    <t>MS911/MX910/MX911 Staple Finisher (Inline)</t>
  </si>
  <si>
    <t>MS911, MX910, MX911 Inline Stapler</t>
  </si>
  <si>
    <t>26Z0085</t>
  </si>
  <si>
    <t>MS911/MX91x 2 x 500-Sheet Tray</t>
  </si>
  <si>
    <t>26Z0086</t>
  </si>
  <si>
    <t>MS911/MX91x 2500-Sheet Tandem Tray - Letter</t>
  </si>
  <si>
    <t>26Z0088</t>
  </si>
  <si>
    <t>MS911/MX91x 3000-Sheet Tray - Letter</t>
  </si>
  <si>
    <t>MS911/MX91x/CS92x/CX92x 3000-Sheet Tray - Letter</t>
  </si>
  <si>
    <t>26Z0090</t>
  </si>
  <si>
    <t xml:space="preserve">MX91x Working Shelf </t>
  </si>
  <si>
    <t>MX91x/CX92x Working Shelf (MFP only)</t>
  </si>
  <si>
    <t>26Z0091</t>
  </si>
  <si>
    <t>MS911/MX91x 10-Sheet Banner Tray</t>
  </si>
  <si>
    <t>MS911, MX91x Banner Media Tray</t>
  </si>
  <si>
    <t>26Z0094</t>
  </si>
  <si>
    <t>MS911 &amp; MX91x Cabinet with Casters</t>
  </si>
  <si>
    <t>26Z0100</t>
  </si>
  <si>
    <t>26Z0101</t>
  </si>
  <si>
    <t>26Z0102</t>
  </si>
  <si>
    <t>27X0142</t>
  </si>
  <si>
    <t>MarkNet N8230 Fiber Ethernet 100BASE-FX(LC), 1000BASE-SX(LC)</t>
  </si>
  <si>
    <t>27X0200</t>
  </si>
  <si>
    <t xml:space="preserve">Lexmark 160GB Hard Drive </t>
  </si>
  <si>
    <t>320+ GB Hard Disk Drive</t>
  </si>
  <si>
    <t>160+GB Hard Disk</t>
  </si>
  <si>
    <t>320 GB Hard Drive</t>
  </si>
  <si>
    <t>27X0210</t>
  </si>
  <si>
    <t>27X0225</t>
  </si>
  <si>
    <t>MarkNet N8350 802.11b/g/n Wireless Print Server</t>
  </si>
  <si>
    <t>27X0400</t>
  </si>
  <si>
    <t>500GB+ Hard Disk Drive (SATA)</t>
  </si>
  <si>
    <t>500GB Hard Disk Drive (SATA)</t>
  </si>
  <si>
    <t>CS720de</t>
  </si>
  <si>
    <t>320+ GB Hard Disk</t>
  </si>
  <si>
    <t>CS720dte</t>
  </si>
  <si>
    <t>CS725de</t>
  </si>
  <si>
    <t>CS725dte</t>
  </si>
  <si>
    <t>CX725de</t>
  </si>
  <si>
    <t>27X0500</t>
  </si>
  <si>
    <t>500GB+ Hard Disk Drive (USB)</t>
  </si>
  <si>
    <t>500GB Hard Disk Drive (USB)</t>
  </si>
  <si>
    <t>27X0803</t>
  </si>
  <si>
    <t>MarkNet N8360 Wireless Print Server plus NFC Mobile Solutions Module</t>
  </si>
  <si>
    <t>CX725dhe</t>
  </si>
  <si>
    <t>CX725dthe</t>
  </si>
  <si>
    <t>27X0900</t>
  </si>
  <si>
    <t>27X0901</t>
  </si>
  <si>
    <t>27X6410</t>
  </si>
  <si>
    <t>Marknet N8372 (Front Wifi- FSM)</t>
  </si>
  <si>
    <t>27X6510</t>
  </si>
  <si>
    <t>Marknet N8370 (Rear Wifi)</t>
  </si>
  <si>
    <t>28C0000</t>
  </si>
  <si>
    <t xml:space="preserve"> CS310n</t>
  </si>
  <si>
    <t>28C0050</t>
  </si>
  <si>
    <t xml:space="preserve"> CS310dn</t>
  </si>
  <si>
    <t>28C0500</t>
  </si>
  <si>
    <t xml:space="preserve"> CX310n</t>
  </si>
  <si>
    <t>28C0550</t>
  </si>
  <si>
    <t xml:space="preserve"> CX310dn</t>
  </si>
  <si>
    <t>28D0000</t>
  </si>
  <si>
    <t xml:space="preserve"> CS410n</t>
  </si>
  <si>
    <t>28D0050</t>
  </si>
  <si>
    <t xml:space="preserve"> CS410dn</t>
  </si>
  <si>
    <t>28D0100</t>
  </si>
  <si>
    <t xml:space="preserve"> CS410dtn</t>
  </si>
  <si>
    <t>28D0500</t>
  </si>
  <si>
    <t xml:space="preserve"> CX410e</t>
  </si>
  <si>
    <t>28D0550</t>
  </si>
  <si>
    <t xml:space="preserve"> CX410de</t>
  </si>
  <si>
    <t>28D0600</t>
  </si>
  <si>
    <t xml:space="preserve"> CX410dte</t>
  </si>
  <si>
    <t>28E0050</t>
  </si>
  <si>
    <t xml:space="preserve"> CS510de</t>
  </si>
  <si>
    <t>28E0100</t>
  </si>
  <si>
    <t xml:space="preserve"> CS510dte</t>
  </si>
  <si>
    <t>28E0500</t>
  </si>
  <si>
    <t xml:space="preserve"> CX510de</t>
  </si>
  <si>
    <t>28E0550</t>
  </si>
  <si>
    <t xml:space="preserve"> CX510dthe</t>
  </si>
  <si>
    <t>28E0615</t>
  </si>
  <si>
    <t xml:space="preserve"> CX510dhe</t>
  </si>
  <si>
    <t>32C0000</t>
  </si>
  <si>
    <t>32C0001</t>
  </si>
  <si>
    <t>32C0050</t>
  </si>
  <si>
    <t>CS92x, CX92xde 2 x 500-Sheet Tray</t>
  </si>
  <si>
    <t>32C0051</t>
  </si>
  <si>
    <t>CS92x, CX92xde 2500-Sheet Tandem Tray (Letter)</t>
  </si>
  <si>
    <t>32C0053</t>
  </si>
  <si>
    <t>CS92x/CX92x Cabinet</t>
  </si>
  <si>
    <t>32C0200</t>
  </si>
  <si>
    <t>32C0201</t>
  </si>
  <si>
    <t>32C0202</t>
  </si>
  <si>
    <t>32C0203</t>
  </si>
  <si>
    <t>32C0204</t>
  </si>
  <si>
    <t>32C0205</t>
  </si>
  <si>
    <t>35S0050</t>
  </si>
  <si>
    <t xml:space="preserve"> MS310d</t>
  </si>
  <si>
    <t>35S0060</t>
  </si>
  <si>
    <t>35S0100</t>
  </si>
  <si>
    <t xml:space="preserve"> MS310dn</t>
  </si>
  <si>
    <t>35S0160</t>
  </si>
  <si>
    <t>35S0260</t>
  </si>
  <si>
    <t>35S0267</t>
  </si>
  <si>
    <t>MS310,MS410,MS510,MS610, MX310,MX410,MX510,MX511, MX610, MX611 250-Sheet Tray</t>
  </si>
  <si>
    <t>35S0300</t>
  </si>
  <si>
    <t xml:space="preserve"> MS510dn</t>
  </si>
  <si>
    <t>35S0367</t>
  </si>
  <si>
    <t>550-Sheet Lockable Tray</t>
  </si>
  <si>
    <t>35S0400</t>
  </si>
  <si>
    <t xml:space="preserve"> MS610dn</t>
  </si>
  <si>
    <t>35S0450</t>
  </si>
  <si>
    <t xml:space="preserve"> MS610dtn</t>
  </si>
  <si>
    <t>35S0500</t>
  </si>
  <si>
    <t xml:space="preserve"> MS610de</t>
  </si>
  <si>
    <t>35S0550</t>
  </si>
  <si>
    <t xml:space="preserve"> MS610dte</t>
  </si>
  <si>
    <t>35S0567</t>
  </si>
  <si>
    <t>MS310,MS410,MS510,MS610, MX310,MX410,MX510,MX511, MX610, MX611 550-Sheet Tray</t>
  </si>
  <si>
    <t>35S5700</t>
  </si>
  <si>
    <t xml:space="preserve"> MX310dn</t>
  </si>
  <si>
    <t>35S5701</t>
  </si>
  <si>
    <t xml:space="preserve"> MX410de</t>
  </si>
  <si>
    <t>35S5702</t>
  </si>
  <si>
    <t xml:space="preserve"> MX510de</t>
  </si>
  <si>
    <t>35S5703</t>
  </si>
  <si>
    <t xml:space="preserve"> MX511de</t>
  </si>
  <si>
    <t>35S5704</t>
  </si>
  <si>
    <t xml:space="preserve"> MX511dhe</t>
  </si>
  <si>
    <t>35S5941</t>
  </si>
  <si>
    <t xml:space="preserve"> MX511dte</t>
  </si>
  <si>
    <t>35S6701</t>
  </si>
  <si>
    <t xml:space="preserve"> MX611de</t>
  </si>
  <si>
    <t>35S6702</t>
  </si>
  <si>
    <t xml:space="preserve"> MX611dhe</t>
  </si>
  <si>
    <t>35S6744</t>
  </si>
  <si>
    <t xml:space="preserve"> MX611dfe</t>
  </si>
  <si>
    <t>35S6800</t>
  </si>
  <si>
    <t xml:space="preserve"> MX611dte</t>
  </si>
  <si>
    <t>35S8000</t>
  </si>
  <si>
    <t>MX610 Series Stapler Option</t>
  </si>
  <si>
    <t>35S8500</t>
  </si>
  <si>
    <t>5 Staple Cartridges</t>
  </si>
  <si>
    <t xml:space="preserve">Supplies </t>
  </si>
  <si>
    <t>35S8502</t>
  </si>
  <si>
    <t>Adjustable Printer Stand</t>
  </si>
  <si>
    <t>36S0700</t>
  </si>
  <si>
    <t>36S0820</t>
  </si>
  <si>
    <t>36S0900</t>
  </si>
  <si>
    <t>36S0920</t>
  </si>
  <si>
    <t>36S2910</t>
  </si>
  <si>
    <t>250-Sheet Tray</t>
  </si>
  <si>
    <t>36S3110</t>
  </si>
  <si>
    <t>36S3120</t>
  </si>
  <si>
    <t>36S8010</t>
  </si>
  <si>
    <t>Inline staple finisher</t>
  </si>
  <si>
    <t>38C0626</t>
  </si>
  <si>
    <t>CS310, CS410, CS510, CX310, CX410, CX510 650-Sheet Duo Tray</t>
  </si>
  <si>
    <t>38C0636</t>
  </si>
  <si>
    <t>CS410, CS510, CX410, CX510 550-Sheet Tray</t>
  </si>
  <si>
    <t>40C2100</t>
  </si>
  <si>
    <t>CS720, CS725, CX725 550-Sheet Tray</t>
  </si>
  <si>
    <t>40C2300</t>
  </si>
  <si>
    <t>Adjustable Stand</t>
  </si>
  <si>
    <t>40C9001</t>
  </si>
  <si>
    <t>40C9101</t>
  </si>
  <si>
    <t>40C9200</t>
  </si>
  <si>
    <t>Forms and Bar Code Card</t>
  </si>
  <si>
    <t>40C9201</t>
  </si>
  <si>
    <t>IPDS Card</t>
  </si>
  <si>
    <t>40C9202</t>
  </si>
  <si>
    <t>PRESCRIBE Card</t>
  </si>
  <si>
    <t>40C9501</t>
  </si>
  <si>
    <t>40C9502</t>
  </si>
  <si>
    <t>40G0100</t>
  </si>
  <si>
    <t xml:space="preserve"> MS810n</t>
  </si>
  <si>
    <t>40G0110</t>
  </si>
  <si>
    <t xml:space="preserve"> MS810dn</t>
  </si>
  <si>
    <t>40G0150</t>
  </si>
  <si>
    <t xml:space="preserve"> MS810de</t>
  </si>
  <si>
    <t>40G0200</t>
  </si>
  <si>
    <t xml:space="preserve"> MS811n</t>
  </si>
  <si>
    <t>40G0210</t>
  </si>
  <si>
    <t xml:space="preserve"> MS811dn</t>
  </si>
  <si>
    <t>40G0310</t>
  </si>
  <si>
    <t xml:space="preserve"> MS812dn</t>
  </si>
  <si>
    <t>40G0410</t>
  </si>
  <si>
    <t xml:space="preserve"> MS810dtn</t>
  </si>
  <si>
    <t>40G0440</t>
  </si>
  <si>
    <t xml:space="preserve"> MS811dtn</t>
  </si>
  <si>
    <t>40G0470</t>
  </si>
  <si>
    <t xml:space="preserve"> MS812dtn</t>
  </si>
  <si>
    <t>40G0800</t>
  </si>
  <si>
    <t>MS810, MS811, MS812, MX710, MX711 250-Sheet Tray</t>
  </si>
  <si>
    <t>40G0801</t>
  </si>
  <si>
    <t>MS810, MS811, MS812, MX710, MX711 250-Sheet Tray Insert</t>
  </si>
  <si>
    <t>40G0802</t>
  </si>
  <si>
    <t>MS810, MS811, MS812, MX710, MX711 550-Sheet Tray</t>
  </si>
  <si>
    <t>40G0803</t>
  </si>
  <si>
    <t>MS810, MS811, MS812, MX710, MX711 550-Sheet Tray Insert</t>
  </si>
  <si>
    <t>40G0804</t>
  </si>
  <si>
    <t>MS810, MS811, MS812, MX710, MX711 2100-Sheet Tray</t>
  </si>
  <si>
    <t>40G0820</t>
  </si>
  <si>
    <t>MS810, MS811, MS812, MX710, MX711 250-Sheet Lockable Tray</t>
  </si>
  <si>
    <t>40G0822</t>
  </si>
  <si>
    <t>MS810, MS811, MS812, MX710, MX711 550-Sheet Lockable Tray</t>
  </si>
  <si>
    <t>40G0849</t>
  </si>
  <si>
    <t>Staple, Hole Punch Finisher</t>
  </si>
  <si>
    <t>40G0850</t>
  </si>
  <si>
    <t>MS810, MS811, MS812 Staple Finisher</t>
  </si>
  <si>
    <t>40G0851</t>
  </si>
  <si>
    <t>MS810, MS811, MS812 Output Expander</t>
  </si>
  <si>
    <t>40G0852</t>
  </si>
  <si>
    <t>MS810, MS811, MS812 4-Bin Mailbox</t>
  </si>
  <si>
    <t>40G0853</t>
  </si>
  <si>
    <t>MS810, MS811, MS812 High Capacity Output Expander</t>
  </si>
  <si>
    <t>40G0854</t>
  </si>
  <si>
    <t>Spacer</t>
  </si>
  <si>
    <t>40G0855</t>
  </si>
  <si>
    <t>40X6247</t>
  </si>
  <si>
    <t>MA</t>
  </si>
  <si>
    <t>ADF Separator Pad</t>
  </si>
  <si>
    <t>RADF Separator Roll</t>
  </si>
  <si>
    <t>40X7615</t>
  </si>
  <si>
    <t>110V Maintenance Kit</t>
  </si>
  <si>
    <t>40X8281</t>
  </si>
  <si>
    <t>40X8420</t>
  </si>
  <si>
    <t>Return Program Fuser Maint. Kit Type 11, 110-120V</t>
  </si>
  <si>
    <t>40X8431</t>
  </si>
  <si>
    <t>ADF Maintenance Kit</t>
  </si>
  <si>
    <t>40X8433</t>
  </si>
  <si>
    <t>40X8434</t>
  </si>
  <si>
    <t>40X8736</t>
  </si>
  <si>
    <t>ADF Pick Roll</t>
  </si>
  <si>
    <t>40X9046</t>
  </si>
  <si>
    <t>Fuser (Universal: 100V,110V,220V)</t>
  </si>
  <si>
    <t>40X9110</t>
  </si>
  <si>
    <t>RADF Restraint Pad</t>
  </si>
  <si>
    <t>40X9135</t>
  </si>
  <si>
    <t>40X9137</t>
  </si>
  <si>
    <t>40X9669</t>
  </si>
  <si>
    <t>MS/MX 91x ITB 300K Maintenance kit</t>
  </si>
  <si>
    <t>40X9672</t>
  </si>
  <si>
    <t>MS/MX 91x ADF Kit (200K)</t>
  </si>
  <si>
    <t>40X9929</t>
  </si>
  <si>
    <t>Image Transfer Unit</t>
  </si>
  <si>
    <t>Transfer Module (ITM)</t>
  </si>
  <si>
    <t>40X9936</t>
  </si>
  <si>
    <t>Developer unit (600K)</t>
  </si>
  <si>
    <t>41X0554</t>
  </si>
  <si>
    <t>Fuser Maintenance Kit 110-120V, Type 00</t>
  </si>
  <si>
    <t xml:space="preserve">Fuser Maintenance Kit, Type 00, 110V-120V </t>
  </si>
  <si>
    <t>41X0917</t>
  </si>
  <si>
    <t>ADF Separator Roll</t>
  </si>
  <si>
    <t>41X0928</t>
  </si>
  <si>
    <t>Fuser Maintenance Kit 110-120V</t>
  </si>
  <si>
    <t>41X0931</t>
  </si>
  <si>
    <t>41X1039</t>
  </si>
  <si>
    <t>CS/CX 42x, 52x, 62x Image Transfer Unit (Note, this is not a consumable part; yield = life of printer; should not be considered in CPP and TCO calculations)</t>
  </si>
  <si>
    <t>41X1225</t>
  </si>
  <si>
    <t>Fuser Maintenance Kit, 110V</t>
  </si>
  <si>
    <t>MS62x SVC Maint Kit, Fuser 62x 200K 110V</t>
  </si>
  <si>
    <t>MX621, MX622 Fuser Maintenance Kit, 110V</t>
  </si>
  <si>
    <t>41X1228</t>
  </si>
  <si>
    <t>MX521 Fuser Maintenance Kit, 110V</t>
  </si>
  <si>
    <t>41X1239</t>
  </si>
  <si>
    <t>Pick Roll (for optional tray)</t>
  </si>
  <si>
    <t>Pick Roll</t>
  </si>
  <si>
    <t>41X1322</t>
  </si>
  <si>
    <t>DADF Restraint Pad</t>
  </si>
  <si>
    <t>41X1325</t>
  </si>
  <si>
    <t>DADF Separator Roll</t>
  </si>
  <si>
    <t>MX32x SVC Rollers DADF separator</t>
  </si>
  <si>
    <t>41X1326</t>
  </si>
  <si>
    <t>DADF Pick Roll</t>
  </si>
  <si>
    <t>MX32x SVC Rollers DADF pick</t>
  </si>
  <si>
    <t>41X1505</t>
  </si>
  <si>
    <t>CX92x SVC Maint Kit, Fuser 720</t>
  </si>
  <si>
    <t>41X1592</t>
  </si>
  <si>
    <t>CX 92x ADF Kit (200K)</t>
  </si>
  <si>
    <t>41X1593</t>
  </si>
  <si>
    <t>CX92x SVC Maint Kit, ITU 300K</t>
  </si>
  <si>
    <t>41X1594</t>
  </si>
  <si>
    <t>CS/CX 92x CMY Developer unit Maintenance Kit</t>
  </si>
  <si>
    <t>41X1595</t>
  </si>
  <si>
    <t>CX92x SVC Developer C</t>
  </si>
  <si>
    <t>41X1596</t>
  </si>
  <si>
    <t>CS/CX 92x Developer M</t>
  </si>
  <si>
    <t>41X1597</t>
  </si>
  <si>
    <t>CS/CX 92x Developer Y</t>
  </si>
  <si>
    <t>41X1598</t>
  </si>
  <si>
    <t>CS/CX 92x K Developer unit</t>
  </si>
  <si>
    <t>41X1860</t>
  </si>
  <si>
    <t>CX92x SVC Maint Kit, Fuser 120V 600K</t>
  </si>
  <si>
    <t>41X2090</t>
  </si>
  <si>
    <t>41X2096</t>
  </si>
  <si>
    <t>Fuser Maintenance Kit</t>
  </si>
  <si>
    <t>41X2223</t>
  </si>
  <si>
    <t>RADF Pick Roll</t>
  </si>
  <si>
    <t>41X2224</t>
  </si>
  <si>
    <t>41X2233</t>
  </si>
  <si>
    <t>MS82x, MX721, MX722, MX82x Return Program Fuser Maintenance Kit, 115V, Type 00, Letter</t>
  </si>
  <si>
    <t>41X2242</t>
  </si>
  <si>
    <t>MS725, MX725 Return Program Fuser Maintenance Kit, 115V , Type 11</t>
  </si>
  <si>
    <t>41X2351</t>
  </si>
  <si>
    <t>MX72x, MX82x ADF Maintenance Kit</t>
  </si>
  <si>
    <t>41X2352</t>
  </si>
  <si>
    <t>MS72x, MX72x, MS82x, MX82x Roller Maintenance Kit</t>
  </si>
  <si>
    <t>42C7550</t>
  </si>
  <si>
    <t>42C7650</t>
  </si>
  <si>
    <t>650-Sheet Duo Tray</t>
  </si>
  <si>
    <t>42C7880</t>
  </si>
  <si>
    <t>42K0012</t>
  </si>
  <si>
    <t>42K0041</t>
  </si>
  <si>
    <t>42K0042</t>
  </si>
  <si>
    <t>42K0071</t>
  </si>
  <si>
    <t>42K1267</t>
  </si>
  <si>
    <t>CX825, CX860 Multi-position Staple Punch Finisher (S-LV)</t>
  </si>
  <si>
    <t>42K1597</t>
  </si>
  <si>
    <t>CX825, CX860 Multi-position Staple Punch Finisher (LV Tall)</t>
  </si>
  <si>
    <t>42K2000</t>
  </si>
  <si>
    <t>CS820, CX820 Inline Staple Finisher</t>
  </si>
  <si>
    <t>42K2300</t>
  </si>
  <si>
    <t>CX825, CX860 Inline Staple Finisher</t>
  </si>
  <si>
    <t>50F0Z00</t>
  </si>
  <si>
    <t>500Z Return Program Imaging Unit</t>
  </si>
  <si>
    <t>50F1H00</t>
  </si>
  <si>
    <t>501H High Yield Return Program Toner Cartridge</t>
  </si>
  <si>
    <t>50F1U00</t>
  </si>
  <si>
    <t>501U Ultra High Yield Return Program Toner Cartridge</t>
  </si>
  <si>
    <t>50G0100</t>
  </si>
  <si>
    <t>50G0200</t>
  </si>
  <si>
    <t>50G0800</t>
  </si>
  <si>
    <t>MS7/MS8/MX7 250-Sheet Tray</t>
  </si>
  <si>
    <t>50G0801</t>
  </si>
  <si>
    <t>MS7/MS8/MX7 250-Sheet Tray Insert</t>
  </si>
  <si>
    <t>50G0802</t>
  </si>
  <si>
    <t>MS7/MS8/MX7 550-Sheet Tray</t>
  </si>
  <si>
    <t>50G0803</t>
  </si>
  <si>
    <t>MS7/MS8/MX7 550-Sheet Tray Insert</t>
  </si>
  <si>
    <t>50G0804</t>
  </si>
  <si>
    <t>MS7/MS8/MX7 2100-Sheet Tray</t>
  </si>
  <si>
    <t>50G0820</t>
  </si>
  <si>
    <t>MS7/MS8/MX7 250-Sheet Lockable Tray</t>
  </si>
  <si>
    <t>50G0822</t>
  </si>
  <si>
    <t>MS7/MS8/MX7 550-Sheet Lockable Tray</t>
  </si>
  <si>
    <t>50G0849</t>
  </si>
  <si>
    <t>MS7/MS8/MX8 Staple, Hole Punch Finisher</t>
  </si>
  <si>
    <t>50G0850</t>
  </si>
  <si>
    <t>MS7/MS8/MX8 Staple Finisher</t>
  </si>
  <si>
    <t>50G0851</t>
  </si>
  <si>
    <t>MS7/MS8 Output Expander</t>
  </si>
  <si>
    <t>50G0852</t>
  </si>
  <si>
    <t>MS7/MS8/MX8 4-Bin Mailbox</t>
  </si>
  <si>
    <t>50G0853</t>
  </si>
  <si>
    <t>MS7/MS8 High Capacity Output Expander</t>
  </si>
  <si>
    <t>50G0854</t>
  </si>
  <si>
    <t>Spacer for MS7/MS8/MX8</t>
  </si>
  <si>
    <t>50G0855</t>
  </si>
  <si>
    <t>Caster Base for MS7/MS8/MX8</t>
  </si>
  <si>
    <t>52D0Z00</t>
  </si>
  <si>
    <t>520Z Return Program Imaging Unit</t>
  </si>
  <si>
    <t>52D1H00</t>
  </si>
  <si>
    <t>521H High Yield Return Program Toner Cartridge</t>
  </si>
  <si>
    <t>52D1X00</t>
  </si>
  <si>
    <t>521X Extra High Yield Return Program Toner Cartridge</t>
  </si>
  <si>
    <t>54G0H00</t>
  </si>
  <si>
    <t>MS911 Black High Yield Toner Cartridge</t>
  </si>
  <si>
    <t>54G0P00</t>
  </si>
  <si>
    <t>MS911/MX910 Series Photoconductor Unit</t>
  </si>
  <si>
    <t>54G0W00</t>
  </si>
  <si>
    <t>MS911/MX910 Series Waste Toner Bottle</t>
  </si>
  <si>
    <t>MS91/MX91/CS/X92x Waste Toner Bottle (Color yield)</t>
  </si>
  <si>
    <t>MS91/MX91/CS/X92x Waste Toner Bottle (COLOR Yields)</t>
  </si>
  <si>
    <t>MS91/MX91/CS/X92x Waste Toner Bottle</t>
  </si>
  <si>
    <t>56F0HA0</t>
  </si>
  <si>
    <t>Lexmark 56F0HA0 Black High Yield Toner Cartridge</t>
  </si>
  <si>
    <t>56F0UA0</t>
  </si>
  <si>
    <t>Lexmark 56F0UA0 Black Ultra High Yield Toner Cartridge</t>
  </si>
  <si>
    <t>56F0XA0</t>
  </si>
  <si>
    <t>Lexmark 56F0XA0 Black Extra High Yield Toner Cartridge</t>
  </si>
  <si>
    <t>56F0Z00</t>
  </si>
  <si>
    <t>Lexmark 56F0Z00 Black Return Program Imaging Unit</t>
  </si>
  <si>
    <t>56F0ZA0</t>
  </si>
  <si>
    <t>Lexmark 56F0ZA0 Black Imaging Unit</t>
  </si>
  <si>
    <t>56F1000</t>
  </si>
  <si>
    <t>Lexmark 56F1000 Black Return Program Toner Cartridge</t>
  </si>
  <si>
    <t>56F1H00</t>
  </si>
  <si>
    <t>Lexmark 56F1H00 Black High Yield Return Program Toner Cartridge</t>
  </si>
  <si>
    <t>56F1U00</t>
  </si>
  <si>
    <t>Lexmark 56F1U00 Black Ultra High Yield Return Program Toner Cartridge</t>
  </si>
  <si>
    <t>56F1X00</t>
  </si>
  <si>
    <t>Lexmark 56F1X00 Black Extra High Yield Return Program Toner Cartridge</t>
  </si>
  <si>
    <t>57X0204</t>
  </si>
  <si>
    <t>Memory Expansion (4GB) DDR3</t>
  </si>
  <si>
    <t>57X0300</t>
  </si>
  <si>
    <t>Contact</t>
  </si>
  <si>
    <t>57X7000</t>
  </si>
  <si>
    <t>MS911/MX91x English Keyboard Kit</t>
  </si>
  <si>
    <t>57X7020</t>
  </si>
  <si>
    <t>English Keyboard Kit</t>
  </si>
  <si>
    <t>57X7030</t>
  </si>
  <si>
    <t>Keyboard Kit (English)</t>
  </si>
  <si>
    <t>57X7050</t>
  </si>
  <si>
    <t>CS92x/CX92x Keyboard Kit – English</t>
  </si>
  <si>
    <t>57X9012</t>
  </si>
  <si>
    <t>2GBx32 DDR3 RAM</t>
  </si>
  <si>
    <t>57X9016</t>
  </si>
  <si>
    <t>1GBx32 DDR3 RAM</t>
  </si>
  <si>
    <t>57X9020</t>
  </si>
  <si>
    <t>2GB x32 DDR3 RAM</t>
  </si>
  <si>
    <t>57X9022</t>
  </si>
  <si>
    <t>2GB x64 DDR3 RAM</t>
  </si>
  <si>
    <t>57X9101</t>
  </si>
  <si>
    <t>256MB User Flash Memory</t>
  </si>
  <si>
    <t>57X9801</t>
  </si>
  <si>
    <t>256MB Flash Memory Card</t>
  </si>
  <si>
    <t>57X9810</t>
  </si>
  <si>
    <t>Traditional Chinese Font Card</t>
  </si>
  <si>
    <t>57X9812</t>
  </si>
  <si>
    <t>Simplified Chinese Font Card</t>
  </si>
  <si>
    <t>57X9814</t>
  </si>
  <si>
    <t>Korean Font Card</t>
  </si>
  <si>
    <t>57X9815</t>
  </si>
  <si>
    <t>Japanese Font Card</t>
  </si>
  <si>
    <t>58D0HA0</t>
  </si>
  <si>
    <t>Lexmark 58D0HA0 High Yield Toner Cartridge</t>
  </si>
  <si>
    <t>58D0UA0</t>
  </si>
  <si>
    <t>Lexmark 58D0UA0 Ultra High Yield Toner Cartridge</t>
  </si>
  <si>
    <t>58D0UAL</t>
  </si>
  <si>
    <t>Lexmark 58D0UAL Ultra High Yield Regular Toner Cartridge</t>
  </si>
  <si>
    <t>55,000</t>
  </si>
  <si>
    <t>58D0XA0</t>
  </si>
  <si>
    <t>Lexmark 58D0XA0 Extra High Yield Toner Cartridge</t>
  </si>
  <si>
    <t>58D0Z00</t>
  </si>
  <si>
    <t>Lexmark 58D0Z00 Return Program Imaging Unit</t>
  </si>
  <si>
    <t>58D1000</t>
  </si>
  <si>
    <t>Lexmark 58D1000 Return Program Toner Cartridge</t>
  </si>
  <si>
    <t>58D1H00</t>
  </si>
  <si>
    <t>Lexmark 58D1H00 High Yield Return Program Toner Cartridge</t>
  </si>
  <si>
    <t>58D1U00</t>
  </si>
  <si>
    <t>Lexmark 58D1U00 Ultra High Yield Return Program Toner Cartridge</t>
  </si>
  <si>
    <t>58D1U07</t>
  </si>
  <si>
    <t>Lexmark 58D1U07 Ultra High Yield Return Program Toner Cartridge for Duplex Applications</t>
  </si>
  <si>
    <t>58D1U0L</t>
  </si>
  <si>
    <t>Lexmark 58D1U0L Ultra High Yield Return Program Toner Cartridge</t>
  </si>
  <si>
    <t>58D1X00</t>
  </si>
  <si>
    <t>Lexmark 58D1X00 Extra High Yield Return Program Toner Cartridge</t>
  </si>
  <si>
    <t>60F1H00</t>
  </si>
  <si>
    <t>601H High Yield Return Program Toner Cartridge</t>
  </si>
  <si>
    <t>60F1X00</t>
  </si>
  <si>
    <t>601X Extra High Yield Return Program Toner Cartridge</t>
  </si>
  <si>
    <t>62D1H00</t>
  </si>
  <si>
    <t>621H High Yield Return Program  Toner Cartridge</t>
  </si>
  <si>
    <t>62D1X00</t>
  </si>
  <si>
    <t>621X Extra High Yield  Return Program Toner Cartridge</t>
  </si>
  <si>
    <t>64G0H00</t>
  </si>
  <si>
    <t>MX910 Series Black High Yield Toner Cartridge</t>
  </si>
  <si>
    <t>70C0D10</t>
  </si>
  <si>
    <t>700D1 Black Developer Unit</t>
  </si>
  <si>
    <t>70C0D20</t>
  </si>
  <si>
    <t>700D2 Cyan Developer Unit</t>
  </si>
  <si>
    <t>70C0D30</t>
  </si>
  <si>
    <t>700D3 Magenta Developer Unit</t>
  </si>
  <si>
    <t>70C0D40</t>
  </si>
  <si>
    <t>700D4 Yellow Developer Unit</t>
  </si>
  <si>
    <t>70C0P00</t>
  </si>
  <si>
    <t>700P Photoconductor Unit</t>
  </si>
  <si>
    <t>70C0Z10</t>
  </si>
  <si>
    <t>700Z5 Black Imaging Kit</t>
  </si>
  <si>
    <t>70C0Z50</t>
  </si>
  <si>
    <t>700Z5 Black &amp; Color Imaging Kit</t>
  </si>
  <si>
    <t>70C1HC0</t>
  </si>
  <si>
    <t>701HC Cyan High Yield Return Program Toner Cartridge</t>
  </si>
  <si>
    <t>70C1HK0</t>
  </si>
  <si>
    <t>701HK Black High Yield Return Program Toner Cartridge</t>
  </si>
  <si>
    <t>70C1HM0</t>
  </si>
  <si>
    <t>701HM Magenta High Yield Return Program Toner Cartridge</t>
  </si>
  <si>
    <t>70C1HY0</t>
  </si>
  <si>
    <t>701HY Yellow High Yield Return Program Toner Cartridge</t>
  </si>
  <si>
    <t>70C1XC0</t>
  </si>
  <si>
    <t>701XC Cyan Extra High Yield Return Program Toner Cartridge</t>
  </si>
  <si>
    <t>70C1XK0</t>
  </si>
  <si>
    <t>701XK Black Extra High Yield Return Program Toner Cartridge</t>
  </si>
  <si>
    <t>70C1XM0</t>
  </si>
  <si>
    <t>701XM Magenta Extra High Yield Return Program Toner Cartridge</t>
  </si>
  <si>
    <t>70C1XY0</t>
  </si>
  <si>
    <t>701XY Yellow Extra High Yield Return Program Toner Cartridge</t>
  </si>
  <si>
    <t>72K0DK0</t>
  </si>
  <si>
    <t>Black Return Program Developer Unit</t>
  </si>
  <si>
    <t>72K0DV0</t>
  </si>
  <si>
    <t>Color (CMY) Return Program Developer Kit</t>
  </si>
  <si>
    <t>72K0FK0</t>
  </si>
  <si>
    <t>Black Return Program Developer and Photoconductor Unit Pack</t>
  </si>
  <si>
    <t>300,000/175,000</t>
  </si>
  <si>
    <t>72K0FV0</t>
  </si>
  <si>
    <t>Color (CMY) Return Program Developer Kit and Photoconductors Pack</t>
  </si>
  <si>
    <t>72K0P00</t>
  </si>
  <si>
    <t>Photoconductor - 1 Pack</t>
  </si>
  <si>
    <t>72K0Q00</t>
  </si>
  <si>
    <t>Photoconductor - 3 Pack</t>
  </si>
  <si>
    <t>72K0W00</t>
  </si>
  <si>
    <t>Waste Toner Bottle</t>
  </si>
  <si>
    <t>72K1XC0</t>
  </si>
  <si>
    <t>CS820 Cyan Extra High Yield Return Program Toner Cartridge</t>
  </si>
  <si>
    <t>72K1XK0</t>
  </si>
  <si>
    <t>Black Extra High Yield Return Program Toner Cartridge</t>
  </si>
  <si>
    <t>72K1XM0</t>
  </si>
  <si>
    <t>CS820 Magenta Extra High Yield Return Program Toner Cartridge</t>
  </si>
  <si>
    <t>72K1XY0</t>
  </si>
  <si>
    <t>CS820 Yellow Extra High Yield Return Program Toner Cartridge</t>
  </si>
  <si>
    <t>74C0W00</t>
  </si>
  <si>
    <t>CS720, CS725, CX725 Waste Toner Bottle</t>
  </si>
  <si>
    <t>74C0ZK0</t>
  </si>
  <si>
    <t>CS720, CS725, CX725 Black Return Program Imaging Unit</t>
  </si>
  <si>
    <t>74C0ZV0</t>
  </si>
  <si>
    <t>CS720, CS725, CX725 Color (CMY) Return Program Imaging Kit</t>
  </si>
  <si>
    <t>74C1HC0</t>
  </si>
  <si>
    <t>CS725 Cyan High Yield Return Program Toner Cartridge</t>
  </si>
  <si>
    <t>74C1HK0</t>
  </si>
  <si>
    <t>CS720, CS725 Black High Yield Return Program Toner Cartridge</t>
  </si>
  <si>
    <t>74C1HM0</t>
  </si>
  <si>
    <t>CS725 Magenta High Yield Return Program Toner Cartridge</t>
  </si>
  <si>
    <t>74C1HY0</t>
  </si>
  <si>
    <t>CS725 Yellow High Yield Return Program Toner Cartridge</t>
  </si>
  <si>
    <t>74C1SC0</t>
  </si>
  <si>
    <t>CS720, CS725, CX725 Cyan SYield Return Program Toner Cartridge</t>
  </si>
  <si>
    <t>74C1SM0</t>
  </si>
  <si>
    <t>CS720, CS725, CX725 Magenta SYield Return Program Toner Cartridge</t>
  </si>
  <si>
    <t>74C1SY0</t>
  </si>
  <si>
    <t>CS720, CS725, CX725 Yellow SYield Return Program Toner Cartridge</t>
  </si>
  <si>
    <t>76C00C0</t>
  </si>
  <si>
    <t>CS/X92x Cyan Toner Cartridge</t>
  </si>
  <si>
    <t>76C00K0</t>
  </si>
  <si>
    <t>CS/X92x Black Toner Cartridge</t>
  </si>
  <si>
    <t>76C00M0</t>
  </si>
  <si>
    <t>CS/X92x Magenta Toner Cartridge</t>
  </si>
  <si>
    <t>76C00Y0</t>
  </si>
  <si>
    <t>CS/X92x Yellow Toner Cartridge</t>
  </si>
  <si>
    <t>76C0HC0</t>
  </si>
  <si>
    <t>CS/X92x Cyan High Yield Toner Cartridge</t>
  </si>
  <si>
    <t>76C0HK0</t>
  </si>
  <si>
    <t>CS92x Black High Yield Toner Cartridge</t>
  </si>
  <si>
    <t>76C0HM0</t>
  </si>
  <si>
    <t>CS/X92x Magenta High Yield Toner Cartridge</t>
  </si>
  <si>
    <t>76C0HY0</t>
  </si>
  <si>
    <t>CS/X92x Yellow High Yield Toner Cartridge</t>
  </si>
  <si>
    <t>76C0PK0</t>
  </si>
  <si>
    <t>CS/X92x Black Photoconductor Unit</t>
  </si>
  <si>
    <t>76C0PV0</t>
  </si>
  <si>
    <t>CS/X92x CMY Photoconductor Unit</t>
  </si>
  <si>
    <t>78C0D10</t>
  </si>
  <si>
    <t>Lexmark 78C0D10 Black Developer Unit</t>
  </si>
  <si>
    <t>78C0D20</t>
  </si>
  <si>
    <t>Lexmark 78C0D20 Cyan Developer Unit</t>
  </si>
  <si>
    <t>78C0D30</t>
  </si>
  <si>
    <t>Lexmark 78C0D30 Magenta Developer Unit</t>
  </si>
  <si>
    <t>78C0D40</t>
  </si>
  <si>
    <t>Lexmark 78C0D40 Yellow Developer Unit</t>
  </si>
  <si>
    <t>78C0U10</t>
  </si>
  <si>
    <t>Lexmark 78C0U10 Black Ultra High Yield Toner Cartridge</t>
  </si>
  <si>
    <t>78C0U20</t>
  </si>
  <si>
    <t>Lexmark 78C0U20 Cyan Ultra High Yield Toner Cartridge</t>
  </si>
  <si>
    <t>78C0U30</t>
  </si>
  <si>
    <t>Lexmark 78C0U30 Magenta Ultra High Yield Toner Cartridge</t>
  </si>
  <si>
    <t>78C0U40</t>
  </si>
  <si>
    <t>Lexmark 78C0U40 Yellow Ultra High Yield Toner Cartridge</t>
  </si>
  <si>
    <t>78C0W00</t>
  </si>
  <si>
    <t>Lexmark 78C0W00 Waste Toner Bottle</t>
  </si>
  <si>
    <t>78C0X10</t>
  </si>
  <si>
    <t>Lexmark 78C0X10 Black Extra High Yield Toner Cartridge</t>
  </si>
  <si>
    <t>78C0X20</t>
  </si>
  <si>
    <t>Lexmark 78C0X20 Cyan Extra High Yield Toner Cartridge</t>
  </si>
  <si>
    <t>78C0X30</t>
  </si>
  <si>
    <t>Lexmark 78C0X30 Magenta Extra High Yield Toner Cartridge</t>
  </si>
  <si>
    <t>78C0X40</t>
  </si>
  <si>
    <t>Lexmark 78C0X40 Yellow Extra High Yield Toner Cartridge</t>
  </si>
  <si>
    <t>78C0Z10</t>
  </si>
  <si>
    <t>Lexmark 78C0Z10 Black Imaging Kit</t>
  </si>
  <si>
    <t>78C0Z50</t>
  </si>
  <si>
    <t>Lexmark 78C0Z50 Black and Color Imaging Kit</t>
  </si>
  <si>
    <t>78C0ZK0</t>
  </si>
  <si>
    <t>Lexmark 78C0ZK0 Black Return Program Imaging Kit</t>
  </si>
  <si>
    <t>78C0ZV0</t>
  </si>
  <si>
    <t>Lexmark 78C0ZV0 Black and Color Return Program Imaging Kit</t>
  </si>
  <si>
    <t>78C10C0</t>
  </si>
  <si>
    <t>Lexmark 78C10C0 Cyan Return Program Toner Cartridge</t>
  </si>
  <si>
    <t>78C10K0</t>
  </si>
  <si>
    <t>Lexmark 78C10K0 Black Return Program Toner Cartridge</t>
  </si>
  <si>
    <t>78C10M0</t>
  </si>
  <si>
    <t>Lexmark 78C10M0 Magenta Return Program Toner Cartridge</t>
  </si>
  <si>
    <t>78C10Y0</t>
  </si>
  <si>
    <t>Lexmark 78C10Y0 Yellow Return Program Toner Cartridge</t>
  </si>
  <si>
    <t>78C1UC0</t>
  </si>
  <si>
    <t>Lexmark 78C1UC0 Cyan Ultra High Yield Return Program Toner Cartridge</t>
  </si>
  <si>
    <t>78C1UCE</t>
  </si>
  <si>
    <t>Lexmark 78C1UCE Cyan Ultra High Yield Contract Toner Cartridge</t>
  </si>
  <si>
    <t>78C1UK0</t>
  </si>
  <si>
    <t>Lexmark 78C1UK0 Black Ultra High Yield Return Program Toner Cartridge</t>
  </si>
  <si>
    <t>78C1UM0</t>
  </si>
  <si>
    <t>Lexmark 78C1UM0 Magenta Ultra High Yield Return Program Toner Cartridge</t>
  </si>
  <si>
    <t>78C1UME</t>
  </si>
  <si>
    <t>Lexmark 78C1UME Magenta Ultra High Yield Contract Toner Cartridge</t>
  </si>
  <si>
    <t>78C1UY0</t>
  </si>
  <si>
    <t>Lexmark 78C1UY0 Yellow Ultra High Yield Return Program Toner Cartridge</t>
  </si>
  <si>
    <t>78C1UYE</t>
  </si>
  <si>
    <t>Lexmark 78C1UYE Yellow Ultra High Yield Contract Toner Cartridge</t>
  </si>
  <si>
    <t>78C1XC0</t>
  </si>
  <si>
    <t>Lexmark 78C1XC0 Cyan Extra High Yield Return Program Toner Cartridge</t>
  </si>
  <si>
    <t>78C1XK0</t>
  </si>
  <si>
    <t>Lexmark 78C1XK0 Black Extra High Yield Return Program Toner Cartridge</t>
  </si>
  <si>
    <t>78C1XM0</t>
  </si>
  <si>
    <t>Lexmark 78C1XM0 Magenta Extra High Yield Return Program Toner Cartridge</t>
  </si>
  <si>
    <t>78C1XY0</t>
  </si>
  <si>
    <t>Lexmark 78C1XY0 Yellow Extra High Yield Return Program Toner Cartridge</t>
  </si>
  <si>
    <t>80C1HC0</t>
  </si>
  <si>
    <t>801HC Cyan High Yield Return Program Toner Cartridge</t>
  </si>
  <si>
    <t>80C1HK0</t>
  </si>
  <si>
    <t>801HK Black High Yield Return Program Toner Cartridge</t>
  </si>
  <si>
    <t>80C1HM0</t>
  </si>
  <si>
    <t>801HM Magenta High Yield Return Program Toner Cartridge</t>
  </si>
  <si>
    <t>80C1HY0</t>
  </si>
  <si>
    <t>801HY Yellow High Yield Return Program Toner Cartridge</t>
  </si>
  <si>
    <t>80C1SC0</t>
  </si>
  <si>
    <t>801SC Cyan Standard Yield Return Program Toner Cartridge</t>
  </si>
  <si>
    <t>80C1SK0</t>
  </si>
  <si>
    <t>801SK Black Standard Yield Return Program Toner Cartridge</t>
  </si>
  <si>
    <t>80C1SM0</t>
  </si>
  <si>
    <t>801SM Magenta Standard Yield Return Program Toner Cartridge</t>
  </si>
  <si>
    <t>80C1SY0</t>
  </si>
  <si>
    <t>801SY Yellow Standard Yield Return Program Toner Cartridge</t>
  </si>
  <si>
    <t>80C1XC0</t>
  </si>
  <si>
    <t>801XC Cyan Extra High Yield Return Program Toner Cartridge</t>
  </si>
  <si>
    <t>80C1XK0</t>
  </si>
  <si>
    <t>801XK Black Extra High Yield Return Program Toner Cartridge</t>
  </si>
  <si>
    <t>80C1XM0</t>
  </si>
  <si>
    <t>801XM Magenta Extra High Yield Return Program Toner Cartridge</t>
  </si>
  <si>
    <t>80C1XY0</t>
  </si>
  <si>
    <t>801XY Yellow Extra High Yield Return Program Toner Cartridge</t>
  </si>
  <si>
    <t>82K1HC0</t>
  </si>
  <si>
    <t>CX82x, CX860 Cyan High Yield Return Program Toner Cartridge</t>
  </si>
  <si>
    <t>82K1HM0</t>
  </si>
  <si>
    <t>CX82x, CX860 Magenta High Yield Return Program Toner Cartridge</t>
  </si>
  <si>
    <t>82K1HY0</t>
  </si>
  <si>
    <t>CX82x, CX860 Yellow High Yield Return Program Toner Cartridge</t>
  </si>
  <si>
    <t>82K1UC0</t>
  </si>
  <si>
    <t>CX860 Cyan Ultra High Yield Return Program Toner Cartridge</t>
  </si>
  <si>
    <t>82K1UK0</t>
  </si>
  <si>
    <t>CX860 Black Ultra High Yield Return Program Toner Cartridge</t>
  </si>
  <si>
    <t>82K1UM0</t>
  </si>
  <si>
    <t>CX860 Magenta Ultra High Yield Return Program Toner Cartridge</t>
  </si>
  <si>
    <t>82K1UY0</t>
  </si>
  <si>
    <t>CX860 Yellow Ultra High Yield Return Program Toner Cartridge</t>
  </si>
  <si>
    <t>82K1XC0</t>
  </si>
  <si>
    <t>CX825, CX860 Cyan Extra High Yield Return Program Toner Cartridge</t>
  </si>
  <si>
    <t>82K1XM0</t>
  </si>
  <si>
    <t>CX825, CX860 Magenta Extra High Yield Return Program Toner Cartridge</t>
  </si>
  <si>
    <t>82K1XY0</t>
  </si>
  <si>
    <t>CX825, CX860 Yellow Extra High Yield Return Program Toner Cartridge</t>
  </si>
  <si>
    <t>84C1HC0</t>
  </si>
  <si>
    <t>CX725 Cyan High Yield Return Program Toner Cartridge</t>
  </si>
  <si>
    <t>84C1HK0</t>
  </si>
  <si>
    <t>CX725 Black High Yield Return Program Toner Cartridge</t>
  </si>
  <si>
    <t>84C1HM0</t>
  </si>
  <si>
    <t>CX725 Magenta High Yield Return Program Toner Cartridge</t>
  </si>
  <si>
    <t>84C1HY0</t>
  </si>
  <si>
    <t>CX725 Yellow High Yield Return Program Toner Cartridge</t>
  </si>
  <si>
    <t>86C0HK0</t>
  </si>
  <si>
    <t>CX92x Black High Yield Toner</t>
  </si>
  <si>
    <t>C540X75G</t>
  </si>
  <si>
    <t>C54x, X54x Waste Toner Bottle</t>
  </si>
  <si>
    <t>No Maintenance Kits (several independent schedule service parts)</t>
  </si>
  <si>
    <t>No Maintenance Kit (MK) announced and no Schedule 80 warning will appear on MS32x or  MS42x.  However, the MS52x MK may be used and the published yield remains at 200,000 pages.</t>
  </si>
  <si>
    <t>No Maintenance Kit (MK) announced and no Schedule 80 warning will appear on MX32x.  However, the MX52x MK may be used and the published yield remains at 200,000 pages.</t>
  </si>
  <si>
    <t>No Maintenance Kit (MK) announced and no Schedule 80 warning will appear on MX42x.  However, the MX52x MK may be used and the published yield remains at 200,000 pages.</t>
  </si>
  <si>
    <r>
      <t xml:space="preserve">Additional Supply items                                                                                                         </t>
    </r>
    <r>
      <rPr>
        <sz val="12"/>
        <color indexed="10"/>
        <rFont val="Arial"/>
        <family val="2"/>
      </rPr>
      <t>Do not add these items into CPP</t>
    </r>
  </si>
  <si>
    <r>
      <t xml:space="preserve">Additional Supply items                                                                                                               </t>
    </r>
    <r>
      <rPr>
        <sz val="12"/>
        <color indexed="10"/>
        <rFont val="Arial"/>
        <family val="2"/>
      </rPr>
      <t>Do not add these items into CPP</t>
    </r>
  </si>
  <si>
    <r>
      <t xml:space="preserve">Additional Supply items                                                                                                                  </t>
    </r>
    <r>
      <rPr>
        <sz val="12"/>
        <color indexed="10"/>
        <rFont val="Arial"/>
        <family val="2"/>
      </rPr>
      <t>Do not add these items into CPP</t>
    </r>
  </si>
  <si>
    <r>
      <t xml:space="preserve">Additional Supply items                                                                                                                   </t>
    </r>
    <r>
      <rPr>
        <sz val="12"/>
        <color indexed="10"/>
        <rFont val="Arial"/>
        <family val="2"/>
      </rPr>
      <t>Do not add these items into CPP</t>
    </r>
  </si>
  <si>
    <r>
      <t xml:space="preserve">Additional Supply items                                                                                                           </t>
    </r>
    <r>
      <rPr>
        <sz val="12"/>
        <color indexed="10"/>
        <rFont val="Arial"/>
        <family val="2"/>
      </rPr>
      <t>Do not add these items into CPP</t>
    </r>
  </si>
  <si>
    <r>
      <t xml:space="preserve">Additional Supply items                                                                                                      </t>
    </r>
    <r>
      <rPr>
        <sz val="12"/>
        <color indexed="10"/>
        <rFont val="Arial"/>
        <family val="2"/>
      </rPr>
      <t>Do not add these items into CPP</t>
    </r>
  </si>
  <si>
    <t xml:space="preserve"> Do not add these items into CPP</t>
  </si>
  <si>
    <t xml:space="preserve">Additional Supply items                                                                                                               </t>
  </si>
  <si>
    <t xml:space="preserve">  Do not add these items into CPP</t>
  </si>
  <si>
    <t xml:space="preserve">Additional Supply items                                                                                                      </t>
  </si>
  <si>
    <t xml:space="preserve">Additional Supply items                                                                                                        </t>
  </si>
  <si>
    <t xml:space="preserve">Additional Supply items                                                                                                   </t>
  </si>
  <si>
    <t>Do not add these items into CPP</t>
  </si>
  <si>
    <t xml:space="preserve">Additional Supply items                                                                                                         </t>
  </si>
  <si>
    <t>Multiple</t>
  </si>
  <si>
    <t>MX822ade; MX822adxe; MX826ade; MX826adxe</t>
  </si>
  <si>
    <t>MX822ade; MX822adxe</t>
  </si>
  <si>
    <t>MS911de; MX910de</t>
  </si>
  <si>
    <t xml:space="preserve">MS911de; MX910de; MX911dte; MX912dxe; </t>
  </si>
  <si>
    <t xml:space="preserve">CS720de; CS720dte; CS725de; CS725dte; CX725de; CX725dhe; CX725dthe; </t>
  </si>
  <si>
    <t xml:space="preserve">MS622de; MX521de; MX521ade; MX522adhe; MX622ade; MX622adhe; </t>
  </si>
  <si>
    <t xml:space="preserve">MS621dn; MS622de; MX521de; MX521ade; MX522adhe; MX622ade; MX622adhe; </t>
  </si>
  <si>
    <t xml:space="preserve">MX611de; MX611dte; MX611dhe; MX611de; MX611dfe; MX611dte; MX611dhe; </t>
  </si>
  <si>
    <t>MX622ade; MX622adhe</t>
  </si>
  <si>
    <t xml:space="preserve">MS810n; MS810dn; MS810dtn; MS810de; MS811n; MS811dn; MS811dtn; MS812dn; MS812dtn; </t>
  </si>
  <si>
    <t xml:space="preserve">MS310d; MS310dn; MS510dn; </t>
  </si>
  <si>
    <t>MS610dn; MS610dtn</t>
  </si>
  <si>
    <t>MS610de; MS610dte</t>
  </si>
  <si>
    <t>CX421adn; CX522ade</t>
  </si>
  <si>
    <t xml:space="preserve">MX321adn; MX421ade; MX521de; MX521ade; </t>
  </si>
  <si>
    <t xml:space="preserve">MX310dn; MX410de; MX510de; MX511de; </t>
  </si>
  <si>
    <t xml:space="preserve">MX611de; MX611dfe; MX611dte; MX611dhe; </t>
  </si>
  <si>
    <t xml:space="preserve">MX910de; MX911dte; MX912dxe; </t>
  </si>
  <si>
    <t xml:space="preserve">CS820de; CS820dte; CS820dtfe; CX820de; CX820dtfe; CX825de; CX825dte; CX825dtfe; CX860de; CX860dte; </t>
  </si>
  <si>
    <t xml:space="preserve">CS421dn; CS521dn; CS622de; CX421adn; CX522ade; CX622ade; CX625ade; CX625adhe; </t>
  </si>
  <si>
    <t xml:space="preserve">MS521dn; MS621dn; MS622de; MX622ade; MX622adhe; </t>
  </si>
  <si>
    <t xml:space="preserve">MX521de; MX521ade; MX522adhe; </t>
  </si>
  <si>
    <t xml:space="preserve">MS521dn; MS621dn; MS622de; </t>
  </si>
  <si>
    <t xml:space="preserve">MX522adhe; MX622ade; MX622adhe; </t>
  </si>
  <si>
    <t xml:space="preserve">MX522adhe; MX622ade; MX622adhe; CX622ade; CX625ade; CX625adhe; </t>
  </si>
  <si>
    <t xml:space="preserve">CS923de; CX922de; CX923dte; CX923dxe; CX924dte; CX924dxe; </t>
  </si>
  <si>
    <t xml:space="preserve">CX921de; CX922de; CX923dte; CX923dxe; CX924dte; CX924dxe; </t>
  </si>
  <si>
    <t>CS921de; CX921de</t>
  </si>
  <si>
    <t xml:space="preserve">CS921de; CS923de; CX921de; CX922de; CX923dte; CX923dxe; CX924dte; CX924dxe; </t>
  </si>
  <si>
    <t xml:space="preserve">MX421ade; MX521de; MX521ade; </t>
  </si>
  <si>
    <t xml:space="preserve">CS820de; CS820dte; CX820de; </t>
  </si>
  <si>
    <t xml:space="preserve">CX825de; CX825dte; CX860de; CX860dte; </t>
  </si>
  <si>
    <t xml:space="preserve">MS310d; MS310dn; MS312dn; MS315dn; MS415dn; </t>
  </si>
  <si>
    <t xml:space="preserve">MS510dn; MS610dn; MS610dtn; MS610de; MS610dte; </t>
  </si>
  <si>
    <t xml:space="preserve">MS810n; MS810dn; MS810dtn; MS810de; </t>
  </si>
  <si>
    <t xml:space="preserve">MS811n; MS811dn; MS811dtn; MS812dn; </t>
  </si>
  <si>
    <t>MS321dn; MX321adn</t>
  </si>
  <si>
    <t>MS421dn; MX421ade</t>
  </si>
  <si>
    <t xml:space="preserve">MS821n; MS821dn; MS822de; </t>
  </si>
  <si>
    <t>MX721ade; MX721adhe</t>
  </si>
  <si>
    <t>MX310dn; MX410de</t>
  </si>
  <si>
    <t>MX710 de MFP; MX710dhe</t>
  </si>
  <si>
    <t xml:space="preserve">CS310n; CS310dn; CS410n; CS410dn; CS410dtn; </t>
  </si>
  <si>
    <t>CS510de; CS510dte</t>
  </si>
  <si>
    <t xml:space="preserve">CS820de; CS820dte; CS820dtfe; CX820de; CX820dtfe; CX825de; CX825dte; CX825dtfe; CX860de; </t>
  </si>
  <si>
    <t xml:space="preserve">CS820de; CS820dte; CS820dtfe; </t>
  </si>
  <si>
    <t xml:space="preserve">CS820de; CS820dte; CS820dtfe; CX820de; CX820dtfe; CX825de; CX825dte; CX825dtfe; </t>
  </si>
  <si>
    <t>CS725de; CS725dte</t>
  </si>
  <si>
    <t xml:space="preserve">CS720de; CS720dte; CS725de; CS725dte; </t>
  </si>
  <si>
    <t>CS720de; CS720dte</t>
  </si>
  <si>
    <t xml:space="preserve">CS521dn; CS622de; CX622ade; CX625ade; CX625adhe; </t>
  </si>
  <si>
    <t xml:space="preserve">CS421dn; CX421adn; CX522ade; </t>
  </si>
  <si>
    <t xml:space="preserve">CX410e; CX410de; CX410dte; </t>
  </si>
  <si>
    <t>CX310n; CX310dn</t>
  </si>
  <si>
    <t xml:space="preserve">CX510de; CX510dhe; CX510dthe; </t>
  </si>
  <si>
    <t>CX820de; CX820dtfe</t>
  </si>
  <si>
    <t>CX860de; CX860dte</t>
  </si>
  <si>
    <t xml:space="preserve">CX825de; CX825dte; CX825dtfe; </t>
  </si>
  <si>
    <t xml:space="preserve">CX725de; CX725dhe; CX725dthe; </t>
  </si>
  <si>
    <t>Partno</t>
  </si>
  <si>
    <t>Family</t>
  </si>
  <si>
    <t>Order Price</t>
  </si>
  <si>
    <t>order</t>
  </si>
  <si>
    <t xml:space="preserve">Amount </t>
  </si>
  <si>
    <t>WEB Price</t>
  </si>
  <si>
    <t>Action</t>
  </si>
  <si>
    <t>Date</t>
  </si>
  <si>
    <t>Heritage System Printer</t>
  </si>
  <si>
    <t>20M Ribbon, IBM 6400/6408 General Purpose</t>
  </si>
  <si>
    <t>1 Box of 6</t>
  </si>
  <si>
    <t>Price Chg</t>
  </si>
  <si>
    <t>12A5140</t>
  </si>
  <si>
    <t>Optra T</t>
  </si>
  <si>
    <t>25K Reconditioned</t>
  </si>
  <si>
    <t>1 each</t>
  </si>
  <si>
    <t>12A5340</t>
  </si>
  <si>
    <t>25K Label App Cartridge, Reconditioned</t>
  </si>
  <si>
    <t>12A5740</t>
  </si>
  <si>
    <t>10K Regular</t>
  </si>
  <si>
    <t>12A5745</t>
  </si>
  <si>
    <t>25K Regular</t>
  </si>
  <si>
    <t>12A5840</t>
  </si>
  <si>
    <t>10K Return</t>
  </si>
  <si>
    <t>12A5845</t>
  </si>
  <si>
    <t>25K Return</t>
  </si>
  <si>
    <t>12A5849</t>
  </si>
  <si>
    <t>25K Label App Cartridge, Return</t>
  </si>
  <si>
    <t>12A5850</t>
  </si>
  <si>
    <t>25K Label App Cartridge, Return RPQ</t>
  </si>
  <si>
    <t>12A6160</t>
  </si>
  <si>
    <t>T62x</t>
  </si>
  <si>
    <t>30K Reconditioned</t>
  </si>
  <si>
    <t>12A6360</t>
  </si>
  <si>
    <t>30K Label App Cartridge, Reconditioned</t>
  </si>
  <si>
    <t>12A6730</t>
  </si>
  <si>
    <t>T52x</t>
  </si>
  <si>
    <t>7.5K Regular</t>
  </si>
  <si>
    <t>12A6735</t>
  </si>
  <si>
    <t>20K Regular</t>
  </si>
  <si>
    <t>12A6760</t>
  </si>
  <si>
    <t>12A6765</t>
  </si>
  <si>
    <t>30K Regular</t>
  </si>
  <si>
    <t>12A6844</t>
  </si>
  <si>
    <t>25K Corporate Cartridge</t>
  </si>
  <si>
    <t>12A6860</t>
  </si>
  <si>
    <t>12A6865</t>
  </si>
  <si>
    <t>30K Return</t>
  </si>
  <si>
    <t>12A6869</t>
  </si>
  <si>
    <t>30K Label App Cartridge, Return</t>
  </si>
  <si>
    <t>12A7300</t>
  </si>
  <si>
    <t>E321/23</t>
  </si>
  <si>
    <t>3K Regular</t>
  </si>
  <si>
    <t>12A7305</t>
  </si>
  <si>
    <t>6K Regular</t>
  </si>
  <si>
    <t>12A7360</t>
  </si>
  <si>
    <t>T63x</t>
  </si>
  <si>
    <t>5K Regular</t>
  </si>
  <si>
    <t>12A7362</t>
  </si>
  <si>
    <t>21K Regular</t>
  </si>
  <si>
    <t>12A7365</t>
  </si>
  <si>
    <t>32K Regular</t>
  </si>
  <si>
    <t>12A7400</t>
  </si>
  <si>
    <t>3K Return</t>
  </si>
  <si>
    <t>12A7405</t>
  </si>
  <si>
    <t>6K Return</t>
  </si>
  <si>
    <t>12A7460</t>
  </si>
  <si>
    <t>5K Return</t>
  </si>
  <si>
    <t>12A7462</t>
  </si>
  <si>
    <t>21K Return</t>
  </si>
  <si>
    <t>12A7465</t>
  </si>
  <si>
    <t>32K Return</t>
  </si>
  <si>
    <t>12A7468</t>
  </si>
  <si>
    <t>21K Label App Cartridge, Return</t>
  </si>
  <si>
    <t>12A7469</t>
  </si>
  <si>
    <t>32K Label App Cartridge, Return</t>
  </si>
  <si>
    <t>12A7610</t>
  </si>
  <si>
    <t>32K Reconditioned</t>
  </si>
  <si>
    <t>12A7612</t>
  </si>
  <si>
    <t>21K Reconditioned</t>
  </si>
  <si>
    <t>12A7630</t>
  </si>
  <si>
    <t>32K Label App Cartridge, Reconditioned</t>
  </si>
  <si>
    <t>12A7632</t>
  </si>
  <si>
    <t>21K Label App Cartridge, Reconditioned</t>
  </si>
  <si>
    <t>12A7644</t>
  </si>
  <si>
    <t>30K Corporate</t>
  </si>
  <si>
    <t>12A7700</t>
  </si>
  <si>
    <t>32K Duplex Label App Cartridge, Reconditioned</t>
  </si>
  <si>
    <t>12A7720</t>
  </si>
  <si>
    <t>21K Duplex Label App Cartridge, Reconditioned</t>
  </si>
  <si>
    <t>12A7740</t>
  </si>
  <si>
    <t>25K Duplex Label App Cartridge, Reconditioned</t>
  </si>
  <si>
    <t>12A7760</t>
  </si>
  <si>
    <t>30K Duplex Label App Cartridge, Reconditioned</t>
  </si>
  <si>
    <t>12A8044</t>
  </si>
  <si>
    <t>32K Corporate</t>
  </si>
  <si>
    <t>12A8244</t>
  </si>
  <si>
    <t>21K Corporate</t>
  </si>
  <si>
    <t>12A8302</t>
  </si>
  <si>
    <t>E23/33/24/34x</t>
  </si>
  <si>
    <t>30K PC</t>
  </si>
  <si>
    <t>12A8320</t>
  </si>
  <si>
    <t>T430</t>
  </si>
  <si>
    <t>12A8325</t>
  </si>
  <si>
    <t>12K Regular</t>
  </si>
  <si>
    <t>12A8420</t>
  </si>
  <si>
    <t>12A8425</t>
  </si>
  <si>
    <t>12K Return</t>
  </si>
  <si>
    <t>12A8644</t>
  </si>
  <si>
    <t>12K Corporate</t>
  </si>
  <si>
    <t>12A9685</t>
  </si>
  <si>
    <t>21K Return, GSA</t>
  </si>
  <si>
    <t>12A9686</t>
  </si>
  <si>
    <t>32K Return, GSA</t>
  </si>
  <si>
    <t>13L0034</t>
  </si>
  <si>
    <t>4227 Dot Matrix</t>
  </si>
  <si>
    <t>15M Ribbon</t>
  </si>
  <si>
    <t>16J0900</t>
  </si>
  <si>
    <t>Common Laser Supplies</t>
  </si>
  <si>
    <t>Cleaning Cloth, 6500e Scanner ADF roller, 10-pack</t>
  </si>
  <si>
    <t>20N0H10</t>
  </si>
  <si>
    <t>CS/CX 33x</t>
  </si>
  <si>
    <t>4.5K Black Regular</t>
  </si>
  <si>
    <t>NEW</t>
  </si>
  <si>
    <t>20N0H20</t>
  </si>
  <si>
    <t>4.5K Cyan Regular</t>
  </si>
  <si>
    <t>20N0H30</t>
  </si>
  <si>
    <t>4.5K Magenta Regular</t>
  </si>
  <si>
    <t>20N0H40</t>
  </si>
  <si>
    <t>4.5K Yellow Regular</t>
  </si>
  <si>
    <t>20N0W00</t>
  </si>
  <si>
    <t>15K Waste Container</t>
  </si>
  <si>
    <t>20N10C0</t>
  </si>
  <si>
    <t>1.5K Cyan Return</t>
  </si>
  <si>
    <t>20N10K0</t>
  </si>
  <si>
    <t>1.5K Black Return</t>
  </si>
  <si>
    <t>20N10M0</t>
  </si>
  <si>
    <t>1.5K Magenta Return</t>
  </si>
  <si>
    <t>20N10Y0</t>
  </si>
  <si>
    <t>1.5K Yellow Return</t>
  </si>
  <si>
    <t>20N1HC0</t>
  </si>
  <si>
    <t>4.5K Cyan Return</t>
  </si>
  <si>
    <t>20N1HK0</t>
  </si>
  <si>
    <t>4.5K Black Return</t>
  </si>
  <si>
    <t>20N1HM0</t>
  </si>
  <si>
    <t>4.5K Magenta Return</t>
  </si>
  <si>
    <t>20N1HY0</t>
  </si>
  <si>
    <t>4.5K Yellow Return</t>
  </si>
  <si>
    <t>21Z0357</t>
  </si>
  <si>
    <t>Finisher Staples</t>
  </si>
  <si>
    <t>20K Staples, Advanced Booklet for C935, X94x, X85/6x</t>
  </si>
  <si>
    <t>23800SW</t>
  </si>
  <si>
    <t>2K Return</t>
  </si>
  <si>
    <t>23820SW</t>
  </si>
  <si>
    <t>2K Regular</t>
  </si>
  <si>
    <t>24015SA</t>
  </si>
  <si>
    <t>2.5K Return</t>
  </si>
  <si>
    <t>24035SA</t>
  </si>
  <si>
    <t>2.5K Regular</t>
  </si>
  <si>
    <t>24040SW</t>
  </si>
  <si>
    <t>2.5K Corporate</t>
  </si>
  <si>
    <t>24060SW</t>
  </si>
  <si>
    <t>2.5K Return, GSA</t>
  </si>
  <si>
    <t>24080SW</t>
  </si>
  <si>
    <t>2.5K Reconditioned</t>
  </si>
  <si>
    <t>24B1439</t>
  </si>
  <si>
    <t>5K Return, GSA</t>
  </si>
  <si>
    <t>24B5444</t>
  </si>
  <si>
    <t>21K Label App Cartridge, Corporate</t>
  </si>
  <si>
    <t>15K Staples (3 Pack)</t>
  </si>
  <si>
    <t>34015HA</t>
  </si>
  <si>
    <t>34035HA</t>
  </si>
  <si>
    <t>34040HW</t>
  </si>
  <si>
    <t>6K Corporate</t>
  </si>
  <si>
    <t>34060HW</t>
  </si>
  <si>
    <t>6K Return, GSA</t>
  </si>
  <si>
    <t>34080HW</t>
  </si>
  <si>
    <t>6K Reconditioned</t>
  </si>
  <si>
    <t>5K Staples - 5 Pack for MX61x</t>
  </si>
  <si>
    <t>50F000G</t>
  </si>
  <si>
    <t>MS31/41/51/61x</t>
  </si>
  <si>
    <t>1.5K GSA Return</t>
  </si>
  <si>
    <t>50F0H0G</t>
  </si>
  <si>
    <t>5K GSA Return</t>
  </si>
  <si>
    <t>50F0HA0</t>
  </si>
  <si>
    <t>50F0U0G</t>
  </si>
  <si>
    <t>20K GSA Return</t>
  </si>
  <si>
    <t>50F0UA0</t>
  </si>
  <si>
    <t>50F0X0G</t>
  </si>
  <si>
    <t>10K GSA Return</t>
  </si>
  <si>
    <t>50F0XA0</t>
  </si>
  <si>
    <t>60K Imaging Unit, Return</t>
  </si>
  <si>
    <t>50F0Z0E</t>
  </si>
  <si>
    <t>60K Imaging Unit, Corporate</t>
  </si>
  <si>
    <t>50F0Z0G</t>
  </si>
  <si>
    <t>60K GSA Imaging Unit, Return</t>
  </si>
  <si>
    <t>50F0ZA0</t>
  </si>
  <si>
    <t>60K Imaging Unit, Regular</t>
  </si>
  <si>
    <t>50F1000</t>
  </si>
  <si>
    <t>1.5K Return</t>
  </si>
  <si>
    <t>50F1H0E</t>
  </si>
  <si>
    <t>5K Corporate</t>
  </si>
  <si>
    <t>20K Return</t>
  </si>
  <si>
    <t>50F1U0E</t>
  </si>
  <si>
    <t>20K Corporate</t>
  </si>
  <si>
    <t>50F1X00</t>
  </si>
  <si>
    <t>50F1X0E</t>
  </si>
  <si>
    <t>10K Corporate</t>
  </si>
  <si>
    <t>51B00A0</t>
  </si>
  <si>
    <t>2.5K Regular, MS/MX 317</t>
  </si>
  <si>
    <t>51B0HA0</t>
  </si>
  <si>
    <t>8.5K Regular, MS/MX 417</t>
  </si>
  <si>
    <t>51B0XA0</t>
  </si>
  <si>
    <t>20k Regular, MS/MX 517/617</t>
  </si>
  <si>
    <t>51B1000</t>
  </si>
  <si>
    <t>2.5K Return, MS/MX 317/417/517/617</t>
  </si>
  <si>
    <t>51B1H00</t>
  </si>
  <si>
    <t>8.5K Return, MS/MX 417/517/617</t>
  </si>
  <si>
    <t>51B1X00</t>
  </si>
  <si>
    <t>20K Return, MS/MX 517/617</t>
  </si>
  <si>
    <t>52D000G</t>
  </si>
  <si>
    <t>MS71x/MS81x</t>
  </si>
  <si>
    <t>6K GSA Return</t>
  </si>
  <si>
    <t>52D0H07</t>
  </si>
  <si>
    <t>25K Duplex Label App Cartridge, Return, MS710/MS711</t>
  </si>
  <si>
    <t>52D0H08</t>
  </si>
  <si>
    <t>25K Duplex Label App Cartridge, Corporate, MS710/MS711</t>
  </si>
  <si>
    <t>52D0H0G</t>
  </si>
  <si>
    <t>25K GSA Return</t>
  </si>
  <si>
    <t>52D0H0N</t>
  </si>
  <si>
    <t>25K Label App Cartridge, Corporate, MS710/MS711</t>
  </si>
  <si>
    <t>52D0HA0</t>
  </si>
  <si>
    <t>25K Regular, MS81x</t>
  </si>
  <si>
    <t>52D0HAL</t>
  </si>
  <si>
    <t>25K Label App Cartridge, Regular, MS710</t>
  </si>
  <si>
    <t>52D0X07</t>
  </si>
  <si>
    <t>45K Duplex Label App Cartridge, Return, MS711</t>
  </si>
  <si>
    <t>52D0X08</t>
  </si>
  <si>
    <t>45K Duplex Label App Cartridge, Corporate, MS711</t>
  </si>
  <si>
    <t>52D0X0G</t>
  </si>
  <si>
    <t>45K GSA Return</t>
  </si>
  <si>
    <t>52D0X0N</t>
  </si>
  <si>
    <t>45K Label App Cartridge, Corporate, MS711</t>
  </si>
  <si>
    <t>52D0XA0</t>
  </si>
  <si>
    <t>45K Regular, MS81x</t>
  </si>
  <si>
    <t>52D0XAL</t>
  </si>
  <si>
    <t>45K Label App Cartridge, Regular, MS711</t>
  </si>
  <si>
    <t>100K Imaging Unit, Return</t>
  </si>
  <si>
    <t>52D0Z0G</t>
  </si>
  <si>
    <t>100K GSA Imaging Unit, Return</t>
  </si>
  <si>
    <t>52D0ZA0</t>
  </si>
  <si>
    <t>100K Imaging Unit, Regular</t>
  </si>
  <si>
    <t>52D1000</t>
  </si>
  <si>
    <t>52D1H0E</t>
  </si>
  <si>
    <t>25K Corporate</t>
  </si>
  <si>
    <t>52D1H0L</t>
  </si>
  <si>
    <t>25K Label App Cartridge, Return MS710/MS711</t>
  </si>
  <si>
    <t>45K Return</t>
  </si>
  <si>
    <t>52D1X0E</t>
  </si>
  <si>
    <t>45K Corporate</t>
  </si>
  <si>
    <t>52D1X0L</t>
  </si>
  <si>
    <t>45K Label App Cartridge, Return, MS711</t>
  </si>
  <si>
    <t>53B0HA0</t>
  </si>
  <si>
    <t>25k Regular, MS817 MX717</t>
  </si>
  <si>
    <t>53B0XA0</t>
  </si>
  <si>
    <t>45k Regular, MS818 MX718</t>
  </si>
  <si>
    <t>53B1000</t>
  </si>
  <si>
    <t>11K Return, MS817/818</t>
  </si>
  <si>
    <t>53B1H00</t>
  </si>
  <si>
    <t>25K Return, MS817/818</t>
  </si>
  <si>
    <t>53B1X00</t>
  </si>
  <si>
    <t>45K Return, MS818</t>
  </si>
  <si>
    <t>32.5K Toner Cartridge</t>
  </si>
  <si>
    <t>125K PC</t>
  </si>
  <si>
    <t>90K Waste Container, MS/MX91x, CS/CX92x</t>
  </si>
  <si>
    <t>MS/MX 3/4/5/62x</t>
  </si>
  <si>
    <t>15K Regular</t>
  </si>
  <si>
    <t>56F0Z0E</t>
  </si>
  <si>
    <t>15K Return</t>
  </si>
  <si>
    <t>56F1H0E</t>
  </si>
  <si>
    <t>15K Corporate</t>
  </si>
  <si>
    <t>56F1U0E</t>
  </si>
  <si>
    <t>56F1X0E</t>
  </si>
  <si>
    <t>MS/MX 72x/82x</t>
  </si>
  <si>
    <t>55K Regular</t>
  </si>
  <si>
    <t>55K Label App Cartridge, Regular</t>
  </si>
  <si>
    <t>35K Regular</t>
  </si>
  <si>
    <t>150K Imaging Unit, Return</t>
  </si>
  <si>
    <t>58D0Z0E</t>
  </si>
  <si>
    <t>150K Imaging Unit, Corporate</t>
  </si>
  <si>
    <t>58D0ZA0</t>
  </si>
  <si>
    <t>150K Imaging Unit, Regular</t>
  </si>
  <si>
    <t>7.5K Return</t>
  </si>
  <si>
    <t>58D1H0E</t>
  </si>
  <si>
    <t>55K Return</t>
  </si>
  <si>
    <t>55K Duplex Label App Cartridge, Return</t>
  </si>
  <si>
    <t>58D1U08</t>
  </si>
  <si>
    <t>55K Duplex Label App Cartridge, Corporate</t>
  </si>
  <si>
    <t>58D1U0E</t>
  </si>
  <si>
    <t>55K Corporate</t>
  </si>
  <si>
    <t>55K Label App Cartridge, Return</t>
  </si>
  <si>
    <t>58D1U0N</t>
  </si>
  <si>
    <t>55K Label App Cartridge, Corporate</t>
  </si>
  <si>
    <t>35K Return, North</t>
  </si>
  <si>
    <t>58D1X0E</t>
  </si>
  <si>
    <t>35K Corporate</t>
  </si>
  <si>
    <t>60F000G</t>
  </si>
  <si>
    <t>MX31/41/51/61x</t>
  </si>
  <si>
    <t>2.5K GSA Return</t>
  </si>
  <si>
    <t>60F0H0G</t>
  </si>
  <si>
    <t>60F0HA0</t>
  </si>
  <si>
    <t>60F0X0G</t>
  </si>
  <si>
    <t>60F0XA0</t>
  </si>
  <si>
    <t>60F1000</t>
  </si>
  <si>
    <t>60F1H0E</t>
  </si>
  <si>
    <t>60F1X0E</t>
  </si>
  <si>
    <t>62D000G</t>
  </si>
  <si>
    <t>MX71x/MX81x</t>
  </si>
  <si>
    <t>62D0H0G</t>
  </si>
  <si>
    <t>62D0HA0</t>
  </si>
  <si>
    <t>62D0X0G</t>
  </si>
  <si>
    <t>62D0XA0</t>
  </si>
  <si>
    <t>45K Regular</t>
  </si>
  <si>
    <t>62D1000</t>
  </si>
  <si>
    <t>62D1H0E</t>
  </si>
  <si>
    <t>62D1X0E</t>
  </si>
  <si>
    <t>64004HA</t>
  </si>
  <si>
    <t>T64x</t>
  </si>
  <si>
    <t>64015HA</t>
  </si>
  <si>
    <t>64015SA</t>
  </si>
  <si>
    <t>64035HA</t>
  </si>
  <si>
    <t>64035SA</t>
  </si>
  <si>
    <t>64040HW</t>
  </si>
  <si>
    <t>64054HE</t>
  </si>
  <si>
    <t>64075HA</t>
  </si>
  <si>
    <t>64075SW</t>
  </si>
  <si>
    <t>64080HW</t>
  </si>
  <si>
    <t>64080XW</t>
  </si>
  <si>
    <t>32K Reconditioned, RPQ</t>
  </si>
  <si>
    <t>64084HW</t>
  </si>
  <si>
    <t>64087HW</t>
  </si>
  <si>
    <t>64404XA</t>
  </si>
  <si>
    <t>64415XA</t>
  </si>
  <si>
    <t>64435XA</t>
  </si>
  <si>
    <t>64440XW</t>
  </si>
  <si>
    <t>64475XA</t>
  </si>
  <si>
    <t>64480XW</t>
  </si>
  <si>
    <t>64484XW</t>
  </si>
  <si>
    <t>64487XW</t>
  </si>
  <si>
    <t>MX91x</t>
  </si>
  <si>
    <t>70C00CG</t>
  </si>
  <si>
    <t>CS31/41/51x</t>
  </si>
  <si>
    <t>1K Cyan Return, GSA</t>
  </si>
  <si>
    <t>70C00KG</t>
  </si>
  <si>
    <t>1K Black Return, GSA</t>
  </si>
  <si>
    <t>70C00MG</t>
  </si>
  <si>
    <t>1K Magenta Return, GSA</t>
  </si>
  <si>
    <t>70C00YG</t>
  </si>
  <si>
    <t>1K Yellow Return, GSA</t>
  </si>
  <si>
    <t>40K Developer Unit, Black</t>
  </si>
  <si>
    <t>40K Developer Unit, Cyan</t>
  </si>
  <si>
    <t>40K Developer Unit, Magenta</t>
  </si>
  <si>
    <t>40K Developer Unit, Yellow</t>
  </si>
  <si>
    <t>70C0H10</t>
  </si>
  <si>
    <t>4K Black Regular</t>
  </si>
  <si>
    <t>70C0H20</t>
  </si>
  <si>
    <t>3K Cyan Regular</t>
  </si>
  <si>
    <t>70C0H30</t>
  </si>
  <si>
    <t>3K Magenta Regular</t>
  </si>
  <si>
    <t>70C0H40</t>
  </si>
  <si>
    <t>3K Yellow Regular</t>
  </si>
  <si>
    <t>70C0HCG</t>
  </si>
  <si>
    <t>3K Cyan Return, GSA</t>
  </si>
  <si>
    <t>70C0HKG</t>
  </si>
  <si>
    <t>4K Black Return, GSA</t>
  </si>
  <si>
    <t>70C0HMG</t>
  </si>
  <si>
    <t>3K Magenta Return, GSA</t>
  </si>
  <si>
    <t>70C0HYG</t>
  </si>
  <si>
    <t>3K Yellow Return, GSA</t>
  </si>
  <si>
    <t>40K 4-PC Unit, no developers</t>
  </si>
  <si>
    <t>70C0X10</t>
  </si>
  <si>
    <t>8K Black Regular</t>
  </si>
  <si>
    <t>70C0X20</t>
  </si>
  <si>
    <t>4K Cyan Regular</t>
  </si>
  <si>
    <t>70C0X30</t>
  </si>
  <si>
    <t>4K Magenta Regular</t>
  </si>
  <si>
    <t>70C0X40</t>
  </si>
  <si>
    <t>4K Yellow Regular</t>
  </si>
  <si>
    <t>70C0XCG</t>
  </si>
  <si>
    <t>4K Cyan Return, GSA</t>
  </si>
  <si>
    <t>70C0XKG</t>
  </si>
  <si>
    <t>8K Black Return, GSA</t>
  </si>
  <si>
    <t>70C0XMG</t>
  </si>
  <si>
    <t>4K Magenta Return, GSA</t>
  </si>
  <si>
    <t>70C0XYG</t>
  </si>
  <si>
    <t>4K Yellow Return, GSA</t>
  </si>
  <si>
    <t>40K Black Imaging Unit</t>
  </si>
  <si>
    <t>40K 4-Color Imaging Unit</t>
  </si>
  <si>
    <t>70C10C0</t>
  </si>
  <si>
    <t>1K Cyan Return</t>
  </si>
  <si>
    <t>70C10K0</t>
  </si>
  <si>
    <t>1K Black Return</t>
  </si>
  <si>
    <t>70C10M0</t>
  </si>
  <si>
    <t>1K Magenta Return</t>
  </si>
  <si>
    <t>70C10Y0</t>
  </si>
  <si>
    <t>1K Yellow Return</t>
  </si>
  <si>
    <t>3K Cyan Return</t>
  </si>
  <si>
    <t>4K Black Return</t>
  </si>
  <si>
    <t>3K Magenta Return</t>
  </si>
  <si>
    <t>3K Yellow Return</t>
  </si>
  <si>
    <t>4K Cyan Return</t>
  </si>
  <si>
    <t>8K Black Return</t>
  </si>
  <si>
    <t>4K Magenta Return</t>
  </si>
  <si>
    <t>4K Yellow Return</t>
  </si>
  <si>
    <t>71B0010</t>
  </si>
  <si>
    <t>Black 3K Regular,, CS/CX 317</t>
  </si>
  <si>
    <t>71B0020</t>
  </si>
  <si>
    <t>Cyan 2.3K Regular, CS/CX 317</t>
  </si>
  <si>
    <t>71B0030</t>
  </si>
  <si>
    <t>Magenta 2.3K Regular, CS/CX 317</t>
  </si>
  <si>
    <t>71B0040</t>
  </si>
  <si>
    <t>Yellow 2.3K Regular,  CS/CX 317</t>
  </si>
  <si>
    <t>71B0H10</t>
  </si>
  <si>
    <t>Black 6K Regular,  CS/CX 417</t>
  </si>
  <si>
    <t>71B0H20</t>
  </si>
  <si>
    <t>Cyan 3.5K Regular,  CS/CX 417/517</t>
  </si>
  <si>
    <t>71B0H30</t>
  </si>
  <si>
    <t>Magenta 3.5K Regular, , CS/CX 417/517</t>
  </si>
  <si>
    <t>71B0H40</t>
  </si>
  <si>
    <t>Yellow 3.5K Regular, , CS/CX 417/517</t>
  </si>
  <si>
    <t>71B0X10</t>
  </si>
  <si>
    <t>Black 8K Regular,  CS/CX517</t>
  </si>
  <si>
    <t>71B10C0</t>
  </si>
  <si>
    <t>Cyan 2.3K Return,  CS/CX 317/417/517</t>
  </si>
  <si>
    <t>71B10K0</t>
  </si>
  <si>
    <t>Black 3K Return, CS/CX 317/417/517</t>
  </si>
  <si>
    <t>71B10M0</t>
  </si>
  <si>
    <t>Magenta 2.3K Return, CS/CX 317/417/517</t>
  </si>
  <si>
    <t>71B10Y0</t>
  </si>
  <si>
    <t>Yellow 2.3K Return,  CS/CX 317/417/517</t>
  </si>
  <si>
    <t>71B1HC0</t>
  </si>
  <si>
    <t>Cyan 3.5K Return,  CS/CX 417/517</t>
  </si>
  <si>
    <t>71B1HK0</t>
  </si>
  <si>
    <t>Black 6K Return, CS/CX 417/517</t>
  </si>
  <si>
    <t>71B1HM0</t>
  </si>
  <si>
    <t>Magenta 3.5K Return,  CS/CX 417/517</t>
  </si>
  <si>
    <t>71B1HY0</t>
  </si>
  <si>
    <t>Yellow 3.5K Return, CS/CX 417/517</t>
  </si>
  <si>
    <t>71B1XK0</t>
  </si>
  <si>
    <t>Black 8K Return, CS/CX517</t>
  </si>
  <si>
    <t>72K0D10</t>
  </si>
  <si>
    <t>CS82x</t>
  </si>
  <si>
    <t>300K Black Developer Unit, Regular</t>
  </si>
  <si>
    <t>1 kit</t>
  </si>
  <si>
    <t>72K0D20</t>
  </si>
  <si>
    <t>300K Cyan Developer Unit, Regular</t>
  </si>
  <si>
    <t>1 unit</t>
  </si>
  <si>
    <t>72K0D30</t>
  </si>
  <si>
    <t>300K Magenta Developer Unit, Regular</t>
  </si>
  <si>
    <t>72K0D40</t>
  </si>
  <si>
    <t>300K Yellow Developer Unit, Regular</t>
  </si>
  <si>
    <t>72K0D50</t>
  </si>
  <si>
    <t>300K CMY 3-Color Developer Kit, Regular</t>
  </si>
  <si>
    <t>72K0DC0</t>
  </si>
  <si>
    <t>300K Cyan Developer Unit, Return</t>
  </si>
  <si>
    <t>300K Black Developer Unit, Return</t>
  </si>
  <si>
    <t>72K0DM0</t>
  </si>
  <si>
    <t>300K Magenta Developer Unit, Return</t>
  </si>
  <si>
    <t>300K CMY 3-Color Developer Kit, Return</t>
  </si>
  <si>
    <t>72K0DY0</t>
  </si>
  <si>
    <t>300K Yellow Developer Unit, Return</t>
  </si>
  <si>
    <t>72K0F10</t>
  </si>
  <si>
    <t>Black Developer/PC Kit, 300K/175K Regular</t>
  </si>
  <si>
    <t>1 pack</t>
  </si>
  <si>
    <t>72K0F50</t>
  </si>
  <si>
    <t>CMY 3/Color Developer/PC Kit, 300K/175K Regular</t>
  </si>
  <si>
    <t>Black Developer/PC Kit, 300K/175K Return</t>
  </si>
  <si>
    <t>CMY 3/Color Developer/PC Kit, 300K/175K Return</t>
  </si>
  <si>
    <t>175K PC, Single</t>
  </si>
  <si>
    <t>175K PC, 3-Pack</t>
  </si>
  <si>
    <t>115K Waste Container</t>
  </si>
  <si>
    <t>1 bottle</t>
  </si>
  <si>
    <t>72K0X10</t>
  </si>
  <si>
    <t>33K Black Regular</t>
  </si>
  <si>
    <t>72K0X20</t>
  </si>
  <si>
    <t>22K Cyan Regular</t>
  </si>
  <si>
    <t>72K0X30</t>
  </si>
  <si>
    <t>22K Magenta Regular</t>
  </si>
  <si>
    <t>72K0X40</t>
  </si>
  <si>
    <t>22K Yellow Regular</t>
  </si>
  <si>
    <t>72K10C0</t>
  </si>
  <si>
    <t>8K Cyan Return</t>
  </si>
  <si>
    <t>72K10K0</t>
  </si>
  <si>
    <t>72K10M0</t>
  </si>
  <si>
    <t>8K Magenta Return</t>
  </si>
  <si>
    <t>72K10Y0</t>
  </si>
  <si>
    <t>8K Yellow Return</t>
  </si>
  <si>
    <t>22K Cyan Return</t>
  </si>
  <si>
    <t>33K Black Return</t>
  </si>
  <si>
    <t>22K Magenta Return</t>
  </si>
  <si>
    <t>22K Yellow Return</t>
  </si>
  <si>
    <t>74C0D20</t>
  </si>
  <si>
    <t>CS72x</t>
  </si>
  <si>
    <t>150K Cyan Developer Unit, Regular</t>
  </si>
  <si>
    <t>74C0D30</t>
  </si>
  <si>
    <t>150K Magenta Developer Unit, Regular</t>
  </si>
  <si>
    <t>74C0D40</t>
  </si>
  <si>
    <t>150K Yellow Developer Unit, Regular</t>
  </si>
  <si>
    <t>74C0H10</t>
  </si>
  <si>
    <t>20K Black Regular</t>
  </si>
  <si>
    <t>74C0H20</t>
  </si>
  <si>
    <t>12K Cyan Regular</t>
  </si>
  <si>
    <t>74C0H30</t>
  </si>
  <si>
    <t>12K Magenta Regular</t>
  </si>
  <si>
    <t>74C0H40</t>
  </si>
  <si>
    <t>12K Yellow Regular</t>
  </si>
  <si>
    <t>74C0S20</t>
  </si>
  <si>
    <t>7K Cyan Regular</t>
  </si>
  <si>
    <t>74C0S30</t>
  </si>
  <si>
    <t>7K Magenta Regular</t>
  </si>
  <si>
    <t>74C0S40</t>
  </si>
  <si>
    <t>7K Yellow Regular</t>
  </si>
  <si>
    <t>90K Waste Container</t>
  </si>
  <si>
    <t>74C0Z10</t>
  </si>
  <si>
    <t>150K Black Imaging Unit, Regular</t>
  </si>
  <si>
    <t>74C0Z50</t>
  </si>
  <si>
    <t>150K CMY 3-Color Imaging Kit, Regular</t>
  </si>
  <si>
    <t>150K Black Imaging Unit, Return</t>
  </si>
  <si>
    <t>150K CMY 3-Color Imaging Kit, Return</t>
  </si>
  <si>
    <t>74C10C0</t>
  </si>
  <si>
    <t>74C10K0</t>
  </si>
  <si>
    <t>3K Black Return</t>
  </si>
  <si>
    <t>74C10M0</t>
  </si>
  <si>
    <t>74C10Y0</t>
  </si>
  <si>
    <t>12K Cyan Return</t>
  </si>
  <si>
    <t>20K Black Return</t>
  </si>
  <si>
    <t>12K Magenta Return</t>
  </si>
  <si>
    <t>12K Yellow Return</t>
  </si>
  <si>
    <t>7K Cyan Return</t>
  </si>
  <si>
    <t>74C1SK0</t>
  </si>
  <si>
    <t>7K Black Return</t>
  </si>
  <si>
    <t>7K Magenta Return</t>
  </si>
  <si>
    <t>7K Yellow Return</t>
  </si>
  <si>
    <t>CS92x/CX92x</t>
  </si>
  <si>
    <t>11.5K Cyan Regular</t>
  </si>
  <si>
    <t>18.5K Black regular</t>
  </si>
  <si>
    <t>11.5K Magenta Regular</t>
  </si>
  <si>
    <t>11.5K Yellow Regular</t>
  </si>
  <si>
    <t>34K Cyan Regular</t>
  </si>
  <si>
    <t>34K Black, Regular</t>
  </si>
  <si>
    <t>34K Magenta Regular</t>
  </si>
  <si>
    <t>34K Yellow Regular</t>
  </si>
  <si>
    <t>100K Black PC, Single Regular</t>
  </si>
  <si>
    <t>90K Color PC, Single Regular</t>
  </si>
  <si>
    <t>78C00CG</t>
  </si>
  <si>
    <t>CS/CX 4/5/62x</t>
  </si>
  <si>
    <t>1.4K Cyan Return, GSA</t>
  </si>
  <si>
    <t>78C00KG</t>
  </si>
  <si>
    <t>2K Black Return, GSA</t>
  </si>
  <si>
    <t>78C00MG</t>
  </si>
  <si>
    <t>1.4K Magenta Return, GSA</t>
  </si>
  <si>
    <t>78C00YG</t>
  </si>
  <si>
    <t>1.4K Yellow Return, GSA</t>
  </si>
  <si>
    <t>125K Black Developer Unit, Regular</t>
  </si>
  <si>
    <t>125K Cyan Developer Unit, Regular</t>
  </si>
  <si>
    <t>125K Magenta Developer Unit, Regular</t>
  </si>
  <si>
    <t>125K Yellow Developer Unit, Regular</t>
  </si>
  <si>
    <t>10.5K Black Regular, CS521/622, CX622/625</t>
  </si>
  <si>
    <t>7K Cyan Regular, CS521/622, CX622/625</t>
  </si>
  <si>
    <t>7K Magenta Regular, CS521/622, CX622/625</t>
  </si>
  <si>
    <t>7K Yellow Regular, CS521/622, CX622/625</t>
  </si>
  <si>
    <t>78C0UCG</t>
  </si>
  <si>
    <t>7K Cyan Return, GSA</t>
  </si>
  <si>
    <t>78C0UKG</t>
  </si>
  <si>
    <t>10.5K Black Return, GSA</t>
  </si>
  <si>
    <t>78C0UMG</t>
  </si>
  <si>
    <t>7K Magenta Return, GSA</t>
  </si>
  <si>
    <t>78C0UYG</t>
  </si>
  <si>
    <t>7K Yellow Return, GSA</t>
  </si>
  <si>
    <t>25K Waste Container</t>
  </si>
  <si>
    <t>8.5K Black Regular, CS/CX 421, CX522</t>
  </si>
  <si>
    <t>5K Cyan Regular, CS/CX 421, CX522</t>
  </si>
  <si>
    <t>5K Magenta Regular, CS/CX 421, CX522</t>
  </si>
  <si>
    <t>5K Yellow Regular, CS/CX 421, CX522</t>
  </si>
  <si>
    <t>78C0XCG</t>
  </si>
  <si>
    <t>5K Cyan Return, GSA</t>
  </si>
  <si>
    <t>78C0XKG</t>
  </si>
  <si>
    <t>8.5K Black Return, GSA</t>
  </si>
  <si>
    <t>78C0XMG</t>
  </si>
  <si>
    <t>5K Magenta Return, GSA</t>
  </si>
  <si>
    <t>78C0XYG</t>
  </si>
  <si>
    <t>5K Yellow Return, GSA</t>
  </si>
  <si>
    <t>125K Black Imaging Unit, Regular</t>
  </si>
  <si>
    <t>125K 4-Color Imaging Unit, Regular</t>
  </si>
  <si>
    <t>125K Black Imaging Unit, Return</t>
  </si>
  <si>
    <t>125K 4-Color Imaging Unit, Return</t>
  </si>
  <si>
    <t>1.4K Cyan Return</t>
  </si>
  <si>
    <t xml:space="preserve">78C10K0 </t>
  </si>
  <si>
    <t>2K Black Return</t>
  </si>
  <si>
    <t xml:space="preserve">78C10M0 </t>
  </si>
  <si>
    <t>1.4K Magenta Return</t>
  </si>
  <si>
    <t xml:space="preserve">78C10Y0 </t>
  </si>
  <si>
    <t>1.4K Yellow Return</t>
  </si>
  <si>
    <t xml:space="preserve">78C1UC0  </t>
  </si>
  <si>
    <t xml:space="preserve">78C1UK0  </t>
  </si>
  <si>
    <t>10.5K Black Return</t>
  </si>
  <si>
    <t xml:space="preserve">78C1UM0  </t>
  </si>
  <si>
    <t xml:space="preserve">78C1UY0  </t>
  </si>
  <si>
    <t xml:space="preserve">78C1XC0 </t>
  </si>
  <si>
    <t>5K Cyan Return</t>
  </si>
  <si>
    <t xml:space="preserve">78C1XK0  </t>
  </si>
  <si>
    <t>8.5K Black Return</t>
  </si>
  <si>
    <t xml:space="preserve">78C1XM0  </t>
  </si>
  <si>
    <t>5K Magenta Return</t>
  </si>
  <si>
    <t xml:space="preserve">78C1XY0  </t>
  </si>
  <si>
    <t>5K Yellow Return</t>
  </si>
  <si>
    <t>80C00CG</t>
  </si>
  <si>
    <t>CX31/41/51x</t>
  </si>
  <si>
    <t>80C00KG</t>
  </si>
  <si>
    <t>80C00MG</t>
  </si>
  <si>
    <t>80C00YG</t>
  </si>
  <si>
    <t>80C0H10</t>
  </si>
  <si>
    <t>80C0H20</t>
  </si>
  <si>
    <t>80C0H30</t>
  </si>
  <si>
    <t>80C0H40</t>
  </si>
  <si>
    <t>80C0HCG</t>
  </si>
  <si>
    <t>80C0HKG</t>
  </si>
  <si>
    <t>80C0HMG</t>
  </si>
  <si>
    <t>80C0HYG</t>
  </si>
  <si>
    <t>80C0S10</t>
  </si>
  <si>
    <t>2.5K Black Regular</t>
  </si>
  <si>
    <t>80C0S20</t>
  </si>
  <si>
    <t>2K Cyan Regular</t>
  </si>
  <si>
    <t>80C0S30</t>
  </si>
  <si>
    <t>2K Magenta Regular</t>
  </si>
  <si>
    <t>80C0S40</t>
  </si>
  <si>
    <t>2K Yellow Regular</t>
  </si>
  <si>
    <t>80C0SCG</t>
  </si>
  <si>
    <t>2K Cyan Return, GSA</t>
  </si>
  <si>
    <t>80C0SKG</t>
  </si>
  <si>
    <t>2.5K Black Return, GSA</t>
  </si>
  <si>
    <t>80C0SMG</t>
  </si>
  <si>
    <t>2K Magenta Return, GSA</t>
  </si>
  <si>
    <t>80C0SYG</t>
  </si>
  <si>
    <t>2K Yellow Return, GSA</t>
  </si>
  <si>
    <t>80C0X10</t>
  </si>
  <si>
    <t>80C0X20</t>
  </si>
  <si>
    <t>80C0X30</t>
  </si>
  <si>
    <t>80C0X40</t>
  </si>
  <si>
    <t>80C0XCG</t>
  </si>
  <si>
    <t>80C0XKG</t>
  </si>
  <si>
    <t>80C0XMG</t>
  </si>
  <si>
    <t>80C0XYG</t>
  </si>
  <si>
    <t>80C10C0</t>
  </si>
  <si>
    <t>80C10K0</t>
  </si>
  <si>
    <t>80C10M0</t>
  </si>
  <si>
    <t>80C10Y0</t>
  </si>
  <si>
    <t>2K Cyan Return</t>
  </si>
  <si>
    <t>2.5K Black Return</t>
  </si>
  <si>
    <t>2K Magenta Return</t>
  </si>
  <si>
    <t>2K Yellow Return</t>
  </si>
  <si>
    <t>82K0H20</t>
  </si>
  <si>
    <t>CX82x/CX860</t>
  </si>
  <si>
    <t>17K Cyan Regular</t>
  </si>
  <si>
    <t>82K0H30</t>
  </si>
  <si>
    <t>17K Magenta Regular</t>
  </si>
  <si>
    <t>82K0H40</t>
  </si>
  <si>
    <t>17K Yellow Regular</t>
  </si>
  <si>
    <t>82K0U10</t>
  </si>
  <si>
    <t>55K Black Regular</t>
  </si>
  <si>
    <t>82K0U20</t>
  </si>
  <si>
    <t>55K Cyan Regular</t>
  </si>
  <si>
    <t>82K0U30</t>
  </si>
  <si>
    <t>55K Magenta Regular</t>
  </si>
  <si>
    <t>82K0U40</t>
  </si>
  <si>
    <t>55K Yellow Regular</t>
  </si>
  <si>
    <t>82K0X20</t>
  </si>
  <si>
    <t>82K0X30</t>
  </si>
  <si>
    <t>82K0X40</t>
  </si>
  <si>
    <t>17K Cyan Return</t>
  </si>
  <si>
    <t>17K Magenta Return</t>
  </si>
  <si>
    <t>17K Yellow Return</t>
  </si>
  <si>
    <t>55K Cyan Return</t>
  </si>
  <si>
    <t>55K Black Return</t>
  </si>
  <si>
    <t>55K Magenta Return</t>
  </si>
  <si>
    <t>55K Yellow Return</t>
  </si>
  <si>
    <t>84C0H10</t>
  </si>
  <si>
    <t>25K Black Regular</t>
  </si>
  <si>
    <t>84C0H20</t>
  </si>
  <si>
    <t>16K Cyan Regular</t>
  </si>
  <si>
    <t>84C0H30</t>
  </si>
  <si>
    <t>16K Magenta Regular</t>
  </si>
  <si>
    <t>84C0H40</t>
  </si>
  <si>
    <t>16K Yellow Regular</t>
  </si>
  <si>
    <t>16K Cyan Return</t>
  </si>
  <si>
    <t>25K Black Retuca</t>
  </si>
  <si>
    <t>16K Magenta Return</t>
  </si>
  <si>
    <t>16K Yellow Return</t>
  </si>
  <si>
    <t>34K Black, CX92x</t>
  </si>
  <si>
    <t>B220XA0</t>
  </si>
  <si>
    <t>MS/MX 22x</t>
  </si>
  <si>
    <t>6K Black Regular</t>
  </si>
  <si>
    <t>B220Z00</t>
  </si>
  <si>
    <t>12K Black Imaging Unit, Regular</t>
  </si>
  <si>
    <t>B221000</t>
  </si>
  <si>
    <t>1.2K Black Return</t>
  </si>
  <si>
    <t>B221H00</t>
  </si>
  <si>
    <t>B221X00</t>
  </si>
  <si>
    <t>6K Black Return</t>
  </si>
  <si>
    <t>B2300A0</t>
  </si>
  <si>
    <t>B231000</t>
  </si>
  <si>
    <t>B240HA0</t>
  </si>
  <si>
    <t>B241H00</t>
  </si>
  <si>
    <t>B280XA0</t>
  </si>
  <si>
    <t>B281000</t>
  </si>
  <si>
    <t>B281H00</t>
  </si>
  <si>
    <t>B281X00</t>
  </si>
  <si>
    <t>C230H10</t>
  </si>
  <si>
    <t>3K Black Regular</t>
  </si>
  <si>
    <t>C230H20</t>
  </si>
  <si>
    <t>2.3K Cyan Regular</t>
  </si>
  <si>
    <t>C230H30</t>
  </si>
  <si>
    <t>2.3K Magenta Regular</t>
  </si>
  <si>
    <t>C230H40</t>
  </si>
  <si>
    <t>2.3K Yellow Regular</t>
  </si>
  <si>
    <t>C2310C0</t>
  </si>
  <si>
    <t>C2310K0</t>
  </si>
  <si>
    <t>C2310M0</t>
  </si>
  <si>
    <t>C2310Y0</t>
  </si>
  <si>
    <t>C231HC0</t>
  </si>
  <si>
    <t>2.3K Cyan Return</t>
  </si>
  <si>
    <t>C231HK0</t>
  </si>
  <si>
    <t>C231HM0</t>
  </si>
  <si>
    <t>2.3K Magenta Return</t>
  </si>
  <si>
    <t>C231HY0</t>
  </si>
  <si>
    <t>2.3K Yellow Return</t>
  </si>
  <si>
    <t>C240X10</t>
  </si>
  <si>
    <t>C240X20</t>
  </si>
  <si>
    <t>3.5K Cyan Regular</t>
  </si>
  <si>
    <t>C240X30</t>
  </si>
  <si>
    <t>3.5K Magenta Regular</t>
  </si>
  <si>
    <t>C240X40</t>
  </si>
  <si>
    <t>3.5K Yellow Regular</t>
  </si>
  <si>
    <t>C241XC0</t>
  </si>
  <si>
    <t>3.5K Cyan Return</t>
  </si>
  <si>
    <t>C241XK0</t>
  </si>
  <si>
    <t>C241XM0</t>
  </si>
  <si>
    <t>3.5K Magenta Return</t>
  </si>
  <si>
    <t>C241XY0</t>
  </si>
  <si>
    <t>3.5K Yellow Return</t>
  </si>
  <si>
    <t>C250U10</t>
  </si>
  <si>
    <t>C251UK0</t>
  </si>
  <si>
    <t>C320010</t>
  </si>
  <si>
    <t>1.5K Black Regular</t>
  </si>
  <si>
    <t>C320020</t>
  </si>
  <si>
    <t>1.5K Cyan Regular</t>
  </si>
  <si>
    <t>C320030</t>
  </si>
  <si>
    <t>1.5K Magenta Regular</t>
  </si>
  <si>
    <t>C320040</t>
  </si>
  <si>
    <t>1.5K Yellow Regular</t>
  </si>
  <si>
    <t>C3210C0</t>
  </si>
  <si>
    <t>C3210K0</t>
  </si>
  <si>
    <t>C3210M0</t>
  </si>
  <si>
    <t>C3210Y0</t>
  </si>
  <si>
    <t>C330H10</t>
  </si>
  <si>
    <t>C330H20</t>
  </si>
  <si>
    <t>2.5K Cyan Regular</t>
  </si>
  <si>
    <t>C330H30</t>
  </si>
  <si>
    <t>2.5K Magenta Regular</t>
  </si>
  <si>
    <t>C330H40</t>
  </si>
  <si>
    <t>2.5K Yellow Regular</t>
  </si>
  <si>
    <t>C331HC0</t>
  </si>
  <si>
    <t>2.5K Cyan Return</t>
  </si>
  <si>
    <t>C331HK0</t>
  </si>
  <si>
    <t>C331HM0</t>
  </si>
  <si>
    <t>2.5K Magenta Return</t>
  </si>
  <si>
    <t>C331HY0</t>
  </si>
  <si>
    <t>2.5K Yellow Return</t>
  </si>
  <si>
    <t>C5200CS</t>
  </si>
  <si>
    <t>C52x/C53x</t>
  </si>
  <si>
    <t>C5200KS</t>
  </si>
  <si>
    <t>C5200MS</t>
  </si>
  <si>
    <t>C5200YS</t>
  </si>
  <si>
    <t>C52025X</t>
  </si>
  <si>
    <t>30K Waste Container</t>
  </si>
  <si>
    <t>C5202CS</t>
  </si>
  <si>
    <t>C5202KS</t>
  </si>
  <si>
    <t>C5202MS</t>
  </si>
  <si>
    <t>C5202YS</t>
  </si>
  <si>
    <t>C5220CS</t>
  </si>
  <si>
    <t>C5220KS</t>
  </si>
  <si>
    <t>C5220MS</t>
  </si>
  <si>
    <t>C5220YS</t>
  </si>
  <si>
    <t>C5222CS</t>
  </si>
  <si>
    <t>C5222KS</t>
  </si>
  <si>
    <t>C5222MS</t>
  </si>
  <si>
    <t>C5222YS</t>
  </si>
  <si>
    <t>C5226CS</t>
  </si>
  <si>
    <t>C5226KS</t>
  </si>
  <si>
    <t>C5226MS</t>
  </si>
  <si>
    <t>C5226YS</t>
  </si>
  <si>
    <t>C5240CH</t>
  </si>
  <si>
    <t>C5240KH</t>
  </si>
  <si>
    <t>C5240MH</t>
  </si>
  <si>
    <t>C5240YH</t>
  </si>
  <si>
    <t>C5242CH</t>
  </si>
  <si>
    <t>5K Cyan Regular</t>
  </si>
  <si>
    <t>C5242KH</t>
  </si>
  <si>
    <t>C5242MH</t>
  </si>
  <si>
    <t>5K Magenta Regular</t>
  </si>
  <si>
    <t>C5242YH</t>
  </si>
  <si>
    <t>5K Yellow Regular</t>
  </si>
  <si>
    <t>C5246CH</t>
  </si>
  <si>
    <t>C5246KH</t>
  </si>
  <si>
    <t>C5246MH</t>
  </si>
  <si>
    <t>C5246YH</t>
  </si>
  <si>
    <t>C53030X</t>
  </si>
  <si>
    <t>20K PC, C52x/C53x</t>
  </si>
  <si>
    <t>C53034X</t>
  </si>
  <si>
    <t>20K PC, C52x/C53x, 4-Pack</t>
  </si>
  <si>
    <t>1 4 Pack</t>
  </si>
  <si>
    <t>C5340CX</t>
  </si>
  <si>
    <t>C5340MX</t>
  </si>
  <si>
    <t>C5340YX</t>
  </si>
  <si>
    <t>C5342CX</t>
  </si>
  <si>
    <t>C5342MX</t>
  </si>
  <si>
    <t>C5342YX</t>
  </si>
  <si>
    <t>C5346CX</t>
  </si>
  <si>
    <t>C5346MX</t>
  </si>
  <si>
    <t>C5346YX</t>
  </si>
  <si>
    <t>C540A1CG</t>
  </si>
  <si>
    <t>C54x/X54x</t>
  </si>
  <si>
    <t>C540A1KG</t>
  </si>
  <si>
    <t>C540A1MG</t>
  </si>
  <si>
    <t>C540A1YG</t>
  </si>
  <si>
    <t>C540A4CG</t>
  </si>
  <si>
    <t>C540A4KG</t>
  </si>
  <si>
    <t>C540A4MG</t>
  </si>
  <si>
    <t>C540A4YG</t>
  </si>
  <si>
    <t>C540H1CG</t>
  </si>
  <si>
    <t>C540H1KG</t>
  </si>
  <si>
    <t>C540H1MG</t>
  </si>
  <si>
    <t>C540H1YG</t>
  </si>
  <si>
    <t>C540H2CG</t>
  </si>
  <si>
    <t>C540H2KG</t>
  </si>
  <si>
    <t>C540H2MG</t>
  </si>
  <si>
    <t>C540H2YG</t>
  </si>
  <si>
    <t>C540H4CG</t>
  </si>
  <si>
    <t>C540H4KG</t>
  </si>
  <si>
    <t>C540H4MG</t>
  </si>
  <si>
    <t>C540H4YG</t>
  </si>
  <si>
    <t>C540X31G</t>
  </si>
  <si>
    <t>30K Developer Unit, Black</t>
  </si>
  <si>
    <t>C540X32G</t>
  </si>
  <si>
    <t>30K Developer Unit, Cyan</t>
  </si>
  <si>
    <t>C540X33G</t>
  </si>
  <si>
    <t>30K Developer Unit, Magenta</t>
  </si>
  <si>
    <t>C540X34G</t>
  </si>
  <si>
    <t>30K Developer Unit, Yellow</t>
  </si>
  <si>
    <t>C540X35G</t>
  </si>
  <si>
    <t>30K 4-PC Unit, no developers</t>
  </si>
  <si>
    <t>1 4-PC pac</t>
  </si>
  <si>
    <t>C540X71G</t>
  </si>
  <si>
    <t>30K Black Imaging Unit</t>
  </si>
  <si>
    <t>C540X74G</t>
  </si>
  <si>
    <t>30K 4-Color Imaging Unit</t>
  </si>
  <si>
    <t>18K Waste Container</t>
  </si>
  <si>
    <t>C544X1CG</t>
  </si>
  <si>
    <t>C544X1KG</t>
  </si>
  <si>
    <t>C544X1MG</t>
  </si>
  <si>
    <t>C544X1YG</t>
  </si>
  <si>
    <t>C544X2CG</t>
  </si>
  <si>
    <t>C544X2KG</t>
  </si>
  <si>
    <t>C544X2MG</t>
  </si>
  <si>
    <t>C544X2YG</t>
  </si>
  <si>
    <t>C544X4CG</t>
  </si>
  <si>
    <t>C544X4KG</t>
  </si>
  <si>
    <t>6K Black Return, GSA</t>
  </si>
  <si>
    <t>C544X4MG</t>
  </si>
  <si>
    <t>C544X4YG</t>
  </si>
  <si>
    <t>C546U1KG</t>
  </si>
  <si>
    <t>C546U2KG</t>
  </si>
  <si>
    <t>C546U4KG</t>
  </si>
  <si>
    <t>C734A1CG</t>
  </si>
  <si>
    <t>C73x/X73x</t>
  </si>
  <si>
    <t>6K Cyan Return</t>
  </si>
  <si>
    <t>C734A1KG</t>
  </si>
  <si>
    <t>C734A1MG</t>
  </si>
  <si>
    <t>6K Magenta Return</t>
  </si>
  <si>
    <t>C734A1YG</t>
  </si>
  <si>
    <t>6K Yellow Return</t>
  </si>
  <si>
    <t>C734A2CG</t>
  </si>
  <si>
    <t>6K Cyan Regular</t>
  </si>
  <si>
    <t>C734A2KG</t>
  </si>
  <si>
    <t>C734A2MG</t>
  </si>
  <si>
    <t>6K Magenta Regular</t>
  </si>
  <si>
    <t>C734A2YG</t>
  </si>
  <si>
    <t>6K Yellow Regular</t>
  </si>
  <si>
    <t>C734A4CG</t>
  </si>
  <si>
    <t>6K Cyan Return, GSA</t>
  </si>
  <si>
    <t>C734A4KG</t>
  </si>
  <si>
    <t>C734A4MG</t>
  </si>
  <si>
    <t>6K Magenta Return, GSA</t>
  </si>
  <si>
    <t>C734A4YG</t>
  </si>
  <si>
    <t>6K Yellow Return, GSA</t>
  </si>
  <si>
    <t>C734X20G</t>
  </si>
  <si>
    <t>20K PC, Single</t>
  </si>
  <si>
    <t>C734X24G</t>
  </si>
  <si>
    <t>20K PC, 4-Pack</t>
  </si>
  <si>
    <t>1 4-Pack</t>
  </si>
  <si>
    <t>C734X77G</t>
  </si>
  <si>
    <t>C736H1CG</t>
  </si>
  <si>
    <t>10K Cyan Return</t>
  </si>
  <si>
    <t>C736H1KG</t>
  </si>
  <si>
    <t>12K Black Return</t>
  </si>
  <si>
    <t>C736H1MG</t>
  </si>
  <si>
    <t>10K Magenta Return</t>
  </si>
  <si>
    <t>C736H1YG</t>
  </si>
  <si>
    <t>10K Yellow Return</t>
  </si>
  <si>
    <t>C736H2CG</t>
  </si>
  <si>
    <t>10K Cyan Regular</t>
  </si>
  <si>
    <t>C736H2KG</t>
  </si>
  <si>
    <t>12K Black Regular</t>
  </si>
  <si>
    <t>C736H2MG</t>
  </si>
  <si>
    <t>10K Magenta Regular</t>
  </si>
  <si>
    <t>C736H2YG</t>
  </si>
  <si>
    <t>10K Yellow Regular</t>
  </si>
  <si>
    <t>C736H4CG</t>
  </si>
  <si>
    <t>10K Cyan Return, GSA</t>
  </si>
  <si>
    <t>C736H4KG</t>
  </si>
  <si>
    <t>12K Black Return, GSA</t>
  </si>
  <si>
    <t>C736H4MG</t>
  </si>
  <si>
    <t>10K Magenta Return, GSA</t>
  </si>
  <si>
    <t>C736H4YG</t>
  </si>
  <si>
    <t>10K Yellow Return, GSA</t>
  </si>
  <si>
    <t>C746A1CG</t>
  </si>
  <si>
    <t>C74x</t>
  </si>
  <si>
    <t>C746A1MG</t>
  </si>
  <si>
    <t>C746A1YG</t>
  </si>
  <si>
    <t>C746A2CG</t>
  </si>
  <si>
    <t>C746A2MG</t>
  </si>
  <si>
    <t>C746A2YG</t>
  </si>
  <si>
    <t>C746A4CG</t>
  </si>
  <si>
    <t>C746A4MG</t>
  </si>
  <si>
    <t>C746A4YG</t>
  </si>
  <si>
    <t>C746H1KG</t>
  </si>
  <si>
    <t>C746H2KG</t>
  </si>
  <si>
    <t>C746H4KG</t>
  </si>
  <si>
    <t>C748H1CG</t>
  </si>
  <si>
    <t>C748H1MG</t>
  </si>
  <si>
    <t>C748H1YG</t>
  </si>
  <si>
    <t>C748H2CG</t>
  </si>
  <si>
    <t>C748H2MG</t>
  </si>
  <si>
    <t>C748H2YG</t>
  </si>
  <si>
    <t>C748H4CG</t>
  </si>
  <si>
    <t>C748H4MG</t>
  </si>
  <si>
    <t>C748H4YG</t>
  </si>
  <si>
    <t>C780A1CG</t>
  </si>
  <si>
    <t>C78x</t>
  </si>
  <si>
    <t>C780A1KG</t>
  </si>
  <si>
    <t>C780A1MG</t>
  </si>
  <si>
    <t>C780A1YG</t>
  </si>
  <si>
    <t>C780A2CG</t>
  </si>
  <si>
    <t>C780A2KG</t>
  </si>
  <si>
    <t>C780A2MG</t>
  </si>
  <si>
    <t>C780A2YG</t>
  </si>
  <si>
    <t>C780H1CG</t>
  </si>
  <si>
    <t>C780H1KG</t>
  </si>
  <si>
    <t>10K Black Return</t>
  </si>
  <si>
    <t>C780H1MG</t>
  </si>
  <si>
    <t>C780H1YG</t>
  </si>
  <si>
    <t>C780H2CG</t>
  </si>
  <si>
    <t>C780H2KG</t>
  </si>
  <si>
    <t>10K Black Regular</t>
  </si>
  <si>
    <t>C780H2MG</t>
  </si>
  <si>
    <t>C780H2YG</t>
  </si>
  <si>
    <t>C780H4CG</t>
  </si>
  <si>
    <t>C780H4KG</t>
  </si>
  <si>
    <t>10K Black Return, GSA</t>
  </si>
  <si>
    <t>C780H4MG</t>
  </si>
  <si>
    <t>C780H4YG</t>
  </si>
  <si>
    <t>C782X1CG</t>
  </si>
  <si>
    <t>15K Cyan Return</t>
  </si>
  <si>
    <t>C782X1KG</t>
  </si>
  <si>
    <t>15K Black Return</t>
  </si>
  <si>
    <t>C782X1MG</t>
  </si>
  <si>
    <t>15K Magenta Return</t>
  </si>
  <si>
    <t>C782X1YG</t>
  </si>
  <si>
    <t>15K Yellow Return</t>
  </si>
  <si>
    <t>C782X2CG</t>
  </si>
  <si>
    <t>15K Cyan Regular</t>
  </si>
  <si>
    <t>C782X2KG</t>
  </si>
  <si>
    <t>15K Black Regular</t>
  </si>
  <si>
    <t>C782X2MG</t>
  </si>
  <si>
    <t>15K Magenta Regular</t>
  </si>
  <si>
    <t>C782X2YG</t>
  </si>
  <si>
    <t>15K Yellow Regular</t>
  </si>
  <si>
    <t>C782X4CG</t>
  </si>
  <si>
    <t>15K Cyan Return, GSA</t>
  </si>
  <si>
    <t>C782X4KG</t>
  </si>
  <si>
    <t>15K Black Return, GSA</t>
  </si>
  <si>
    <t>C782X4MG</t>
  </si>
  <si>
    <t>15K Magenta Return, GSA</t>
  </si>
  <si>
    <t>C782X4YG</t>
  </si>
  <si>
    <t>15K Yellow Return, GSA</t>
  </si>
  <si>
    <t>C792A1CG</t>
  </si>
  <si>
    <t>C792A1KG</t>
  </si>
  <si>
    <t>C792A1MG</t>
  </si>
  <si>
    <t>C792A1YG</t>
  </si>
  <si>
    <t>C792A4CG</t>
  </si>
  <si>
    <t>C792A4KG</t>
  </si>
  <si>
    <t>C792A4MG</t>
  </si>
  <si>
    <t>C792A4YG</t>
  </si>
  <si>
    <t>C792X1CG</t>
  </si>
  <si>
    <t>20K Cyan Return</t>
  </si>
  <si>
    <t>C792X1KG</t>
  </si>
  <si>
    <t>C792X1MG</t>
  </si>
  <si>
    <t>20K Magenta Return</t>
  </si>
  <si>
    <t>C792X1YG</t>
  </si>
  <si>
    <t>20K Yellow Return</t>
  </si>
  <si>
    <t>C792X2CG</t>
  </si>
  <si>
    <t>20K Cyan Regular</t>
  </si>
  <si>
    <t>C792X2KG</t>
  </si>
  <si>
    <t>C792X2MG</t>
  </si>
  <si>
    <t>20K Magenta Regular</t>
  </si>
  <si>
    <t>C792X2YG</t>
  </si>
  <si>
    <t>20K Yellow Regular</t>
  </si>
  <si>
    <t>C792X4CG</t>
  </si>
  <si>
    <t>20K Cyan Return, GSA</t>
  </si>
  <si>
    <t>C792X4KG</t>
  </si>
  <si>
    <t>20K Black Return, GSA</t>
  </si>
  <si>
    <t>C792X4MG</t>
  </si>
  <si>
    <t>20K Magenta Return, GSA</t>
  </si>
  <si>
    <t>C792X4YG</t>
  </si>
  <si>
    <t>20K Yellow Return, GSA</t>
  </si>
  <si>
    <t>C792X77G</t>
  </si>
  <si>
    <t>50K Waste Toner Container</t>
  </si>
  <si>
    <t>C925H2CG</t>
  </si>
  <si>
    <t>7.5K Cyan</t>
  </si>
  <si>
    <t>C925H2KG</t>
  </si>
  <si>
    <t>8.5K Black</t>
  </si>
  <si>
    <t>C925H2MG</t>
  </si>
  <si>
    <t>7.5K Magenta</t>
  </si>
  <si>
    <t>C925H2YG</t>
  </si>
  <si>
    <t>7.5K Yellow</t>
  </si>
  <si>
    <t>C925X72G</t>
  </si>
  <si>
    <t>C925X73G</t>
  </si>
  <si>
    <t>30K Cyan Imaging Unit</t>
  </si>
  <si>
    <t>C925X74G</t>
  </si>
  <si>
    <t>30K Magenta Imaging Unit</t>
  </si>
  <si>
    <t>C925X75G</t>
  </si>
  <si>
    <t>30K Yellow Imaging Unit</t>
  </si>
  <si>
    <t>C925X76G</t>
  </si>
  <si>
    <t>30K Waste Toner Bottle</t>
  </si>
  <si>
    <t>C930H2CG</t>
  </si>
  <si>
    <t>24K Cyan</t>
  </si>
  <si>
    <t>C930H2KG</t>
  </si>
  <si>
    <t>38K Black</t>
  </si>
  <si>
    <t>C930H2MG</t>
  </si>
  <si>
    <t>24K Magenta</t>
  </si>
  <si>
    <t>C930H2YG</t>
  </si>
  <si>
    <t>24K Yellow</t>
  </si>
  <si>
    <t>C930X72G</t>
  </si>
  <si>
    <t>50K Black PC</t>
  </si>
  <si>
    <t>C930X73G</t>
  </si>
  <si>
    <t>44K CMY Color PC Kit</t>
  </si>
  <si>
    <t>C930X76G</t>
  </si>
  <si>
    <t>C930X82G</t>
  </si>
  <si>
    <t>50K Black PC, GSA</t>
  </si>
  <si>
    <t>C930X83G</t>
  </si>
  <si>
    <t>44K CMY Color PC Kit, GSA</t>
  </si>
  <si>
    <t>C950X2CG</t>
  </si>
  <si>
    <t>22K Cyan</t>
  </si>
  <si>
    <t>C950X2KG</t>
  </si>
  <si>
    <t>32K Black</t>
  </si>
  <si>
    <t>C950X2MG</t>
  </si>
  <si>
    <t>22K Magenta</t>
  </si>
  <si>
    <t>C950X2YG</t>
  </si>
  <si>
    <t>22K Yellow</t>
  </si>
  <si>
    <t>C950X71G</t>
  </si>
  <si>
    <t>115K PC, Single</t>
  </si>
  <si>
    <t>C950X73G</t>
  </si>
  <si>
    <t>115K PC, 3 Pack</t>
  </si>
  <si>
    <t>C950X76G</t>
  </si>
  <si>
    <t>E250A11A</t>
  </si>
  <si>
    <t>E250/E35x</t>
  </si>
  <si>
    <t>3.5K Return</t>
  </si>
  <si>
    <t>E250A21A</t>
  </si>
  <si>
    <t>3.5K Regular</t>
  </si>
  <si>
    <t>E250A41G</t>
  </si>
  <si>
    <t>3.5K Return, GSA</t>
  </si>
  <si>
    <t>E250A80G</t>
  </si>
  <si>
    <t>3.5K Reconditioned</t>
  </si>
  <si>
    <t>E250X22G</t>
  </si>
  <si>
    <t>E250X42G</t>
  </si>
  <si>
    <t>30K PC, GSA</t>
  </si>
  <si>
    <t>E260A11A</t>
  </si>
  <si>
    <t>E260/E360/E46x</t>
  </si>
  <si>
    <t>E260A21A</t>
  </si>
  <si>
    <t>E260A31G</t>
  </si>
  <si>
    <t>3.5K Corporate</t>
  </si>
  <si>
    <t>E260A41G</t>
  </si>
  <si>
    <t>E260A80G</t>
  </si>
  <si>
    <t>E260X22G</t>
  </si>
  <si>
    <t>E260X42G</t>
  </si>
  <si>
    <t>E350H80G</t>
  </si>
  <si>
    <t>9K Reconditioned</t>
  </si>
  <si>
    <t>E352H11A</t>
  </si>
  <si>
    <t>9K Return, North America</t>
  </si>
  <si>
    <t>E352H21A</t>
  </si>
  <si>
    <t>9K Regular, North America</t>
  </si>
  <si>
    <t>E352H41G</t>
  </si>
  <si>
    <t>9K Return, GSA</t>
  </si>
  <si>
    <t>E360H11A</t>
  </si>
  <si>
    <t>E360H21A</t>
  </si>
  <si>
    <t>E360H31G</t>
  </si>
  <si>
    <t>9K Corporate</t>
  </si>
  <si>
    <t>E360H41G</t>
  </si>
  <si>
    <t>E360H80G</t>
  </si>
  <si>
    <t>E450A11A</t>
  </si>
  <si>
    <t>E450</t>
  </si>
  <si>
    <t>E450A21A</t>
  </si>
  <si>
    <t>E450H11A</t>
  </si>
  <si>
    <t>11K Return</t>
  </si>
  <si>
    <t>E450H21A</t>
  </si>
  <si>
    <t>11K Regular</t>
  </si>
  <si>
    <t>E450H41G</t>
  </si>
  <si>
    <t>11K Return, GSA</t>
  </si>
  <si>
    <t>E450H80G</t>
  </si>
  <si>
    <t>11K Reconditioned</t>
  </si>
  <si>
    <t>E460X11A</t>
  </si>
  <si>
    <t>E460X21A</t>
  </si>
  <si>
    <t>E460X31G</t>
  </si>
  <si>
    <t>E460X41G</t>
  </si>
  <si>
    <t>15K Return, GSA</t>
  </si>
  <si>
    <t>E460X80G</t>
  </si>
  <si>
    <t>15K Reconditioned</t>
  </si>
  <si>
    <t>E462U11A</t>
  </si>
  <si>
    <t>18K Return</t>
  </si>
  <si>
    <t>E462U21G</t>
  </si>
  <si>
    <t>18K Regular</t>
  </si>
  <si>
    <t>E462U31G</t>
  </si>
  <si>
    <t>18K Corporate</t>
  </si>
  <si>
    <t>E462U41G</t>
  </si>
  <si>
    <t>18K Return, GSA</t>
  </si>
  <si>
    <t>T650A11A</t>
  </si>
  <si>
    <t>T65x</t>
  </si>
  <si>
    <t>7K Return</t>
  </si>
  <si>
    <t>T650A21A</t>
  </si>
  <si>
    <t>7K Regular</t>
  </si>
  <si>
    <t>T650A41G</t>
  </si>
  <si>
    <t>7K Return, GSA</t>
  </si>
  <si>
    <t>T650H04A</t>
  </si>
  <si>
    <t>T650H11A</t>
  </si>
  <si>
    <t>T650H21A</t>
  </si>
  <si>
    <t>T650H31G</t>
  </si>
  <si>
    <t>T650H41G</t>
  </si>
  <si>
    <t>25K Return, GSA</t>
  </si>
  <si>
    <t>T650H80G</t>
  </si>
  <si>
    <t>T650H84G</t>
  </si>
  <si>
    <t>T650H87G</t>
  </si>
  <si>
    <t>T654X04A</t>
  </si>
  <si>
    <t>36K Label App Cartridge, Return</t>
  </si>
  <si>
    <t>T654X11A</t>
  </si>
  <si>
    <t>36K Return</t>
  </si>
  <si>
    <t>T654X21A</t>
  </si>
  <si>
    <t>36K Regular</t>
  </si>
  <si>
    <t>T654X31G</t>
  </si>
  <si>
    <t>36K Corporate</t>
  </si>
  <si>
    <t>T654X34G</t>
  </si>
  <si>
    <t>36K Label App Cartridge, Corporate</t>
  </si>
  <si>
    <t>T654X37G</t>
  </si>
  <si>
    <t>36K Duplex Label App Cartridge, Corporate</t>
  </si>
  <si>
    <t>T654X41G</t>
  </si>
  <si>
    <t>36K Return, GSA</t>
  </si>
  <si>
    <t>T654X80G</t>
  </si>
  <si>
    <t>36K Reconditioned</t>
  </si>
  <si>
    <t>T654X84G</t>
  </si>
  <si>
    <t>36K Label App Cartridge, Reconditioned</t>
  </si>
  <si>
    <t>T654X87G</t>
  </si>
  <si>
    <t>36K Duplex Label App Cartridge, Reconditioned</t>
  </si>
  <si>
    <t>W84020H</t>
  </si>
  <si>
    <t>W840</t>
  </si>
  <si>
    <t>30K Cartridge</t>
  </si>
  <si>
    <t>W84030H</t>
  </si>
  <si>
    <t>60K PC</t>
  </si>
  <si>
    <t>W850H21G</t>
  </si>
  <si>
    <t>35K Cartridge</t>
  </si>
  <si>
    <t>W850H22G</t>
  </si>
  <si>
    <t>X203A11G</t>
  </si>
  <si>
    <t>X20x</t>
  </si>
  <si>
    <t>X203A21G</t>
  </si>
  <si>
    <t>X203H22G</t>
  </si>
  <si>
    <t>25K PC</t>
  </si>
  <si>
    <t>X264A11G</t>
  </si>
  <si>
    <t>X26x/X36x</t>
  </si>
  <si>
    <t>X264A21G</t>
  </si>
  <si>
    <t>X264A41G</t>
  </si>
  <si>
    <t>X264H11G</t>
  </si>
  <si>
    <t>9K Return</t>
  </si>
  <si>
    <t>X264H21G</t>
  </si>
  <si>
    <t>9K Regular</t>
  </si>
  <si>
    <t>X264H31G</t>
  </si>
  <si>
    <t>X264H41G</t>
  </si>
  <si>
    <t>X264H80G</t>
  </si>
  <si>
    <t>X340A11G</t>
  </si>
  <si>
    <t>X340/X342</t>
  </si>
  <si>
    <t>X340A21G</t>
  </si>
  <si>
    <t>X340H11G</t>
  </si>
  <si>
    <t>X340H21G</t>
  </si>
  <si>
    <t>X340H22G</t>
  </si>
  <si>
    <t>X340H41G</t>
  </si>
  <si>
    <t>X340H42G</t>
  </si>
  <si>
    <t>X340H80G</t>
  </si>
  <si>
    <t>X463A11G</t>
  </si>
  <si>
    <t>X46x</t>
  </si>
  <si>
    <t>X463A21G</t>
  </si>
  <si>
    <t>X463A41G</t>
  </si>
  <si>
    <t>X463H11G</t>
  </si>
  <si>
    <t>X463H21G</t>
  </si>
  <si>
    <t>X463H41G</t>
  </si>
  <si>
    <t>X463X11G</t>
  </si>
  <si>
    <t>X463X21G</t>
  </si>
  <si>
    <t>X463X31G</t>
  </si>
  <si>
    <t>X463X41G</t>
  </si>
  <si>
    <t>X560A2CG</t>
  </si>
  <si>
    <t>X560</t>
  </si>
  <si>
    <t>4K Cyan</t>
  </si>
  <si>
    <t>X560A2MG</t>
  </si>
  <si>
    <t>4K Magenta</t>
  </si>
  <si>
    <t>X560A2YG</t>
  </si>
  <si>
    <t>4K Yellow</t>
  </si>
  <si>
    <t>X560H2CG</t>
  </si>
  <si>
    <t>10K Cyan</t>
  </si>
  <si>
    <t>X560H2KG</t>
  </si>
  <si>
    <t>10K Black</t>
  </si>
  <si>
    <t>X560H2MG</t>
  </si>
  <si>
    <t>10K Magenta</t>
  </si>
  <si>
    <t>X560H2YG</t>
  </si>
  <si>
    <t>10K Yellow</t>
  </si>
  <si>
    <t>X642H31W</t>
  </si>
  <si>
    <t>X64x</t>
  </si>
  <si>
    <t>X644A11A</t>
  </si>
  <si>
    <t>X644A21A</t>
  </si>
  <si>
    <t>10K Regulara</t>
  </si>
  <si>
    <t>X644H01A</t>
  </si>
  <si>
    <t>X644H11A</t>
  </si>
  <si>
    <t>X644H21A</t>
  </si>
  <si>
    <t>X644H41G</t>
  </si>
  <si>
    <t>X644X01A</t>
  </si>
  <si>
    <t>X644X11A</t>
  </si>
  <si>
    <t>X644X21A</t>
  </si>
  <si>
    <t>X644X41G</t>
  </si>
  <si>
    <t>X651A11A</t>
  </si>
  <si>
    <t>X65x</t>
  </si>
  <si>
    <t>X651A21A</t>
  </si>
  <si>
    <t>7K Regulara</t>
  </si>
  <si>
    <t>X651A41G</t>
  </si>
  <si>
    <t>X651H04A</t>
  </si>
  <si>
    <t>X651H11A</t>
  </si>
  <si>
    <t>X651H21A</t>
  </si>
  <si>
    <t>25K Regular,</t>
  </si>
  <si>
    <t>X651H31G</t>
  </si>
  <si>
    <t>X651H41G</t>
  </si>
  <si>
    <t>X654X04A</t>
  </si>
  <si>
    <t>X654X11A</t>
  </si>
  <si>
    <t>X654X21A</t>
  </si>
  <si>
    <t>X654X31G</t>
  </si>
  <si>
    <t>36K Corporate, WW</t>
  </si>
  <si>
    <t>X654X41G</t>
  </si>
  <si>
    <t>X746A1CG</t>
  </si>
  <si>
    <t>X74x</t>
  </si>
  <si>
    <t>X746A1MG</t>
  </si>
  <si>
    <t>X746A1YG</t>
  </si>
  <si>
    <t>X746A2CG</t>
  </si>
  <si>
    <t>X746A2MG</t>
  </si>
  <si>
    <t>X746A2YG</t>
  </si>
  <si>
    <t>X746A4CG</t>
  </si>
  <si>
    <t>X746A4MG</t>
  </si>
  <si>
    <t>X746A4YG</t>
  </si>
  <si>
    <t>X746H1KG</t>
  </si>
  <si>
    <t>X746H2KG</t>
  </si>
  <si>
    <t>X746H4KG</t>
  </si>
  <si>
    <t>X748H1CG</t>
  </si>
  <si>
    <t>X748H1MG</t>
  </si>
  <si>
    <t>X748H1YG</t>
  </si>
  <si>
    <t>X748H2CG</t>
  </si>
  <si>
    <t>X748H2MG</t>
  </si>
  <si>
    <t>X748H2YG</t>
  </si>
  <si>
    <t>X748H4CG</t>
  </si>
  <si>
    <t>X748H4MG</t>
  </si>
  <si>
    <t>X748H4YG</t>
  </si>
  <si>
    <t>X792X1CG</t>
  </si>
  <si>
    <t>X792X1KG</t>
  </si>
  <si>
    <t>X792X1MG</t>
  </si>
  <si>
    <t>X792X1YG</t>
  </si>
  <si>
    <t>X792X2CG</t>
  </si>
  <si>
    <t>X792X2KG</t>
  </si>
  <si>
    <t>X792X2MG</t>
  </si>
  <si>
    <t>X792X2YG</t>
  </si>
  <si>
    <t>X792X4CG</t>
  </si>
  <si>
    <t>X792X4KG</t>
  </si>
  <si>
    <t>X792X4MG</t>
  </si>
  <si>
    <t>X792X4YG</t>
  </si>
  <si>
    <t>X860H21G</t>
  </si>
  <si>
    <t>X86x</t>
  </si>
  <si>
    <t>X860H22G</t>
  </si>
  <si>
    <t>X925H2CG</t>
  </si>
  <si>
    <t>X925H2KG</t>
  </si>
  <si>
    <t>X925H2MG</t>
  </si>
  <si>
    <t>X925H2YG</t>
  </si>
  <si>
    <t>X945X2CG</t>
  </si>
  <si>
    <t>X94x</t>
  </si>
  <si>
    <t>X945X2KG</t>
  </si>
  <si>
    <t>36K Black</t>
  </si>
  <si>
    <t>X945X2MG</t>
  </si>
  <si>
    <t>X945X2YG</t>
  </si>
  <si>
    <t>X950X2CG</t>
  </si>
  <si>
    <t>X95x</t>
  </si>
  <si>
    <t>X950X2KG</t>
  </si>
  <si>
    <t>X950X2MG</t>
  </si>
  <si>
    <t>X950X2YG</t>
  </si>
  <si>
    <t>SUMMARY OF UPDATES TO THE PRICE LIST</t>
  </si>
  <si>
    <t>The Group B, Segement 5 models overage rates were listed incorrectly. The color and b&amp;W rates were reversed on the prior Price List, and have now been corrected.</t>
  </si>
  <si>
    <t>Additions to Software non-tiered</t>
  </si>
  <si>
    <t>XM1145 was removed because it's discontinued</t>
  </si>
  <si>
    <t>XM9145 was removed because it's an A3 Device and therefore not authorized under the contract</t>
  </si>
  <si>
    <t>XM3150 was removed because it's discontinued</t>
  </si>
  <si>
    <t>M1145 was removed because it's discontinued</t>
  </si>
  <si>
    <t>M3150 was removed because it's discontinued</t>
  </si>
  <si>
    <t>Lexmark CX625adhe</t>
  </si>
  <si>
    <t>Lexmark CX725dhe</t>
  </si>
  <si>
    <t>Lexmark CX725dthe</t>
  </si>
  <si>
    <t>Lexmark CX825dte</t>
  </si>
  <si>
    <t>Lexmark CX820dtfe</t>
  </si>
  <si>
    <t>Lexmark CX825dtfe</t>
  </si>
  <si>
    <t>Lexmark CX860dte</t>
  </si>
  <si>
    <t>Lexmark CX860dtfe</t>
  </si>
  <si>
    <t>42K0072</t>
  </si>
  <si>
    <t xml:space="preserve">Lexmark CX820de </t>
  </si>
  <si>
    <t>Lexmark MX521ade</t>
  </si>
  <si>
    <t>Lexmark MX622adhe</t>
  </si>
  <si>
    <t>Lexmark MX721adhe</t>
  </si>
  <si>
    <t>Lexmark MX822ade</t>
  </si>
  <si>
    <t>Lexmark MX722ade</t>
  </si>
  <si>
    <t>Lexmark XM1246</t>
  </si>
  <si>
    <t>36S0860</t>
  </si>
  <si>
    <t>Lexmark MS821dn</t>
  </si>
  <si>
    <t>Lexmark MS823dn</t>
  </si>
  <si>
    <t>Lexmark CS720dte</t>
  </si>
  <si>
    <t>Lexmark CS725dte</t>
  </si>
  <si>
    <t>Lexmark CS820de</t>
  </si>
  <si>
    <t>Lexmark CS820dtfe</t>
  </si>
  <si>
    <t>Device</t>
  </si>
  <si>
    <t>Accessory Description</t>
  </si>
  <si>
    <t>Group B &amp; D</t>
  </si>
  <si>
    <t>10' A-B Parallel Cable</t>
  </si>
  <si>
    <t>USB Cable (2M)</t>
  </si>
  <si>
    <t>Parallel 1284-B Interface Catd</t>
  </si>
  <si>
    <t>Lexmark 1GBx32 DDR3 RAM</t>
  </si>
  <si>
    <t>Lexmark 2GBx32 DDR3 RAM</t>
  </si>
  <si>
    <t>Lexmark 256MB User Flash Memory</t>
  </si>
  <si>
    <t xml:space="preserve">Lexmark Traditional Chinese Font Card </t>
  </si>
  <si>
    <t>57X9110</t>
  </si>
  <si>
    <t xml:space="preserve">Lexmark Simplified Chinese Font Card </t>
  </si>
  <si>
    <t>57X9112</t>
  </si>
  <si>
    <t xml:space="preserve">Lexmark Korean Font Card </t>
  </si>
  <si>
    <t>57X9114</t>
  </si>
  <si>
    <t>Lexmark Japanese Font Card</t>
  </si>
  <si>
    <t>57X9115</t>
  </si>
  <si>
    <t>Lexmark MarkNet 8350 802.11 b/g/n Wireless Print Server</t>
  </si>
  <si>
    <t>Lexmark Swivel Cabinet</t>
  </si>
  <si>
    <t>CS820, CX820, CX825, CX860 2200-Sheet Tray</t>
  </si>
  <si>
    <t>CS820, CX820, CX825, CX860 550-Sheet Tray</t>
  </si>
  <si>
    <t>CS720, CS725, CX725 Forms and Bar Code Card</t>
  </si>
  <si>
    <t>CS720, CS725, CX725 Card for IPDS</t>
  </si>
  <si>
    <t>CS720, CS725, CX725 Card for PRESCRIBE</t>
  </si>
  <si>
    <t>2GB x32 DDR3 RAM (CS72x, CX725)</t>
  </si>
  <si>
    <t>256MB Flash Memory Card (CS72x, CS820, CX725, CX8xx)</t>
  </si>
  <si>
    <t>2GB x64 DDR3 RAM (CS820, CX8xx)</t>
  </si>
  <si>
    <t>T. Chinese Font Card (CS72x, CS820, CX725, CX8xx)</t>
  </si>
  <si>
    <t>S. Chinese Font Card (CS72x, CS820, CX725, CX8xx)</t>
  </si>
  <si>
    <t>Korean Font Card (CS72x, CS820, CX725, CX8xx)</t>
  </si>
  <si>
    <t>Japanese Font Card (CS72x, CS820, CX725, CX8xx)</t>
  </si>
  <si>
    <t>MarkNet N8360 802.11 Wireless w/NFC (CS72x, CX725)</t>
  </si>
  <si>
    <t>CX82x, CX860 English Keyboard Kit</t>
  </si>
  <si>
    <t>Caster Base for CS/CX800 Series</t>
  </si>
  <si>
    <t>Contact Authentication Device</t>
  </si>
  <si>
    <t>EXTENDED WARRANTY</t>
  </si>
  <si>
    <t>Warranty Type</t>
  </si>
  <si>
    <t>Base Warranty</t>
  </si>
  <si>
    <t>1 Year OnSite Repair- Renewal - CX421</t>
  </si>
  <si>
    <t>1 Year OnSite Repair- Post Warranty - CX421</t>
  </si>
  <si>
    <t>1 Year OnSite Repair- Renewal - CX522</t>
  </si>
  <si>
    <t>1 Year OnSite Repair- Post Warranty - CX522</t>
  </si>
  <si>
    <t>1 Year OnSite Repair- Renewal - CX622</t>
  </si>
  <si>
    <t>1 Year OnSite Repair- Post Warranty - CX622</t>
  </si>
  <si>
    <t>1 Year OnSite Repair- Renewal - CX625</t>
  </si>
  <si>
    <t>1 Year OnSite Repair- Post Warranty - CX625</t>
  </si>
  <si>
    <t>1 Year OnSite Repair- Renewal - CX725</t>
  </si>
  <si>
    <t>1 Year OnSite Repair- Post Warranty - CX725</t>
  </si>
  <si>
    <t>1 Year OnSite Repair- Renewal - CX820</t>
  </si>
  <si>
    <t>1 Year OnSite Repair- Post Warranty - CX820</t>
  </si>
  <si>
    <t>1 Year OnSite Repair- Renewal - CX825</t>
  </si>
  <si>
    <t>1 Year OnSite Repair- Post Warranty - CX825</t>
  </si>
  <si>
    <t>1 Year OnSite Repair- Renewal - CX860</t>
  </si>
  <si>
    <t>1 Year OnSite Repair- Post Warranty - CX860</t>
  </si>
  <si>
    <t>1 Year Onsite Repair-Post Warranty - MX321</t>
  </si>
  <si>
    <t>1 Year Advanced Exchange NBD - MX321</t>
  </si>
  <si>
    <t>2 Year Advanced Exchange NBD - MX321</t>
  </si>
  <si>
    <t>3 Year Advanced Exchange NBD - MX321</t>
  </si>
  <si>
    <t>4 Year Advanced Exchange NBD - MX321</t>
  </si>
  <si>
    <t>1 Year Advanced Exchange NBD - Renewal- MX321</t>
  </si>
  <si>
    <t>1 Year Advance Exchange -Post Warranty - MX321</t>
  </si>
  <si>
    <t>Advance Exchange Per Call - MX321</t>
  </si>
  <si>
    <t>1 Year Onsite Repair-Post Warranty - MX421</t>
  </si>
  <si>
    <t>1 Year Advanced Exchange NBD - MX421</t>
  </si>
  <si>
    <t>2 Year Advanced Exchange NBD - MX421</t>
  </si>
  <si>
    <t>3 Year Advanced Exchange NBD - MX421</t>
  </si>
  <si>
    <t>4 Year Advanced Exchange NBD - MX421</t>
  </si>
  <si>
    <t>1 Year Advanced Exchange NBD - Renewal- MX421</t>
  </si>
  <si>
    <t>1 Year Advance Exchange -Post Warranty - MX421</t>
  </si>
  <si>
    <t>Advance Exchange Per Call - MX421</t>
  </si>
  <si>
    <t>1 Year Onsite Repair-Post Warranty - MX521</t>
  </si>
  <si>
    <t>1 Year Onsite Repair-Post Warranty - MX522</t>
  </si>
  <si>
    <t>1 Year Onsite Repair-Post Warranty - MX622</t>
  </si>
  <si>
    <t>1 Year OnSite Repair NBD - MX721</t>
  </si>
  <si>
    <t>2 Year OnSite Repair NBD - MX721</t>
  </si>
  <si>
    <t>3 Year OnSite Repair NBD - MX721</t>
  </si>
  <si>
    <t>4 Year OnSite Repair NBD - MX721</t>
  </si>
  <si>
    <t>1 Year OnSite Repair NBD - Renewal- MX721</t>
  </si>
  <si>
    <t>1 Year OnSite Repair -Post Warranty - MX721</t>
  </si>
  <si>
    <t>1 Year OnSite Repair NBD - MX722</t>
  </si>
  <si>
    <t>2 Year OnSite Repair NBD - MX722</t>
  </si>
  <si>
    <t>3 Year OnSite Repair NBD - MX722</t>
  </si>
  <si>
    <t>4 Year OnSite Repair NBD - MX722</t>
  </si>
  <si>
    <t>1 Year OnSite Repair NBD - Renewal- MX722</t>
  </si>
  <si>
    <t>1 Year OnSite Repair -Post Warranty - MX722</t>
  </si>
  <si>
    <t>1 Year OnSite Repair NBD - MX822</t>
  </si>
  <si>
    <t>2 Year OnSite Repair NBD - MX822</t>
  </si>
  <si>
    <t>3 Year OnSite Repair NBD - MX822</t>
  </si>
  <si>
    <t>4 Year OnSite Repair NBD - MX822</t>
  </si>
  <si>
    <t>1 Year OnSite Repair NBD - Renewal- MX822</t>
  </si>
  <si>
    <t>1 Year OnSite Repair -Post Warranty - MX822</t>
  </si>
  <si>
    <t xml:space="preserve">1 Year OnSite Repair NBD - MX826 </t>
  </si>
  <si>
    <t xml:space="preserve">2 Year OnSite Repair NBD - MX826 </t>
  </si>
  <si>
    <t xml:space="preserve">3 Year OnSite Repair NBD - MX826 </t>
  </si>
  <si>
    <t xml:space="preserve">4 Year OnSite Repair NBD - MX826 </t>
  </si>
  <si>
    <t xml:space="preserve">1 Year OnSite Repair NBD - Renewal- MX826 </t>
  </si>
  <si>
    <t xml:space="preserve">1 Year OnSite Repair -Post Warranty - MX826 </t>
  </si>
  <si>
    <t xml:space="preserve">OnSite Repair Per Call - MX826 </t>
  </si>
  <si>
    <t>1 Year Advanced Exchange NBD - CS421</t>
  </si>
  <si>
    <t>2 Year Advanced Exchange NBD - CS421</t>
  </si>
  <si>
    <t>3 Year Advanced Exchange NBD - CS421</t>
  </si>
  <si>
    <t>4 Year Advanced Exchange NBD - CS421</t>
  </si>
  <si>
    <t>Renewal Year Advanced Exchange NBD - CS421</t>
  </si>
  <si>
    <t>Post Warranty Year Advanced Exchange NBD- CS421</t>
  </si>
  <si>
    <t>Per Call Year Advanced Exchange NBD - CS421</t>
  </si>
  <si>
    <t>Upgrade Onsite Repair NBD - CS421</t>
  </si>
  <si>
    <t>1-Year Onsite Repair NBD - CS421</t>
  </si>
  <si>
    <t>2-Year Onsite Repair NBD - CS421</t>
  </si>
  <si>
    <t>3-Year Onsite Repair NBD - CS421</t>
  </si>
  <si>
    <t>4-Year Onsite Repair NBD - CS421</t>
  </si>
  <si>
    <t>Renewal Onsite Repair NBD - CS421</t>
  </si>
  <si>
    <t>Post Warranty Onsite Repair NBD - CS421</t>
  </si>
  <si>
    <t>Per Call Onsite Repair NBD - CS421</t>
  </si>
  <si>
    <t>1 Year Advanced Exchange NBD - CS521</t>
  </si>
  <si>
    <t>2 Year Advanced Exchange NBD - CS521</t>
  </si>
  <si>
    <t>3 Year Advanced Exchange NBD - CS521</t>
  </si>
  <si>
    <t>4 Year Advanced Exchange NBD - CS521</t>
  </si>
  <si>
    <t>Renewal Year Advanced Exchange NBD - CS521</t>
  </si>
  <si>
    <t>Post Warranty Year Advanced Exchange NBD- CS521</t>
  </si>
  <si>
    <t>Per Call Year Advanced Exchange NBD - CS521</t>
  </si>
  <si>
    <t>Upgrade Onsite Repair NBD - CS521</t>
  </si>
  <si>
    <t>1-Year Onsite Repair NBD - CS521</t>
  </si>
  <si>
    <t>2-Year Onsite Repair NBD - CS521</t>
  </si>
  <si>
    <t>3-Year Onsite Repair NBD - CS521</t>
  </si>
  <si>
    <t>4-Year Onsite Repair NBD - CS521</t>
  </si>
  <si>
    <t>Renewal Onsite Repair NBD - CS521</t>
  </si>
  <si>
    <t>Post Warranty Onsite Repair NBD - CS521</t>
  </si>
  <si>
    <t>Per Call Onsite Repair NBD - CS521</t>
  </si>
  <si>
    <t>1 Year Advanced Exchange NBD - CS622</t>
  </si>
  <si>
    <t>2 Year Advanced Exchange NBD - CS622</t>
  </si>
  <si>
    <t>3 Year Advanced Exchange NBD - CS622</t>
  </si>
  <si>
    <t>Renewal Year Advanced Exchange NBD - CS622</t>
  </si>
  <si>
    <t>Post Warranty Year Advanced Exchange NBD- CS622</t>
  </si>
  <si>
    <t>Per Call Year Advanced Exchange NBD - CS622</t>
  </si>
  <si>
    <t>Upgrade Onsite Repair NBD - CS622</t>
  </si>
  <si>
    <t>1-Year Onsite Repair NBD - CS622</t>
  </si>
  <si>
    <t>2-Year Onsite Repair NBD - CS622</t>
  </si>
  <si>
    <t>3-Year Onsite Repair NBD - CS622</t>
  </si>
  <si>
    <t>4-Year Onsite Repair NBD - CS622</t>
  </si>
  <si>
    <t>Renewal Onsite Repair NBD - CS622</t>
  </si>
  <si>
    <t>Post Warranty Onsite Repair NBD - CS622</t>
  </si>
  <si>
    <t>Per Call Onsite Repair NBD - CS622</t>
  </si>
  <si>
    <t>1 Year OnSite Repair- Renewal - CS720</t>
  </si>
  <si>
    <t>1 Year OnSite Repair- Post Warranty - CS720</t>
  </si>
  <si>
    <t>1 Year OnSite Repair- Renewal - CS725</t>
  </si>
  <si>
    <t>1 Year OnSite Repair- Post Warranty - CS725</t>
  </si>
  <si>
    <t>1 Year OnSite Repair- Renewal - CS820</t>
  </si>
  <si>
    <t>1 Year OnSite Repair- Post Warranty - CS820</t>
  </si>
  <si>
    <t>1 Year Advanced Exchange NBD -  MS321</t>
  </si>
  <si>
    <t>2 Year Advanced Exchange NBD -  MS321</t>
  </si>
  <si>
    <t>3 Year Advanced Exchange NBD -  MS321</t>
  </si>
  <si>
    <t>4 Year Advanced Exchange NBD -  MS321</t>
  </si>
  <si>
    <t>1 Year Advanced Exchange NBD - Renewal-  MS321</t>
  </si>
  <si>
    <t>1 Year Advance Exchange -Post Warranty -  MS321</t>
  </si>
  <si>
    <t>Advance Exchange Per Call -  MS321</t>
  </si>
  <si>
    <t>Upgrade to OnSite Repair -  MS321</t>
  </si>
  <si>
    <t>1 Year OnSite Repair -  MS321</t>
  </si>
  <si>
    <t>2 Year OnSite Repair -  MS321</t>
  </si>
  <si>
    <t>3 Year OnSite Repair -  MS321</t>
  </si>
  <si>
    <t>4 Year OnSite Repair -  MS321</t>
  </si>
  <si>
    <t>1 Year OnSite Repair - Renewal -  MS321</t>
  </si>
  <si>
    <t>1 Year Onsite Repair-Post Warranty -  MS321</t>
  </si>
  <si>
    <t>1 Year Advanced Exchange NBD - MS421</t>
  </si>
  <si>
    <t>2 Year Advanced Exchange NBD - MS421</t>
  </si>
  <si>
    <t>3 Year Advanced Exchange NBD - MS421</t>
  </si>
  <si>
    <t>4 Year Advanced Exchange NBD - MS421</t>
  </si>
  <si>
    <t>1 Year Advanced Exchange NBD - Renewal- MS421</t>
  </si>
  <si>
    <t>1 Year Advance Exchange -Post Warranty - MS421</t>
  </si>
  <si>
    <t>Advance Exchange Per Call - MS421</t>
  </si>
  <si>
    <t>1 Year Onsite Repair-Post Warranty - MS421</t>
  </si>
  <si>
    <t>1 Year Advanced Exchange NBD - MS521</t>
  </si>
  <si>
    <t>2 Year Advanced Exchange NBD - MS521</t>
  </si>
  <si>
    <t>3 Year Advanced Exchange NBD - MS521</t>
  </si>
  <si>
    <t>4 Year Advanced Exchange NBD - MS521</t>
  </si>
  <si>
    <t>1 Year Advanced Exchange NBD - Renewal- MS521</t>
  </si>
  <si>
    <t>1 Year Advance Exchange -Post Warranty - MS521</t>
  </si>
  <si>
    <t>Advance Exchange Per Call - MS521</t>
  </si>
  <si>
    <t>1 Year Onsite Repair-Post Warranty - MS521</t>
  </si>
  <si>
    <t>1 Year Advanced Exchange NBD - MS621</t>
  </si>
  <si>
    <t>2 Year Advanced Exchange NBD - MS621</t>
  </si>
  <si>
    <t>3 Year Advanced Exchange NBD - MS621</t>
  </si>
  <si>
    <t>4 Year Advanced Exchange NBD - MS621</t>
  </si>
  <si>
    <t>1 Year Advanced Exchange NBD - Renewal- MS621</t>
  </si>
  <si>
    <t>1 Year Advance Exchange -Post Warranty - MS621</t>
  </si>
  <si>
    <t>Advance Exchange Per Call - MS621</t>
  </si>
  <si>
    <t>1 Year Onsite Repair-Post Warranty - MS621</t>
  </si>
  <si>
    <t>1 Year Advanced Exchange NBD - MS622</t>
  </si>
  <si>
    <t>2 Year Advanced Exchange NBD - MS622</t>
  </si>
  <si>
    <t>3 Year Advanced Exchange NBD - MS622</t>
  </si>
  <si>
    <t>4 Year Advanced Exchange NBD - MS622</t>
  </si>
  <si>
    <t>1 Year Advanced Exchange NBD - Renewal- MS622</t>
  </si>
  <si>
    <t>1 Year Advance Exchange -Post Warranty - MS622</t>
  </si>
  <si>
    <t>Advance Exchange Per Call - MS622</t>
  </si>
  <si>
    <t>1 Year Onsite Repair-Post Warranty - MS622</t>
  </si>
  <si>
    <t>1-Year Onsite Repair NBD - MS725</t>
  </si>
  <si>
    <t>2-Year Onsite Repair NBD - MS725</t>
  </si>
  <si>
    <t>3-Year Onsite Repair NBD - MS725</t>
  </si>
  <si>
    <t>4-Year Onsite Repair NBD - MS725</t>
  </si>
  <si>
    <t>Renewal Onsite Repair NBD - MS725</t>
  </si>
  <si>
    <t>Post Warranty Onsite Repair NBD - MS725</t>
  </si>
  <si>
    <t>Per Call Onsite Repair NBD- MS725</t>
  </si>
  <si>
    <t>1-Year Onsite Repair NBD - MS821</t>
  </si>
  <si>
    <t>2-Year Onsite Repair NBD - MS821</t>
  </si>
  <si>
    <t>3-Year Onsite Repair NBD - MS821</t>
  </si>
  <si>
    <t>4-Year Onsite Repair NBD - MS821</t>
  </si>
  <si>
    <t>Renewal Onsite Repair NBD - MS821</t>
  </si>
  <si>
    <t>Post Warranty Onsite Repair NBD - MS821</t>
  </si>
  <si>
    <t>Per Call Onsite Repair NBD- MS821</t>
  </si>
  <si>
    <t>1-Year Advanced Exchange NBD - MS822</t>
  </si>
  <si>
    <t>2-Year Advanced Exchange NBD - MS822</t>
  </si>
  <si>
    <t>3-Year Advanced Exchange NBD - MS822</t>
  </si>
  <si>
    <t>4-Year Advanced Exchange NBD - MS822</t>
  </si>
  <si>
    <t>Renewal Year Advanced Exchange NBD - MS822</t>
  </si>
  <si>
    <t>Post Warranty Year Advanced Exchange NBD- MS822</t>
  </si>
  <si>
    <t>Per Call Year Advanced Exchange NBD - MS822</t>
  </si>
  <si>
    <t>Upgrade Onsite Repair - MS822</t>
  </si>
  <si>
    <t>1-Year Onsite Repair - MS822</t>
  </si>
  <si>
    <t>2-Year Onsite Repair - MS822</t>
  </si>
  <si>
    <t>3-Year Onsite Repair - MS822</t>
  </si>
  <si>
    <t>4-Year Onsite Repair - MS822</t>
  </si>
  <si>
    <t>Renewal Onsite Repair - MS822</t>
  </si>
  <si>
    <t>Post Warranty Onsite Repair - MS822</t>
  </si>
  <si>
    <t>Per Call Onsite Repair - MS822</t>
  </si>
  <si>
    <t>1-Year Advanced Exchange NBD - MS823</t>
  </si>
  <si>
    <t>2-Year Advanced Exchange NBD - MS823</t>
  </si>
  <si>
    <t>3-Year Advanced Exchange NBD - MS823</t>
  </si>
  <si>
    <t>4-Year Advanced Exchange NBD - MS823</t>
  </si>
  <si>
    <t>Renewal Year Advanced Exchange NBD - MS823</t>
  </si>
  <si>
    <t>Post Warranty Year Advanced Exchange NBD- MS823</t>
  </si>
  <si>
    <t>Per Call Year Advanced Exchange NBD - MS823</t>
  </si>
  <si>
    <t>Upgrade Onsite Repair - MS823</t>
  </si>
  <si>
    <t>1-Year Onsite Repair - MS823</t>
  </si>
  <si>
    <t>2-Year Onsite Repair - MS823</t>
  </si>
  <si>
    <t>3-Year Onsite Repair - MS823</t>
  </si>
  <si>
    <t>4-Year Onsite Repair - MS823</t>
  </si>
  <si>
    <t>Renewal Onsite Repair - MS823</t>
  </si>
  <si>
    <t>Post Warranty Onsite Repair - MS823</t>
  </si>
  <si>
    <t>Per Call Onsite Repair - MS823</t>
  </si>
  <si>
    <t>1-Year Advanced Exchange NBD - MS825</t>
  </si>
  <si>
    <t>2-Year Advanced Exchange NBD - MS825</t>
  </si>
  <si>
    <t>3-Year Advanced Exchange NBD - MS825</t>
  </si>
  <si>
    <t>4-Year Advanced Exchange NBD - MS825</t>
  </si>
  <si>
    <t>Renewal Year Advanced Exchange NBD - MS825</t>
  </si>
  <si>
    <t>Post Warranty Year Advanced Exchange NBD- MS825</t>
  </si>
  <si>
    <t>Per Call Year Advanced Exchange NBD - MS825</t>
  </si>
  <si>
    <t>Upgrade Onsite Repair - MS825</t>
  </si>
  <si>
    <t>1-Year Onsite Repair - MS825</t>
  </si>
  <si>
    <t>2-Year Onsite Repair - MS825</t>
  </si>
  <si>
    <t>3-Year Onsite Repair - MS825</t>
  </si>
  <si>
    <t>4-Year Onsite Repair - MS825</t>
  </si>
  <si>
    <t>Renewal Onsite Repair - MS825</t>
  </si>
  <si>
    <t>Post Warranty Onsite Repair - MS825</t>
  </si>
  <si>
    <t>Per Call Onsite Repair - MS825</t>
  </si>
  <si>
    <t>1-Year Advanced Exchange NBD - MS826</t>
  </si>
  <si>
    <t>2-Year Advanced Exchange NBD - MS826</t>
  </si>
  <si>
    <t>3-Year Advanced Exchange NBD - MS826</t>
  </si>
  <si>
    <t>4-Year Advanced Exchange NBD - MS826</t>
  </si>
  <si>
    <t>Renewal Year Advanced Exchange NBD - MS826</t>
  </si>
  <si>
    <t>Post Warranty Year Advanced Exchange NBD- MS826</t>
  </si>
  <si>
    <t>Per Call Year Advanced Exchange NBD - MS826</t>
  </si>
  <si>
    <t>Upgrade Onsite Repair - MS826</t>
  </si>
  <si>
    <t>1-Year Onsite Repair - MS826</t>
  </si>
  <si>
    <t>2-Year Onsite Repair - MS826</t>
  </si>
  <si>
    <t>3-Year Onsite Repair - MS826</t>
  </si>
  <si>
    <t>4-Year Onsite Repair - MS826</t>
  </si>
  <si>
    <t>Renewal Onsite Repair - MS826</t>
  </si>
  <si>
    <t>Post Warranty Onsite Repair - MS826</t>
  </si>
  <si>
    <t>Per Call Onsite Repair - MS826</t>
  </si>
  <si>
    <t>Lexmark 801C Cyan Return Program Toner Cartridge</t>
  </si>
  <si>
    <t>Lexmark 801M Magenta Return Program Toner Cartridge</t>
  </si>
  <si>
    <t>Lexmark 801Y Yellow Return Program Toner Cartridge</t>
  </si>
  <si>
    <t>Lexmark 801K Black Return Program Toner Cartridge</t>
  </si>
  <si>
    <t>Lexmark 801SC Cyan Standard Yield Return Program Toner Cartridge</t>
  </si>
  <si>
    <t>Lexmark 801SM Magenta Standard Yield Return Program Toner Cartridge</t>
  </si>
  <si>
    <t>Lexmark 801SY Yellow Standard Yield Return Program Toner Cartridge</t>
  </si>
  <si>
    <t>Lexmark 801SK Black Standard Yield Return Program Toner Cartridge</t>
  </si>
  <si>
    <t>Lexmark 800S2 Cyan Standard Yield Toner Cartridge</t>
  </si>
  <si>
    <t>Lexmark 800S3 Magenta Standard Yield Toner Cartridge</t>
  </si>
  <si>
    <t>Lexmark 800S4 Yellow Standard Yield Toner Cartridge</t>
  </si>
  <si>
    <t>Lexmark 800S1 Black Standard Yield Toner Cartridge</t>
  </si>
  <si>
    <t>Lexmark 801HC Cyan High Yield Return Program Toner Cartridge</t>
  </si>
  <si>
    <t>Lexmark 801HM Magenta High Yield Return Program Toner Cartridge</t>
  </si>
  <si>
    <t>Lexmark 801HY Yellow High Yield Return Program Toner Cartridge</t>
  </si>
  <si>
    <t>Lexmark 801HK Black High Yield Return Program Toner Cartridge</t>
  </si>
  <si>
    <t>Lexmark 800H2 Cyan High Yield Toner Cartridge</t>
  </si>
  <si>
    <t>Lexmark 800H3 Magenta High Yield Toner Cartridge</t>
  </si>
  <si>
    <t>Lexmark 800H4 Yellow High Yield Toner Cartridge</t>
  </si>
  <si>
    <t>Lexmark 800H1 Black High Yield Toner Cartridge</t>
  </si>
  <si>
    <t>Lexmark 801XC Cyan Extra High Yield Return Program Toner Cartridge</t>
  </si>
  <si>
    <t>Lexmark 801XM Magenta Extra High Yield Return Program Toner Cartridge</t>
  </si>
  <si>
    <t>Lexmark 801XY Yellow Extra High Yield Return Program Toner Cartridge</t>
  </si>
  <si>
    <t>Lexmark 801XK Black Extra High Yield Return Program Toner Cartridge</t>
  </si>
  <si>
    <t>Lexmark 800X2 Cyan Extra High Yield Toner Cartridge</t>
  </si>
  <si>
    <t>Lexmark 800X3 Magenta Extra High Yield Toner Cartridge</t>
  </si>
  <si>
    <t>Lexmark 800X4 Yellow Extra High Yield Toner Cartridge</t>
  </si>
  <si>
    <t>Lexmark 800X1 Black Extra High Yield Toner Cartridge</t>
  </si>
  <si>
    <t>CX725 Black High Yield Toner Cartridge</t>
  </si>
  <si>
    <t>CX725 Cyan High Yield Toner Cartridge</t>
  </si>
  <si>
    <t>CX725 Magenta High Yield Toner Cartridge</t>
  </si>
  <si>
    <t>CX725 Yellow High Yield Toner Cartridge</t>
  </si>
  <si>
    <t>CX820 Cyan High Yield Return Program Toner Cartridge</t>
  </si>
  <si>
    <t>CX820 Cyan High Yield Toner Cartridge</t>
  </si>
  <si>
    <t>CX820 Magenta High Yield Return Program Toner Cartridge</t>
  </si>
  <si>
    <t>CX820 Magenta High Yield Toner Cartridge</t>
  </si>
  <si>
    <t>CX820 Yellow High Yield Return Program Toner Cartridge</t>
  </si>
  <si>
    <t>CX820 Yellow High Yield Toner Cartridge</t>
  </si>
  <si>
    <t>CX825 Cyan Extra High Yield Toner Cartridge</t>
  </si>
  <si>
    <t>CX825 Magenta Extra High Yield Toner Cartridge</t>
  </si>
  <si>
    <t>CX825 Yellow Extra High Yield Toner Cartridge</t>
  </si>
  <si>
    <t>CX860 Black Ultra High Yield Toner Cartridge</t>
  </si>
  <si>
    <t>CX860 Cyan Ultra High Yield Toner Cartridge</t>
  </si>
  <si>
    <t>CX860 Magenta Ultra High Yield Toner Cartridge</t>
  </si>
  <si>
    <t>CX860 Yellow Ultra High Yield Toner Cartridge</t>
  </si>
  <si>
    <t>Lexmark 520Z Return Program Imaging Unit</t>
  </si>
  <si>
    <t>Lexmark 520ZA Imaging Unit</t>
  </si>
  <si>
    <t>Lexmark 601 Return Program Toner Cartridge</t>
  </si>
  <si>
    <t>Lexmark 601H High Yield Return Program Toner Cartridge</t>
  </si>
  <si>
    <t>Lexmark 601X Extra High Yield Return Program Toner Cartridge</t>
  </si>
  <si>
    <t>Lexmark 600HA High Yield Toner Cartridge</t>
  </si>
  <si>
    <t>Lexmark 600XA Extra High Yield Toner Cartridge</t>
  </si>
  <si>
    <t>Lexmark 621 Return Program Toner Cartridge</t>
  </si>
  <si>
    <t>Lexmark 621H High Yield Return Program  Toner Cartridge</t>
  </si>
  <si>
    <t>Lexmark 621X Extra High Yield  Return Program Toner Cartridge</t>
  </si>
  <si>
    <t>Lexmark 620HA High Yield Toner Cartridge</t>
  </si>
  <si>
    <t>Lexmark 620XA Extra High Yield Toner Cartridge</t>
  </si>
  <si>
    <t>Lexmark C2310C0 Cyan Return Program Toner Cartridge</t>
  </si>
  <si>
    <t>Lexmark C2310M0 Magenta Return Program Toner Cartridge</t>
  </si>
  <si>
    <t>Lexmark C2310Y0 Yellow Return Program Toner Cartridg</t>
  </si>
  <si>
    <t>Lexmark C2310K0 Black Return Program Toner Cartridge</t>
  </si>
  <si>
    <t>Lexmark C231HC0 Cyan High Yield Return Program Toner Cartridge</t>
  </si>
  <si>
    <t>Lexmark C231HM0 Magenta High Yield Return Program Toner Cartridge</t>
  </si>
  <si>
    <t>Lexmark C231HY0 Yellow High Yield Return Program Toner Cartridge</t>
  </si>
  <si>
    <t>Lexmark C231HK0 Black High Yield Return Program Toner Cartridge</t>
  </si>
  <si>
    <t>Lexmark C241XC0 Cyan Extra High Yield Return Program Toner Cartridge</t>
  </si>
  <si>
    <t>Lexmark C241XM0 Magenta Extra High Yield Return Program Toner Cartridge</t>
  </si>
  <si>
    <t>Lexmark C241XY0 Yellow Extra High Yield Return Program Toner Cartridge</t>
  </si>
  <si>
    <t>Lexmark C241XK0 Black Extra High Yield Return Program Toner Cartridge</t>
  </si>
  <si>
    <t>Lexmark C251UK0 Black Ultra High Yield Return Program Toner Cartridge</t>
  </si>
  <si>
    <t>Lexmark C230H20 Cyan High Yield Toner Cartridge</t>
  </si>
  <si>
    <t>Lexmark C230H30 Magenta High Yield Toner Cartridge</t>
  </si>
  <si>
    <t>Lexmark C230H40 Yellow High Yield Toner Cartridge</t>
  </si>
  <si>
    <t>Lexmark C230H10 Black High Yield Toner Cartridge</t>
  </si>
  <si>
    <t>Lexmark C240X20 Cyan Extra High Yield Toner Cartridge</t>
  </si>
  <si>
    <t>Lexmark C240X30 Magenta Extra High Yield Toner Cartridge</t>
  </si>
  <si>
    <t>Lexmark C240X40 Yellow Extra High Yield Toner Cartridge</t>
  </si>
  <si>
    <t>Lexmark C240X10 Black Extra High Yield Toner Cartridge</t>
  </si>
  <si>
    <t>Lexmark C250U10 Black Ultra High Yield Toner Cartridge</t>
  </si>
  <si>
    <t>Lexmark78C0U10BlackUltraHighYieldTonerCartridge</t>
  </si>
  <si>
    <t>Lexmark B280XA0 Extra High Yield Toner Cartridge</t>
  </si>
  <si>
    <t>Lexmark B281000 Return Program Toner Cartridge</t>
  </si>
  <si>
    <t>Lexmark B281H00 High Yield Return Program Toner Cartridge</t>
  </si>
  <si>
    <t>Lexmark B281X00 Extra High Yield Return Program Toner Cartridge</t>
  </si>
  <si>
    <t>Lexmark 58D0ZA0 Imaging Unit</t>
  </si>
  <si>
    <t>Lexmark 58D1U08 Ultra High Yield Corporate Toner Cartridge for Duplex Applications</t>
  </si>
  <si>
    <t>Lexmark 58D1U0N Ultra High Yield Corporate Toner Cartridge</t>
  </si>
  <si>
    <t>Lexmark 701C Cyan Return Program Toner Cartridge</t>
  </si>
  <si>
    <t>Lexmark 701M Magenta Return Program Toner Cartridge</t>
  </si>
  <si>
    <t>Lexmark 701Y Yellow Return Program Toner Cartridge</t>
  </si>
  <si>
    <t>Lexmark 701K Black Return Program Toner Cartridge</t>
  </si>
  <si>
    <t>Lexmark 701HC Cyan High Yield Return Program Toner Cartridge</t>
  </si>
  <si>
    <t>Lexmark 701HM Magenta High Yield Return Program Toner Cartridge</t>
  </si>
  <si>
    <t>Lexmark 701HY Yellow High Yield Return Program Toner Cartridge</t>
  </si>
  <si>
    <t>Lexmark 701HK Black High Yield Return Program Toner Cartridge</t>
  </si>
  <si>
    <t>Lexmark 700H2 Cyan High Yield Toner Cartridge</t>
  </si>
  <si>
    <t>Lexmark 700H3 Magenta High Yield Toner Cartridge</t>
  </si>
  <si>
    <t>Lexmark 700H4 Yellow High Yield Toner Cartridge</t>
  </si>
  <si>
    <t>Lexmark 700H1 Black High Yield Toner Cartridge</t>
  </si>
  <si>
    <t>Lexmark 701XC Cyan Extra High Yield Return Program Toner Cartridge</t>
  </si>
  <si>
    <t>Lexmark 701XM Magenta Extra High Yield Return Program Toner Cartridge</t>
  </si>
  <si>
    <t>Lexmark 701XY Yellow Extra High Yield Return Program Toner Cartridge</t>
  </si>
  <si>
    <t>Lexmark 701XK Black Extra High Yield Return Program Toner Cartridge</t>
  </si>
  <si>
    <t>Lexmark 700X2 Cyan Extra High Yield Toner Cartridge</t>
  </si>
  <si>
    <t>Lexmark 700X3 Magenta Extra High Yield Toner Cartridge</t>
  </si>
  <si>
    <t>Lexmark 700X4 Yellow Extra High Yield Toner Cartridge</t>
  </si>
  <si>
    <t>Lexmark 700X1 Black Extra High Yield Toner Cartridge</t>
  </si>
  <si>
    <t>Lexmark 700Z5 Black &amp; Color Imaging Kit</t>
  </si>
  <si>
    <t>Lexmark 700Z5 Black Imaging Kit</t>
  </si>
  <si>
    <t>Lexmark 700P Photoconductor Unit</t>
  </si>
  <si>
    <t>Lexmark 700D2 Cyan Developer Unit</t>
  </si>
  <si>
    <t>Lexmark 700D3 Magenta Developer Unit</t>
  </si>
  <si>
    <t>Lexmark 700D4 Yellow Developer Unit</t>
  </si>
  <si>
    <t>Lexmark 700D1 Black Developer Unit</t>
  </si>
  <si>
    <t>CS720 Cyan SYield Toner Cartridge</t>
  </si>
  <si>
    <t>CS720 Magenta SYield Toner Cartridge</t>
  </si>
  <si>
    <t>CS720 Yellow SYield Toner Cartridge</t>
  </si>
  <si>
    <t>CS720, CS725 Black High Yield Toner Cartridge</t>
  </si>
  <si>
    <t>CS720, CS725, CX725 Black Imaging Unit</t>
  </si>
  <si>
    <t>CS720, CS725, CX725 Black Return Program Toner Cartridge</t>
  </si>
  <si>
    <t>CS720, CS725, CX725 Black SYield Return Program Toner Cartridge</t>
  </si>
  <si>
    <t>CS720, CS725, CX725 Color (CMY) Imaging Kit</t>
  </si>
  <si>
    <t>CS720, CS725, CX725 Cyan Return Program Toner Cartridge</t>
  </si>
  <si>
    <t>CS720, CS725, CX725 Magenta Return Program Toner Cartridge</t>
  </si>
  <si>
    <t>CS720, CS725, CX725 Yellow Return Program Toner Cartridge</t>
  </si>
  <si>
    <t>CS725 Cyan High Yield Toner Cartridge</t>
  </si>
  <si>
    <t>CS725 Magenta High Yield Toner Cartridge</t>
  </si>
  <si>
    <t>CS725 Yellow High Yield Toner Cartridge</t>
  </si>
  <si>
    <t>CS720/CS725/CX725 Cyan Developer Unit (Contained within 74C0ZV0 &amp; 74C0Z50)</t>
  </si>
  <si>
    <t>CS720/CS725/CX725 Magenta Developer Unit (Contained within 74C0ZV0 &amp; 74C0Z50)</t>
  </si>
  <si>
    <t>CS720/CS725/CX725 Yellow Developer Unit (Contained within 74C0ZV0 &amp; 74C0Z50)</t>
  </si>
  <si>
    <t>Black Developer and Photoconductor Unit Pack</t>
  </si>
  <si>
    <t>Color (CMY) Developers and Photoconductor Units Pack</t>
  </si>
  <si>
    <t>Color (CMY) Return Program Developers and Photoconductor Units Pack</t>
  </si>
  <si>
    <t>CS820 Cyan Extra High Yield Toner Cartridge</t>
  </si>
  <si>
    <t>CS820 Magenta Extra High Yield Toner Cartridge</t>
  </si>
  <si>
    <t>CS820 Yellow Extra High Yield Toner Cartridge</t>
  </si>
  <si>
    <t>CS820, CX820, CX825 Black Extra High Yield Toner Cartridge</t>
  </si>
  <si>
    <t>CS820, CX820, CX825, CX860 Black Developer Unit</t>
  </si>
  <si>
    <t>CS820, CX820, CX825, CX860 Black Extra High Yield Return Program Toner Cartridge</t>
  </si>
  <si>
    <t>CS820, CX820, CX825, CX860 Black Return Program Developer Unit</t>
  </si>
  <si>
    <t>CS820, CX820, CX825, CX860 Black Return Program Toner Cartridge</t>
  </si>
  <si>
    <t>CS820, CX820, CX825, CX860 Color (CMY) Developer Kit</t>
  </si>
  <si>
    <t>CS820, CX820, CX825, CX860 Cyan Developer Unit</t>
  </si>
  <si>
    <t>CS820, CX820, CX825, CX860 Cyan Return Program Developer Unit</t>
  </si>
  <si>
    <t>CS820, CX820, CX825, CX860 Cyan Return Program Toner Cartridge</t>
  </si>
  <si>
    <t>CS820, CX820, CX825, CX860 Magenta Developer Unit</t>
  </si>
  <si>
    <t>CS820, CX820, CX825, CX860 Magenta Return Program Developer Unit</t>
  </si>
  <si>
    <t>CS820, CX820, CX825, CX860 Magenta Return Program Toner Cartridge</t>
  </si>
  <si>
    <t>CS820, CX820, CX825, CX860 Yellow Developer Unit</t>
  </si>
  <si>
    <t>CS820, CX820, CX825, CX860 Yellow Return Program Developer Unit</t>
  </si>
  <si>
    <t>CS820, CX820, CX825, CX860 Yellow Return Program Toner Cartridge</t>
  </si>
  <si>
    <t>Lexmark 500Z Return Program Imaging Unit</t>
  </si>
  <si>
    <t>Lexmark 500ZA Imaging Unit</t>
  </si>
  <si>
    <t>Lexmark 501 Return Program Toner Cartridge</t>
  </si>
  <si>
    <t>Lexmark 501H High Yield Return Program Toner Cartridge</t>
  </si>
  <si>
    <t>Lexmark 501X Extra High Yield Return Program Toner Cartridge</t>
  </si>
  <si>
    <t>Lexmark 501U Ultra High Yield Return Program Toner Cartridge</t>
  </si>
  <si>
    <t>Lexmark 500HA High Yield Toner Cartridge</t>
  </si>
  <si>
    <t>Lexmark 500XA Extra High Yield Toner Cartridge</t>
  </si>
  <si>
    <t>Lexmark 500UA Ultra High Yield Toner Cartridge</t>
  </si>
  <si>
    <t>Lexmark 521 Return Program Toner Cartridge</t>
  </si>
  <si>
    <t>Lexmark 521H High Yield Return Program Toner Cartridge</t>
  </si>
  <si>
    <t>Lexmark 521X Extra High Yield Return Program Toner Cartridge</t>
  </si>
  <si>
    <t>Lexmark 520HA High Yield Toner Cartridge</t>
  </si>
  <si>
    <t>Lexmark 520XA  Extra High Yield Toner Cartridge</t>
  </si>
  <si>
    <t>Lexmark 521HL High Yield Return Program Toner Cartridge for Label Applications</t>
  </si>
  <si>
    <t>Lexmark 521XL Extra High Yield Return Program Toner Cartridge for Label Applications</t>
  </si>
  <si>
    <t>Lexmark 520HAL Lexmark High Yield Toner Cartridge</t>
  </si>
  <si>
    <t>Lexmark 520XAL Extra High Yield Toner Cartridge</t>
  </si>
  <si>
    <t>Vendor Name:</t>
  </si>
  <si>
    <t>Single-function Printers</t>
  </si>
  <si>
    <t xml:space="preserve">Service and Supplies Pricing </t>
  </si>
  <si>
    <t>Includes B&amp;W and Color/B&amp;W Segments</t>
  </si>
  <si>
    <t>Service and Supply Pricing</t>
  </si>
  <si>
    <t>Segment 2</t>
  </si>
  <si>
    <t>Segment 3</t>
  </si>
  <si>
    <t>Segment 4</t>
  </si>
  <si>
    <t>(21 - 40)</t>
  </si>
  <si>
    <t>(41 - 60)</t>
  </si>
  <si>
    <t>(61+)</t>
  </si>
  <si>
    <t>B&amp;W</t>
  </si>
  <si>
    <t>Color</t>
  </si>
  <si>
    <t>Make</t>
  </si>
  <si>
    <t>Lexmark</t>
  </si>
  <si>
    <t xml:space="preserve">Maintenance Agreements
</t>
  </si>
  <si>
    <t>Zero Base Charge</t>
  </si>
  <si>
    <r>
      <t xml:space="preserve">Includes </t>
    </r>
    <r>
      <rPr>
        <b/>
        <sz val="11"/>
        <rFont val="Calibri"/>
        <family val="2"/>
      </rPr>
      <t>OEM</t>
    </r>
    <r>
      <rPr>
        <sz val="11"/>
        <rFont val="Calibri"/>
        <family val="2"/>
      </rPr>
      <t xml:space="preserve"> toner, parts, labor (no staples)</t>
    </r>
  </si>
  <si>
    <t>Parts and labor only (no supplies)</t>
  </si>
  <si>
    <t>% Increase in rate for inclusion of staples</t>
  </si>
  <si>
    <t>% Increase in rate for Rural Service Zone</t>
  </si>
  <si>
    <t>% Increase in rate for Remote Service Zone</t>
  </si>
  <si>
    <t>Flat Rate Fee</t>
  </si>
  <si>
    <t>Monthly Base Charge
Option 1</t>
  </si>
  <si>
    <t>Included Number of Clicks per Month</t>
  </si>
  <si>
    <r>
      <t xml:space="preserve">Base Charge - includes </t>
    </r>
    <r>
      <rPr>
        <b/>
        <sz val="11"/>
        <color indexed="8"/>
        <rFont val="Calibri"/>
        <family val="2"/>
      </rPr>
      <t>OEM</t>
    </r>
    <r>
      <rPr>
        <sz val="11"/>
        <color indexed="8"/>
        <rFont val="Calibri"/>
        <family val="2"/>
      </rPr>
      <t xml:space="preserve"> toner, parts, labor (no staples)</t>
    </r>
  </si>
  <si>
    <t>Base Charge - parts and labor only (no supplies)</t>
  </si>
  <si>
    <t>Overage Rate</t>
  </si>
  <si>
    <t>Multi-function Devices (MFD), A4</t>
  </si>
  <si>
    <t>Segment 5</t>
  </si>
  <si>
    <t>Segment 6</t>
  </si>
  <si>
    <t>(21 - 30)</t>
  </si>
  <si>
    <t>(31 - 40)</t>
  </si>
  <si>
    <t>(41 - 50)</t>
  </si>
  <si>
    <t>(51 - 60)</t>
  </si>
  <si>
    <t>Standard Financing Terms (Months)</t>
  </si>
  <si>
    <t>Daily Treasury Yield Curve Rate</t>
  </si>
  <si>
    <t>Published Date of DTYCR (must be quarter end date)</t>
  </si>
  <si>
    <t>Lease and Rental Rates</t>
  </si>
  <si>
    <t>Fair Market Value Lease</t>
  </si>
  <si>
    <t>$1 Buyout Lease</t>
  </si>
  <si>
    <t>Straight Lease</t>
  </si>
  <si>
    <t>Short-Term Lease</t>
  </si>
  <si>
    <t>Fixed Margin</t>
  </si>
  <si>
    <t xml:space="preserve">ISS Software &amp; Solutions Pricing </t>
  </si>
  <si>
    <t>NON-TIERED PRODUCT PRICING</t>
  </si>
  <si>
    <t>Must purchase at least 1 year SMSA</t>
  </si>
  <si>
    <t>SMSA Part Number                   (If Applicable)</t>
  </si>
  <si>
    <t>Type</t>
  </si>
  <si>
    <t xml:space="preserve"> % Discount from MSRP</t>
  </si>
  <si>
    <t>82S0827</t>
  </si>
  <si>
    <t>82S0829</t>
  </si>
  <si>
    <t>Data Transformer</t>
  </si>
  <si>
    <t>License per Server</t>
  </si>
  <si>
    <t>SMSA</t>
  </si>
  <si>
    <t>SMSA Data Transformer</t>
  </si>
  <si>
    <t>Software Maintenance and Support Agreement</t>
  </si>
  <si>
    <t>82S0080</t>
  </si>
  <si>
    <t>Not Applicable</t>
  </si>
  <si>
    <t>LFM 2.0 License Fee</t>
  </si>
  <si>
    <t>License per partner</t>
  </si>
  <si>
    <t>82S0081</t>
  </si>
  <si>
    <t>LFM 2.0 Subscription Fee (500 devices)</t>
  </si>
  <si>
    <t>License per month</t>
  </si>
  <si>
    <t>82S0082</t>
  </si>
  <si>
    <t>82S0386</t>
  </si>
  <si>
    <t>Scan to Network Premium</t>
  </si>
  <si>
    <t>License per MFP</t>
  </si>
  <si>
    <t>SMSA - Scan to Network Premium</t>
  </si>
  <si>
    <t>82S0083</t>
  </si>
  <si>
    <t>82S0644</t>
  </si>
  <si>
    <t>Bar Code Discovery</t>
  </si>
  <si>
    <t>SMSA Bar Code Discovery</t>
  </si>
  <si>
    <t>82S0084</t>
  </si>
  <si>
    <t>82S0654</t>
  </si>
  <si>
    <t>Scan to DocuWare</t>
  </si>
  <si>
    <t>SMSA Scan to DocuWare</t>
  </si>
  <si>
    <t>82S0085</t>
  </si>
  <si>
    <t>82S0643</t>
  </si>
  <si>
    <t>Scan to Sharepoint</t>
  </si>
  <si>
    <t>SMSA Scan to Sharepoint</t>
  </si>
  <si>
    <t>82S0087</t>
  </si>
  <si>
    <t>82S0656</t>
  </si>
  <si>
    <t>Accessibility Solution</t>
  </si>
  <si>
    <t>SMSA Accessibility Solution</t>
  </si>
  <si>
    <t>82S0088</t>
  </si>
  <si>
    <t>82S0196</t>
  </si>
  <si>
    <t>Education Station</t>
  </si>
  <si>
    <t>SMSA Education Station</t>
  </si>
  <si>
    <t>82S0093</t>
  </si>
  <si>
    <t>82S0657</t>
  </si>
  <si>
    <t>eDAS for User Level Tracking</t>
  </si>
  <si>
    <t>SMSA - eDAS for User Level Tracking</t>
  </si>
  <si>
    <t>82S0094</t>
  </si>
  <si>
    <t>82S0659</t>
  </si>
  <si>
    <t>eDAS for Cost Recovery</t>
  </si>
  <si>
    <t>SMSA - eDAS for Cost Recovery</t>
  </si>
  <si>
    <t>82S0095</t>
  </si>
  <si>
    <t>82S0205</t>
  </si>
  <si>
    <t>Lexmark Imaging Toolkit</t>
  </si>
  <si>
    <t>SMSA Imaging Toolkit</t>
  </si>
  <si>
    <t>82S0100</t>
  </si>
  <si>
    <t>Third Party Authentication</t>
  </si>
  <si>
    <t>82S0104</t>
  </si>
  <si>
    <t>Hosted Testing &amp; Grading</t>
  </si>
  <si>
    <t>1-MFP Annual Access Fee (min 36 months)</t>
  </si>
  <si>
    <t>82S0129</t>
  </si>
  <si>
    <t>82S0133</t>
  </si>
  <si>
    <t>PKI Print Release</t>
  </si>
  <si>
    <t>SMSA For PKI Print Release</t>
  </si>
  <si>
    <t>82S0130</t>
  </si>
  <si>
    <t>82S0742</t>
  </si>
  <si>
    <t>LeC 2.0 Module 1 (X658 series)</t>
  </si>
  <si>
    <t>SMSA - LeC 2.0 Module 1 (X658 series)</t>
  </si>
  <si>
    <t>82S0131</t>
  </si>
  <si>
    <t>82S0743</t>
  </si>
  <si>
    <t>LeC 2.0 Module 2 (non-X658 devices)</t>
  </si>
  <si>
    <t>SMSA - LeC 2.0 Module 2 (non-X658 devices)</t>
  </si>
  <si>
    <t>82S0132</t>
  </si>
  <si>
    <t>82S0664</t>
  </si>
  <si>
    <t>LeC 2.0 Module 2 (all eSF devices)</t>
  </si>
  <si>
    <t>SMSA - LeC 2.0 Module 2 (all eSF devices)</t>
  </si>
  <si>
    <t>82S0134</t>
  </si>
  <si>
    <t>Google Cloud Print</t>
  </si>
  <si>
    <t>82S0135</t>
  </si>
  <si>
    <t>Google Docs</t>
  </si>
  <si>
    <t>82S0136</t>
  </si>
  <si>
    <t>82S0249</t>
  </si>
  <si>
    <t>Forms Premium</t>
  </si>
  <si>
    <t>SMSA Forms Premium</t>
  </si>
  <si>
    <t>82S0137</t>
  </si>
  <si>
    <t>82S0653</t>
  </si>
  <si>
    <t>Multi Send</t>
  </si>
  <si>
    <t>SMSA Multi Send</t>
  </si>
  <si>
    <t>82S0138</t>
  </si>
  <si>
    <t>82S0692</t>
  </si>
  <si>
    <t>ADF Card Copy</t>
  </si>
  <si>
    <t>SMSA ADF Card Copy</t>
  </si>
  <si>
    <t>82S0139</t>
  </si>
  <si>
    <t>Device Quotas</t>
  </si>
  <si>
    <t>82S0142</t>
  </si>
  <si>
    <t>82S0693</t>
  </si>
  <si>
    <t>Send Driver</t>
  </si>
  <si>
    <t>SMSA Send Driver</t>
  </si>
  <si>
    <t>82S0143</t>
  </si>
  <si>
    <t>82S0694</t>
  </si>
  <si>
    <t>QR Code Generator</t>
  </si>
  <si>
    <t>SMSA QR Code Generator</t>
  </si>
  <si>
    <t>82S0144</t>
  </si>
  <si>
    <t>Mobile Print for iOS</t>
  </si>
  <si>
    <t>82S0145</t>
  </si>
  <si>
    <t>82S0663</t>
  </si>
  <si>
    <t>Accessibility Speech</t>
  </si>
  <si>
    <t>SMSA Accessibility Speech</t>
  </si>
  <si>
    <t>82S0146</t>
  </si>
  <si>
    <t>Manage Address Book</t>
  </si>
  <si>
    <t>82S0153</t>
  </si>
  <si>
    <t>Scan to Hard Disk</t>
  </si>
  <si>
    <t>82S0155</t>
  </si>
  <si>
    <t>82S0668</t>
  </si>
  <si>
    <t>Smart Card Authentication</t>
  </si>
  <si>
    <t>SMSA Smart Card Authentication</t>
  </si>
  <si>
    <t>82S0156</t>
  </si>
  <si>
    <t>Fax Forward</t>
  </si>
  <si>
    <t>82S0157</t>
  </si>
  <si>
    <t>Register ME</t>
  </si>
  <si>
    <t>82S0162</t>
  </si>
  <si>
    <t>82S0696</t>
  </si>
  <si>
    <t>LDD IM for MS SharePoint</t>
  </si>
  <si>
    <t>SMSA LDD IM for MS SharePoint</t>
  </si>
  <si>
    <t>82S0163</t>
  </si>
  <si>
    <t>82S0671</t>
  </si>
  <si>
    <t>LDD IM for Autonomy WorkSite 8.5</t>
  </si>
  <si>
    <t>SMSA LDD IM for Autonomy WorkSite 8.5</t>
  </si>
  <si>
    <t>82S0164</t>
  </si>
  <si>
    <t>82S0674</t>
  </si>
  <si>
    <t>LDD IM for FileNet P8</t>
  </si>
  <si>
    <t>SMSA LDD IM for FileNet P8</t>
  </si>
  <si>
    <t>82S0165</t>
  </si>
  <si>
    <t>82S0697</t>
  </si>
  <si>
    <t>LDD IM for Documentum 5.3</t>
  </si>
  <si>
    <t>SMSA LDD IM for Documentum 5.3</t>
  </si>
  <si>
    <t>82S0175</t>
  </si>
  <si>
    <t>DocMP Connector Fee</t>
  </si>
  <si>
    <t>Software Setup Service</t>
  </si>
  <si>
    <t>82S0176</t>
  </si>
  <si>
    <t>DocMP Hosted 5GB Storage (required)</t>
  </si>
  <si>
    <t>Software as a Service</t>
  </si>
  <si>
    <t>82S0177</t>
  </si>
  <si>
    <t>DocMP Hosted Additional 1GB Storage</t>
  </si>
  <si>
    <t>82S0178</t>
  </si>
  <si>
    <t>DocMP Hosted Barcode (monthly)</t>
  </si>
  <si>
    <t>82S0180</t>
  </si>
  <si>
    <t>82S0700</t>
  </si>
  <si>
    <t>DocMP Premise Barcode</t>
  </si>
  <si>
    <t>SMSA 1-Year DocMP Premise Barcode</t>
  </si>
  <si>
    <t>82S0181</t>
  </si>
  <si>
    <t>82S0701</t>
  </si>
  <si>
    <t>DocMP Premise OCR</t>
  </si>
  <si>
    <t>SMSA 1-Year DocMP Premise OCR</t>
  </si>
  <si>
    <t>82S0183</t>
  </si>
  <si>
    <t>82S0650</t>
  </si>
  <si>
    <t>eSF Badge Authentication</t>
  </si>
  <si>
    <t>SMSA eSF Badge Authentication</t>
  </si>
  <si>
    <t>82S0184</t>
  </si>
  <si>
    <t>82S0639</t>
  </si>
  <si>
    <t>Forward to RightFax</t>
  </si>
  <si>
    <t>SMSA Forward to RightFax</t>
  </si>
  <si>
    <t>82S0185</t>
  </si>
  <si>
    <t>82S0204</t>
  </si>
  <si>
    <t>Workgroup OCR</t>
  </si>
  <si>
    <t>SMSA Workgroup OCR</t>
  </si>
  <si>
    <t>82S0186</t>
  </si>
  <si>
    <t>MFP Usage</t>
  </si>
  <si>
    <t>82S0187</t>
  </si>
  <si>
    <t>Mobile Print for Android</t>
  </si>
  <si>
    <t>82S0191</t>
  </si>
  <si>
    <t>Scan to Network</t>
  </si>
  <si>
    <t>82S0194</t>
  </si>
  <si>
    <t>82S0634</t>
  </si>
  <si>
    <t>Downtime Reports</t>
  </si>
  <si>
    <t>SMSA Downtime Reports</t>
  </si>
  <si>
    <t>82S0213</t>
  </si>
  <si>
    <t>Driver Deployment Tool</t>
  </si>
  <si>
    <t>82S0222</t>
  </si>
  <si>
    <t>SMSA Driver Deployment Tool</t>
  </si>
  <si>
    <t>82S0214</t>
  </si>
  <si>
    <t>eSignature for Cerner</t>
  </si>
  <si>
    <t>82S0215</t>
  </si>
  <si>
    <t>82S0662</t>
  </si>
  <si>
    <t>eSF Thumb Print</t>
  </si>
  <si>
    <t>SMSA eSF Thumb Print</t>
  </si>
  <si>
    <t>82S0218</t>
  </si>
  <si>
    <t>Background and Idle Screen</t>
  </si>
  <si>
    <t>82S0219</t>
  </si>
  <si>
    <t>Email to Self</t>
  </si>
  <si>
    <t>82S0225</t>
  </si>
  <si>
    <t>Physician Orders Routing</t>
  </si>
  <si>
    <t>82S0226</t>
  </si>
  <si>
    <t>Remote Copy</t>
  </si>
  <si>
    <t>82S0227</t>
  </si>
  <si>
    <t>MyShortcut</t>
  </si>
  <si>
    <t>82S0228</t>
  </si>
  <si>
    <t>Eco Settings</t>
  </si>
  <si>
    <t>82S0229</t>
  </si>
  <si>
    <t>Eco Copy</t>
  </si>
  <si>
    <t>82S0230</t>
  </si>
  <si>
    <t>Email Size Limiter</t>
  </si>
  <si>
    <t>82S0231</t>
  </si>
  <si>
    <t>Showroom</t>
  </si>
  <si>
    <t>82S0245</t>
  </si>
  <si>
    <t>Card Copy</t>
  </si>
  <si>
    <t>Licence per MFP</t>
  </si>
  <si>
    <t>82S0247</t>
  </si>
  <si>
    <t>Lexmark Customer Support</t>
  </si>
  <si>
    <t>82S0250</t>
  </si>
  <si>
    <t>Forms and Favorites</t>
  </si>
  <si>
    <t>82S0251</t>
  </si>
  <si>
    <t>82S0711</t>
  </si>
  <si>
    <t>Physician Order Queuing - Server</t>
  </si>
  <si>
    <t>Licensed per Server</t>
  </si>
  <si>
    <t>SMSA 1-Year Phys Order Queue Server</t>
  </si>
  <si>
    <t>82S0252</t>
  </si>
  <si>
    <t>82S0712</t>
  </si>
  <si>
    <t>Physician Order Queuing - Workstation</t>
  </si>
  <si>
    <t>Licensed per Workstation</t>
  </si>
  <si>
    <t>SMSA Physician Order Queuing - Workstation</t>
  </si>
  <si>
    <t>82S0254</t>
  </si>
  <si>
    <t>82S0633</t>
  </si>
  <si>
    <t>Secure Rx PCL Macro</t>
  </si>
  <si>
    <t>Licensed Software</t>
  </si>
  <si>
    <t>SMSA Secure Rx PCL Macro</t>
  </si>
  <si>
    <t>82S0255</t>
  </si>
  <si>
    <t>82S0474</t>
  </si>
  <si>
    <t>Copy Center Tracking End User Portal License</t>
  </si>
  <si>
    <t>SMSA Copy Center Tracking End User Portal License</t>
  </si>
  <si>
    <t>82S0256</t>
  </si>
  <si>
    <t>82S0472</t>
  </si>
  <si>
    <t>Copy Center Tracking Technician Portal</t>
  </si>
  <si>
    <t>SMSA Copy Center Tracking Technician Portal</t>
  </si>
  <si>
    <t>82S0257</t>
  </si>
  <si>
    <t>82S0473</t>
  </si>
  <si>
    <t>Copy Center Tracking Solution License</t>
  </si>
  <si>
    <t>SMSA Copy Center Tracking Solution License</t>
  </si>
  <si>
    <t>82S0258</t>
  </si>
  <si>
    <t>82S0672</t>
  </si>
  <si>
    <t>MFP and SFP Install Tool</t>
  </si>
  <si>
    <t>Licensed per MFP</t>
  </si>
  <si>
    <t>SMSA MFP and SFP Install Tool</t>
  </si>
  <si>
    <t>82S0259</t>
  </si>
  <si>
    <t>82S0637</t>
  </si>
  <si>
    <t>Profile Launcher</t>
  </si>
  <si>
    <t>SMSA Profile Launcher</t>
  </si>
  <si>
    <t>82S0267</t>
  </si>
  <si>
    <t>82S0651</t>
  </si>
  <si>
    <t>Card Authentication Light</t>
  </si>
  <si>
    <t>SMSA Card Authentication Light</t>
  </si>
  <si>
    <t>82S0269</t>
  </si>
  <si>
    <t>82S0647</t>
  </si>
  <si>
    <t>Print Release Lite</t>
  </si>
  <si>
    <t>SMSA Print Release Lite</t>
  </si>
  <si>
    <t>82S0276</t>
  </si>
  <si>
    <t>82S0713</t>
  </si>
  <si>
    <t>Group of Documents</t>
  </si>
  <si>
    <t>SMSA Group of Documents</t>
  </si>
  <si>
    <t>82S0290</t>
  </si>
  <si>
    <t>OM Plus</t>
  </si>
  <si>
    <t>82S0291</t>
  </si>
  <si>
    <t>82S0198</t>
  </si>
  <si>
    <t>Solution Composer</t>
  </si>
  <si>
    <t>SMSA Solution Composer</t>
  </si>
  <si>
    <t>Software Maintenance and Support Agreement for 1-MFP</t>
  </si>
  <si>
    <t>82S0292</t>
  </si>
  <si>
    <t>82S0718</t>
  </si>
  <si>
    <t>ViewTrac Basic</t>
  </si>
  <si>
    <t>SMSA 1-Year ViewTrac Basic</t>
  </si>
  <si>
    <t>82S0294</t>
  </si>
  <si>
    <t>82S0295</t>
  </si>
  <si>
    <t>Print Release BR</t>
  </si>
  <si>
    <t>SMSA Print Release BR</t>
  </si>
  <si>
    <t>82S0296</t>
  </si>
  <si>
    <t>82S0719</t>
  </si>
  <si>
    <t>LDD IM for RightFax</t>
  </si>
  <si>
    <t>SMSA LDD IM for RightFax</t>
  </si>
  <si>
    <t>82S0298</t>
  </si>
  <si>
    <t>82S0720</t>
  </si>
  <si>
    <t>USG Fax Forward</t>
  </si>
  <si>
    <t>SMSA USG Fax Forward</t>
  </si>
  <si>
    <t>82S0299</t>
  </si>
  <si>
    <t>82S0302</t>
  </si>
  <si>
    <t>PKI Enabled Workgroup OCR</t>
  </si>
  <si>
    <t>SMSA PKI Enabled Workgroup OCR</t>
  </si>
  <si>
    <t>82S0300</t>
  </si>
  <si>
    <t>82S0303</t>
  </si>
  <si>
    <t>PKI Enabled Scan to Sharepoint</t>
  </si>
  <si>
    <t>SMSA PKI Enabled Scan to Sharepoint</t>
  </si>
  <si>
    <t>82S0301</t>
  </si>
  <si>
    <t>82S0304</t>
  </si>
  <si>
    <t>Scan to iPERMS</t>
  </si>
  <si>
    <t>SMSA Scan to iPERMS</t>
  </si>
  <si>
    <t>82S0353</t>
  </si>
  <si>
    <t>82S0355</t>
  </si>
  <si>
    <t>Scan to Streem</t>
  </si>
  <si>
    <t>SMSA Scan to Streem</t>
  </si>
  <si>
    <t>82S0354</t>
  </si>
  <si>
    <t>82S0356</t>
  </si>
  <si>
    <t>Scan to Streem PKI enabled</t>
  </si>
  <si>
    <t>SMSA PKI enabled Scan to Streem</t>
  </si>
  <si>
    <t>82S0363</t>
  </si>
  <si>
    <t>82S0364</t>
  </si>
  <si>
    <t>LawLogix Guardian Connector</t>
  </si>
  <si>
    <t>SMSA LawLogix Guardian Connector</t>
  </si>
  <si>
    <t>82S0375</t>
  </si>
  <si>
    <t>Secure Held Print Jobs</t>
  </si>
  <si>
    <t>82S0393</t>
  </si>
  <si>
    <t>Solution Composer Channel</t>
  </si>
  <si>
    <t>Annual Licensed Software</t>
  </si>
  <si>
    <t>82S0394</t>
  </si>
  <si>
    <t>82S0397</t>
  </si>
  <si>
    <t>82S0666</t>
  </si>
  <si>
    <t>Fax Over IP</t>
  </si>
  <si>
    <t>SMSA Fax Over IP</t>
  </si>
  <si>
    <t>82S0468</t>
  </si>
  <si>
    <t>82S0469</t>
  </si>
  <si>
    <t>82S0477</t>
  </si>
  <si>
    <t>Smart Card Authentication CAC Driver</t>
  </si>
  <si>
    <t>82S0478</t>
  </si>
  <si>
    <t>Smart Card Authentication PIV Driver</t>
  </si>
  <si>
    <t>82S0479</t>
  </si>
  <si>
    <t>Smart Card Authentication Gemalto Driver</t>
  </si>
  <si>
    <t>82S0480</t>
  </si>
  <si>
    <t>Smart Card Authentication SafeSign Driver</t>
  </si>
  <si>
    <t>82S0481</t>
  </si>
  <si>
    <t>Smart Card Authentication SafeNet Driver</t>
  </si>
  <si>
    <t>82S0482</t>
  </si>
  <si>
    <t>Smart Card Authentication IAS Driver</t>
  </si>
  <si>
    <t>82S0483</t>
  </si>
  <si>
    <t>Smart Card Authentication SIPR Driver</t>
  </si>
  <si>
    <t>82S0484</t>
  </si>
  <si>
    <t>Smart Card Authentication PKCS15 Driver</t>
  </si>
  <si>
    <t>82S0485</t>
  </si>
  <si>
    <t>Smart Card Authentication CardOS Driver</t>
  </si>
  <si>
    <t>82S0504</t>
  </si>
  <si>
    <t>82S0529</t>
  </si>
  <si>
    <t>ViewTrac Suite ViewPrint Basic</t>
  </si>
  <si>
    <t>SMSA ViewTrac Suite ViewPrint Basic</t>
  </si>
  <si>
    <t>82S0505</t>
  </si>
  <si>
    <t>82S0530</t>
  </si>
  <si>
    <t>ViewTrac Suite ViewPrint Color Toolbox</t>
  </si>
  <si>
    <t>SMSA ViewTrac Suite ViewPrint Color Toolbox</t>
  </si>
  <si>
    <t>82S0533</t>
  </si>
  <si>
    <t>82S0540</t>
  </si>
  <si>
    <t>AccuRead OCR</t>
  </si>
  <si>
    <t>SMSA AccuRead OCR</t>
  </si>
  <si>
    <t>82S0536</t>
  </si>
  <si>
    <t>82S0731</t>
  </si>
  <si>
    <t>Scan to RightFax</t>
  </si>
  <si>
    <t>Licensed Per MFP</t>
  </si>
  <si>
    <t>SMSA 1-Year Scan to RightFax</t>
  </si>
  <si>
    <t>82S0537</t>
  </si>
  <si>
    <t>82S0732</t>
  </si>
  <si>
    <t>Smart Card Authentication - 2-Person Auth</t>
  </si>
  <si>
    <t>SMSA Smart Card Authentication - 2-Person Auth</t>
  </si>
  <si>
    <t>82S0538</t>
  </si>
  <si>
    <t>82S0733</t>
  </si>
  <si>
    <t>Google Docs Print</t>
  </si>
  <si>
    <t>Licensed per SFP</t>
  </si>
  <si>
    <t>SMSA Google Docs Print</t>
  </si>
  <si>
    <t>82S0543</t>
  </si>
  <si>
    <t>82S0736</t>
  </si>
  <si>
    <t>Scan to myAvatar</t>
  </si>
  <si>
    <t>SMSA 1-Year Scan to myAvatar</t>
  </si>
  <si>
    <t>82S0545</t>
  </si>
  <si>
    <t>82S0737</t>
  </si>
  <si>
    <t>Scan to OCR</t>
  </si>
  <si>
    <t>SMSA 1-Year Scan to OCR</t>
  </si>
  <si>
    <t>82S0547</t>
  </si>
  <si>
    <t>82S0738</t>
  </si>
  <si>
    <t>Scan to FAXCOM</t>
  </si>
  <si>
    <t>82S0548</t>
  </si>
  <si>
    <t>SMSA 1-Year Scan to FAXCOM</t>
  </si>
  <si>
    <t>82S0686</t>
  </si>
  <si>
    <t>Hard Disk Monitor</t>
  </si>
  <si>
    <t>No licenses required</t>
  </si>
  <si>
    <t>Free</t>
  </si>
  <si>
    <t>82S0687</t>
  </si>
  <si>
    <t>82S0197</t>
  </si>
  <si>
    <t>Forms Composer</t>
  </si>
  <si>
    <t>License per PC</t>
  </si>
  <si>
    <t>SMSA Forms Composer</t>
  </si>
  <si>
    <t>82S0688</t>
  </si>
  <si>
    <t>82S0689</t>
  </si>
  <si>
    <t>Scan to Performance Matters</t>
  </si>
  <si>
    <t>SMSA Scan to Performance Matters</t>
  </si>
  <si>
    <t>82S0690</t>
  </si>
  <si>
    <t>82S0691</t>
  </si>
  <si>
    <t>Scan to Biscom Fax</t>
  </si>
  <si>
    <t>SMSA Scan to Biscom Fax</t>
  </si>
  <si>
    <t>82S0754</t>
  </si>
  <si>
    <t>Forms Composer 1-Year Subscription</t>
  </si>
  <si>
    <t>1-Year Subscription</t>
  </si>
  <si>
    <t>82S0765</t>
  </si>
  <si>
    <t>82S0771</t>
  </si>
  <si>
    <t>Solution Composer Pro Agent</t>
  </si>
  <si>
    <t>SMSA Solution Composer Pro Agent</t>
  </si>
  <si>
    <t>82S0766</t>
  </si>
  <si>
    <t>82S0772</t>
  </si>
  <si>
    <t>Solution Composer Premium Agent</t>
  </si>
  <si>
    <t>SMSA Composer Premium Agent</t>
  </si>
  <si>
    <t>82S0880</t>
  </si>
  <si>
    <t>Document Distributor for SMB</t>
  </si>
  <si>
    <t>SMSA Document Distributor for SMB</t>
  </si>
  <si>
    <t>82S0881</t>
  </si>
  <si>
    <t>82S0883</t>
  </si>
  <si>
    <t>LDD for SMB OCR Option</t>
  </si>
  <si>
    <t>SMSA LDD for SMB OCR Option</t>
  </si>
  <si>
    <t>82S0882</t>
  </si>
  <si>
    <t>82S0884</t>
  </si>
  <si>
    <t>LDD for SMB Advanced Bar Code Option</t>
  </si>
  <si>
    <t>SMSA LDD for SMB Advanced Bar Code Option</t>
  </si>
  <si>
    <t>82S0831</t>
  </si>
  <si>
    <t>Card Authentication</t>
  </si>
  <si>
    <t xml:space="preserve">SMSA Card Authentication </t>
  </si>
  <si>
    <t>82S0885</t>
  </si>
  <si>
    <t>82S0886</t>
  </si>
  <si>
    <t>Scan to Trim</t>
  </si>
  <si>
    <t>SMSA Scan to Trim</t>
  </si>
  <si>
    <t>82S0089</t>
  </si>
  <si>
    <t>Lexmark Document Distributor SDK</t>
  </si>
  <si>
    <t>82S0920</t>
  </si>
  <si>
    <t>AccuRead Automate 32K</t>
  </si>
  <si>
    <t>82S0925</t>
  </si>
  <si>
    <t>SMSA AccuRead Automate 32K</t>
  </si>
  <si>
    <t>Annual Access Fee</t>
  </si>
  <si>
    <t>82S0487</t>
  </si>
  <si>
    <t>82S0727</t>
  </si>
  <si>
    <t>eSF Software Development Kit</t>
  </si>
  <si>
    <t>Licensed per Customer</t>
  </si>
  <si>
    <t>SMSA eSF Software Development Kit</t>
  </si>
  <si>
    <t>82S0799</t>
  </si>
  <si>
    <t>Address Book eSF app</t>
  </si>
  <si>
    <t>82S0975</t>
  </si>
  <si>
    <t>Display Customization</t>
  </si>
  <si>
    <t>82S0976</t>
  </si>
  <si>
    <t>Shortcut Center</t>
  </si>
  <si>
    <t>82S0977</t>
  </si>
  <si>
    <t>82S0978</t>
  </si>
  <si>
    <t>Classified Incident Reporting</t>
  </si>
  <si>
    <t>SMSA - Classified Incident Reporting</t>
  </si>
  <si>
    <t>82S0970</t>
  </si>
  <si>
    <t>82S0993</t>
  </si>
  <si>
    <t>Scan Center Premium</t>
  </si>
  <si>
    <t>SMSA Scan Center Premium</t>
  </si>
  <si>
    <t>82S0984</t>
  </si>
  <si>
    <t>82S0990</t>
  </si>
  <si>
    <t>AccuRead OCR - e5</t>
  </si>
  <si>
    <t>SMSA AccuRead OCR - e5</t>
  </si>
  <si>
    <t>82S0982</t>
  </si>
  <si>
    <t>AccuRead Automate 32K - e5</t>
  </si>
  <si>
    <t>82S0988</t>
  </si>
  <si>
    <t>SMSA AccuRead Automate 32K - e5</t>
  </si>
  <si>
    <t>Generic Scan to Sharepoint</t>
  </si>
  <si>
    <t>Generic SMSA Scan to Sharepoint</t>
  </si>
  <si>
    <t>Generic Accessibility Solution</t>
  </si>
  <si>
    <t>Generic SMSA Accessibility Solution</t>
  </si>
  <si>
    <t>82S0106</t>
  </si>
  <si>
    <t>82S0632</t>
  </si>
  <si>
    <t>Testing and Grading Standard</t>
  </si>
  <si>
    <t>SMSA Testing and Grading Standard</t>
  </si>
  <si>
    <t>82S0171</t>
  </si>
  <si>
    <t>82S0199</t>
  </si>
  <si>
    <t>Document Accounting on LDD</t>
  </si>
  <si>
    <t>SMSA Document Accounting on LDD</t>
  </si>
  <si>
    <t>82S0172</t>
  </si>
  <si>
    <t>82S0200</t>
  </si>
  <si>
    <t>Print Release on LDD</t>
  </si>
  <si>
    <t>SMSA Print Release on LDD</t>
  </si>
  <si>
    <t>82S0173</t>
  </si>
  <si>
    <t>82S0201</t>
  </si>
  <si>
    <t>Mobile Print on LDD</t>
  </si>
  <si>
    <t xml:space="preserve">SMSA Mobile Print on LDD </t>
  </si>
  <si>
    <t>82S0174</t>
  </si>
  <si>
    <t>82S0698</t>
  </si>
  <si>
    <t>Testing and Grading Enterprise</t>
  </si>
  <si>
    <t>SMSA Testing and Grading Enterprise</t>
  </si>
  <si>
    <t>82S0752</t>
  </si>
  <si>
    <t>82S0297</t>
  </si>
  <si>
    <t>Lexmark Document Distributor (LDD)</t>
  </si>
  <si>
    <t>Lexmark Document Distributor (LDD) - SMSA</t>
  </si>
  <si>
    <t>82S0096</t>
  </si>
  <si>
    <t>82S0221</t>
  </si>
  <si>
    <t>Lexmark Document Producer (LDP)</t>
  </si>
  <si>
    <t>Lexmark Document Producer (LDP) - SMSA</t>
  </si>
  <si>
    <t>82S0804</t>
  </si>
  <si>
    <t>82S0805</t>
  </si>
  <si>
    <t>Tamper Resistant Prescription Printing Solution</t>
  </si>
  <si>
    <t>SMSA Tamper Resistant Prescription Printing Solution</t>
  </si>
  <si>
    <t>82S0875</t>
  </si>
  <si>
    <t>82S0876</t>
  </si>
  <si>
    <t xml:space="preserve">LPM Serverless Print Release </t>
  </si>
  <si>
    <t xml:space="preserve">SMSA LPM Serverless Print Release </t>
  </si>
  <si>
    <t>82S0888</t>
  </si>
  <si>
    <t>82S0889</t>
  </si>
  <si>
    <t>SFP Document Accounting on LDD</t>
  </si>
  <si>
    <t>SMSA SFP Document Accounting on LDD</t>
  </si>
  <si>
    <t>82S1110</t>
  </si>
  <si>
    <t>82S1111</t>
  </si>
  <si>
    <t>Bundle Print Release Premise w Mobile and DA</t>
  </si>
  <si>
    <t>SMSA Bundle Print Release Premise w Mobile and DA</t>
  </si>
  <si>
    <t>82S1086</t>
  </si>
  <si>
    <t>82S1087</t>
  </si>
  <si>
    <t>Queue &amp; View User Portal</t>
  </si>
  <si>
    <t>LIST OF STANDARD CONDITIONS UNDER WHICH THE ATTACHED PRICING IS APPROVED</t>
  </si>
  <si>
    <t>Click Price based on industry standard 5% coverage; actual use reconciled with pages shipped</t>
  </si>
  <si>
    <t>Customer payment due N45 days from invoice date</t>
  </si>
  <si>
    <t>Prices are provided under the assumption that each device is installed for its full term</t>
  </si>
  <si>
    <t xml:space="preserve">Prices are provided under the assumptions of monthly billing. </t>
  </si>
  <si>
    <t>Flat Rate Fee represents purchase price of 4 year onsite repair extended warranty</t>
  </si>
  <si>
    <t>* BSD models are available through Lexmark's copier channel partners on a contractual basis.</t>
  </si>
  <si>
    <t>Lexmark MX826adxe</t>
  </si>
  <si>
    <t>Lexmark International, Inc.</t>
  </si>
  <si>
    <t>All</t>
  </si>
  <si>
    <t>Secure Content Monitor Device Production License*</t>
  </si>
  <si>
    <t>SMSA Secure Content Monitor*</t>
  </si>
  <si>
    <t>Training and Certification*</t>
  </si>
  <si>
    <t>Contact for Quote</t>
  </si>
  <si>
    <t>Lexmark CX431ADW</t>
  </si>
  <si>
    <t>Lexmark CS431DW</t>
  </si>
  <si>
    <t>Lexmark MX331ADN</t>
  </si>
  <si>
    <t>Lexmark MX431ADN</t>
  </si>
  <si>
    <t>Lexmark MX431ADW</t>
  </si>
  <si>
    <t>Lexmark MS331DN</t>
  </si>
  <si>
    <t>Lexmark MS431DN</t>
  </si>
  <si>
    <t>Lexmark MS431DW</t>
  </si>
  <si>
    <t>40N9320</t>
  </si>
  <si>
    <t>MS431DN; MS431DW</t>
  </si>
  <si>
    <t>250-sheet tray</t>
  </si>
  <si>
    <t>550-sheet tray</t>
  </si>
  <si>
    <t>40N4250</t>
  </si>
  <si>
    <t>29S0600</t>
  </si>
  <si>
    <t>MS331DN</t>
  </si>
  <si>
    <t>CS431DW</t>
  </si>
  <si>
    <t>MX331ADN</t>
  </si>
  <si>
    <t xml:space="preserve"> MX431ADN;  MX431ADW</t>
  </si>
  <si>
    <t>CX431ADW</t>
  </si>
  <si>
    <t>1 Year Advanced Exchange - MS331</t>
  </si>
  <si>
    <t>2 Year Advanced Exchange - MS331</t>
  </si>
  <si>
    <t>3 Year Advanced Exchange - MS331</t>
  </si>
  <si>
    <t>4 Year Advanced Exchange - MS331</t>
  </si>
  <si>
    <t>5 Year Advanced Exchange - MS331</t>
  </si>
  <si>
    <t>6 Year Advanced Exchange - MS331</t>
  </si>
  <si>
    <t>1 Year Advanced Exchange - Per Call - MS331</t>
  </si>
  <si>
    <t>1 Year Advanced Exchange - Post Warranty - MS331</t>
  </si>
  <si>
    <t>Upgrade to OnSite Repair - MS331</t>
  </si>
  <si>
    <t>1 Year OnSite Repair - MS331</t>
  </si>
  <si>
    <t>2 Year OnSite Repair - MS331</t>
  </si>
  <si>
    <t>3 Year OnSite Repair - MS331</t>
  </si>
  <si>
    <t>4 Year OnSite Repair - MS331</t>
  </si>
  <si>
    <t>5 Year OnSite Repair - MS331</t>
  </si>
  <si>
    <t>6 Year OnSite Repair - MS331</t>
  </si>
  <si>
    <t>1 Year OnSite Repair - Per Call - MS331</t>
  </si>
  <si>
    <t>1 Year OnSite Repair - Post Warranty - MS331</t>
  </si>
  <si>
    <t>1 Year Advanced Exchange - MS431</t>
  </si>
  <si>
    <t>2 Year Advanced Exchange - MS431</t>
  </si>
  <si>
    <t>3 Year Advanced Exchange - MS431</t>
  </si>
  <si>
    <t>4 Year Advanced Exchange - MS431</t>
  </si>
  <si>
    <t>5 Year Advanced Exchange - MS431</t>
  </si>
  <si>
    <t>6 Year Advanced Exchange - MS431</t>
  </si>
  <si>
    <t>1 Year Advanced Exchange - Per Call - MS431</t>
  </si>
  <si>
    <t>1 Year Advanced Exchange - Post Warranty - MS431</t>
  </si>
  <si>
    <t>Upgrade to OnSite Repair - MS431</t>
  </si>
  <si>
    <t>1 Year OnSite Repair - MS431</t>
  </si>
  <si>
    <t>2 Year OnSite Repair - MS431</t>
  </si>
  <si>
    <t>3 Year OnSite Repair - MS431</t>
  </si>
  <si>
    <t>4 Year OnSite Repair - MS431</t>
  </si>
  <si>
    <t>5 Year OnSite Repair - MS431</t>
  </si>
  <si>
    <t>6 Year OnSite Repair - MS431</t>
  </si>
  <si>
    <t>1 Year OnSite Repair - Per Call - MS431</t>
  </si>
  <si>
    <t>1 Year OnSite Repair - Post Warranty - MS431</t>
  </si>
  <si>
    <t>1 Year OnSite Repair - CS431</t>
  </si>
  <si>
    <t>2 Year OnSite Repair - CS431</t>
  </si>
  <si>
    <t>3 Year OnSite Repair - CS431</t>
  </si>
  <si>
    <t>4 Year OnSite Repair - CS431</t>
  </si>
  <si>
    <t>5 Year OnSite Repair - CS431</t>
  </si>
  <si>
    <t>6 Year OnSite Repair - CS431</t>
  </si>
  <si>
    <t>1 Year OnSite Repair - Per Call - CS431</t>
  </si>
  <si>
    <t>1 Year OnSite Repair - Post Warranty - CS431</t>
  </si>
  <si>
    <t>1 Year Advanced Exchange - MX331</t>
  </si>
  <si>
    <t>2 Year Advanced Exchange - MX331</t>
  </si>
  <si>
    <t>3 Year Advanced Exchange - MX331</t>
  </si>
  <si>
    <t>4 Year Advanced Exchange - MX331</t>
  </si>
  <si>
    <t>5 Year Advanced Exchange - MX331</t>
  </si>
  <si>
    <t>6 Year Advanced Exchange - MX331</t>
  </si>
  <si>
    <t>1 Year Advanced Exchange - Per Call - MX331</t>
  </si>
  <si>
    <t>1 Year Advanced Exchange - Post Warranty - MX331</t>
  </si>
  <si>
    <t>Upgrade to OnSite Repair - MX331</t>
  </si>
  <si>
    <t>1 Year OnSite Repair - MX331</t>
  </si>
  <si>
    <t>2 Year OnSite Repair - MX331</t>
  </si>
  <si>
    <t>3 Year OnSite Repair - MX331</t>
  </si>
  <si>
    <t>4 Year OnSite Repair - MX331</t>
  </si>
  <si>
    <t>5 Year OnSite Repair - MX331</t>
  </si>
  <si>
    <t>6 Year OnSite Repair - MX331</t>
  </si>
  <si>
    <t>1 Year OnSite Repair - Per Call - MX331</t>
  </si>
  <si>
    <t>1 Year OnSite Repair - Post Warranty - MX331</t>
  </si>
  <si>
    <t>1 Year Advanced Exchange - MX431</t>
  </si>
  <si>
    <t>2 Year Advanced Exchange - MX431</t>
  </si>
  <si>
    <t>3 Year Advanced Exchange - MX431</t>
  </si>
  <si>
    <t>4 Year Advanced Exchange - MX431</t>
  </si>
  <si>
    <t>5 Year Advanced Exchange - MX431</t>
  </si>
  <si>
    <t>6 Year Advanced Exchange - MX431</t>
  </si>
  <si>
    <t>1 Year Advanced Exchange - Per Call - MX431</t>
  </si>
  <si>
    <t>1 Year Advanced Exchange - Post Warranty - MX431</t>
  </si>
  <si>
    <t>Upgrade to OnSite Repair - MX431</t>
  </si>
  <si>
    <t>1 Year OnSite Repair - MX431</t>
  </si>
  <si>
    <t>2 Year OnSite Repair - MX431</t>
  </si>
  <si>
    <t>3 Year OnSite Repair - MX431</t>
  </si>
  <si>
    <t>4 Year OnSite Repair - MX431</t>
  </si>
  <si>
    <t>5 Year OnSite Repair - MX431</t>
  </si>
  <si>
    <t>6 Year OnSite Repair - MX431</t>
  </si>
  <si>
    <t>1 Year OnSite Repair - Per Call - MX431</t>
  </si>
  <si>
    <t>1 Year OnSite Repair - Post Warranty - MX431</t>
  </si>
  <si>
    <t>1 Year OnSite Repair - CX431</t>
  </si>
  <si>
    <t>2 Year OnSite Repair - CX431</t>
  </si>
  <si>
    <t>3 Year OnSite Repair - CX431</t>
  </si>
  <si>
    <t>4 Year OnSite Repair - CX431</t>
  </si>
  <si>
    <t>5 Year OnSite Repair - CX431</t>
  </si>
  <si>
    <t>6 Year OnSite Repair - CX431</t>
  </si>
  <si>
    <t>1 Year OnSite Repair - Per Call - CX431</t>
  </si>
  <si>
    <t>1 Year OnSite Repair - Post Warranty - CX431</t>
  </si>
  <si>
    <t>1 Year Advanced Exchange</t>
  </si>
  <si>
    <t>1 Year OnSite Repair</t>
  </si>
  <si>
    <t>CX431ADW; CS431DW</t>
  </si>
  <si>
    <t>MS331, MS431, MX331, MX431</t>
  </si>
  <si>
    <t>MS331DN; MS431DN; MS431DW; MX331ADN; MX431ADN; MX431ADW</t>
  </si>
  <si>
    <t>MS43, MX431</t>
  </si>
  <si>
    <t>MS331DN; MX331ADN</t>
  </si>
  <si>
    <t>MS431DN; MS431DW; MX431ADN; MX431ADW</t>
  </si>
  <si>
    <t>CS431dw; CX431adw</t>
  </si>
  <si>
    <t>Magenta Extra High Yield Return Program Toner Cartridge</t>
  </si>
  <si>
    <t>Lexmark 55B1000 Return Program Toner Cartridge</t>
  </si>
  <si>
    <t>Lexmark 55B1H00 High Yield Return Program Toner Cartridge</t>
  </si>
  <si>
    <t>Lexmark 55B100E Contract Toner Cartridge</t>
  </si>
  <si>
    <t>Lexmark 55B1X00 Extra High Yield Return Program Toner Cartridge</t>
  </si>
  <si>
    <t>Lexmark 55B1H0E High Yield Contract Toner Cartridge</t>
  </si>
  <si>
    <t>Lexmark 55B1X0E Extra High Yield Contract Toner Cartridge</t>
  </si>
  <si>
    <t>Lexmark 20N10C0 Cyan Return Program Print Cartridge</t>
  </si>
  <si>
    <t>Lexmark 20N10K0 Black Return Program Print Cartridge</t>
  </si>
  <si>
    <t>Lexmark 20N10M0 Magenta Return Program Print Cartridge</t>
  </si>
  <si>
    <t>Lexmark 20N10Y0 Yellow Return Program Print Cartridge</t>
  </si>
  <si>
    <t>Lexmark 20N1HC0 Cyan Return Program Print Cartridge</t>
  </si>
  <si>
    <t>Lexmark 20N1HK0 Black Return Program Print Cartridge</t>
  </si>
  <si>
    <t>Lexmark 20N1HM0 Magenta Return Program Print Cartridge</t>
  </si>
  <si>
    <t>Lexmark 20N1HY0 Yellow Return Program Print Cartridge</t>
  </si>
  <si>
    <t>Cyan Extra High Yield Return Program Toner Cartridge</t>
  </si>
  <si>
    <t>20N1XK0</t>
  </si>
  <si>
    <t>20N1XM0</t>
  </si>
  <si>
    <t>55B1000</t>
  </si>
  <si>
    <t>55B1H00</t>
  </si>
  <si>
    <t>55B100E</t>
  </si>
  <si>
    <t>55B1X00</t>
  </si>
  <si>
    <t>55B1H0E</t>
  </si>
  <si>
    <t>55B1X0E</t>
  </si>
  <si>
    <t>20N1XC0</t>
  </si>
  <si>
    <t>Removed the following discontinued devices:  XC2132, XM5263, XM7263, XM5270, XM7270, M5155, M5163, M5170</t>
  </si>
  <si>
    <t>Added the following devices: MS331DN, MS431DN, MS431DW, MX331ADN, MX431ADN, MX431ADW, CS431DW, AND CX431ADW</t>
  </si>
  <si>
    <t>Added a "Supplies Finder" link to the Accessories and Supplies tabs. This will allow users to determine which supplies they need for their Device</t>
  </si>
  <si>
    <t>Added warranties for new devices</t>
  </si>
  <si>
    <t>Added a "Warranty Descriptions" tab to explain differences in warranty types</t>
  </si>
  <si>
    <t>Added supplies for new devices</t>
  </si>
  <si>
    <t>*indicates devices  only available from authorized Lexmark dealers in the Business Solutions Dealer (BSD) Program</t>
  </si>
  <si>
    <t>82S1176</t>
  </si>
  <si>
    <t>Cloud Print Management - Channel</t>
  </si>
  <si>
    <t>License per MFP/per month</t>
  </si>
  <si>
    <t>82S1129</t>
  </si>
  <si>
    <t>OnBase Connector</t>
  </si>
  <si>
    <t>82S1115</t>
  </si>
  <si>
    <t>Scan to Sharepoint Online</t>
  </si>
  <si>
    <t>82S1192</t>
  </si>
  <si>
    <t>Usage Reporting Client</t>
  </si>
  <si>
    <t>82S1193</t>
  </si>
  <si>
    <t>SMSA Usage Reporting Client</t>
  </si>
  <si>
    <t>57X0301</t>
  </si>
  <si>
    <t>Contactless Authentication Device</t>
  </si>
  <si>
    <t>Staple 3-pack (5,000 per pack) (W840 / X85Xe)</t>
  </si>
  <si>
    <t>MS 911/MX910 Series Photoconductor Unit</t>
  </si>
  <si>
    <t xml:space="preserve">Lexmark C950, X950, X952, X954 Black Photoconductor Kit </t>
  </si>
  <si>
    <t>X792 Cyan Extra High Yield Return Program Print Cartridge</t>
  </si>
  <si>
    <t>X792 Black Extra High Yield Return Program Print Cartridge</t>
  </si>
  <si>
    <t>Lexmark X950, X952, X954 Cyan High Yield Toner Cartridge </t>
  </si>
  <si>
    <t>Added accessories: Contact Authentication Device, Contactless Authentication Device</t>
  </si>
  <si>
    <t>Added supplies: Staple 3-pack (5,000 per pack) (W840 / X85Xe),  MS 911/MX910 Series Photoconductor Unit, Lexmark 501H High Yield Return Program Toner Cartridge, MX910 Series Black High Yield Toner Cartridge, Lexmark C950, X950, X952, X954 Black Photoconductor Kit, X792 Cyan Extra High Yield Return Program Print Cartridge, X792 Black Extra High Yield, Return Program Print Cartridge, Lexmark X950, X952, X954 Cyan High Yield Toner Cartridge</t>
  </si>
  <si>
    <t>Added Software Non-Tiered: Cloud Print Management - Channel,  OnBase Connector, Scan to Sharepoint Online, Usage Reporting Client, and SMSA Usage Reporting Client</t>
  </si>
  <si>
    <t>CS521dn; CS622de; CX622ade; CX625ade; CX625adhe</t>
  </si>
  <si>
    <t>Lexmark XM7355B</t>
  </si>
  <si>
    <t>Lexmark XC4143</t>
  </si>
  <si>
    <t>Lexmark XC4153</t>
  </si>
  <si>
    <t>LexmarkXC6152de</t>
  </si>
  <si>
    <t>Lexmark XC8163</t>
  </si>
  <si>
    <t>25B1215</t>
  </si>
  <si>
    <t>40C9640</t>
  </si>
  <si>
    <t>40C9650</t>
  </si>
  <si>
    <t>42K1210</t>
  </si>
  <si>
    <t>42K1370</t>
  </si>
  <si>
    <t>Lexmark CS331dw</t>
  </si>
  <si>
    <t>Lexmark CX331adwe</t>
  </si>
  <si>
    <t>Added the following devices:  XM7355b, XC4143, XC4153, XC6152de, XC8163, XS331dw and CX331adwe</t>
  </si>
  <si>
    <t>40N9020</t>
  </si>
  <si>
    <t>40N9070</t>
  </si>
  <si>
    <t>Group B and D</t>
  </si>
  <si>
    <t>1 Year OnSite Repair - CS331</t>
  </si>
  <si>
    <t>2 Year OnSite Repair - CS331</t>
  </si>
  <si>
    <t>3 Year OnSite Repair - CS331</t>
  </si>
  <si>
    <t>4 Year OnSite Repair - CS331</t>
  </si>
  <si>
    <t>1 Year OnSite Repair - Renewal - CS331</t>
  </si>
  <si>
    <t>2 Year OnSite Repair - Renewal - CS331</t>
  </si>
  <si>
    <t>OnSite Repair Per Call - CS331</t>
  </si>
  <si>
    <t>1 Year OnSite Repair - Post Warranty - CS331</t>
  </si>
  <si>
    <t>Upgrade to Advanced Exchange NBD - CS331</t>
  </si>
  <si>
    <t>1 Year Advanced Exchange NBD - CS331</t>
  </si>
  <si>
    <t>2 Year Advanced Exchange NBD - CS331</t>
  </si>
  <si>
    <t>3 Year Advanced Exchange NBD - CS331</t>
  </si>
  <si>
    <t>4 Year Advanced Exchange NBD - CS331</t>
  </si>
  <si>
    <t>1 Year Advanced Exchange NBD - Renewal - CS331</t>
  </si>
  <si>
    <t>2 Year Advanced Exchange NBD - Renewal - CS331</t>
  </si>
  <si>
    <t>Advanced Exchange NBD - Per Call - CS331</t>
  </si>
  <si>
    <t>1 Year Advanced Exchange NBD - Post Warranty - CS331</t>
  </si>
  <si>
    <t>CS331dw &amp; CX331adwe</t>
  </si>
  <si>
    <t>Added accessory for new devices</t>
  </si>
  <si>
    <t>CS331dw (40N9020)</t>
  </si>
  <si>
    <t>CX331adwe (40N9070)</t>
  </si>
  <si>
    <t>XC8163 (42K1370)*</t>
  </si>
  <si>
    <t>XC4153 (40C9650)*</t>
  </si>
  <si>
    <t>XC4143 (40C9640)*</t>
  </si>
  <si>
    <t>LexmarkXC6153de</t>
  </si>
  <si>
    <t>42K1310</t>
  </si>
  <si>
    <t>Lexmark XC6153</t>
  </si>
  <si>
    <t>42K1313</t>
  </si>
  <si>
    <t>XC6153de (42K1310)*</t>
  </si>
  <si>
    <t>XC6152de (42K1210)*</t>
  </si>
  <si>
    <t>XC6153 (42K1313)*</t>
  </si>
  <si>
    <t>XM7355b (25B1215)*</t>
  </si>
  <si>
    <t xml:space="preserve"> XM7355b</t>
  </si>
  <si>
    <t>XD41413 and XC4153</t>
  </si>
  <si>
    <t>XC8163</t>
  </si>
  <si>
    <t>Envelope Tray</t>
  </si>
  <si>
    <t>Caster base</t>
  </si>
  <si>
    <t>2100-Sheet Tray</t>
  </si>
  <si>
    <t>Offset Stacker</t>
  </si>
  <si>
    <t>MarkNet N8370</t>
  </si>
  <si>
    <t>Inline Stapler</t>
  </si>
  <si>
    <t>Voice Guidance Kit</t>
  </si>
  <si>
    <t>Surge Protective Device 110-120V</t>
  </si>
  <si>
    <t>25B2910</t>
  </si>
  <si>
    <t>27X0823</t>
  </si>
  <si>
    <t>57X7025</t>
  </si>
  <si>
    <t>SPD0001</t>
  </si>
  <si>
    <t>BSD Cyan Toner Cartridge (CPP)</t>
  </si>
  <si>
    <t>BSD Magenta Toner Cartridge (CPP)</t>
  </si>
  <si>
    <t>BSD Yellow Toner Cartridge (CPP)</t>
  </si>
  <si>
    <t>BSD Black Toner Cartridge (CPP)</t>
  </si>
  <si>
    <t>XC8160 BSD Cyan Toner Cartridge (CPC) (CPP)</t>
  </si>
  <si>
    <t>XC8160 BSD Magenta Toner Cartridge (CPP)</t>
  </si>
  <si>
    <t>XC8160 BSD Yellow Toner Cartridge (CPP)</t>
  </si>
  <si>
    <t>XC8160 BSD Black Toner Cartridge (CPP)</t>
  </si>
  <si>
    <t>XC4150 BSD Cyan Toner Cartridge (CPP)</t>
  </si>
  <si>
    <t>XC4150 BSD Magenta Toner Cartridge (CPP)</t>
  </si>
  <si>
    <t>XC4150 BSD Yellow Toner Cartridge (CPP)</t>
  </si>
  <si>
    <t>XC4150 BSD Black Toner Cartridge (CPP)</t>
  </si>
  <si>
    <t>Black Toner Cartridge</t>
  </si>
  <si>
    <t>Color (CMY) Return Program Developer Kit (CPP)</t>
  </si>
  <si>
    <t>Photoconductor 1-Pack (CPP)</t>
  </si>
  <si>
    <t>Photoconductor 3-Pack (CPP)</t>
  </si>
  <si>
    <t>Waste Toner Bottle (CPP)</t>
  </si>
  <si>
    <t>24B6509</t>
  </si>
  <si>
    <t>24B6510</t>
  </si>
  <si>
    <t>24B6511</t>
  </si>
  <si>
    <t>24B6512</t>
  </si>
  <si>
    <t>24B6513</t>
  </si>
  <si>
    <t>24B6514</t>
  </si>
  <si>
    <t>24B6515</t>
  </si>
  <si>
    <t>24B6717</t>
  </si>
  <si>
    <t>24B6718</t>
  </si>
  <si>
    <t>24B6719</t>
  </si>
  <si>
    <t>24B6720</t>
  </si>
  <si>
    <t>25B3086</t>
  </si>
  <si>
    <t>Lexmark 20N0W00 Waste toner bottle</t>
  </si>
  <si>
    <t>Lexmark 20N0H10 Black High Yield Print Cartridge</t>
  </si>
  <si>
    <t>Lexmark 20N0H20 Cyan High Yield Print Cartridge</t>
  </si>
  <si>
    <t>Lexmark 20N0H30 Magenta High Yield Print Cartridge</t>
  </si>
  <si>
    <t>Lexmark 20N0H40 Yellow High Yield Print Cartridge</t>
  </si>
  <si>
    <t>CX331adwe</t>
  </si>
  <si>
    <t>Multi-position Staple Punch Finisher S-LV</t>
  </si>
  <si>
    <t>Multi-position Staple Punch Finisher T-LV</t>
  </si>
  <si>
    <t xml:space="preserve">Staple Finisher </t>
  </si>
  <si>
    <t>Added the following devices: XM1342 and M1342</t>
  </si>
  <si>
    <t>Lexmark M1342</t>
  </si>
  <si>
    <t>29S0400</t>
  </si>
  <si>
    <t>Lexmark XM1342</t>
  </si>
  <si>
    <t>29S0455</t>
  </si>
  <si>
    <t>X1342 and XM1342</t>
  </si>
  <si>
    <t>M1342 and XM1342</t>
  </si>
  <si>
    <t>Black Return Program Imaging Unit</t>
  </si>
  <si>
    <t>24B7002</t>
  </si>
  <si>
    <t>55B0ZA0</t>
  </si>
  <si>
    <t>29S0150</t>
  </si>
  <si>
    <t>29S0200</t>
  </si>
  <si>
    <t>29S0500</t>
  </si>
  <si>
    <t>40N9340</t>
  </si>
  <si>
    <t>40N9370</t>
  </si>
  <si>
    <t>40N9390</t>
  </si>
  <si>
    <t>29S0000</t>
  </si>
  <si>
    <t>29S0050</t>
  </si>
  <si>
    <t>29S0100</t>
  </si>
  <si>
    <t>Lexmark XC2326</t>
  </si>
  <si>
    <t>CX431ADW; CS431DW;CX431ADW; XC2326</t>
  </si>
  <si>
    <t>24B7495</t>
  </si>
  <si>
    <t>24B7496</t>
  </si>
  <si>
    <t>24B7497</t>
  </si>
  <si>
    <t>24B7498</t>
  </si>
  <si>
    <t>Cyan Toner Cartridge</t>
  </si>
  <si>
    <t>Magenta Toner Cartridge</t>
  </si>
  <si>
    <t>Yellow Toner Cartridge</t>
  </si>
  <si>
    <t>Added new devices XC2326 and C2326</t>
  </si>
  <si>
    <t>Lexmark C2326</t>
  </si>
  <si>
    <t>XC2326 and C2326</t>
  </si>
  <si>
    <t>Remove discontinued devices  (CX421adn, MX321adn,MX421ade,CS421dn)</t>
  </si>
  <si>
    <t>Price increases on devices and accessories</t>
  </si>
  <si>
    <t>XC2326 (40N9390)*</t>
  </si>
  <si>
    <t>C2326 (40N9340)*</t>
  </si>
  <si>
    <t>MX331adn (29S0150)</t>
  </si>
  <si>
    <t>CX522ade (42C7360)</t>
  </si>
  <si>
    <t>XC2235 (42C7306)*</t>
  </si>
  <si>
    <t>CX622ade (42C7380)</t>
  </si>
  <si>
    <t>CX625ade (42C7780)</t>
  </si>
  <si>
    <t>CX625adhe (42C7880)</t>
  </si>
  <si>
    <t>XC4240 (42C7808)*</t>
  </si>
  <si>
    <t>Added XC2326 to Group B Services</t>
  </si>
  <si>
    <t>Added C2326 to Group D Services</t>
  </si>
  <si>
    <t>MX431adn (29S0200)</t>
  </si>
  <si>
    <t>MX431adw (29S0500)</t>
  </si>
  <si>
    <t>XM1242 (36S0740)*</t>
  </si>
  <si>
    <t>XM1342 (29S0455)*</t>
  </si>
  <si>
    <t>MX521de (36S0800)</t>
  </si>
  <si>
    <t>MX521ade (36S0820)</t>
  </si>
  <si>
    <t>MX522adhe (36S0840)</t>
  </si>
  <si>
    <t>XM1246 (36S0860)*</t>
  </si>
  <si>
    <t>MX622ade (36S0900)</t>
  </si>
  <si>
    <t>MX622adhe (36S0920)</t>
  </si>
  <si>
    <t>XM3250 (36S0940)*</t>
  </si>
  <si>
    <t>CX725de (40C9500)</t>
  </si>
  <si>
    <t>XC4140 (40C9720)*</t>
  </si>
  <si>
    <t>CX725dhe (40C9501)</t>
  </si>
  <si>
    <t>CX725dthe (40C9502)</t>
  </si>
  <si>
    <t>XC4150 (40C9611)*</t>
  </si>
  <si>
    <t>MX822ade (25B2000)</t>
  </si>
  <si>
    <t>MX822adxe (25B0601)</t>
  </si>
  <si>
    <t>XM7355 (25B1202)*</t>
  </si>
  <si>
    <t>CX820de (42K0010)</t>
  </si>
  <si>
    <t>CX820dtfe (42K0012)</t>
  </si>
  <si>
    <t>XC6152 (42K1212)*</t>
  </si>
  <si>
    <t>CX825de (42K0040)</t>
  </si>
  <si>
    <t>CX825dte (42K0041)</t>
  </si>
  <si>
    <t>CX825dtfe (42K0042)</t>
  </si>
  <si>
    <t>XC8160 (42K1271)*</t>
  </si>
  <si>
    <t>CX860de (42K0070)</t>
  </si>
  <si>
    <t>CX860dte (42K0071)</t>
  </si>
  <si>
    <t>CX860dtfe (42K0072)</t>
  </si>
  <si>
    <t>MX721ade (25B0000)</t>
  </si>
  <si>
    <t>MX721adhe (25B0003)</t>
  </si>
  <si>
    <t>XM5365 (25B1200)*</t>
  </si>
  <si>
    <t>MX722ade (25B0002)</t>
  </si>
  <si>
    <t>MX722adhe (25B0001)</t>
  </si>
  <si>
    <t>MX826ade (25B0610)</t>
  </si>
  <si>
    <t>MX826adxe (25B0611)</t>
  </si>
  <si>
    <t>XM7370 (25B1204)*</t>
  </si>
  <si>
    <t>MS321dn (36S0100)</t>
  </si>
  <si>
    <t>MS331dn (29S0000)</t>
  </si>
  <si>
    <t>CS521dn (42C0060)</t>
  </si>
  <si>
    <t>CS622de (42C0080)</t>
  </si>
  <si>
    <t>C2240 (42C0008)*</t>
  </si>
  <si>
    <t>CS720de (40C9100)</t>
  </si>
  <si>
    <t>CS720dte (40C9101)</t>
  </si>
  <si>
    <t>MS421dn (36S0200)</t>
  </si>
  <si>
    <t>MS431dn (29S0050)</t>
  </si>
  <si>
    <t>MS431dw (29S0100)</t>
  </si>
  <si>
    <t>M1242 (36S0240)*</t>
  </si>
  <si>
    <t>MS521dn (36S0300)</t>
  </si>
  <si>
    <t>M1246 (36S0320)*</t>
  </si>
  <si>
    <t>M1342 (29S0400)*</t>
  </si>
  <si>
    <t>MS621dn (36S0400)</t>
  </si>
  <si>
    <t>MS622de (36S0500)</t>
  </si>
  <si>
    <t>M3250 (36S0520)*</t>
  </si>
  <si>
    <t>MS725dvn (50G0610)</t>
  </si>
  <si>
    <t>MS821n (50G0050)</t>
  </si>
  <si>
    <t>MS821dn (50G0100)</t>
  </si>
  <si>
    <t>MS822de (50G0110)</t>
  </si>
  <si>
    <t>M5255 (50G0720)*</t>
  </si>
  <si>
    <t>CS725de (40C9000)</t>
  </si>
  <si>
    <t>CS725dte (40C9001)</t>
  </si>
  <si>
    <t>C4150 (40C9054)*</t>
  </si>
  <si>
    <t>CS820de (21K0200)</t>
  </si>
  <si>
    <t>CS820dte (21K0150)</t>
  </si>
  <si>
    <t>CS820dtfe (21K0250)</t>
  </si>
  <si>
    <t>C6160 (21K0300)*</t>
  </si>
  <si>
    <t>MS823n (50G0180)</t>
  </si>
  <si>
    <t>MS823dn (50G0200)</t>
  </si>
  <si>
    <t>MS825dn (50G0300)</t>
  </si>
  <si>
    <t>M5270 (50G0740)*</t>
  </si>
  <si>
    <t>MS826de (50G0310)</t>
  </si>
  <si>
    <t>Removed MX421ade from Group B Services</t>
  </si>
  <si>
    <t>Lexmark CS730de</t>
  </si>
  <si>
    <t>Lexmark CS735de</t>
  </si>
  <si>
    <t>47C9000</t>
  </si>
  <si>
    <t>47C9100</t>
  </si>
  <si>
    <t>Lexmark CX730de</t>
  </si>
  <si>
    <t>47C9500</t>
  </si>
  <si>
    <t>Lexmark CX735adse</t>
  </si>
  <si>
    <t>47C9600</t>
  </si>
  <si>
    <t xml:space="preserve">Lexmark CS/X73x Black 150K AM Imaging Unit </t>
  </si>
  <si>
    <t>71C0Z10</t>
  </si>
  <si>
    <t xml:space="preserve">Lexmark CS/X73x Color (CMY) 150K AM Imaging Kit </t>
  </si>
  <si>
    <t>71C0Z50</t>
  </si>
  <si>
    <t>Lexmark CS/X73x 90K Waste Toner Bottle</t>
  </si>
  <si>
    <t>71C0W00</t>
  </si>
  <si>
    <t>Lexmark CS/CX730,735 Cyan Return Program 5K Toner Cartridge</t>
  </si>
  <si>
    <t>71C10C0</t>
  </si>
  <si>
    <t>Lexmark CS/CX730,735 Magenta Return Program 5K Toner Cartridge</t>
  </si>
  <si>
    <t>71C10M0</t>
  </si>
  <si>
    <t>Lexmark CS/CX730,735 Yellow Return Program 5K Toner Cartridge</t>
  </si>
  <si>
    <t>71C10Y0</t>
  </si>
  <si>
    <t>Lexmark CS/CX730,735 Black Return Program 5K Toner Cartridge</t>
  </si>
  <si>
    <t>71C10K0</t>
  </si>
  <si>
    <t>Lexmark CS/CX730 Cyan Return Program 10.5K Toner Cartridge</t>
  </si>
  <si>
    <t>71C1HC0</t>
  </si>
  <si>
    <t>Lexmark CS/CX730 Magenta Return Program 10.5K Toner Cartridge</t>
  </si>
  <si>
    <t>71C1HM0</t>
  </si>
  <si>
    <t>Lexmark CS/CX730 Yellow Return Program 10.5K Toner Cartridge</t>
  </si>
  <si>
    <t>71C1HY0</t>
  </si>
  <si>
    <t>Lexmark CS730,735,CX730 Black Return Program 22K Toner Cartridge</t>
  </si>
  <si>
    <t>71C1HK0</t>
  </si>
  <si>
    <t>Lexmark CS735 Cyan Return Program 12.5K Toner Cartridge</t>
  </si>
  <si>
    <t>71C1XC0</t>
  </si>
  <si>
    <t>Lexmark CS735 Magenta Return Program 12.5K Toner Cartridge</t>
  </si>
  <si>
    <t>71C1XM0</t>
  </si>
  <si>
    <t>Lexmark CS735 Yellow Return Program 12.5K Toner Cartridge</t>
  </si>
  <si>
    <t>71C1XY0</t>
  </si>
  <si>
    <t>Lexmark CX735 Cyan Return Program 16.2K Toner Cartridge</t>
  </si>
  <si>
    <t>81C1XC0</t>
  </si>
  <si>
    <t>Lexmark CX735 Magenta Return Program 16.2K Toner Cartridge</t>
  </si>
  <si>
    <t>81C1XM0</t>
  </si>
  <si>
    <t>Lexmark CX735 Yellow Return Program 16.2K Toner Cartridge</t>
  </si>
  <si>
    <t>81C1XY0</t>
  </si>
  <si>
    <t>Lexmark CX735 Black Return Program 28K Toner Cartridge</t>
  </si>
  <si>
    <t>81C1XK0</t>
  </si>
  <si>
    <t>Lexmark CS/CX730 Cyan 10.5K Toner Cartridge</t>
  </si>
  <si>
    <t>71C0H20</t>
  </si>
  <si>
    <t>Lexmark CS/CX730 Magenta 10.5K Toner Cartridge</t>
  </si>
  <si>
    <t>71C0H30</t>
  </si>
  <si>
    <t>Lexmark CS/CX730 Yellow 10.5K Toner Cartridge</t>
  </si>
  <si>
    <t>71C0H40</t>
  </si>
  <si>
    <t>Lexmark CS730,735,CX730 Black 22K Toner Cartridge</t>
  </si>
  <si>
    <t>71C0H10</t>
  </si>
  <si>
    <t>Lexmark CS735 Cyan 12.5K Toner Cartridge</t>
  </si>
  <si>
    <t>71C0X20</t>
  </si>
  <si>
    <t>Lexmark CS735 Magenta 12.5K Toner Cartridge</t>
  </si>
  <si>
    <t>71C0X30</t>
  </si>
  <si>
    <t>Lexmark CS735 Yellow 12.5K Toner Cartridge</t>
  </si>
  <si>
    <t>71C0X40</t>
  </si>
  <si>
    <t>Lexmark CX735 Cyan 16.2K Toner Cartridge</t>
  </si>
  <si>
    <t>81C0X20</t>
  </si>
  <si>
    <t>Lexmark CX735 Magenta 16.2K Toner Cartridge</t>
  </si>
  <si>
    <t>81C0X30</t>
  </si>
  <si>
    <t>Lexmark CX735 Yellow 16.2K Toner Cartridge</t>
  </si>
  <si>
    <t>81C0X40</t>
  </si>
  <si>
    <t>Lexmark CX735 Black 28K Toner Cartridge</t>
  </si>
  <si>
    <t>81C0X10</t>
  </si>
  <si>
    <t>CS735</t>
  </si>
  <si>
    <t>CX735</t>
  </si>
  <si>
    <t>CS736</t>
  </si>
  <si>
    <t>CS737</t>
  </si>
  <si>
    <t>Convenience Stapler Americas LV</t>
  </si>
  <si>
    <t>47C4500</t>
  </si>
  <si>
    <t>Analog Fax Card</t>
  </si>
  <si>
    <t>37X6350</t>
  </si>
  <si>
    <t xml:space="preserve">Intelligent Storage Drive </t>
  </si>
  <si>
    <t>57X9528</t>
  </si>
  <si>
    <t>CS730de (47C9000)</t>
  </si>
  <si>
    <t>CS735de (47C9100)</t>
  </si>
  <si>
    <t>CX730de (47C9500)</t>
  </si>
  <si>
    <t>CX735adse (47C9600)</t>
  </si>
  <si>
    <t>Lexmark C4342</t>
  </si>
  <si>
    <t>47C9300</t>
  </si>
  <si>
    <t>C4342 (47C9300)*</t>
  </si>
  <si>
    <t>Removable External HDD Kit (Pod)</t>
  </si>
  <si>
    <t>57X0070</t>
  </si>
  <si>
    <t xml:space="preserve">C4342 BSD Cyan Toner Cartridge </t>
  </si>
  <si>
    <t xml:space="preserve">C4342 BSD Magenta Toner Cartridge </t>
  </si>
  <si>
    <t xml:space="preserve">C4342 BSD Yellow Toner Cartridge </t>
  </si>
  <si>
    <t xml:space="preserve">C4342 BSD Black Toner Cartridge </t>
  </si>
  <si>
    <t xml:space="preserve">Waste Toner Bottle </t>
  </si>
  <si>
    <t xml:space="preserve">Black Return Program Imaging Unit </t>
  </si>
  <si>
    <t xml:space="preserve">Color (CMY) Return Program Imaging Kit </t>
  </si>
  <si>
    <t>24B7511</t>
  </si>
  <si>
    <t>24B7512</t>
  </si>
  <si>
    <t>24B7513</t>
  </si>
  <si>
    <t>24B7514</t>
  </si>
  <si>
    <t>Lexmark C4352</t>
  </si>
  <si>
    <t>47C9400</t>
  </si>
  <si>
    <t>C4352 (47C9400)*</t>
  </si>
  <si>
    <t>C4342 and C4352</t>
  </si>
  <si>
    <t>C4342 and C4353</t>
  </si>
  <si>
    <t>C4342 and C4354</t>
  </si>
  <si>
    <t>C4342 and C4355</t>
  </si>
  <si>
    <t>C4342 and C4356</t>
  </si>
  <si>
    <t>C4342 and C4357</t>
  </si>
  <si>
    <t>C4342 and C4358</t>
  </si>
  <si>
    <t>Added new devices, CS730de, CS735de, CX730de, XC735adse, C4342, C4352, CX4342,</t>
  </si>
  <si>
    <t>Lexmark XC4342</t>
  </si>
  <si>
    <t>47C9800</t>
  </si>
  <si>
    <t>XC4342 (47C9800)</t>
  </si>
  <si>
    <t xml:space="preserve">XC4342 BSD Cyan Toner Cartridge </t>
  </si>
  <si>
    <t xml:space="preserve">XC4342 BSD Magenta Toner Cartridge </t>
  </si>
  <si>
    <t xml:space="preserve">XC4342 BSD Yellow Toner Cartridge </t>
  </si>
  <si>
    <t xml:space="preserve">XC4342 BSD Black Toner Cartridge </t>
  </si>
  <si>
    <t>XC4342</t>
  </si>
  <si>
    <t>24B7515</t>
  </si>
  <si>
    <t>24B7516</t>
  </si>
  <si>
    <t>24B7517</t>
  </si>
  <si>
    <t>24B7518</t>
  </si>
  <si>
    <t>XC4352 (47C9900)</t>
  </si>
  <si>
    <t>Lexmark XC4352</t>
  </si>
  <si>
    <t>47C9900</t>
  </si>
  <si>
    <t>Groupd D</t>
  </si>
  <si>
    <t>Discount</t>
  </si>
  <si>
    <t>1 Year OnSite Repair - CS730</t>
  </si>
  <si>
    <t>2 Year OnSite Repair - CS730</t>
  </si>
  <si>
    <t>3 Year OnSite Repair - CS730</t>
  </si>
  <si>
    <t>4 Year OnSite Repair - CS730</t>
  </si>
  <si>
    <t>5 Year OnSite Repair - CS730</t>
  </si>
  <si>
    <t>6 Year OnSite Repair - CS730</t>
  </si>
  <si>
    <t>1 Year OnSite Repair - Renewal - CS730</t>
  </si>
  <si>
    <t>2 Year OnSite Repair - Renewal - CS730</t>
  </si>
  <si>
    <t>3 Year OnSite Repair - Renewal - CS730</t>
  </si>
  <si>
    <t>4 Year OnSite Repair - Renewal - CS730</t>
  </si>
  <si>
    <t>1 Year OnSite Repair - Post Warranty - CS730</t>
  </si>
  <si>
    <t>OnSite Repair Per Call - CS730</t>
  </si>
  <si>
    <t>1 Year Parts Only - CS730</t>
  </si>
  <si>
    <t>2 Year Parts Only - CS730</t>
  </si>
  <si>
    <t>3 Year Parts Only - CS730</t>
  </si>
  <si>
    <t>4 Year Parts Only - CS730</t>
  </si>
  <si>
    <t>5 Year Parts Only - CS730</t>
  </si>
  <si>
    <t>6 Year Parts Only - CS730</t>
  </si>
  <si>
    <t>1 Year Parts Only - Renewal - CS730</t>
  </si>
  <si>
    <t>2 Year Parts Only - Renewal - CS730</t>
  </si>
  <si>
    <t>3 Year Parts Only - Renewal - CS730</t>
  </si>
  <si>
    <t>4 Year Parts Only - Renewal - CS730</t>
  </si>
  <si>
    <t>CS730</t>
  </si>
  <si>
    <t>1 Year OnSite Repair - CS735</t>
  </si>
  <si>
    <t>2 Year OnSite Repair - CS735</t>
  </si>
  <si>
    <t>3 Year OnSite Repair - CS735</t>
  </si>
  <si>
    <t>4 Year OnSite Repair - CS735</t>
  </si>
  <si>
    <t>5 Year OnSite Repair - CS735</t>
  </si>
  <si>
    <t>6 Year OnSite Repair - CS735</t>
  </si>
  <si>
    <t>1 Year OnSite Repair - Renewal - CS735</t>
  </si>
  <si>
    <t>2 Year OnSite Repair - Renewal - CS735</t>
  </si>
  <si>
    <t>3 Year OnSite Repair - Renewal - CS735</t>
  </si>
  <si>
    <t>4 Year OnSite Repair - Renewal - CS735</t>
  </si>
  <si>
    <t>1 Year OnSite Repair - Post Warranty - CS735</t>
  </si>
  <si>
    <t>OnSite Repair Per Call - CS735</t>
  </si>
  <si>
    <t>1 Year Parts Only - CS735</t>
  </si>
  <si>
    <t>2 Year Parts Only - CS735</t>
  </si>
  <si>
    <t>3 Year Parts Only - CS735</t>
  </si>
  <si>
    <t>4 Year Parts Only - CS735</t>
  </si>
  <si>
    <t>5 Year Parts Only - CS735</t>
  </si>
  <si>
    <t>6 Year Parts Only - CS735</t>
  </si>
  <si>
    <t>1 Year Parts Only - Renewal - CS735</t>
  </si>
  <si>
    <t>2 Year Parts Only - Renewal - CS735</t>
  </si>
  <si>
    <t>3 Year Parts Only - Renewal - CS735</t>
  </si>
  <si>
    <t>4 Year Parts Only - Renewal - CS735</t>
  </si>
  <si>
    <t>1 Year OnSite Repair - CX730</t>
  </si>
  <si>
    <t>2 Year OnSite Repair - CX730</t>
  </si>
  <si>
    <t>3 Year OnSite Repair - CX730</t>
  </si>
  <si>
    <t>4 Year OnSite Repair - CX730</t>
  </si>
  <si>
    <t>5 Year OnSite Repair - CX730</t>
  </si>
  <si>
    <t>6 Year OnSite Repair - CX730</t>
  </si>
  <si>
    <t>1 Year OnSite Repair - Renewal - CX730</t>
  </si>
  <si>
    <t>2 Year OnSite Repair - Renewal - CX730</t>
  </si>
  <si>
    <t>3 Year OnSite Repair - Renewal - CX730</t>
  </si>
  <si>
    <t>4 Year OnSite Repair - Renewal - CX730</t>
  </si>
  <si>
    <t>1 Year OnSite Repair - Post Warranty - CX730</t>
  </si>
  <si>
    <t>OnSite Repair Per Call - CX730</t>
  </si>
  <si>
    <t>1 Year Parts Only - CX730</t>
  </si>
  <si>
    <t>2 Year Parts Only - CX730</t>
  </si>
  <si>
    <t>3 Year Parts Only - CX730</t>
  </si>
  <si>
    <t>4 Year Parts Only - CX730</t>
  </si>
  <si>
    <t>5 Year Parts Only - CX730</t>
  </si>
  <si>
    <t>6 Year Parts Only - CX730</t>
  </si>
  <si>
    <t>1 Year Parts Only - Renewal - CX730</t>
  </si>
  <si>
    <t>2 Year Parts Only - Renewal - CX730</t>
  </si>
  <si>
    <t>3 Year Parts Only - Renewal - CX730</t>
  </si>
  <si>
    <t>4 Year Parts Only - Renewal - CX730</t>
  </si>
  <si>
    <t>CX730</t>
  </si>
  <si>
    <t>1 Year OnSite Repair - CX735</t>
  </si>
  <si>
    <t>2 Year OnSite Repair - CX735</t>
  </si>
  <si>
    <t>3 Year OnSite Repair - CX735</t>
  </si>
  <si>
    <t>4 Year OnSite Repair - CX735</t>
  </si>
  <si>
    <t>5 Year OnSite Repair - CX735</t>
  </si>
  <si>
    <t>6 Year OnSite Repair - CX735</t>
  </si>
  <si>
    <t>1 Year OnSite Repair - Renewal - CX735</t>
  </si>
  <si>
    <t>2 Year OnSite Repair - Renewal - CX735</t>
  </si>
  <si>
    <t>3 Year OnSite Repair - Renewal - CX735</t>
  </si>
  <si>
    <t>4 Year OnSite Repair - Renewal - CX735</t>
  </si>
  <si>
    <t>1 Year OnSite Repair - Post Warranty - CX735</t>
  </si>
  <si>
    <t>OnSite Repair Per Call - CX735</t>
  </si>
  <si>
    <t>1 Year Parts Only - CX735</t>
  </si>
  <si>
    <t>2 Year Parts Only - CX735</t>
  </si>
  <si>
    <t>3 Year Parts Only - CX735</t>
  </si>
  <si>
    <t>4 Year Parts Only - CX735</t>
  </si>
  <si>
    <t>5 Year Parts Only - CX735</t>
  </si>
  <si>
    <t>6 Year Parts Only - CX735</t>
  </si>
  <si>
    <t>1 Year Parts Only - Renewal - CX735</t>
  </si>
  <si>
    <t>2 Year Parts Only - Renewal - CX735</t>
  </si>
  <si>
    <t>3 Year Parts Only - Renewal - CX735</t>
  </si>
  <si>
    <t>4 Year Parts Only - Renewal - CX735</t>
  </si>
  <si>
    <t>Added supplies, accessories and warranties for new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</si>
</sst>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_(&quot;$&quot;* #,##0.0000_);_(&quot;$&quot;* \(#,##0.0000\);_(&quot;$&quot;* &quot;-&quot;????_);_(@_)"/>
    <numFmt numFmtId="166" formatCode="_(&quot;$&quot;* #,##0.00_);_(&quot;$&quot;* \(#,##0.00\);_(&quot;$&quot;* &quot;-&quot;????_);_(@_)"/>
    <numFmt numFmtId="167" formatCode="0.0000"/>
    <numFmt numFmtId="168" formatCode="mm/dd/yy;@"/>
    <numFmt numFmtId="169" formatCode="0.00000"/>
    <numFmt numFmtId="170" formatCode="_-* #,##0_-;\-* #,##0_-;_-* &quot;-&quot;??_-;_-@_-"/>
  </numFmts>
  <fonts count="69">
    <font>
      <sz val="11"/>
      <color theme="1"/>
      <name val="Arial"/>
      <family val="2"/>
      <scheme val="minor"/>
    </font>
    <font>
      <sz val="11"/>
      <color theme="1"/>
      <name val="Arial"/>
      <family val="2"/>
      <scheme val="minor"/>
    </font>
    <font>
      <b/>
      <sz val="11"/>
      <color theme="1"/>
      <name val="Arial"/>
      <family val="2"/>
      <scheme val="minor"/>
    </font>
    <font>
      <sz val="10"/>
      <name val="Arial"/>
      <family val="2"/>
    </font>
    <font>
      <sz val="12"/>
      <name val="Times New Roman"/>
      <family val="1"/>
    </font>
    <font>
      <sz val="11"/>
      <name val="Calibri"/>
      <family val="2"/>
    </font>
    <font>
      <b/>
      <sz val="14"/>
      <color theme="1"/>
      <name val="Times New Roman"/>
      <family val="1"/>
    </font>
    <font>
      <sz val="12"/>
      <color theme="1"/>
      <name val="Times New Roman"/>
      <family val="1"/>
    </font>
    <font>
      <sz val="10"/>
      <name val="Times New Roman"/>
      <family val="1"/>
    </font>
    <font>
      <b/>
      <sz val="11"/>
      <color rgb="FF0000FF"/>
      <name val="Times New Roman"/>
      <family val="1"/>
    </font>
    <font>
      <b/>
      <sz val="12"/>
      <name val="Times New Roman"/>
      <family val="1"/>
    </font>
    <font>
      <sz val="11"/>
      <name val="Arial"/>
      <family val="2"/>
      <scheme val="minor"/>
    </font>
    <font>
      <sz val="10"/>
      <name val="Helv"/>
      <charset val="204"/>
    </font>
    <font>
      <sz val="11"/>
      <color indexed="8"/>
      <name val="Calibri"/>
      <family val="2"/>
    </font>
    <font>
      <b/>
      <sz val="16"/>
      <color indexed="8"/>
      <name val="Calibri"/>
      <family val="2"/>
    </font>
    <font>
      <b/>
      <sz val="20"/>
      <color indexed="9"/>
      <name val="Calibri"/>
      <family val="2"/>
    </font>
    <font>
      <b/>
      <sz val="16"/>
      <color indexed="9"/>
      <name val="Calibri"/>
      <family val="2"/>
    </font>
    <font>
      <b/>
      <sz val="11"/>
      <color indexed="9"/>
      <name val="Calibri"/>
      <family val="2"/>
    </font>
    <font>
      <b/>
      <sz val="11"/>
      <name val="Calibri"/>
      <family val="2"/>
    </font>
    <font>
      <b/>
      <sz val="11"/>
      <color indexed="8"/>
      <name val="Calibri"/>
      <family val="2"/>
    </font>
    <font>
      <b/>
      <sz val="16"/>
      <color theme="0"/>
      <name val="Calibri"/>
      <family val="2"/>
    </font>
    <font>
      <b/>
      <sz val="11"/>
      <color theme="1"/>
      <name val="Calibri"/>
      <family val="2"/>
    </font>
    <font>
      <sz val="11"/>
      <color rgb="FFFF0000"/>
      <name val="Arial"/>
      <family val="2"/>
      <scheme val="minor"/>
    </font>
    <font>
      <strike/>
      <sz val="11"/>
      <color rgb="FFFF0000"/>
      <name val="Arial"/>
      <family val="2"/>
      <scheme val="minor"/>
    </font>
    <font>
      <u/>
      <sz val="11"/>
      <color theme="10"/>
      <name val="Arial"/>
      <family val="2"/>
      <scheme val="minor"/>
    </font>
    <font>
      <b/>
      <sz val="11"/>
      <name val="Arial"/>
      <family val="2"/>
      <scheme val="minor"/>
    </font>
    <font>
      <sz val="11"/>
      <color theme="4"/>
      <name val="Arial"/>
      <family val="2"/>
      <scheme val="minor"/>
    </font>
    <font>
      <sz val="11"/>
      <color rgb="FF00B050"/>
      <name val="Arial"/>
      <family val="2"/>
      <scheme val="minor"/>
    </font>
    <font>
      <sz val="11"/>
      <color indexed="8"/>
      <name val="Arial"/>
      <family val="2"/>
      <scheme val="minor"/>
    </font>
    <font>
      <sz val="10"/>
      <color rgb="FF00B050"/>
      <name val="Arial"/>
      <family val="2"/>
    </font>
    <font>
      <i/>
      <sz val="10"/>
      <color theme="1"/>
      <name val="Arial"/>
      <family val="2"/>
      <scheme val="minor"/>
    </font>
    <font>
      <b/>
      <sz val="14"/>
      <color theme="1"/>
      <name val="Arial"/>
      <family val="2"/>
    </font>
    <font>
      <b/>
      <sz val="14"/>
      <name val="Arial"/>
      <family val="2"/>
    </font>
    <font>
      <sz val="12"/>
      <color theme="1"/>
      <name val="Arial"/>
      <family val="2"/>
    </font>
    <font>
      <sz val="12"/>
      <name val="Arial"/>
      <family val="2"/>
    </font>
    <font>
      <b/>
      <sz val="12"/>
      <name val="Arial"/>
      <family val="2"/>
    </font>
    <font>
      <b/>
      <sz val="14"/>
      <color rgb="FF000000"/>
      <name val="Arial"/>
      <family val="2"/>
    </font>
    <font>
      <sz val="12"/>
      <color rgb="FF000000"/>
      <name val="Arial"/>
      <family val="2"/>
    </font>
    <font>
      <sz val="12"/>
      <color rgb="FFFF0000"/>
      <name val="Arial"/>
      <family val="2"/>
    </font>
    <font>
      <sz val="12"/>
      <color indexed="10"/>
      <name val="Arial"/>
      <family val="2"/>
    </font>
    <font>
      <sz val="10"/>
      <name val="Helv"/>
      <family val="2"/>
    </font>
    <font>
      <sz val="12"/>
      <color rgb="FF222222"/>
      <name val="Arial"/>
      <family val="2"/>
    </font>
    <font>
      <sz val="12"/>
      <color rgb="FF1D1D25"/>
      <name val="Arial"/>
      <family val="2"/>
    </font>
    <font>
      <b/>
      <sz val="12"/>
      <color theme="1"/>
      <name val="Arial"/>
      <family val="2"/>
    </font>
    <font>
      <sz val="10"/>
      <color rgb="FFFF0000"/>
      <name val="Arial"/>
      <family val="2"/>
    </font>
    <font>
      <b/>
      <sz val="11"/>
      <color theme="5"/>
      <name val="Arial"/>
      <family val="2"/>
    </font>
    <font>
      <b/>
      <sz val="12"/>
      <color indexed="9"/>
      <name val="Calibri"/>
      <family val="2"/>
    </font>
    <font>
      <b/>
      <sz val="14"/>
      <color theme="0"/>
      <name val="Aharoni"/>
      <charset val="177"/>
    </font>
    <font>
      <b/>
      <sz val="10"/>
      <name val="Arial"/>
      <family val="2"/>
    </font>
    <font>
      <sz val="11"/>
      <color theme="1"/>
      <name val="Arial"/>
      <family val="2"/>
    </font>
    <font>
      <sz val="11"/>
      <color rgb="FFFF0000"/>
      <name val="Arial"/>
      <family val="2"/>
    </font>
    <font>
      <b/>
      <sz val="10"/>
      <color rgb="FFFF0000"/>
      <name val="Arial"/>
      <family val="2"/>
    </font>
    <font>
      <sz val="11"/>
      <color theme="1"/>
      <name val="Calibri"/>
      <family val="2"/>
    </font>
    <font>
      <b/>
      <sz val="12"/>
      <color theme="1"/>
      <name val="Calibri"/>
      <family val="2"/>
    </font>
    <font>
      <sz val="10"/>
      <color rgb="FF000000"/>
      <name val="Arial"/>
      <family val="2"/>
    </font>
    <font>
      <b/>
      <sz val="11"/>
      <color theme="1"/>
      <name val="Arial Narrow"/>
      <family val="2"/>
    </font>
    <font>
      <sz val="11"/>
      <color rgb="FF000000"/>
      <name val="Calibri"/>
      <family val="2"/>
    </font>
    <font>
      <sz val="8"/>
      <name val="Arial"/>
      <family val="2"/>
      <scheme val="minor"/>
    </font>
    <font>
      <sz val="9"/>
      <color indexed="81"/>
      <name val="Tahoma"/>
      <family val="2"/>
    </font>
    <font>
      <b/>
      <sz val="9"/>
      <color indexed="81"/>
      <name val="Tahoma"/>
      <family val="2"/>
    </font>
    <font>
      <b/>
      <sz val="14"/>
      <name val="Aharoni"/>
      <charset val="177"/>
    </font>
    <font>
      <b/>
      <sz val="20"/>
      <name val="Calibri"/>
      <family val="2"/>
    </font>
    <font>
      <sz val="11"/>
      <color rgb="FF000000"/>
      <name val="Arial"/>
      <family val="2"/>
      <scheme val="minor"/>
    </font>
    <font>
      <u/>
      <sz val="11"/>
      <color theme="5"/>
      <name val="Arial"/>
      <family val="2"/>
      <scheme val="minor"/>
    </font>
    <font>
      <sz val="11"/>
      <name val="Arial"/>
      <family val="2"/>
    </font>
    <font>
      <b/>
      <sz val="11"/>
      <color theme="1"/>
      <name val="Arial"/>
      <family val="2"/>
    </font>
    <font>
      <sz val="11"/>
      <color rgb="FF000000"/>
      <name val="Arial"/>
      <family val="2"/>
    </font>
    <font>
      <strike/>
      <sz val="11"/>
      <color rgb="FFFF0000"/>
      <name val="Arial"/>
      <family val="2"/>
    </font>
    <font>
      <b/>
      <sz val="11"/>
      <color theme="0"/>
      <name val="Calibri"/>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3"/>
        <bgColor indexed="64"/>
      </patternFill>
    </fill>
    <fill>
      <patternFill patternType="solid">
        <fgColor indexed="9"/>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FFFFFF"/>
        <bgColor indexed="64"/>
      </patternFill>
    </fill>
    <fill>
      <patternFill patternType="solid">
        <fgColor theme="5"/>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2">
    <xf numFmtId="0" fontId="0" fillId="0" borderId="0"/>
    <xf numFmtId="0" fontId="3" fillId="0" borderId="0"/>
    <xf numFmtId="9" fontId="3" fillId="0" borderId="0" applyFont="0" applyFill="0" applyBorder="0" applyAlignment="0" applyProtection="0"/>
    <xf numFmtId="0" fontId="4" fillId="0" borderId="0"/>
    <xf numFmtId="44" fontId="1"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2" fillId="0" borderId="0"/>
    <xf numFmtId="0" fontId="2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0" fontId="1" fillId="0" borderId="0"/>
    <xf numFmtId="0" fontId="3" fillId="0" borderId="0"/>
    <xf numFmtId="0" fontId="3" fillId="0" borderId="0"/>
    <xf numFmtId="0" fontId="4" fillId="0" borderId="0"/>
    <xf numFmtId="0" fontId="3" fillId="0" borderId="0"/>
    <xf numFmtId="9" fontId="4"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0" fontId="40" fillId="0" borderId="0"/>
    <xf numFmtId="44" fontId="3" fillId="0" borderId="0" applyFont="0" applyFill="0" applyBorder="0" applyAlignment="0" applyProtection="0"/>
    <xf numFmtId="0" fontId="1" fillId="0" borderId="0"/>
    <xf numFmtId="0" fontId="23" fillId="0" borderId="2" applyNumberFormat="0" applyAlignment="0">
      <alignment horizontal="center"/>
    </xf>
    <xf numFmtId="0" fontId="4" fillId="0" borderId="0"/>
    <xf numFmtId="0" fontId="4" fillId="0" borderId="0"/>
    <xf numFmtId="0" fontId="4" fillId="0" borderId="0"/>
    <xf numFmtId="0" fontId="54" fillId="0" borderId="0"/>
    <xf numFmtId="0" fontId="21" fillId="11" borderId="2">
      <alignment horizontal="center"/>
    </xf>
  </cellStyleXfs>
  <cellXfs count="659">
    <xf numFmtId="0" fontId="0" fillId="0" borderId="0" xfId="0"/>
    <xf numFmtId="0" fontId="0" fillId="0" borderId="0" xfId="0" applyAlignment="1">
      <alignment horizontal="center"/>
    </xf>
    <xf numFmtId="0" fontId="8" fillId="0" borderId="0" xfId="0" applyFont="1"/>
    <xf numFmtId="0" fontId="3" fillId="0" borderId="0" xfId="1" applyFill="1" applyBorder="1"/>
    <xf numFmtId="0" fontId="3" fillId="0" borderId="0" xfId="0" applyFont="1" applyAlignment="1">
      <alignment wrapText="1"/>
    </xf>
    <xf numFmtId="0" fontId="3" fillId="0" borderId="0" xfId="0" applyFont="1"/>
    <xf numFmtId="0" fontId="3" fillId="0" borderId="0" xfId="0" applyFont="1" applyAlignment="1">
      <alignment horizontal="center" wrapText="1"/>
    </xf>
    <xf numFmtId="0" fontId="14" fillId="4" borderId="4" xfId="1" applyFont="1" applyFill="1" applyBorder="1" applyAlignment="1"/>
    <xf numFmtId="0" fontId="17" fillId="5" borderId="1" xfId="1" applyFont="1" applyFill="1" applyBorder="1" applyAlignment="1">
      <alignment horizontal="center" vertical="center"/>
    </xf>
    <xf numFmtId="0" fontId="17" fillId="5" borderId="3" xfId="1" applyFont="1" applyFill="1" applyBorder="1" applyAlignment="1">
      <alignment horizontal="center" vertical="center"/>
    </xf>
    <xf numFmtId="0" fontId="17" fillId="5" borderId="2" xfId="1" applyFont="1" applyFill="1" applyBorder="1" applyAlignment="1">
      <alignment horizontal="center" vertical="center" wrapText="1"/>
    </xf>
    <xf numFmtId="49" fontId="18" fillId="6" borderId="2" xfId="1" applyNumberFormat="1" applyFont="1" applyFill="1" applyBorder="1" applyAlignment="1">
      <alignment horizontal="center" vertical="center" wrapText="1"/>
    </xf>
    <xf numFmtId="0" fontId="0" fillId="0" borderId="0" xfId="0" applyAlignment="1">
      <alignment wrapText="1"/>
    </xf>
    <xf numFmtId="0" fontId="13" fillId="0" borderId="2" xfId="1" applyFont="1" applyBorder="1" applyAlignment="1">
      <alignment wrapText="1"/>
    </xf>
    <xf numFmtId="0" fontId="3" fillId="8" borderId="2" xfId="1" applyFill="1" applyBorder="1"/>
    <xf numFmtId="0" fontId="13" fillId="8" borderId="2" xfId="1" applyFont="1" applyFill="1" applyBorder="1"/>
    <xf numFmtId="167" fontId="3" fillId="8" borderId="6" xfId="1" applyNumberFormat="1" applyFill="1" applyBorder="1"/>
    <xf numFmtId="0" fontId="19" fillId="9" borderId="2" xfId="1" applyFont="1" applyFill="1" applyBorder="1" applyAlignment="1">
      <alignment horizontal="center"/>
    </xf>
    <xf numFmtId="2" fontId="0" fillId="0" borderId="2" xfId="0" applyNumberFormat="1" applyFont="1" applyFill="1" applyBorder="1" applyAlignment="1">
      <alignment horizontal="center"/>
    </xf>
    <xf numFmtId="168" fontId="0" fillId="0" borderId="2" xfId="0" applyNumberFormat="1" applyFont="1" applyFill="1" applyBorder="1" applyAlignment="1">
      <alignment horizontal="center"/>
    </xf>
    <xf numFmtId="169" fontId="0" fillId="0" borderId="2" xfId="0" applyNumberFormat="1" applyBorder="1" applyAlignment="1">
      <alignment horizontal="center" vertical="center"/>
    </xf>
    <xf numFmtId="0" fontId="3" fillId="0" borderId="0" xfId="1" applyBorder="1" applyAlignment="1">
      <alignment horizontal="center"/>
    </xf>
    <xf numFmtId="0" fontId="3" fillId="0" borderId="0" xfId="1" applyBorder="1"/>
    <xf numFmtId="10" fontId="0" fillId="0" borderId="2" xfId="0" applyNumberFormat="1" applyFill="1" applyBorder="1" applyAlignment="1">
      <alignment horizontal="center"/>
    </xf>
    <xf numFmtId="0" fontId="19" fillId="0" borderId="0" xfId="1" applyFont="1" applyFill="1" applyBorder="1" applyAlignment="1">
      <alignment horizontal="center"/>
    </xf>
    <xf numFmtId="0" fontId="3" fillId="0" borderId="0" xfId="1" applyFill="1" applyBorder="1" applyAlignment="1">
      <alignment horizontal="left" vertical="top"/>
    </xf>
    <xf numFmtId="0" fontId="0" fillId="0" borderId="0" xfId="0" applyAlignment="1">
      <alignment vertical="center"/>
    </xf>
    <xf numFmtId="0" fontId="0" fillId="0" borderId="0" xfId="0" applyAlignment="1">
      <alignment horizontal="center" vertical="center"/>
    </xf>
    <xf numFmtId="0" fontId="0" fillId="0" borderId="0" xfId="0" applyFill="1"/>
    <xf numFmtId="0" fontId="22" fillId="0" borderId="0" xfId="0" applyFont="1" applyFill="1"/>
    <xf numFmtId="0" fontId="2" fillId="12" borderId="0" xfId="0" applyFont="1" applyFill="1" applyAlignment="1">
      <alignment horizontal="center"/>
    </xf>
    <xf numFmtId="0" fontId="2" fillId="12" borderId="0" xfId="0" applyFont="1" applyFill="1"/>
    <xf numFmtId="164" fontId="25" fillId="12" borderId="15" xfId="10" applyNumberFormat="1" applyFont="1" applyFill="1" applyBorder="1" applyAlignment="1">
      <alignment horizontal="center"/>
    </xf>
    <xf numFmtId="164" fontId="2" fillId="12" borderId="15" xfId="10" applyNumberFormat="1" applyFont="1" applyFill="1" applyBorder="1" applyAlignment="1">
      <alignment horizontal="center"/>
    </xf>
    <xf numFmtId="0" fontId="2" fillId="12" borderId="9" xfId="0" applyFont="1" applyFill="1" applyBorder="1" applyAlignment="1">
      <alignment horizontal="center"/>
    </xf>
    <xf numFmtId="164" fontId="2" fillId="12" borderId="9" xfId="10" applyNumberFormat="1" applyFont="1" applyFill="1" applyBorder="1" applyAlignment="1">
      <alignment horizontal="center"/>
    </xf>
    <xf numFmtId="0" fontId="2" fillId="12" borderId="15" xfId="0" applyFont="1" applyFill="1" applyBorder="1" applyAlignment="1">
      <alignment horizontal="center"/>
    </xf>
    <xf numFmtId="14" fontId="2" fillId="12" borderId="15" xfId="0" applyNumberFormat="1" applyFont="1" applyFill="1" applyBorder="1" applyAlignment="1">
      <alignment horizontal="center"/>
    </xf>
    <xf numFmtId="0" fontId="0" fillId="0" borderId="16" xfId="0" applyBorder="1" applyAlignment="1">
      <alignment horizontal="center"/>
    </xf>
    <xf numFmtId="164" fontId="0" fillId="0" borderId="16" xfId="10" applyNumberFormat="1" applyFont="1" applyBorder="1" applyAlignment="1">
      <alignment horizontal="center"/>
    </xf>
    <xf numFmtId="0" fontId="26" fillId="0" borderId="16" xfId="0" applyFont="1" applyBorder="1" applyAlignment="1">
      <alignment horizontal="center"/>
    </xf>
    <xf numFmtId="14" fontId="26" fillId="0" borderId="16" xfId="0" applyNumberFormat="1" applyFont="1" applyBorder="1" applyAlignment="1">
      <alignment horizontal="center"/>
    </xf>
    <xf numFmtId="1" fontId="0" fillId="0" borderId="0" xfId="11" applyNumberFormat="1" applyFont="1" applyAlignment="1">
      <alignment horizontal="center"/>
    </xf>
    <xf numFmtId="9" fontId="0" fillId="0" borderId="0" xfId="11" applyFont="1"/>
    <xf numFmtId="0" fontId="0" fillId="0" borderId="17" xfId="0" applyBorder="1" applyAlignment="1">
      <alignment horizontal="center"/>
    </xf>
    <xf numFmtId="164" fontId="0" fillId="0" borderId="17" xfId="10" applyNumberFormat="1" applyFont="1" applyBorder="1" applyAlignment="1">
      <alignment horizontal="center"/>
    </xf>
    <xf numFmtId="0" fontId="26" fillId="0" borderId="17" xfId="0" applyFont="1" applyBorder="1" applyAlignment="1">
      <alignment horizontal="center"/>
    </xf>
    <xf numFmtId="14" fontId="26" fillId="0" borderId="17" xfId="0" applyNumberFormat="1" applyFont="1" applyBorder="1" applyAlignment="1">
      <alignment horizontal="center"/>
    </xf>
    <xf numFmtId="49" fontId="27" fillId="0" borderId="17" xfId="0" applyNumberFormat="1" applyFont="1" applyBorder="1" applyAlignment="1">
      <alignment horizontal="center"/>
    </xf>
    <xf numFmtId="0" fontId="27" fillId="0" borderId="17" xfId="0" applyFont="1" applyBorder="1" applyAlignment="1">
      <alignment horizontal="center"/>
    </xf>
    <xf numFmtId="0" fontId="27" fillId="0" borderId="0" xfId="0" applyFont="1"/>
    <xf numFmtId="164" fontId="27" fillId="0" borderId="17" xfId="10" applyNumberFormat="1" applyFont="1" applyBorder="1" applyAlignment="1">
      <alignment horizontal="center"/>
    </xf>
    <xf numFmtId="14" fontId="0" fillId="0" borderId="17" xfId="0" applyNumberFormat="1" applyBorder="1" applyAlignment="1">
      <alignment horizontal="center"/>
    </xf>
    <xf numFmtId="0" fontId="28" fillId="0" borderId="17" xfId="0" applyFont="1" applyBorder="1" applyAlignment="1">
      <alignment horizontal="center"/>
    </xf>
    <xf numFmtId="0" fontId="28" fillId="0" borderId="0" xfId="0" applyFont="1"/>
    <xf numFmtId="164" fontId="3" fillId="0" borderId="17" xfId="0" applyNumberFormat="1" applyFont="1" applyBorder="1" applyAlignment="1">
      <alignment wrapText="1"/>
    </xf>
    <xf numFmtId="164" fontId="3" fillId="0" borderId="17" xfId="10" applyNumberFormat="1" applyFont="1" applyBorder="1" applyAlignment="1">
      <alignment wrapText="1"/>
    </xf>
    <xf numFmtId="0" fontId="3" fillId="0" borderId="17" xfId="0" applyFont="1" applyBorder="1" applyAlignment="1">
      <alignment horizontal="center"/>
    </xf>
    <xf numFmtId="164" fontId="3" fillId="0" borderId="17" xfId="12" applyNumberFormat="1" applyBorder="1" applyAlignment="1">
      <alignment horizontal="center"/>
    </xf>
    <xf numFmtId="0" fontId="3" fillId="0" borderId="17" xfId="0" applyFont="1" applyBorder="1" applyAlignment="1">
      <alignment horizontal="center" wrapText="1"/>
    </xf>
    <xf numFmtId="0" fontId="3" fillId="0" borderId="17" xfId="0" applyFont="1" applyBorder="1" applyAlignment="1">
      <alignment horizontal="center" vertical="center"/>
    </xf>
    <xf numFmtId="164" fontId="3" fillId="0" borderId="17" xfId="5" applyNumberFormat="1" applyBorder="1"/>
    <xf numFmtId="164" fontId="3" fillId="0" borderId="17" xfId="10" applyNumberFormat="1" applyFont="1" applyBorder="1"/>
    <xf numFmtId="0" fontId="3" fillId="0" borderId="17" xfId="0" applyFont="1" applyBorder="1" applyAlignment="1">
      <alignment horizontal="center" vertical="center" wrapText="1"/>
    </xf>
    <xf numFmtId="164" fontId="3" fillId="0" borderId="17" xfId="5" applyNumberFormat="1" applyBorder="1" applyAlignment="1">
      <alignment horizontal="center" wrapText="1"/>
    </xf>
    <xf numFmtId="164" fontId="0" fillId="0" borderId="17" xfId="10" applyNumberFormat="1" applyFont="1" applyBorder="1"/>
    <xf numFmtId="164" fontId="3" fillId="0" borderId="17" xfId="0" applyNumberFormat="1" applyFont="1" applyBorder="1" applyAlignment="1">
      <alignment horizontal="center"/>
    </xf>
    <xf numFmtId="164" fontId="3" fillId="0" borderId="17" xfId="1" applyNumberFormat="1" applyBorder="1" applyAlignment="1">
      <alignment horizontal="center"/>
    </xf>
    <xf numFmtId="164" fontId="3" fillId="0" borderId="17" xfId="5" applyNumberFormat="1" applyBorder="1" applyAlignment="1">
      <alignment horizontal="right"/>
    </xf>
    <xf numFmtId="164" fontId="3" fillId="0" borderId="17" xfId="10" applyNumberFormat="1" applyFont="1" applyBorder="1" applyAlignment="1">
      <alignment horizontal="right"/>
    </xf>
    <xf numFmtId="0" fontId="29" fillId="0" borderId="17" xfId="0" applyFont="1" applyBorder="1" applyAlignment="1">
      <alignment horizontal="center" wrapText="1"/>
    </xf>
    <xf numFmtId="164" fontId="29" fillId="0" borderId="17" xfId="0" applyNumberFormat="1" applyFont="1" applyBorder="1" applyAlignment="1">
      <alignment wrapText="1"/>
    </xf>
    <xf numFmtId="164" fontId="29" fillId="0" borderId="17" xfId="10" applyNumberFormat="1" applyFont="1" applyBorder="1" applyAlignment="1">
      <alignment wrapText="1"/>
    </xf>
    <xf numFmtId="0" fontId="29" fillId="0" borderId="17" xfId="0" applyFont="1" applyBorder="1" applyAlignment="1">
      <alignment horizontal="center"/>
    </xf>
    <xf numFmtId="164" fontId="29" fillId="0" borderId="17" xfId="0" applyNumberFormat="1" applyFont="1" applyBorder="1" applyAlignment="1">
      <alignment horizontal="center"/>
    </xf>
    <xf numFmtId="164" fontId="0" fillId="0" borderId="17" xfId="0" applyNumberFormat="1" applyBorder="1"/>
    <xf numFmtId="164" fontId="0" fillId="0" borderId="17" xfId="0" applyNumberFormat="1" applyBorder="1" applyAlignment="1">
      <alignment horizontal="center"/>
    </xf>
    <xf numFmtId="164" fontId="27" fillId="0" borderId="17" xfId="0" applyNumberFormat="1" applyFont="1" applyBorder="1"/>
    <xf numFmtId="164" fontId="27" fillId="0" borderId="17" xfId="10" applyNumberFormat="1" applyFont="1" applyBorder="1"/>
    <xf numFmtId="164" fontId="27" fillId="0" borderId="17" xfId="0" applyNumberFormat="1" applyFont="1" applyBorder="1" applyAlignment="1">
      <alignment horizontal="center"/>
    </xf>
    <xf numFmtId="10" fontId="0" fillId="0" borderId="17" xfId="11" applyNumberFormat="1" applyFont="1" applyBorder="1" applyAlignment="1">
      <alignment horizontal="center"/>
    </xf>
    <xf numFmtId="0" fontId="0" fillId="0" borderId="18" xfId="0" applyBorder="1" applyAlignment="1">
      <alignment horizontal="center"/>
    </xf>
    <xf numFmtId="164" fontId="0" fillId="0" borderId="18" xfId="10" applyNumberFormat="1" applyFont="1" applyBorder="1" applyAlignment="1">
      <alignment horizontal="center"/>
    </xf>
    <xf numFmtId="164" fontId="0" fillId="0" borderId="19" xfId="10" applyNumberFormat="1" applyFont="1" applyBorder="1"/>
    <xf numFmtId="0" fontId="26" fillId="0" borderId="18" xfId="0" applyFont="1" applyBorder="1" applyAlignment="1">
      <alignment horizontal="center"/>
    </xf>
    <xf numFmtId="14" fontId="26" fillId="0" borderId="18" xfId="0" applyNumberFormat="1" applyFont="1" applyBorder="1" applyAlignment="1">
      <alignment horizontal="center"/>
    </xf>
    <xf numFmtId="164" fontId="0" fillId="0" borderId="0" xfId="10" applyNumberFormat="1" applyFont="1" applyAlignment="1">
      <alignment horizontal="center"/>
    </xf>
    <xf numFmtId="164" fontId="0" fillId="0" borderId="0" xfId="10" applyNumberFormat="1" applyFont="1"/>
    <xf numFmtId="14" fontId="0" fillId="0" borderId="0" xfId="0" applyNumberFormat="1" applyAlignment="1">
      <alignment horizontal="center"/>
    </xf>
    <xf numFmtId="164" fontId="30" fillId="0" borderId="0" xfId="10" applyNumberFormat="1" applyFont="1" applyAlignment="1">
      <alignment horizontal="center"/>
    </xf>
    <xf numFmtId="0" fontId="30" fillId="0" borderId="0" xfId="0" applyFont="1" applyAlignment="1">
      <alignment horizontal="center"/>
    </xf>
    <xf numFmtId="164" fontId="30" fillId="0" borderId="0" xfId="10" applyNumberFormat="1" applyFont="1" applyAlignment="1">
      <alignment horizontal="left"/>
    </xf>
    <xf numFmtId="164" fontId="0" fillId="0" borderId="9" xfId="10" applyNumberFormat="1" applyFont="1" applyBorder="1" applyAlignment="1">
      <alignment horizontal="center"/>
    </xf>
    <xf numFmtId="164" fontId="0" fillId="0" borderId="9" xfId="10" applyNumberFormat="1" applyFont="1" applyBorder="1"/>
    <xf numFmtId="14" fontId="0" fillId="0" borderId="15" xfId="0" applyNumberFormat="1" applyBorder="1" applyAlignment="1">
      <alignment horizontal="center"/>
    </xf>
    <xf numFmtId="0" fontId="31" fillId="0" borderId="2" xfId="13" applyFont="1" applyBorder="1" applyAlignment="1">
      <alignment horizontal="center"/>
    </xf>
    <xf numFmtId="0" fontId="32" fillId="0" borderId="2" xfId="14" applyFont="1" applyBorder="1" applyAlignment="1">
      <alignment horizontal="center" wrapText="1"/>
    </xf>
    <xf numFmtId="44" fontId="32" fillId="0" borderId="2" xfId="5" applyFont="1" applyBorder="1" applyAlignment="1">
      <alignment horizontal="center" wrapText="1"/>
    </xf>
    <xf numFmtId="167" fontId="32" fillId="0" borderId="2" xfId="14" applyNumberFormat="1" applyFont="1" applyBorder="1" applyAlignment="1">
      <alignment horizontal="center" wrapText="1"/>
    </xf>
    <xf numFmtId="0" fontId="4" fillId="0" borderId="0" xfId="13"/>
    <xf numFmtId="0" fontId="33" fillId="0" borderId="2" xfId="13" applyFont="1" applyBorder="1" applyAlignment="1">
      <alignment horizontal="center"/>
    </xf>
    <xf numFmtId="0" fontId="32" fillId="0" borderId="2" xfId="13" applyFont="1" applyBorder="1" applyAlignment="1">
      <alignment horizontal="center"/>
    </xf>
    <xf numFmtId="0" fontId="34" fillId="0" borderId="2" xfId="13" applyFont="1" applyBorder="1" applyAlignment="1">
      <alignment horizontal="center"/>
    </xf>
    <xf numFmtId="44" fontId="34" fillId="2" borderId="2" xfId="5" applyFont="1" applyFill="1" applyBorder="1" applyAlignment="1">
      <alignment horizontal="center"/>
    </xf>
    <xf numFmtId="44" fontId="34" fillId="0" borderId="2" xfId="5" applyFont="1" applyBorder="1" applyAlignment="1">
      <alignment horizontal="center"/>
    </xf>
    <xf numFmtId="44" fontId="35" fillId="0" borderId="2" xfId="5" applyFont="1" applyBorder="1" applyAlignment="1">
      <alignment horizontal="center"/>
    </xf>
    <xf numFmtId="0" fontId="34" fillId="0" borderId="2" xfId="14" applyFont="1" applyBorder="1" applyAlignment="1">
      <alignment horizontal="center"/>
    </xf>
    <xf numFmtId="167" fontId="34" fillId="0" borderId="2" xfId="14" applyNumberFormat="1" applyFont="1" applyBorder="1" applyAlignment="1">
      <alignment horizontal="center"/>
    </xf>
    <xf numFmtId="0" fontId="34" fillId="0" borderId="2" xfId="13" applyFont="1" applyBorder="1" applyAlignment="1">
      <alignment horizontal="center" vertical="center"/>
    </xf>
    <xf numFmtId="44" fontId="34" fillId="0" borderId="2" xfId="5" applyFont="1" applyBorder="1" applyAlignment="1">
      <alignment horizontal="center" vertical="center"/>
    </xf>
    <xf numFmtId="3" fontId="34" fillId="0" borderId="2" xfId="15" applyNumberFormat="1" applyFont="1" applyBorder="1" applyAlignment="1">
      <alignment horizontal="center" vertical="center"/>
    </xf>
    <xf numFmtId="167" fontId="34" fillId="0" borderId="2" xfId="16" applyNumberFormat="1" applyFont="1" applyBorder="1" applyAlignment="1">
      <alignment horizontal="center" wrapText="1"/>
    </xf>
    <xf numFmtId="44" fontId="34" fillId="0" borderId="2" xfId="5" applyFont="1" applyBorder="1" applyAlignment="1">
      <alignment horizontal="center" vertical="top"/>
    </xf>
    <xf numFmtId="3" fontId="34" fillId="0" borderId="2" xfId="15" applyNumberFormat="1" applyFont="1" applyBorder="1" applyAlignment="1">
      <alignment horizontal="center"/>
    </xf>
    <xf numFmtId="0" fontId="34" fillId="2" borderId="2" xfId="14" applyFont="1" applyFill="1" applyBorder="1" applyAlignment="1">
      <alignment horizontal="center" vertical="center"/>
    </xf>
    <xf numFmtId="44" fontId="35" fillId="0" borderId="2" xfId="5" applyFont="1" applyBorder="1" applyAlignment="1">
      <alignment horizontal="center" wrapText="1"/>
    </xf>
    <xf numFmtId="3" fontId="34" fillId="0" borderId="2" xfId="14" applyNumberFormat="1" applyFont="1" applyBorder="1" applyAlignment="1">
      <alignment horizontal="center"/>
    </xf>
    <xf numFmtId="0" fontId="32" fillId="0" borderId="2" xfId="14" applyFont="1" applyBorder="1" applyAlignment="1">
      <alignment horizontal="center"/>
    </xf>
    <xf numFmtId="0" fontId="34" fillId="0" borderId="2" xfId="14" applyFont="1" applyBorder="1" applyAlignment="1">
      <alignment horizontal="center" vertical="center"/>
    </xf>
    <xf numFmtId="0" fontId="34" fillId="2" borderId="2" xfId="13" applyFont="1" applyFill="1" applyBorder="1" applyAlignment="1">
      <alignment horizontal="center"/>
    </xf>
    <xf numFmtId="3" fontId="34" fillId="0" borderId="2" xfId="13" applyNumberFormat="1" applyFont="1" applyBorder="1" applyAlignment="1">
      <alignment horizontal="center"/>
    </xf>
    <xf numFmtId="167" fontId="34" fillId="0" borderId="2" xfId="13" applyNumberFormat="1" applyFont="1" applyBorder="1" applyAlignment="1">
      <alignment horizontal="center"/>
    </xf>
    <xf numFmtId="0" fontId="34" fillId="0" borderId="2" xfId="6" applyFont="1" applyBorder="1" applyAlignment="1">
      <alignment horizontal="center"/>
    </xf>
    <xf numFmtId="167" fontId="34" fillId="0" borderId="2" xfId="6" applyNumberFormat="1" applyFont="1" applyBorder="1" applyAlignment="1">
      <alignment horizontal="center"/>
    </xf>
    <xf numFmtId="8" fontId="34" fillId="2" borderId="2" xfId="17" applyNumberFormat="1" applyFont="1" applyFill="1" applyBorder="1" applyAlignment="1">
      <alignment horizontal="center"/>
    </xf>
    <xf numFmtId="3" fontId="34" fillId="0" borderId="2" xfId="16" applyNumberFormat="1" applyFont="1" applyBorder="1" applyAlignment="1">
      <alignment horizontal="center"/>
    </xf>
    <xf numFmtId="167" fontId="33" fillId="0" borderId="2" xfId="14" applyNumberFormat="1" applyFont="1" applyBorder="1" applyAlignment="1">
      <alignment horizontal="center"/>
    </xf>
    <xf numFmtId="0" fontId="34" fillId="2" borderId="2" xfId="18" applyFont="1" applyFill="1" applyBorder="1" applyAlignment="1">
      <alignment horizontal="center"/>
    </xf>
    <xf numFmtId="0" fontId="36" fillId="0" borderId="2" xfId="14" applyFont="1" applyBorder="1" applyAlignment="1">
      <alignment horizontal="center"/>
    </xf>
    <xf numFmtId="44" fontId="33" fillId="0" borderId="2" xfId="5" applyFont="1" applyBorder="1" applyAlignment="1">
      <alignment horizontal="center"/>
    </xf>
    <xf numFmtId="0" fontId="37" fillId="0" borderId="2" xfId="14" applyFont="1" applyBorder="1" applyAlignment="1">
      <alignment horizontal="center"/>
    </xf>
    <xf numFmtId="0" fontId="33" fillId="0" borderId="2" xfId="14" applyFont="1" applyBorder="1" applyAlignment="1">
      <alignment horizontal="center"/>
    </xf>
    <xf numFmtId="1" fontId="34" fillId="0" borderId="2" xfId="13" applyNumberFormat="1" applyFont="1" applyBorder="1" applyAlignment="1">
      <alignment horizontal="center" wrapText="1"/>
    </xf>
    <xf numFmtId="3" fontId="34" fillId="0" borderId="2" xfId="19" applyNumberFormat="1" applyFont="1" applyBorder="1" applyAlignment="1">
      <alignment horizontal="center"/>
    </xf>
    <xf numFmtId="0" fontId="34" fillId="13" borderId="2" xfId="14" applyFont="1" applyFill="1" applyBorder="1" applyAlignment="1">
      <alignment horizontal="center"/>
    </xf>
    <xf numFmtId="44" fontId="34" fillId="13" borderId="2" xfId="5" applyFont="1" applyFill="1" applyBorder="1" applyAlignment="1">
      <alignment horizontal="center"/>
    </xf>
    <xf numFmtId="44" fontId="35" fillId="13" borderId="2" xfId="5" applyFont="1" applyFill="1" applyBorder="1" applyAlignment="1">
      <alignment horizontal="center"/>
    </xf>
    <xf numFmtId="3" fontId="34" fillId="13" borderId="2" xfId="14" applyNumberFormat="1" applyFont="1" applyFill="1" applyBorder="1" applyAlignment="1">
      <alignment horizontal="center"/>
    </xf>
    <xf numFmtId="0" fontId="32" fillId="0" borderId="2" xfId="20" applyFont="1" applyBorder="1" applyAlignment="1">
      <alignment horizontal="center"/>
    </xf>
    <xf numFmtId="0" fontId="34" fillId="0" borderId="2" xfId="20" applyFont="1" applyBorder="1" applyAlignment="1">
      <alignment horizontal="center"/>
    </xf>
    <xf numFmtId="0" fontId="34" fillId="2" borderId="2" xfId="20" applyFont="1" applyFill="1" applyBorder="1" applyAlignment="1">
      <alignment horizontal="center"/>
    </xf>
    <xf numFmtId="3" fontId="34" fillId="0" borderId="2" xfId="20" applyNumberFormat="1" applyFont="1" applyBorder="1" applyAlignment="1">
      <alignment horizontal="center"/>
    </xf>
    <xf numFmtId="167" fontId="34" fillId="0" borderId="2" xfId="20" applyNumberFormat="1" applyFont="1" applyBorder="1" applyAlignment="1">
      <alignment horizontal="center"/>
    </xf>
    <xf numFmtId="0" fontId="34" fillId="2" borderId="2" xfId="14" applyFont="1" applyFill="1" applyBorder="1" applyAlignment="1">
      <alignment horizontal="center"/>
    </xf>
    <xf numFmtId="44" fontId="35" fillId="2" borderId="2" xfId="5" applyFont="1" applyFill="1" applyBorder="1" applyAlignment="1">
      <alignment horizontal="center"/>
    </xf>
    <xf numFmtId="3" fontId="34" fillId="2" borderId="2" xfId="14" applyNumberFormat="1" applyFont="1" applyFill="1" applyBorder="1" applyAlignment="1">
      <alignment horizontal="center"/>
    </xf>
    <xf numFmtId="49" fontId="34" fillId="0" borderId="2" xfId="13" applyNumberFormat="1" applyFont="1" applyBorder="1" applyAlignment="1">
      <alignment horizontal="center"/>
    </xf>
    <xf numFmtId="164" fontId="34" fillId="2" borderId="2" xfId="17" applyNumberFormat="1" applyFont="1" applyFill="1" applyBorder="1" applyAlignment="1">
      <alignment horizontal="center"/>
    </xf>
    <xf numFmtId="164" fontId="34" fillId="0" borderId="2" xfId="17" applyNumberFormat="1" applyFont="1" applyBorder="1" applyAlignment="1">
      <alignment horizontal="center"/>
    </xf>
    <xf numFmtId="6" fontId="35" fillId="0" borderId="2" xfId="5" applyNumberFormat="1" applyFont="1" applyBorder="1" applyAlignment="1">
      <alignment horizontal="center"/>
    </xf>
    <xf numFmtId="0" fontId="34" fillId="0" borderId="2" xfId="13" applyFont="1" applyBorder="1" applyAlignment="1">
      <alignment horizontal="left"/>
    </xf>
    <xf numFmtId="164" fontId="34" fillId="0" borderId="2" xfId="16" applyNumberFormat="1" applyFont="1" applyBorder="1" applyAlignment="1">
      <alignment horizontal="center"/>
    </xf>
    <xf numFmtId="0" fontId="34" fillId="0" borderId="2" xfId="14" applyFont="1" applyBorder="1"/>
    <xf numFmtId="164" fontId="34" fillId="0" borderId="2" xfId="13" applyNumberFormat="1" applyFont="1" applyBorder="1" applyAlignment="1">
      <alignment horizontal="center"/>
    </xf>
    <xf numFmtId="0" fontId="34" fillId="2" borderId="2" xfId="13" applyFont="1" applyFill="1" applyBorder="1" applyAlignment="1">
      <alignment horizontal="left" vertical="center"/>
    </xf>
    <xf numFmtId="7" fontId="34" fillId="0" borderId="2" xfId="13" applyNumberFormat="1" applyFont="1" applyBorder="1" applyAlignment="1">
      <alignment horizontal="center"/>
    </xf>
    <xf numFmtId="8" fontId="34" fillId="0" borderId="2" xfId="17" applyNumberFormat="1" applyFont="1" applyBorder="1" applyAlignment="1">
      <alignment horizontal="center"/>
    </xf>
    <xf numFmtId="164" fontId="34" fillId="0" borderId="2" xfId="16" applyNumberFormat="1" applyFont="1" applyBorder="1" applyAlignment="1">
      <alignment horizontal="center" vertical="center"/>
    </xf>
    <xf numFmtId="170" fontId="34" fillId="0" borderId="2" xfId="21" applyNumberFormat="1" applyFont="1" applyBorder="1" applyAlignment="1">
      <alignment horizontal="center"/>
    </xf>
    <xf numFmtId="0" fontId="34" fillId="0" borderId="2" xfId="16" applyFont="1" applyBorder="1" applyAlignment="1">
      <alignment horizontal="center"/>
    </xf>
    <xf numFmtId="164" fontId="34" fillId="0" borderId="2" xfId="14" applyNumberFormat="1" applyFont="1" applyBorder="1" applyAlignment="1">
      <alignment horizontal="center"/>
    </xf>
    <xf numFmtId="0" fontId="34" fillId="0" borderId="2" xfId="13" applyFont="1" applyBorder="1"/>
    <xf numFmtId="0" fontId="33" fillId="0" borderId="2" xfId="13" applyFont="1" applyBorder="1"/>
    <xf numFmtId="164" fontId="35" fillId="0" borderId="2" xfId="14" applyNumberFormat="1" applyFont="1" applyBorder="1" applyAlignment="1">
      <alignment horizontal="center"/>
    </xf>
    <xf numFmtId="0" fontId="38" fillId="0" borderId="2" xfId="13" applyFont="1" applyBorder="1" applyAlignment="1">
      <alignment horizontal="center"/>
    </xf>
    <xf numFmtId="8" fontId="34" fillId="0" borderId="2" xfId="13" applyNumberFormat="1" applyFont="1" applyBorder="1" applyAlignment="1">
      <alignment horizontal="center"/>
    </xf>
    <xf numFmtId="0" fontId="36" fillId="0" borderId="2" xfId="13" applyFont="1" applyBorder="1" applyAlignment="1">
      <alignment horizontal="center"/>
    </xf>
    <xf numFmtId="0" fontId="37" fillId="0" borderId="2" xfId="13" applyFont="1" applyBorder="1" applyAlignment="1">
      <alignment horizontal="center"/>
    </xf>
    <xf numFmtId="0" fontId="37" fillId="0" borderId="2" xfId="22" applyFont="1" applyBorder="1" applyAlignment="1">
      <alignment horizontal="center"/>
    </xf>
    <xf numFmtId="0" fontId="34" fillId="2" borderId="2" xfId="13" applyFont="1" applyFill="1" applyBorder="1"/>
    <xf numFmtId="0" fontId="31" fillId="0" borderId="2" xfId="14" applyFont="1" applyBorder="1" applyAlignment="1">
      <alignment horizontal="center"/>
    </xf>
    <xf numFmtId="0" fontId="34" fillId="6" borderId="2" xfId="14" applyFont="1" applyFill="1" applyBorder="1" applyAlignment="1">
      <alignment horizontal="center" vertical="center"/>
    </xf>
    <xf numFmtId="164" fontId="34" fillId="0" borderId="2" xfId="23" applyNumberFormat="1" applyFont="1" applyBorder="1" applyAlignment="1">
      <alignment horizontal="center" vertical="center"/>
    </xf>
    <xf numFmtId="170" fontId="34" fillId="0" borderId="2" xfId="21" applyNumberFormat="1" applyFont="1" applyBorder="1" applyAlignment="1">
      <alignment horizontal="center" vertical="center"/>
    </xf>
    <xf numFmtId="167" fontId="34" fillId="0" borderId="2" xfId="14" applyNumberFormat="1" applyFont="1" applyBorder="1" applyAlignment="1">
      <alignment horizontal="center" vertical="center"/>
    </xf>
    <xf numFmtId="44" fontId="35" fillId="0" borderId="2" xfId="5" applyFont="1" applyBorder="1" applyAlignment="1">
      <alignment horizontal="center" vertical="center"/>
    </xf>
    <xf numFmtId="167" fontId="33" fillId="0" borderId="2" xfId="14" applyNumberFormat="1" applyFont="1" applyBorder="1" applyAlignment="1">
      <alignment horizontal="center" vertical="center"/>
    </xf>
    <xf numFmtId="0" fontId="34" fillId="6" borderId="2" xfId="14" applyFont="1" applyFill="1" applyBorder="1" applyAlignment="1">
      <alignment horizontal="center"/>
    </xf>
    <xf numFmtId="164" fontId="34" fillId="0" borderId="2" xfId="23" applyNumberFormat="1" applyFont="1" applyBorder="1" applyAlignment="1">
      <alignment horizontal="center"/>
    </xf>
    <xf numFmtId="0" fontId="34" fillId="2" borderId="2" xfId="14" applyFont="1" applyFill="1" applyBorder="1"/>
    <xf numFmtId="3" fontId="34" fillId="2" borderId="2" xfId="14" applyNumberFormat="1" applyFont="1" applyFill="1" applyBorder="1" applyAlignment="1">
      <alignment horizontal="center" vertical="center"/>
    </xf>
    <xf numFmtId="167" fontId="34" fillId="2" borderId="2" xfId="14" applyNumberFormat="1" applyFont="1" applyFill="1" applyBorder="1" applyAlignment="1">
      <alignment horizontal="center" vertical="center"/>
    </xf>
    <xf numFmtId="8" fontId="34" fillId="2" borderId="2" xfId="14" applyNumberFormat="1" applyFont="1" applyFill="1" applyBorder="1" applyAlignment="1">
      <alignment horizontal="center" vertical="center"/>
    </xf>
    <xf numFmtId="0" fontId="41" fillId="0" borderId="2" xfId="13" applyFont="1" applyBorder="1" applyAlignment="1">
      <alignment horizontal="center"/>
    </xf>
    <xf numFmtId="164" fontId="34" fillId="0" borderId="2" xfId="24" applyNumberFormat="1" applyFont="1" applyBorder="1" applyAlignment="1">
      <alignment horizontal="center"/>
    </xf>
    <xf numFmtId="0" fontId="42" fillId="0" borderId="2" xfId="13" applyFont="1" applyBorder="1"/>
    <xf numFmtId="0" fontId="42" fillId="0" borderId="2" xfId="13" applyFont="1" applyBorder="1" applyAlignment="1">
      <alignment horizontal="center"/>
    </xf>
    <xf numFmtId="0" fontId="37" fillId="0" borderId="2" xfId="13" applyFont="1" applyBorder="1"/>
    <xf numFmtId="0" fontId="37" fillId="14" borderId="2" xfId="13" applyFont="1" applyFill="1" applyBorder="1" applyAlignment="1">
      <alignment wrapText="1"/>
    </xf>
    <xf numFmtId="0" fontId="37" fillId="14" borderId="2" xfId="13" applyFont="1" applyFill="1" applyBorder="1" applyAlignment="1">
      <alignment horizontal="center" wrapText="1"/>
    </xf>
    <xf numFmtId="8" fontId="37" fillId="0" borderId="2" xfId="13" applyNumberFormat="1" applyFont="1" applyBorder="1" applyAlignment="1">
      <alignment horizontal="center"/>
    </xf>
    <xf numFmtId="0" fontId="41" fillId="0" borderId="2" xfId="13" applyFont="1" applyBorder="1"/>
    <xf numFmtId="0" fontId="38" fillId="0" borderId="2" xfId="13" applyFont="1" applyBorder="1"/>
    <xf numFmtId="164" fontId="35" fillId="0" borderId="2" xfId="13" applyNumberFormat="1" applyFont="1" applyBorder="1" applyAlignment="1">
      <alignment horizontal="center"/>
    </xf>
    <xf numFmtId="44" fontId="43" fillId="0" borderId="2" xfId="5" applyFont="1" applyBorder="1" applyAlignment="1">
      <alignment horizontal="center"/>
    </xf>
    <xf numFmtId="3" fontId="33" fillId="0" borderId="2" xfId="13" applyNumberFormat="1" applyFont="1" applyBorder="1" applyAlignment="1">
      <alignment horizontal="center"/>
    </xf>
    <xf numFmtId="0" fontId="34" fillId="0" borderId="2" xfId="13" applyFont="1" applyBorder="1" applyAlignment="1">
      <alignment horizontal="center" vertical="top" wrapText="1"/>
    </xf>
    <xf numFmtId="0" fontId="37" fillId="0" borderId="2" xfId="13" applyFont="1" applyBorder="1" applyAlignment="1">
      <alignment wrapText="1"/>
    </xf>
    <xf numFmtId="0" fontId="37" fillId="0" borderId="2" xfId="13" applyFont="1" applyBorder="1" applyAlignment="1">
      <alignment horizontal="center" wrapText="1"/>
    </xf>
    <xf numFmtId="0" fontId="34" fillId="14" borderId="2" xfId="13" applyFont="1" applyFill="1" applyBorder="1" applyAlignment="1">
      <alignment wrapText="1"/>
    </xf>
    <xf numFmtId="0" fontId="34" fillId="14" borderId="2" xfId="13" applyFont="1" applyFill="1" applyBorder="1" applyAlignment="1">
      <alignment horizontal="center" wrapText="1"/>
    </xf>
    <xf numFmtId="44" fontId="34" fillId="11" borderId="2" xfId="5" applyFont="1" applyFill="1" applyBorder="1" applyAlignment="1">
      <alignment horizontal="center"/>
    </xf>
    <xf numFmtId="0" fontId="34" fillId="11" borderId="2" xfId="13" applyFont="1" applyFill="1" applyBorder="1" applyAlignment="1">
      <alignment horizontal="center"/>
    </xf>
    <xf numFmtId="167" fontId="34" fillId="11" borderId="2" xfId="14" applyNumberFormat="1" applyFont="1" applyFill="1" applyBorder="1" applyAlignment="1">
      <alignment horizontal="center"/>
    </xf>
    <xf numFmtId="49" fontId="34" fillId="11" borderId="2" xfId="13" applyNumberFormat="1" applyFont="1" applyFill="1" applyBorder="1" applyAlignment="1">
      <alignment horizontal="center"/>
    </xf>
    <xf numFmtId="44" fontId="34" fillId="0" borderId="2" xfId="13" applyNumberFormat="1" applyFont="1" applyBorder="1" applyAlignment="1">
      <alignment horizontal="right"/>
    </xf>
    <xf numFmtId="2" fontId="34" fillId="0" borderId="2" xfId="13" applyNumberFormat="1" applyFont="1" applyBorder="1" applyAlignment="1">
      <alignment horizontal="center"/>
    </xf>
    <xf numFmtId="0" fontId="34" fillId="0" borderId="1" xfId="13" applyFont="1" applyBorder="1" applyAlignment="1">
      <alignment horizontal="center"/>
    </xf>
    <xf numFmtId="49" fontId="34" fillId="0" borderId="1" xfId="13" applyNumberFormat="1" applyFont="1" applyBorder="1" applyAlignment="1">
      <alignment horizontal="center"/>
    </xf>
    <xf numFmtId="0" fontId="34" fillId="0" borderId="0" xfId="13" applyFont="1" applyAlignment="1">
      <alignment horizontal="center"/>
    </xf>
    <xf numFmtId="0" fontId="33" fillId="0" borderId="0" xfId="13" applyFont="1" applyAlignment="1">
      <alignment horizontal="center"/>
    </xf>
    <xf numFmtId="44" fontId="34" fillId="0" borderId="0" xfId="5" applyFont="1" applyAlignment="1">
      <alignment horizontal="center"/>
    </xf>
    <xf numFmtId="167" fontId="34" fillId="0" borderId="0" xfId="13" applyNumberFormat="1" applyFont="1" applyAlignment="1">
      <alignment horizontal="center"/>
    </xf>
    <xf numFmtId="0" fontId="35" fillId="2" borderId="2" xfId="13" applyFont="1" applyFill="1" applyBorder="1" applyAlignment="1">
      <alignment vertical="center"/>
    </xf>
    <xf numFmtId="0" fontId="4" fillId="0" borderId="2" xfId="13" applyBorder="1"/>
    <xf numFmtId="0" fontId="34" fillId="0" borderId="0" xfId="13" applyFont="1" applyBorder="1" applyAlignment="1">
      <alignment horizontal="center"/>
    </xf>
    <xf numFmtId="0" fontId="33" fillId="0" borderId="0" xfId="14" applyFont="1" applyBorder="1" applyAlignment="1">
      <alignment horizontal="center"/>
    </xf>
    <xf numFmtId="0" fontId="34" fillId="0" borderId="0" xfId="14" applyFont="1" applyBorder="1" applyAlignment="1">
      <alignment horizontal="center"/>
    </xf>
    <xf numFmtId="0" fontId="37" fillId="14" borderId="0" xfId="13" applyFont="1" applyFill="1" applyBorder="1" applyAlignment="1">
      <alignment horizontal="center" wrapText="1"/>
    </xf>
    <xf numFmtId="0" fontId="4" fillId="0" borderId="1" xfId="13" applyBorder="1"/>
    <xf numFmtId="0" fontId="37" fillId="0" borderId="0" xfId="13" applyFont="1" applyBorder="1" applyAlignment="1">
      <alignment horizontal="center" wrapText="1"/>
    </xf>
    <xf numFmtId="0" fontId="38" fillId="0" borderId="1" xfId="13" applyFont="1" applyBorder="1" applyAlignment="1">
      <alignment horizontal="center"/>
    </xf>
    <xf numFmtId="0" fontId="35" fillId="2" borderId="1" xfId="13" applyFont="1" applyFill="1" applyBorder="1" applyAlignment="1">
      <alignment vertical="center"/>
    </xf>
    <xf numFmtId="0" fontId="2" fillId="15" borderId="1" xfId="1" applyFont="1" applyFill="1" applyBorder="1" applyAlignment="1">
      <alignment horizontal="center" vertical="center" wrapText="1"/>
    </xf>
    <xf numFmtId="0" fontId="2" fillId="15" borderId="2" xfId="1" applyFont="1" applyFill="1" applyBorder="1" applyAlignment="1">
      <alignment horizontal="center" vertical="center" wrapText="1"/>
    </xf>
    <xf numFmtId="0" fontId="2" fillId="15" borderId="7" xfId="1" applyFont="1" applyFill="1" applyBorder="1" applyAlignment="1">
      <alignment horizontal="center" vertical="center" wrapText="1"/>
    </xf>
    <xf numFmtId="0" fontId="10" fillId="15" borderId="2" xfId="0" applyFont="1" applyFill="1" applyBorder="1" applyAlignment="1">
      <alignment horizontal="center" vertical="center"/>
    </xf>
    <xf numFmtId="0" fontId="10" fillId="15" borderId="2" xfId="0" applyFont="1" applyFill="1" applyBorder="1" applyAlignment="1">
      <alignment horizontal="center" vertical="center" wrapText="1"/>
    </xf>
    <xf numFmtId="0" fontId="0" fillId="0" borderId="0" xfId="0" applyAlignment="1">
      <alignment vertical="center" wrapText="1"/>
    </xf>
    <xf numFmtId="0" fontId="17" fillId="7" borderId="2" xfId="1" applyFont="1" applyFill="1" applyBorder="1" applyAlignment="1">
      <alignment horizontal="center" vertical="center" wrapText="1"/>
    </xf>
    <xf numFmtId="0" fontId="17" fillId="5" borderId="12" xfId="1" applyFont="1" applyFill="1" applyBorder="1" applyAlignment="1">
      <alignment horizontal="center" vertical="center"/>
    </xf>
    <xf numFmtId="0" fontId="17" fillId="5" borderId="14" xfId="1" applyFont="1" applyFill="1" applyBorder="1" applyAlignment="1">
      <alignment horizontal="center" vertical="center"/>
    </xf>
    <xf numFmtId="0" fontId="14" fillId="4" borderId="4" xfId="1" applyFont="1" applyFill="1" applyBorder="1"/>
    <xf numFmtId="0" fontId="15" fillId="5" borderId="11" xfId="1" applyFont="1" applyFill="1" applyBorder="1" applyAlignment="1">
      <alignment vertical="center"/>
    </xf>
    <xf numFmtId="0" fontId="47" fillId="7" borderId="6" xfId="1" applyFont="1" applyFill="1" applyBorder="1" applyAlignment="1">
      <alignment vertical="center"/>
    </xf>
    <xf numFmtId="0" fontId="5" fillId="0" borderId="2"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wrapText="1"/>
    </xf>
    <xf numFmtId="0" fontId="3" fillId="3" borderId="4" xfId="1" applyFill="1" applyBorder="1"/>
    <xf numFmtId="0" fontId="3" fillId="3" borderId="6" xfId="1" applyFill="1" applyBorder="1"/>
    <xf numFmtId="167" fontId="48" fillId="8" borderId="6" xfId="1" applyNumberFormat="1" applyFont="1" applyFill="1" applyBorder="1"/>
    <xf numFmtId="0" fontId="5" fillId="0" borderId="1" xfId="1" applyFont="1" applyBorder="1" applyAlignment="1">
      <alignment horizontal="left" vertical="center" wrapText="1"/>
    </xf>
    <xf numFmtId="0" fontId="3" fillId="3" borderId="4" xfId="1" applyFill="1" applyBorder="1" applyAlignment="1">
      <alignment vertical="center" wrapText="1"/>
    </xf>
    <xf numFmtId="0" fontId="3" fillId="3" borderId="6" xfId="1" applyFill="1" applyBorder="1" applyAlignment="1">
      <alignment vertical="center" wrapText="1"/>
    </xf>
    <xf numFmtId="0" fontId="3" fillId="3" borderId="6" xfId="1" applyFill="1" applyBorder="1" applyAlignment="1">
      <alignment vertical="center"/>
    </xf>
    <xf numFmtId="0" fontId="13" fillId="0" borderId="2" xfId="1" applyFont="1" applyBorder="1" applyAlignment="1">
      <alignment vertical="center" wrapText="1"/>
    </xf>
    <xf numFmtId="0" fontId="3" fillId="8" borderId="2" xfId="1" applyFill="1" applyBorder="1" applyAlignment="1">
      <alignment vertical="center" wrapText="1"/>
    </xf>
    <xf numFmtId="0" fontId="13" fillId="8" borderId="2" xfId="1" applyFont="1" applyFill="1" applyBorder="1" applyAlignment="1">
      <alignment vertical="center" wrapText="1"/>
    </xf>
    <xf numFmtId="167" fontId="3" fillId="8" borderId="6" xfId="1" applyNumberFormat="1" applyFill="1" applyBorder="1" applyAlignment="1">
      <alignment vertical="center"/>
    </xf>
    <xf numFmtId="0" fontId="0" fillId="0" borderId="0" xfId="0" applyFill="1" applyBorder="1" applyAlignment="1">
      <alignment wrapText="1"/>
    </xf>
    <xf numFmtId="0" fontId="5" fillId="0" borderId="0" xfId="1" applyFont="1" applyFill="1" applyBorder="1" applyAlignment="1">
      <alignment horizontal="left" vertical="center" wrapText="1"/>
    </xf>
    <xf numFmtId="0" fontId="3" fillId="0" borderId="0" xfId="1" applyFill="1" applyBorder="1" applyAlignment="1">
      <alignment vertical="center" wrapText="1"/>
    </xf>
    <xf numFmtId="0" fontId="13" fillId="0" borderId="0" xfId="1" applyFont="1" applyFill="1" applyBorder="1" applyAlignment="1">
      <alignment vertical="center" wrapText="1"/>
    </xf>
    <xf numFmtId="0" fontId="14" fillId="4" borderId="4" xfId="1" applyFont="1" applyFill="1" applyBorder="1" applyAlignment="1">
      <alignment vertical="center" wrapText="1"/>
    </xf>
    <xf numFmtId="0" fontId="8" fillId="0" borderId="0" xfId="0" applyFont="1" applyAlignment="1">
      <alignment wrapText="1"/>
    </xf>
    <xf numFmtId="0" fontId="8" fillId="0" borderId="0" xfId="0" applyFont="1" applyAlignment="1">
      <alignment horizontal="center" wrapText="1"/>
    </xf>
    <xf numFmtId="0" fontId="9" fillId="0" borderId="0" xfId="0" applyFont="1"/>
    <xf numFmtId="0" fontId="17" fillId="5" borderId="12" xfId="1" applyFont="1" applyFill="1" applyBorder="1" applyAlignment="1">
      <alignment horizontal="center" vertical="center"/>
    </xf>
    <xf numFmtId="0" fontId="17" fillId="5" borderId="14" xfId="1" applyFont="1" applyFill="1" applyBorder="1" applyAlignment="1">
      <alignment horizontal="center" vertical="center"/>
    </xf>
    <xf numFmtId="0" fontId="49" fillId="0" borderId="0" xfId="0" applyFont="1" applyFill="1" applyAlignment="1"/>
    <xf numFmtId="0" fontId="0" fillId="0" borderId="0" xfId="0" applyFont="1" applyFill="1" applyAlignment="1">
      <alignment vertical="center"/>
    </xf>
    <xf numFmtId="0" fontId="49"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wrapText="1"/>
    </xf>
    <xf numFmtId="0" fontId="51" fillId="3" borderId="6" xfId="1" applyFont="1" applyFill="1" applyBorder="1"/>
    <xf numFmtId="0" fontId="44" fillId="3" borderId="6" xfId="1" applyFont="1" applyFill="1" applyBorder="1"/>
    <xf numFmtId="49" fontId="21" fillId="6" borderId="2" xfId="1" applyNumberFormat="1" applyFont="1" applyFill="1" applyBorder="1" applyAlignment="1">
      <alignment horizontal="center" vertical="center" wrapText="1"/>
    </xf>
    <xf numFmtId="49" fontId="21" fillId="0" borderId="2" xfId="1" applyNumberFormat="1" applyFont="1" applyFill="1" applyBorder="1" applyAlignment="1">
      <alignment horizontal="center" vertical="center" wrapText="1"/>
    </xf>
    <xf numFmtId="49" fontId="18" fillId="0" borderId="2" xfId="1" applyNumberFormat="1" applyFont="1" applyFill="1" applyBorder="1" applyAlignment="1">
      <alignment horizontal="center" vertical="center" wrapText="1"/>
    </xf>
    <xf numFmtId="0" fontId="0" fillId="7" borderId="0" xfId="0" applyFill="1"/>
    <xf numFmtId="0" fontId="44" fillId="3" borderId="6" xfId="1" applyFont="1" applyFill="1" applyBorder="1" applyAlignment="1">
      <alignment vertical="center"/>
    </xf>
    <xf numFmtId="0" fontId="47" fillId="7" borderId="5" xfId="1" applyFont="1" applyFill="1" applyBorder="1" applyAlignment="1">
      <alignment vertical="center"/>
    </xf>
    <xf numFmtId="0" fontId="3" fillId="3" borderId="5" xfId="1" applyFill="1" applyBorder="1" applyAlignment="1">
      <alignment vertical="center"/>
    </xf>
    <xf numFmtId="165" fontId="5" fillId="0" borderId="3" xfId="1" applyNumberFormat="1" applyFont="1" applyBorder="1" applyAlignment="1">
      <alignment vertical="center"/>
    </xf>
    <xf numFmtId="165" fontId="52" fillId="0" borderId="3" xfId="1" applyNumberFormat="1" applyFont="1" applyFill="1" applyBorder="1"/>
    <xf numFmtId="165" fontId="52" fillId="0" borderId="3" xfId="1" applyNumberFormat="1" applyFont="1" applyFill="1" applyBorder="1" applyAlignment="1">
      <alignment vertical="center"/>
    </xf>
    <xf numFmtId="165" fontId="5" fillId="0" borderId="3" xfId="1" applyNumberFormat="1" applyFont="1" applyFill="1" applyBorder="1" applyAlignment="1">
      <alignment vertical="center"/>
    </xf>
    <xf numFmtId="165" fontId="52" fillId="0" borderId="3" xfId="1" applyNumberFormat="1" applyFont="1" applyBorder="1" applyAlignment="1">
      <alignment vertical="center"/>
    </xf>
    <xf numFmtId="10" fontId="5" fillId="0" borderId="2" xfId="1" applyNumberFormat="1" applyFont="1" applyBorder="1" applyAlignment="1">
      <alignment horizontal="center" vertical="center"/>
    </xf>
    <xf numFmtId="10" fontId="52" fillId="0" borderId="2" xfId="1" applyNumberFormat="1" applyFont="1" applyFill="1" applyBorder="1" applyAlignment="1">
      <alignment horizontal="center"/>
    </xf>
    <xf numFmtId="10" fontId="52" fillId="0" borderId="2" xfId="1" applyNumberFormat="1" applyFont="1" applyFill="1" applyBorder="1" applyAlignment="1">
      <alignment horizontal="center" vertical="center"/>
    </xf>
    <xf numFmtId="10" fontId="5" fillId="0" borderId="2" xfId="1" applyNumberFormat="1" applyFont="1" applyFill="1" applyBorder="1" applyAlignment="1">
      <alignment horizontal="center" vertical="center"/>
    </xf>
    <xf numFmtId="10" fontId="52" fillId="0" borderId="2" xfId="1" applyNumberFormat="1" applyFont="1" applyBorder="1" applyAlignment="1">
      <alignment horizontal="center" vertical="center"/>
    </xf>
    <xf numFmtId="0" fontId="5" fillId="0" borderId="2" xfId="1" applyFont="1" applyBorder="1" applyAlignment="1">
      <alignment vertical="center" wrapText="1"/>
    </xf>
    <xf numFmtId="166" fontId="5" fillId="0" borderId="3" xfId="1" applyNumberFormat="1" applyFont="1" applyBorder="1" applyAlignment="1">
      <alignment vertical="center" wrapText="1"/>
    </xf>
    <xf numFmtId="166" fontId="52" fillId="0" borderId="3" xfId="1" applyNumberFormat="1" applyFont="1" applyFill="1" applyBorder="1" applyAlignment="1">
      <alignment wrapText="1"/>
    </xf>
    <xf numFmtId="166" fontId="52" fillId="0" borderId="3" xfId="1" applyNumberFormat="1" applyFont="1" applyFill="1" applyBorder="1" applyAlignment="1">
      <alignment vertical="center" wrapText="1"/>
    </xf>
    <xf numFmtId="166" fontId="5" fillId="0" borderId="3" xfId="1" applyNumberFormat="1" applyFont="1" applyFill="1" applyBorder="1" applyAlignment="1">
      <alignment vertical="center" wrapText="1"/>
    </xf>
    <xf numFmtId="166" fontId="52" fillId="0" borderId="3" xfId="1" applyNumberFormat="1" applyFont="1" applyBorder="1" applyAlignment="1">
      <alignment vertical="center" wrapText="1"/>
    </xf>
    <xf numFmtId="10" fontId="5" fillId="0" borderId="2" xfId="1" applyNumberFormat="1" applyFont="1" applyBorder="1" applyAlignment="1">
      <alignment horizontal="center" vertical="center" wrapText="1"/>
    </xf>
    <xf numFmtId="10" fontId="52" fillId="0" borderId="2" xfId="1" applyNumberFormat="1" applyFont="1" applyFill="1" applyBorder="1" applyAlignment="1">
      <alignment horizontal="center" wrapText="1"/>
    </xf>
    <xf numFmtId="10" fontId="52" fillId="0" borderId="2" xfId="1" applyNumberFormat="1" applyFont="1" applyFill="1" applyBorder="1" applyAlignment="1">
      <alignment horizontal="center" vertical="center" wrapText="1"/>
    </xf>
    <xf numFmtId="10" fontId="5" fillId="0" borderId="2" xfId="1" applyNumberFormat="1" applyFont="1" applyFill="1" applyBorder="1" applyAlignment="1">
      <alignment horizontal="center" vertical="center" wrapText="1"/>
    </xf>
    <xf numFmtId="10" fontId="52" fillId="0" borderId="2" xfId="1" applyNumberFormat="1" applyFont="1" applyBorder="1" applyAlignment="1">
      <alignment horizontal="center" vertical="center" wrapText="1"/>
    </xf>
    <xf numFmtId="44" fontId="5" fillId="0" borderId="2" xfId="1" applyNumberFormat="1" applyFont="1" applyBorder="1" applyAlignment="1">
      <alignment vertical="center" wrapText="1"/>
    </xf>
    <xf numFmtId="44" fontId="52" fillId="0" borderId="2" xfId="1" applyNumberFormat="1" applyFont="1" applyFill="1" applyBorder="1" applyAlignment="1">
      <alignment wrapText="1"/>
    </xf>
    <xf numFmtId="44" fontId="52" fillId="0" borderId="2" xfId="1" applyNumberFormat="1" applyFont="1" applyFill="1" applyBorder="1" applyAlignment="1">
      <alignment vertical="center" wrapText="1"/>
    </xf>
    <xf numFmtId="44" fontId="5" fillId="0" borderId="2" xfId="1" applyNumberFormat="1" applyFont="1" applyFill="1" applyBorder="1" applyAlignment="1">
      <alignment vertical="center" wrapText="1"/>
    </xf>
    <xf numFmtId="44" fontId="52" fillId="0" borderId="2" xfId="1" applyNumberFormat="1" applyFont="1" applyBorder="1" applyAlignment="1">
      <alignment vertical="center" wrapText="1"/>
    </xf>
    <xf numFmtId="37" fontId="5" fillId="0" borderId="2" xfId="1" applyNumberFormat="1" applyFont="1" applyBorder="1" applyAlignment="1">
      <alignment horizontal="center" vertical="center" wrapText="1"/>
    </xf>
    <xf numFmtId="37" fontId="52" fillId="0" borderId="2" xfId="1" applyNumberFormat="1" applyFont="1" applyFill="1" applyBorder="1" applyAlignment="1">
      <alignment horizontal="center" wrapText="1"/>
    </xf>
    <xf numFmtId="37" fontId="52" fillId="0" borderId="2" xfId="1" applyNumberFormat="1" applyFont="1" applyFill="1" applyBorder="1" applyAlignment="1">
      <alignment horizontal="center" vertical="center" wrapText="1"/>
    </xf>
    <xf numFmtId="37" fontId="5" fillId="0" borderId="2" xfId="1" applyNumberFormat="1" applyFont="1" applyFill="1" applyBorder="1" applyAlignment="1">
      <alignment horizontal="center" vertical="center" wrapText="1"/>
    </xf>
    <xf numFmtId="37" fontId="52" fillId="0" borderId="2" xfId="1" applyNumberFormat="1" applyFont="1" applyBorder="1" applyAlignment="1">
      <alignment horizontal="center" vertical="center" wrapText="1"/>
    </xf>
    <xf numFmtId="165" fontId="5" fillId="0" borderId="3" xfId="1" applyNumberFormat="1" applyFont="1" applyBorder="1"/>
    <xf numFmtId="165" fontId="5" fillId="0" borderId="3" xfId="1" applyNumberFormat="1" applyFont="1" applyFill="1" applyBorder="1"/>
    <xf numFmtId="165" fontId="52" fillId="0" borderId="3" xfId="1" applyNumberFormat="1" applyFont="1" applyBorder="1"/>
    <xf numFmtId="10" fontId="5" fillId="0" borderId="2" xfId="1" applyNumberFormat="1" applyFont="1" applyBorder="1" applyAlignment="1">
      <alignment horizontal="center"/>
    </xf>
    <xf numFmtId="10" fontId="5" fillId="0" borderId="2" xfId="1" applyNumberFormat="1" applyFont="1" applyFill="1" applyBorder="1" applyAlignment="1">
      <alignment horizontal="center"/>
    </xf>
    <xf numFmtId="10" fontId="52" fillId="0" borderId="2" xfId="1" applyNumberFormat="1" applyFont="1" applyBorder="1" applyAlignment="1">
      <alignment horizontal="center"/>
    </xf>
    <xf numFmtId="0" fontId="5" fillId="0" borderId="2" xfId="1" applyFont="1" applyBorder="1" applyAlignment="1">
      <alignment wrapText="1"/>
    </xf>
    <xf numFmtId="166" fontId="5" fillId="0" borderId="3" xfId="1" applyNumberFormat="1" applyFont="1" applyBorder="1" applyAlignment="1">
      <alignment wrapText="1"/>
    </xf>
    <xf numFmtId="166" fontId="5" fillId="0" borderId="3" xfId="1" applyNumberFormat="1" applyFont="1" applyFill="1" applyBorder="1" applyAlignment="1">
      <alignment wrapText="1"/>
    </xf>
    <xf numFmtId="166" fontId="52" fillId="0" borderId="3" xfId="1" applyNumberFormat="1" applyFont="1" applyBorder="1" applyAlignment="1">
      <alignment wrapText="1"/>
    </xf>
    <xf numFmtId="10" fontId="5" fillId="0" borderId="2" xfId="1" applyNumberFormat="1" applyFont="1" applyBorder="1" applyAlignment="1">
      <alignment horizontal="center" wrapText="1"/>
    </xf>
    <xf numFmtId="10" fontId="5" fillId="0" borderId="2" xfId="1" applyNumberFormat="1" applyFont="1" applyFill="1" applyBorder="1" applyAlignment="1">
      <alignment horizontal="center" wrapText="1"/>
    </xf>
    <xf numFmtId="10" fontId="52" fillId="0" borderId="2" xfId="1" applyNumberFormat="1" applyFont="1" applyBorder="1" applyAlignment="1">
      <alignment horizontal="center" wrapText="1"/>
    </xf>
    <xf numFmtId="37" fontId="5" fillId="0" borderId="2" xfId="1" applyNumberFormat="1" applyFont="1" applyBorder="1" applyAlignment="1">
      <alignment horizontal="center" wrapText="1"/>
    </xf>
    <xf numFmtId="37" fontId="5" fillId="0" borderId="2" xfId="1" applyNumberFormat="1" applyFont="1" applyFill="1" applyBorder="1" applyAlignment="1">
      <alignment horizontal="center" wrapText="1"/>
    </xf>
    <xf numFmtId="44" fontId="5" fillId="0" borderId="2" xfId="1" applyNumberFormat="1" applyFont="1" applyBorder="1" applyAlignment="1">
      <alignment wrapText="1"/>
    </xf>
    <xf numFmtId="44" fontId="5" fillId="0" borderId="2" xfId="1" applyNumberFormat="1" applyFont="1" applyFill="1" applyBorder="1" applyAlignment="1">
      <alignment wrapText="1"/>
    </xf>
    <xf numFmtId="165" fontId="5" fillId="0" borderId="3" xfId="1" applyNumberFormat="1" applyFont="1" applyBorder="1" applyAlignment="1">
      <alignment wrapText="1"/>
    </xf>
    <xf numFmtId="165" fontId="52" fillId="0" borderId="3" xfId="1" applyNumberFormat="1" applyFont="1" applyFill="1" applyBorder="1" applyAlignment="1">
      <alignment wrapText="1"/>
    </xf>
    <xf numFmtId="165" fontId="5" fillId="0" borderId="3" xfId="1" applyNumberFormat="1" applyFont="1" applyFill="1" applyBorder="1" applyAlignment="1">
      <alignment wrapText="1"/>
    </xf>
    <xf numFmtId="165" fontId="52" fillId="0" borderId="3" xfId="1" applyNumberFormat="1" applyFont="1" applyBorder="1" applyAlignment="1">
      <alignment wrapText="1"/>
    </xf>
    <xf numFmtId="0" fontId="50" fillId="0" borderId="0" xfId="0" applyFont="1" applyFill="1" applyAlignment="1">
      <alignment vertical="center"/>
    </xf>
    <xf numFmtId="0" fontId="55" fillId="0" borderId="0" xfId="0" applyFont="1"/>
    <xf numFmtId="44" fontId="0" fillId="0" borderId="0" xfId="10" applyFont="1" applyAlignment="1">
      <alignment horizontal="center" vertical="center"/>
    </xf>
    <xf numFmtId="44" fontId="2" fillId="15" borderId="2" xfId="10" applyFont="1" applyFill="1" applyBorder="1" applyAlignment="1">
      <alignment horizontal="center" vertical="center" wrapText="1"/>
    </xf>
    <xf numFmtId="44" fontId="0" fillId="0" borderId="0" xfId="10" applyFont="1" applyFill="1" applyAlignment="1">
      <alignment horizontal="center" vertical="center"/>
    </xf>
    <xf numFmtId="44" fontId="8" fillId="0" borderId="0" xfId="10" applyFont="1" applyAlignment="1">
      <alignment vertical="center"/>
    </xf>
    <xf numFmtId="44" fontId="10" fillId="15" borderId="2" xfId="10" applyFont="1" applyFill="1" applyBorder="1" applyAlignment="1">
      <alignment horizontal="center" vertical="center" wrapText="1"/>
    </xf>
    <xf numFmtId="44" fontId="0" fillId="0" borderId="0" xfId="10" applyFont="1" applyAlignment="1">
      <alignment vertical="center"/>
    </xf>
    <xf numFmtId="44" fontId="5" fillId="0" borderId="2" xfId="10" applyFont="1" applyFill="1" applyBorder="1" applyAlignment="1">
      <alignment horizontal="center"/>
    </xf>
    <xf numFmtId="0" fontId="5" fillId="0" borderId="2" xfId="0" applyFont="1" applyFill="1" applyBorder="1" applyAlignment="1">
      <alignment horizontal="center" vertical="center"/>
    </xf>
    <xf numFmtId="0" fontId="5" fillId="0" borderId="5" xfId="0" applyFont="1" applyFill="1" applyBorder="1" applyAlignment="1">
      <alignment horizontal="center" wrapText="1"/>
    </xf>
    <xf numFmtId="164" fontId="5" fillId="0" borderId="2" xfId="5" applyNumberFormat="1" applyFont="1" applyFill="1" applyBorder="1" applyAlignment="1">
      <alignment horizontal="center" wrapText="1"/>
    </xf>
    <xf numFmtId="0" fontId="5" fillId="0" borderId="2" xfId="0" applyFont="1" applyFill="1" applyBorder="1" applyAlignment="1">
      <alignment horizontal="left" wrapText="1"/>
    </xf>
    <xf numFmtId="44" fontId="5" fillId="0" borderId="2" xfId="5" applyNumberFormat="1" applyFont="1" applyFill="1" applyBorder="1" applyAlignment="1">
      <alignment horizontal="center" wrapText="1"/>
    </xf>
    <xf numFmtId="9" fontId="5" fillId="0" borderId="2" xfId="2" applyFont="1" applyFill="1" applyBorder="1" applyAlignment="1">
      <alignment horizontal="center"/>
    </xf>
    <xf numFmtId="44" fontId="5" fillId="0" borderId="2" xfId="10" applyFont="1" applyFill="1" applyBorder="1" applyAlignment="1">
      <alignment horizontal="center" vertical="center"/>
    </xf>
    <xf numFmtId="0" fontId="5" fillId="0" borderId="5" xfId="0" applyFont="1" applyFill="1" applyBorder="1" applyAlignment="1">
      <alignment horizontal="center" vertical="center" wrapText="1"/>
    </xf>
    <xf numFmtId="164" fontId="5" fillId="0" borderId="2" xfId="5"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44" fontId="5" fillId="0" borderId="2" xfId="5" applyNumberFormat="1" applyFont="1" applyFill="1" applyBorder="1" applyAlignment="1">
      <alignment horizontal="center" vertical="center" wrapText="1"/>
    </xf>
    <xf numFmtId="9" fontId="5" fillId="0" borderId="2" xfId="2" applyFont="1" applyFill="1" applyBorder="1" applyAlignment="1">
      <alignment horizontal="center" vertical="center"/>
    </xf>
    <xf numFmtId="164" fontId="5" fillId="0" borderId="5" xfId="0" applyNumberFormat="1" applyFont="1" applyFill="1" applyBorder="1" applyAlignment="1">
      <alignment horizontal="center" vertical="center" wrapText="1"/>
    </xf>
    <xf numFmtId="164" fontId="5" fillId="0" borderId="2"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164" fontId="5" fillId="0" borderId="5" xfId="0" applyNumberFormat="1" applyFont="1" applyFill="1" applyBorder="1" applyAlignment="1">
      <alignment horizontal="center" vertical="center"/>
    </xf>
    <xf numFmtId="164" fontId="5" fillId="0" borderId="2" xfId="0" applyNumberFormat="1" applyFont="1" applyFill="1" applyBorder="1" applyAlignment="1">
      <alignment horizontal="left" vertical="center"/>
    </xf>
    <xf numFmtId="164" fontId="5" fillId="0" borderId="5" xfId="5"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wrapText="1"/>
    </xf>
    <xf numFmtId="0" fontId="56" fillId="0" borderId="2" xfId="30" applyFont="1" applyFill="1" applyBorder="1" applyAlignment="1">
      <alignment horizontal="center"/>
    </xf>
    <xf numFmtId="0" fontId="56" fillId="0" borderId="2" xfId="30" applyFont="1" applyFill="1" applyBorder="1" applyAlignment="1">
      <alignment horizontal="left"/>
    </xf>
    <xf numFmtId="0" fontId="56" fillId="0" borderId="2" xfId="30" applyFont="1" applyFill="1" applyBorder="1" applyAlignment="1">
      <alignment wrapText="1"/>
    </xf>
    <xf numFmtId="44" fontId="56" fillId="0" borderId="2" xfId="10" applyFont="1" applyFill="1" applyBorder="1"/>
    <xf numFmtId="9" fontId="56" fillId="0" borderId="2" xfId="2" applyFont="1" applyFill="1" applyBorder="1" applyAlignment="1">
      <alignment horizontal="center"/>
    </xf>
    <xf numFmtId="0" fontId="52" fillId="0" borderId="2" xfId="30" applyFont="1" applyFill="1" applyBorder="1" applyAlignment="1">
      <alignment horizontal="center" vertical="center"/>
    </xf>
    <xf numFmtId="0" fontId="52" fillId="0" borderId="2" xfId="30" applyFont="1" applyFill="1" applyBorder="1" applyAlignment="1">
      <alignment horizontal="left" vertical="center"/>
    </xf>
    <xf numFmtId="0" fontId="56" fillId="0" borderId="2" xfId="30" applyFont="1" applyFill="1" applyBorder="1"/>
    <xf numFmtId="0" fontId="56" fillId="0" borderId="1" xfId="30" applyFont="1" applyFill="1" applyBorder="1" applyAlignment="1">
      <alignment horizontal="center"/>
    </xf>
    <xf numFmtId="0" fontId="56" fillId="0" borderId="1" xfId="30" applyFont="1" applyFill="1" applyBorder="1" applyAlignment="1">
      <alignment horizontal="left"/>
    </xf>
    <xf numFmtId="44" fontId="56" fillId="0" borderId="1" xfId="10" applyFont="1" applyFill="1" applyBorder="1"/>
    <xf numFmtId="0" fontId="17" fillId="5" borderId="14" xfId="1" applyFont="1" applyFill="1" applyBorder="1" applyAlignment="1">
      <alignment horizontal="center" vertical="center"/>
    </xf>
    <xf numFmtId="0" fontId="17" fillId="5" borderId="12" xfId="1" applyFont="1" applyFill="1" applyBorder="1" applyAlignment="1">
      <alignment horizontal="center" vertical="center"/>
    </xf>
    <xf numFmtId="9" fontId="0" fillId="0" borderId="0" xfId="11" applyFont="1" applyAlignment="1">
      <alignment horizontal="center" vertical="center"/>
    </xf>
    <xf numFmtId="9" fontId="2" fillId="15" borderId="1" xfId="11" applyFont="1" applyFill="1" applyBorder="1" applyAlignment="1">
      <alignment horizontal="center" vertical="center" wrapText="1"/>
    </xf>
    <xf numFmtId="9" fontId="0" fillId="0" borderId="0" xfId="11" applyFont="1" applyAlignment="1">
      <alignment vertical="center"/>
    </xf>
    <xf numFmtId="44" fontId="2" fillId="15" borderId="1" xfId="10" applyFont="1" applyFill="1" applyBorder="1" applyAlignment="1">
      <alignment horizontal="center" vertical="center" wrapText="1"/>
    </xf>
    <xf numFmtId="164" fontId="0" fillId="0" borderId="0" xfId="10" applyNumberFormat="1" applyFont="1" applyAlignment="1">
      <alignment horizontal="right" vertical="center"/>
    </xf>
    <xf numFmtId="164" fontId="2" fillId="15" borderId="1" xfId="10" applyNumberFormat="1" applyFont="1" applyFill="1" applyBorder="1" applyAlignment="1">
      <alignment horizontal="right" vertical="center" wrapText="1"/>
    </xf>
    <xf numFmtId="164" fontId="2" fillId="15" borderId="2" xfId="10" applyNumberFormat="1" applyFont="1" applyFill="1" applyBorder="1" applyAlignment="1">
      <alignment horizontal="right" vertical="center" wrapText="1"/>
    </xf>
    <xf numFmtId="0" fontId="15" fillId="11" borderId="11" xfId="1" applyFont="1" applyFill="1" applyBorder="1" applyAlignment="1">
      <alignment vertical="center"/>
    </xf>
    <xf numFmtId="0" fontId="17" fillId="7" borderId="2" xfId="1" applyFont="1" applyFill="1" applyBorder="1" applyAlignment="1">
      <alignment horizontal="center" vertical="center" wrapText="1"/>
    </xf>
    <xf numFmtId="0" fontId="17" fillId="7" borderId="12" xfId="1" applyFont="1" applyFill="1" applyBorder="1" applyAlignment="1">
      <alignment horizontal="center" vertical="center"/>
    </xf>
    <xf numFmtId="0" fontId="17" fillId="7" borderId="14" xfId="1" applyFont="1" applyFill="1" applyBorder="1" applyAlignment="1">
      <alignment horizontal="center" vertical="center"/>
    </xf>
    <xf numFmtId="167" fontId="3" fillId="16" borderId="6" xfId="1" applyNumberFormat="1" applyFill="1" applyBorder="1"/>
    <xf numFmtId="0" fontId="17" fillId="7" borderId="1" xfId="1" applyFont="1" applyFill="1" applyBorder="1" applyAlignment="1">
      <alignment horizontal="center" vertical="center"/>
    </xf>
    <xf numFmtId="0" fontId="17" fillId="7" borderId="3" xfId="1" applyFont="1" applyFill="1" applyBorder="1" applyAlignment="1">
      <alignment horizontal="center" vertical="center"/>
    </xf>
    <xf numFmtId="167" fontId="3" fillId="16" borderId="6" xfId="1" applyNumberFormat="1" applyFill="1" applyBorder="1" applyAlignment="1">
      <alignment vertical="center"/>
    </xf>
    <xf numFmtId="0" fontId="11" fillId="0" borderId="0" xfId="0" applyFont="1" applyFill="1"/>
    <xf numFmtId="0" fontId="22" fillId="0" borderId="0" xfId="0" applyFont="1" applyFill="1" applyAlignment="1">
      <alignment vertical="center"/>
    </xf>
    <xf numFmtId="0" fontId="11" fillId="0" borderId="0" xfId="0" applyFont="1" applyFill="1" applyAlignment="1">
      <alignment vertical="center"/>
    </xf>
    <xf numFmtId="0" fontId="2" fillId="0" borderId="0" xfId="0" applyFont="1" applyBorder="1"/>
    <xf numFmtId="0" fontId="0" fillId="0" borderId="0" xfId="0" applyFont="1" applyBorder="1"/>
    <xf numFmtId="14" fontId="2" fillId="0" borderId="0" xfId="0" applyNumberFormat="1" applyFont="1" applyBorder="1" applyAlignment="1">
      <alignment horizontal="center"/>
    </xf>
    <xf numFmtId="0" fontId="0" fillId="0" borderId="0" xfId="0" applyFont="1" applyFill="1" applyBorder="1"/>
    <xf numFmtId="0" fontId="0" fillId="0" borderId="0" xfId="0" applyFont="1" applyBorder="1" applyAlignment="1">
      <alignment vertical="top" wrapText="1"/>
    </xf>
    <xf numFmtId="0" fontId="1" fillId="0" borderId="0" xfId="0" applyFont="1"/>
    <xf numFmtId="0" fontId="1" fillId="0" borderId="2" xfId="0" applyFont="1" applyFill="1" applyBorder="1" applyAlignment="1">
      <alignment horizontal="center"/>
    </xf>
    <xf numFmtId="0" fontId="1" fillId="0" borderId="1" xfId="1" applyFont="1" applyFill="1" applyBorder="1" applyAlignment="1">
      <alignment horizontal="center" vertical="center" wrapText="1"/>
    </xf>
    <xf numFmtId="0" fontId="1" fillId="0" borderId="7" xfId="1" applyFont="1" applyFill="1" applyBorder="1" applyAlignment="1">
      <alignment horizontal="center" vertical="center" wrapText="1"/>
    </xf>
    <xf numFmtId="44" fontId="1" fillId="0" borderId="1" xfId="1" applyNumberFormat="1" applyFont="1" applyFill="1" applyBorder="1" applyAlignment="1">
      <alignment horizontal="center" vertical="center" wrapText="1"/>
    </xf>
    <xf numFmtId="10" fontId="1" fillId="0" borderId="7" xfId="1" applyNumberFormat="1" applyFont="1" applyFill="1" applyBorder="1" applyAlignment="1">
      <alignment horizontal="center" vertical="center" wrapText="1"/>
    </xf>
    <xf numFmtId="44" fontId="1" fillId="0" borderId="2" xfId="10" applyFont="1" applyFill="1" applyBorder="1"/>
    <xf numFmtId="0" fontId="1" fillId="0" borderId="0" xfId="0" applyFont="1" applyFill="1"/>
    <xf numFmtId="0" fontId="1" fillId="0" borderId="1" xfId="1" applyFont="1" applyFill="1" applyBorder="1" applyAlignment="1">
      <alignment horizontal="center" vertical="top" wrapText="1"/>
    </xf>
    <xf numFmtId="0" fontId="11" fillId="0" borderId="2" xfId="0" applyFont="1" applyFill="1" applyBorder="1" applyAlignment="1">
      <alignment horizontal="center"/>
    </xf>
    <xf numFmtId="0" fontId="11" fillId="0" borderId="1" xfId="1" applyFont="1" applyFill="1" applyBorder="1" applyAlignment="1">
      <alignment horizontal="center" vertical="center" wrapText="1"/>
    </xf>
    <xf numFmtId="0" fontId="11" fillId="0" borderId="7" xfId="1" applyFont="1" applyFill="1" applyBorder="1" applyAlignment="1">
      <alignment horizontal="center" vertical="center" wrapText="1"/>
    </xf>
    <xf numFmtId="44" fontId="11" fillId="0" borderId="1" xfId="1" applyNumberFormat="1" applyFont="1" applyFill="1" applyBorder="1" applyAlignment="1">
      <alignment horizontal="center" vertical="center" wrapText="1"/>
    </xf>
    <xf numFmtId="10" fontId="11" fillId="0" borderId="7" xfId="1" applyNumberFormat="1" applyFont="1" applyFill="1" applyBorder="1" applyAlignment="1">
      <alignment horizontal="center" vertical="center" wrapText="1"/>
    </xf>
    <xf numFmtId="44" fontId="11" fillId="0" borderId="2" xfId="10" applyFont="1" applyFill="1" applyBorder="1"/>
    <xf numFmtId="0" fontId="11" fillId="0" borderId="2" xfId="1" applyFont="1" applyFill="1" applyBorder="1" applyAlignment="1">
      <alignment horizontal="center" vertical="center" wrapText="1"/>
    </xf>
    <xf numFmtId="0" fontId="11" fillId="0" borderId="4" xfId="1" applyFont="1" applyFill="1" applyBorder="1" applyAlignment="1">
      <alignment horizontal="center" vertical="center" wrapText="1"/>
    </xf>
    <xf numFmtId="44" fontId="11" fillId="0" borderId="2" xfId="1" applyNumberFormat="1" applyFont="1" applyFill="1" applyBorder="1" applyAlignment="1">
      <alignment horizontal="center" vertical="center" wrapText="1"/>
    </xf>
    <xf numFmtId="10" fontId="11" fillId="0" borderId="4" xfId="1" applyNumberFormat="1" applyFont="1" applyFill="1" applyBorder="1" applyAlignment="1">
      <alignment horizontal="center" vertical="center" wrapText="1"/>
    </xf>
    <xf numFmtId="10" fontId="11" fillId="0" borderId="4" xfId="11" applyNumberFormat="1" applyFont="1" applyFill="1" applyBorder="1" applyAlignment="1">
      <alignment horizontal="center"/>
    </xf>
    <xf numFmtId="10" fontId="11" fillId="0" borderId="2" xfId="11" applyNumberFormat="1" applyFont="1" applyFill="1" applyBorder="1" applyAlignment="1">
      <alignment horizontal="center"/>
    </xf>
    <xf numFmtId="0" fontId="11" fillId="0" borderId="2" xfId="0" applyFont="1" applyFill="1" applyBorder="1" applyAlignment="1">
      <alignment horizontal="center" wrapText="1"/>
    </xf>
    <xf numFmtId="0" fontId="11" fillId="0" borderId="2" xfId="0" applyFont="1" applyFill="1" applyBorder="1" applyAlignment="1">
      <alignment horizontal="center" vertical="top" wrapText="1"/>
    </xf>
    <xf numFmtId="44" fontId="11" fillId="0" borderId="2" xfId="10" applyFont="1" applyFill="1" applyBorder="1" applyAlignment="1">
      <alignment horizontal="right"/>
    </xf>
    <xf numFmtId="0" fontId="1" fillId="0" borderId="0" xfId="0" applyFont="1" applyAlignment="1">
      <alignment horizontal="center"/>
    </xf>
    <xf numFmtId="0" fontId="0" fillId="0" borderId="0" xfId="0" applyFont="1" applyAlignment="1">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11" fillId="0" borderId="2" xfId="1" applyFont="1" applyFill="1" applyBorder="1" applyAlignment="1">
      <alignment vertical="center"/>
    </xf>
    <xf numFmtId="0" fontId="0" fillId="0" borderId="2" xfId="1" applyFont="1" applyFill="1" applyBorder="1" applyAlignment="1">
      <alignment horizontal="left" vertical="center" wrapText="1"/>
    </xf>
    <xf numFmtId="0" fontId="0" fillId="0" borderId="2" xfId="1" applyFont="1" applyFill="1" applyBorder="1" applyAlignment="1">
      <alignment horizontal="center" vertical="center" wrapText="1"/>
    </xf>
    <xf numFmtId="164" fontId="0" fillId="0" borderId="1" xfId="10" applyNumberFormat="1" applyFont="1" applyFill="1" applyBorder="1" applyAlignment="1">
      <alignment horizontal="right" vertical="center" wrapText="1"/>
    </xf>
    <xf numFmtId="9" fontId="11" fillId="0" borderId="1" xfId="11" applyFont="1" applyFill="1" applyBorder="1" applyAlignment="1">
      <alignment horizontal="center" vertical="center"/>
    </xf>
    <xf numFmtId="164" fontId="11" fillId="0" borderId="3" xfId="10" applyNumberFormat="1" applyFont="1" applyFill="1" applyBorder="1" applyAlignment="1">
      <alignment horizontal="right" vertical="center"/>
    </xf>
    <xf numFmtId="0" fontId="0" fillId="0" borderId="2" xfId="0" applyFont="1" applyFill="1" applyBorder="1" applyAlignment="1">
      <alignment vertical="center"/>
    </xf>
    <xf numFmtId="0" fontId="0" fillId="0" borderId="2" xfId="0" applyFont="1" applyFill="1" applyBorder="1" applyAlignment="1">
      <alignment horizontal="center" vertical="center" wrapText="1"/>
    </xf>
    <xf numFmtId="0" fontId="11" fillId="0" borderId="2" xfId="27" applyFont="1" applyFill="1" applyBorder="1" applyAlignment="1">
      <alignment wrapText="1"/>
    </xf>
    <xf numFmtId="0" fontId="11" fillId="0" borderId="2" xfId="27" applyFont="1" applyFill="1" applyBorder="1" applyAlignment="1">
      <alignment horizontal="center" wrapText="1"/>
    </xf>
    <xf numFmtId="164" fontId="0" fillId="0" borderId="1" xfId="10" applyNumberFormat="1" applyFont="1" applyFill="1" applyBorder="1" applyAlignment="1">
      <alignment horizontal="right" vertical="center"/>
    </xf>
    <xf numFmtId="9" fontId="0" fillId="0" borderId="1" xfId="11" applyFont="1" applyFill="1" applyBorder="1" applyAlignment="1">
      <alignment horizontal="center" vertical="center"/>
    </xf>
    <xf numFmtId="164" fontId="0" fillId="0" borderId="3" xfId="10" applyNumberFormat="1" applyFont="1" applyFill="1" applyBorder="1" applyAlignment="1">
      <alignment horizontal="right" vertical="center"/>
    </xf>
    <xf numFmtId="0" fontId="11" fillId="0" borderId="2" xfId="0" applyFont="1" applyFill="1" applyBorder="1" applyAlignment="1">
      <alignment wrapText="1"/>
    </xf>
    <xf numFmtId="0" fontId="0" fillId="0" borderId="2" xfId="0" applyFont="1" applyFill="1" applyBorder="1" applyAlignment="1">
      <alignment horizontal="center"/>
    </xf>
    <xf numFmtId="0" fontId="0" fillId="0" borderId="2" xfId="0" applyFont="1" applyFill="1" applyBorder="1" applyAlignment="1">
      <alignment horizontal="center" vertical="center"/>
    </xf>
    <xf numFmtId="0" fontId="0" fillId="0" borderId="2" xfId="0" applyFont="1" applyFill="1" applyBorder="1" applyAlignment="1">
      <alignment horizontal="center" wrapText="1"/>
    </xf>
    <xf numFmtId="164" fontId="0" fillId="0" borderId="2" xfId="10" applyNumberFormat="1" applyFont="1" applyFill="1" applyBorder="1" applyAlignment="1">
      <alignment horizontal="right" vertical="center"/>
    </xf>
    <xf numFmtId="9" fontId="0" fillId="0" borderId="2" xfId="11" applyFont="1" applyFill="1" applyBorder="1" applyAlignment="1">
      <alignment horizontal="center" vertical="center"/>
    </xf>
    <xf numFmtId="164" fontId="0" fillId="0" borderId="2" xfId="1" applyNumberFormat="1" applyFont="1" applyFill="1" applyBorder="1" applyAlignment="1">
      <alignment horizontal="left" vertical="center" wrapText="1"/>
    </xf>
    <xf numFmtId="0" fontId="0" fillId="0" borderId="2" xfId="27" applyFont="1" applyFill="1" applyBorder="1" applyAlignment="1">
      <alignment horizontal="left" vertical="center"/>
    </xf>
    <xf numFmtId="0" fontId="0" fillId="0" borderId="2" xfId="27" applyFont="1" applyFill="1" applyBorder="1" applyAlignment="1">
      <alignment horizontal="center" vertical="center"/>
    </xf>
    <xf numFmtId="0" fontId="0" fillId="0" borderId="2" xfId="0" applyFont="1" applyFill="1" applyBorder="1" applyAlignment="1">
      <alignment wrapText="1"/>
    </xf>
    <xf numFmtId="164" fontId="0" fillId="0" borderId="1" xfId="1" applyNumberFormat="1" applyFont="1" applyFill="1" applyBorder="1" applyAlignment="1">
      <alignment horizontal="left" vertical="center" wrapText="1"/>
    </xf>
    <xf numFmtId="0" fontId="11" fillId="0" borderId="1" xfId="0" applyFont="1" applyFill="1" applyBorder="1" applyAlignment="1">
      <alignment wrapText="1"/>
    </xf>
    <xf numFmtId="0" fontId="0" fillId="0" borderId="1" xfId="1" applyFont="1" applyFill="1" applyBorder="1" applyAlignment="1">
      <alignment horizontal="left" vertical="center" wrapText="1"/>
    </xf>
    <xf numFmtId="0" fontId="0" fillId="0" borderId="1" xfId="27" applyFont="1" applyFill="1" applyBorder="1" applyAlignment="1">
      <alignment horizontal="left" vertical="center"/>
    </xf>
    <xf numFmtId="164" fontId="0" fillId="0" borderId="2" xfId="10" applyNumberFormat="1" applyFont="1" applyFill="1" applyBorder="1" applyAlignment="1">
      <alignment horizontal="right" vertical="center" wrapText="1"/>
    </xf>
    <xf numFmtId="9" fontId="11" fillId="0" borderId="2" xfId="11" applyFont="1" applyFill="1" applyBorder="1" applyAlignment="1">
      <alignment horizontal="center" vertical="center"/>
    </xf>
    <xf numFmtId="0" fontId="0" fillId="0" borderId="2" xfId="0" applyFont="1" applyFill="1" applyBorder="1"/>
    <xf numFmtId="164" fontId="11" fillId="0" borderId="2" xfId="10" applyNumberFormat="1" applyFont="1" applyFill="1" applyBorder="1" applyAlignment="1">
      <alignment horizontal="right"/>
    </xf>
    <xf numFmtId="9" fontId="0" fillId="0" borderId="2" xfId="11" applyFont="1" applyFill="1" applyBorder="1" applyAlignment="1">
      <alignment horizontal="center"/>
    </xf>
    <xf numFmtId="0" fontId="11" fillId="0" borderId="2" xfId="0" applyFont="1" applyFill="1" applyBorder="1" applyAlignment="1">
      <alignment vertical="top" wrapText="1"/>
    </xf>
    <xf numFmtId="0" fontId="62" fillId="0" borderId="2" xfId="0" applyFont="1" applyFill="1" applyBorder="1" applyAlignment="1">
      <alignment horizontal="center" vertical="top"/>
    </xf>
    <xf numFmtId="0" fontId="11" fillId="11" borderId="2" xfId="1" applyFont="1" applyFill="1" applyBorder="1" applyAlignment="1">
      <alignment vertical="center"/>
    </xf>
    <xf numFmtId="0" fontId="63" fillId="0" borderId="0" xfId="9" applyFont="1" applyAlignment="1">
      <alignment horizontal="left" vertical="center"/>
    </xf>
    <xf numFmtId="0" fontId="11" fillId="2" borderId="0" xfId="1" applyFont="1" applyFill="1" applyAlignment="1">
      <alignment vertical="center"/>
    </xf>
    <xf numFmtId="0" fontId="11" fillId="0" borderId="0" xfId="1" applyFont="1" applyAlignment="1">
      <alignment vertical="center"/>
    </xf>
    <xf numFmtId="0" fontId="11" fillId="0" borderId="0" xfId="1" applyFont="1" applyFill="1" applyAlignment="1">
      <alignment vertical="center"/>
    </xf>
    <xf numFmtId="0" fontId="0" fillId="0" borderId="0" xfId="0" applyFont="1" applyAlignment="1">
      <alignment horizontal="center" wrapText="1"/>
    </xf>
    <xf numFmtId="0" fontId="11" fillId="2" borderId="2" xfId="1" applyFont="1" applyFill="1" applyBorder="1" applyAlignment="1">
      <alignment horizontal="center" vertical="center"/>
    </xf>
    <xf numFmtId="0" fontId="11" fillId="2" borderId="2" xfId="1" applyFont="1" applyFill="1" applyBorder="1" applyAlignment="1">
      <alignment horizontal="center" wrapText="1"/>
    </xf>
    <xf numFmtId="0" fontId="11" fillId="0" borderId="2" xfId="3"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center" vertical="center"/>
    </xf>
    <xf numFmtId="44" fontId="11" fillId="2" borderId="2" xfId="10" applyFont="1" applyFill="1" applyBorder="1" applyAlignment="1">
      <alignment horizontal="center" vertical="center"/>
    </xf>
    <xf numFmtId="10" fontId="11" fillId="2" borderId="2" xfId="1" applyNumberFormat="1" applyFont="1" applyFill="1" applyBorder="1" applyAlignment="1">
      <alignment horizontal="center" vertical="center"/>
    </xf>
    <xf numFmtId="44" fontId="11" fillId="2" borderId="0" xfId="1" applyNumberFormat="1" applyFont="1" applyFill="1" applyAlignment="1">
      <alignment vertical="center"/>
    </xf>
    <xf numFmtId="1" fontId="62" fillId="0" borderId="2" xfId="0" applyNumberFormat="1" applyFont="1" applyFill="1" applyBorder="1" applyAlignment="1">
      <alignment horizontal="left" vertical="top" shrinkToFit="1"/>
    </xf>
    <xf numFmtId="0" fontId="62" fillId="0" borderId="2" xfId="0" applyFont="1" applyFill="1" applyBorder="1" applyAlignment="1">
      <alignment horizontal="center" vertical="top" wrapText="1"/>
    </xf>
    <xf numFmtId="44" fontId="0" fillId="0" borderId="2" xfId="10" applyFont="1" applyFill="1" applyBorder="1" applyAlignment="1">
      <alignment horizontal="center" vertical="center"/>
    </xf>
    <xf numFmtId="10" fontId="0" fillId="0" borderId="2" xfId="1" applyNumberFormat="1" applyFont="1" applyFill="1" applyBorder="1" applyAlignment="1">
      <alignment horizontal="center" vertical="center"/>
    </xf>
    <xf numFmtId="44" fontId="0" fillId="0" borderId="2" xfId="10" applyFont="1" applyFill="1" applyBorder="1" applyAlignment="1">
      <alignment vertical="center"/>
    </xf>
    <xf numFmtId="0" fontId="22" fillId="0" borderId="0" xfId="1" applyFont="1" applyFill="1" applyAlignment="1">
      <alignment vertical="center"/>
    </xf>
    <xf numFmtId="0" fontId="0" fillId="0" borderId="2" xfId="1" applyFont="1" applyFill="1" applyBorder="1" applyAlignment="1">
      <alignment horizontal="center" vertical="center"/>
    </xf>
    <xf numFmtId="0" fontId="0" fillId="0" borderId="2" xfId="1" applyFont="1" applyFill="1" applyBorder="1" applyAlignment="1">
      <alignment horizontal="left" vertical="center"/>
    </xf>
    <xf numFmtId="1" fontId="11" fillId="0" borderId="2" xfId="0" applyNumberFormat="1" applyFont="1" applyFill="1" applyBorder="1" applyAlignment="1">
      <alignment horizontal="left"/>
    </xf>
    <xf numFmtId="44" fontId="11" fillId="0" borderId="2" xfId="10" applyFont="1" applyFill="1" applyBorder="1" applyAlignment="1">
      <alignment horizontal="center"/>
    </xf>
    <xf numFmtId="0" fontId="11" fillId="0" borderId="2" xfId="1" applyFont="1" applyFill="1" applyBorder="1" applyAlignment="1">
      <alignment horizontal="center" vertical="center"/>
    </xf>
    <xf numFmtId="0" fontId="11" fillId="0" borderId="2" xfId="1" applyFont="1" applyFill="1" applyBorder="1" applyAlignment="1">
      <alignment horizontal="center" wrapText="1"/>
    </xf>
    <xf numFmtId="10" fontId="11" fillId="0" borderId="2" xfId="1" applyNumberFormat="1" applyFont="1" applyFill="1" applyBorder="1" applyAlignment="1">
      <alignment horizontal="center" vertical="center"/>
    </xf>
    <xf numFmtId="0" fontId="2" fillId="0" borderId="0" xfId="0" applyFont="1" applyFill="1" applyAlignment="1">
      <alignment vertical="center"/>
    </xf>
    <xf numFmtId="0" fontId="11" fillId="0" borderId="2" xfId="0" applyFont="1" applyFill="1" applyBorder="1" applyAlignment="1">
      <alignment horizontal="left"/>
    </xf>
    <xf numFmtId="1" fontId="0" fillId="0" borderId="2" xfId="0" applyNumberFormat="1" applyFont="1" applyFill="1" applyBorder="1" applyAlignment="1">
      <alignment horizontal="left" vertical="top" shrinkToFit="1"/>
    </xf>
    <xf numFmtId="0" fontId="0" fillId="0" borderId="2" xfId="0" applyFont="1" applyFill="1" applyBorder="1" applyAlignment="1">
      <alignment horizontal="center" vertical="top" wrapText="1"/>
    </xf>
    <xf numFmtId="1" fontId="11" fillId="0" borderId="2" xfId="0" applyNumberFormat="1" applyFont="1" applyFill="1" applyBorder="1" applyAlignment="1">
      <alignment horizontal="left" vertical="top" shrinkToFit="1"/>
    </xf>
    <xf numFmtId="44" fontId="11" fillId="0" borderId="2" xfId="10" applyFont="1" applyFill="1" applyBorder="1" applyAlignment="1">
      <alignment horizontal="center" vertical="center"/>
    </xf>
    <xf numFmtId="44" fontId="11" fillId="0" borderId="2" xfId="10" applyFont="1" applyFill="1" applyBorder="1" applyAlignment="1">
      <alignment vertical="center"/>
    </xf>
    <xf numFmtId="44" fontId="11" fillId="0" borderId="0" xfId="1" applyNumberFormat="1" applyFont="1" applyFill="1" applyAlignment="1">
      <alignment vertical="center"/>
    </xf>
    <xf numFmtId="0" fontId="11" fillId="0" borderId="2" xfId="0" applyFont="1" applyFill="1" applyBorder="1" applyAlignment="1">
      <alignment vertical="center"/>
    </xf>
    <xf numFmtId="0" fontId="45" fillId="0" borderId="0" xfId="0" applyFont="1" applyAlignment="1">
      <alignment horizontal="center" vertical="center"/>
    </xf>
    <xf numFmtId="0" fontId="49" fillId="0" borderId="0" xfId="0" applyFont="1" applyAlignment="1">
      <alignment horizontal="center"/>
    </xf>
    <xf numFmtId="0" fontId="49" fillId="0" borderId="0" xfId="0" applyFont="1"/>
    <xf numFmtId="0" fontId="64" fillId="0" borderId="0" xfId="0" applyFont="1" applyBorder="1" applyAlignment="1">
      <alignment horizontal="left" vertical="center" wrapText="1"/>
    </xf>
    <xf numFmtId="0" fontId="65" fillId="15" borderId="1" xfId="1" applyFont="1" applyFill="1" applyBorder="1" applyAlignment="1">
      <alignment horizontal="center" vertical="center" wrapText="1"/>
    </xf>
    <xf numFmtId="0" fontId="65" fillId="15" borderId="7" xfId="1" applyFont="1" applyFill="1" applyBorder="1" applyAlignment="1">
      <alignment horizontal="center" vertical="center" wrapText="1"/>
    </xf>
    <xf numFmtId="164" fontId="65" fillId="15" borderId="2" xfId="1" applyNumberFormat="1" applyFont="1" applyFill="1" applyBorder="1" applyAlignment="1">
      <alignment horizontal="center" vertical="center" wrapText="1"/>
    </xf>
    <xf numFmtId="0" fontId="65" fillId="15" borderId="2" xfId="1" applyFont="1" applyFill="1" applyBorder="1" applyAlignment="1">
      <alignment horizontal="center" vertical="center" wrapText="1"/>
    </xf>
    <xf numFmtId="0" fontId="64" fillId="0" borderId="2" xfId="1" applyFont="1" applyFill="1" applyBorder="1" applyAlignment="1">
      <alignment horizontal="center" vertical="center"/>
    </xf>
    <xf numFmtId="0" fontId="64" fillId="0" borderId="2" xfId="1" applyFont="1" applyFill="1" applyBorder="1" applyAlignment="1">
      <alignment horizontal="center" vertical="center" wrapText="1"/>
    </xf>
    <xf numFmtId="0" fontId="64" fillId="0" borderId="6" xfId="3" applyNumberFormat="1" applyFont="1" applyFill="1" applyBorder="1" applyAlignment="1" applyProtection="1">
      <alignment horizontal="left" vertical="top" wrapText="1"/>
    </xf>
    <xf numFmtId="0" fontId="64" fillId="0" borderId="2" xfId="8" applyNumberFormat="1" applyFont="1" applyFill="1" applyBorder="1" applyAlignment="1">
      <alignment horizontal="center" vertical="top"/>
    </xf>
    <xf numFmtId="44" fontId="64" fillId="0" borderId="3" xfId="2" applyNumberFormat="1" applyFont="1" applyFill="1" applyBorder="1" applyAlignment="1">
      <alignment horizontal="center" vertical="center"/>
    </xf>
    <xf numFmtId="0" fontId="49" fillId="0" borderId="2" xfId="1" applyFont="1" applyFill="1" applyBorder="1" applyAlignment="1">
      <alignment horizontal="center"/>
    </xf>
    <xf numFmtId="0" fontId="64" fillId="0" borderId="6" xfId="3" applyNumberFormat="1" applyFont="1" applyFill="1" applyBorder="1" applyAlignment="1" applyProtection="1">
      <alignment horizontal="left" vertical="center" wrapText="1"/>
    </xf>
    <xf numFmtId="0" fontId="64" fillId="0" borderId="2" xfId="8" applyNumberFormat="1" applyFont="1" applyFill="1" applyBorder="1" applyAlignment="1">
      <alignment horizontal="center" vertical="center"/>
    </xf>
    <xf numFmtId="0" fontId="64" fillId="0" borderId="11" xfId="3" applyNumberFormat="1" applyFont="1" applyFill="1" applyBorder="1" applyAlignment="1" applyProtection="1">
      <alignment horizontal="left" vertical="top" wrapText="1"/>
    </xf>
    <xf numFmtId="0" fontId="64" fillId="0" borderId="3" xfId="8" applyNumberFormat="1" applyFont="1" applyFill="1" applyBorder="1" applyAlignment="1">
      <alignment horizontal="center" vertical="top"/>
    </xf>
    <xf numFmtId="0" fontId="49" fillId="0" borderId="2" xfId="0" applyFont="1" applyFill="1" applyBorder="1" applyAlignment="1">
      <alignment horizontal="center" vertical="center"/>
    </xf>
    <xf numFmtId="0" fontId="49" fillId="0" borderId="2" xfId="0" applyFont="1" applyFill="1" applyBorder="1" applyAlignment="1">
      <alignment horizontal="center" vertical="center" wrapText="1"/>
    </xf>
    <xf numFmtId="0" fontId="49" fillId="0" borderId="2" xfId="27" applyFont="1" applyFill="1" applyBorder="1" applyAlignment="1">
      <alignment horizontal="left" vertical="center"/>
    </xf>
    <xf numFmtId="0" fontId="49" fillId="0" borderId="2" xfId="27" applyFont="1" applyFill="1" applyBorder="1" applyAlignment="1">
      <alignment horizontal="center" vertical="center"/>
    </xf>
    <xf numFmtId="1" fontId="49" fillId="0" borderId="2" xfId="17" applyNumberFormat="1" applyFont="1" applyFill="1" applyBorder="1" applyAlignment="1">
      <alignment horizontal="left" vertical="center"/>
    </xf>
    <xf numFmtId="0" fontId="49" fillId="0" borderId="2" xfId="27" applyFont="1" applyFill="1" applyBorder="1" applyAlignment="1">
      <alignment vertical="center"/>
    </xf>
    <xf numFmtId="0" fontId="49" fillId="0" borderId="2" xfId="28" applyFont="1" applyFill="1" applyBorder="1" applyAlignment="1">
      <alignment vertical="center"/>
    </xf>
    <xf numFmtId="0" fontId="49" fillId="0" borderId="2" xfId="28" applyFont="1" applyFill="1" applyBorder="1" applyAlignment="1">
      <alignment horizontal="center" vertical="center"/>
    </xf>
    <xf numFmtId="0" fontId="49" fillId="0" borderId="2" xfId="29" applyFont="1" applyFill="1" applyBorder="1" applyAlignment="1">
      <alignment horizontal="left" vertical="center" wrapText="1"/>
    </xf>
    <xf numFmtId="0" fontId="49" fillId="0" borderId="2" xfId="29" applyFont="1" applyFill="1" applyBorder="1" applyAlignment="1">
      <alignment horizontal="center" vertical="center" wrapText="1"/>
    </xf>
    <xf numFmtId="0" fontId="49" fillId="0" borderId="2" xfId="17" applyFont="1" applyFill="1" applyBorder="1" applyAlignment="1">
      <alignment vertical="center"/>
    </xf>
    <xf numFmtId="0" fontId="66" fillId="0" borderId="2" xfId="0" applyFont="1" applyFill="1" applyBorder="1" applyAlignment="1">
      <alignment horizontal="center" vertical="top"/>
    </xf>
    <xf numFmtId="1" fontId="66" fillId="0" borderId="2" xfId="0" applyNumberFormat="1" applyFont="1" applyFill="1" applyBorder="1" applyAlignment="1">
      <alignment horizontal="left" vertical="top" shrinkToFit="1"/>
    </xf>
    <xf numFmtId="1" fontId="66" fillId="0" borderId="2" xfId="0" applyNumberFormat="1" applyFont="1" applyFill="1" applyBorder="1" applyAlignment="1">
      <alignment horizontal="center" vertical="top" shrinkToFit="1"/>
    </xf>
    <xf numFmtId="44" fontId="49" fillId="0" borderId="2" xfId="10" applyFont="1" applyFill="1" applyBorder="1" applyAlignment="1">
      <alignment horizontal="center" vertical="center"/>
    </xf>
    <xf numFmtId="0" fontId="49" fillId="0" borderId="0" xfId="0" applyFont="1" applyAlignment="1">
      <alignment vertical="center"/>
    </xf>
    <xf numFmtId="44" fontId="49" fillId="0" borderId="2" xfId="10" applyFont="1" applyFill="1" applyBorder="1" applyAlignment="1">
      <alignment horizontal="center"/>
    </xf>
    <xf numFmtId="0" fontId="64" fillId="0" borderId="2" xfId="0" applyFont="1" applyFill="1" applyBorder="1" applyAlignment="1">
      <alignment horizontal="center" vertical="top" wrapText="1"/>
    </xf>
    <xf numFmtId="0" fontId="49" fillId="0" borderId="0" xfId="0" applyFont="1" applyAlignment="1">
      <alignment horizontal="center" vertical="center"/>
    </xf>
    <xf numFmtId="0" fontId="49" fillId="0" borderId="0" xfId="0" applyFont="1" applyAlignment="1">
      <alignment horizontal="center" vertical="center" wrapText="1"/>
    </xf>
    <xf numFmtId="164" fontId="49" fillId="0" borderId="0" xfId="0" applyNumberFormat="1" applyFont="1" applyAlignment="1">
      <alignment horizontal="center"/>
    </xf>
    <xf numFmtId="0" fontId="64" fillId="2" borderId="0" xfId="1" applyFont="1" applyFill="1"/>
    <xf numFmtId="0" fontId="64" fillId="0" borderId="0" xfId="1" applyFont="1"/>
    <xf numFmtId="0" fontId="64" fillId="0" borderId="0" xfId="1" applyFont="1" applyFill="1"/>
    <xf numFmtId="0" fontId="67" fillId="0" borderId="0" xfId="1" applyFont="1" applyFill="1"/>
    <xf numFmtId="0" fontId="45" fillId="0" borderId="0" xfId="0" applyFont="1" applyAlignment="1">
      <alignment horizontal="center" vertical="center"/>
    </xf>
    <xf numFmtId="0" fontId="0" fillId="0" borderId="0" xfId="0" applyFont="1" applyFill="1" applyBorder="1" applyAlignment="1">
      <alignment horizontal="left"/>
    </xf>
    <xf numFmtId="0" fontId="1" fillId="0" borderId="2" xfId="0" applyFont="1" applyFill="1" applyBorder="1" applyAlignment="1">
      <alignment horizontal="center" vertical="center"/>
    </xf>
    <xf numFmtId="10" fontId="1" fillId="0" borderId="2" xfId="0" applyNumberFormat="1" applyFont="1" applyFill="1" applyBorder="1" applyAlignment="1">
      <alignment horizontal="center" vertical="center"/>
    </xf>
    <xf numFmtId="10" fontId="1" fillId="0" borderId="2" xfId="11" applyNumberFormat="1" applyFont="1" applyFill="1" applyBorder="1" applyAlignment="1">
      <alignment horizontal="center"/>
    </xf>
    <xf numFmtId="0" fontId="54" fillId="0" borderId="2" xfId="0" applyFont="1" applyFill="1" applyBorder="1" applyAlignment="1">
      <alignment horizontal="center" vertical="top" wrapText="1"/>
    </xf>
    <xf numFmtId="44" fontId="3" fillId="0" borderId="2" xfId="10" applyFont="1" applyFill="1" applyBorder="1" applyAlignment="1">
      <alignment horizontal="center" vertical="top" wrapText="1"/>
    </xf>
    <xf numFmtId="0" fontId="0" fillId="0" borderId="2" xfId="0" applyFont="1" applyFill="1" applyBorder="1" applyAlignment="1">
      <alignment horizontal="left" wrapText="1"/>
    </xf>
    <xf numFmtId="164" fontId="0" fillId="0" borderId="2" xfId="10" applyNumberFormat="1" applyFont="1" applyFill="1" applyBorder="1" applyAlignment="1">
      <alignment horizontal="right"/>
    </xf>
    <xf numFmtId="0" fontId="11" fillId="11" borderId="4" xfId="1" applyFont="1" applyFill="1" applyBorder="1" applyAlignment="1">
      <alignment horizontal="center" vertical="center" wrapText="1"/>
    </xf>
    <xf numFmtId="164" fontId="11" fillId="0" borderId="2" xfId="0" applyNumberFormat="1" applyFont="1" applyFill="1" applyBorder="1" applyAlignment="1">
      <alignment horizontal="right" wrapText="1"/>
    </xf>
    <xf numFmtId="0" fontId="64" fillId="0" borderId="2" xfId="27" applyFont="1" applyFill="1" applyBorder="1" applyAlignment="1">
      <alignment horizontal="left"/>
    </xf>
    <xf numFmtId="0" fontId="64" fillId="0" borderId="2" xfId="28" applyFont="1" applyFill="1" applyBorder="1" applyAlignment="1">
      <alignment horizontal="center"/>
    </xf>
    <xf numFmtId="44" fontId="64" fillId="0" borderId="2" xfId="27" applyNumberFormat="1" applyFont="1" applyFill="1" applyBorder="1" applyAlignment="1">
      <alignment horizontal="center"/>
    </xf>
    <xf numFmtId="44" fontId="64" fillId="0" borderId="2" xfId="5" applyFont="1" applyFill="1" applyBorder="1" applyAlignment="1">
      <alignment horizontal="center"/>
    </xf>
    <xf numFmtId="44" fontId="64" fillId="0" borderId="2" xfId="5" applyFont="1" applyFill="1" applyBorder="1" applyAlignment="1"/>
    <xf numFmtId="0" fontId="49" fillId="0" borderId="0" xfId="0" applyFont="1" applyFill="1"/>
    <xf numFmtId="0" fontId="64" fillId="0" borderId="2" xfId="28" applyFont="1" applyFill="1" applyBorder="1"/>
    <xf numFmtId="0" fontId="64" fillId="0" borderId="0" xfId="0" applyFont="1" applyBorder="1" applyAlignment="1">
      <alignment horizontal="center" vertical="center" wrapText="1"/>
    </xf>
    <xf numFmtId="9" fontId="64" fillId="0" borderId="2" xfId="19" applyFont="1" applyFill="1" applyBorder="1" applyAlignment="1">
      <alignment horizontal="center"/>
    </xf>
    <xf numFmtId="0" fontId="11" fillId="0" borderId="1" xfId="0" applyFont="1" applyFill="1" applyBorder="1" applyAlignment="1">
      <alignment horizontal="center"/>
    </xf>
    <xf numFmtId="0" fontId="0" fillId="0" borderId="1" xfId="0" applyFont="1" applyFill="1" applyBorder="1" applyAlignment="1">
      <alignment horizontal="center" wrapText="1"/>
    </xf>
    <xf numFmtId="10" fontId="11" fillId="0" borderId="1" xfId="1" applyNumberFormat="1" applyFont="1" applyFill="1" applyBorder="1" applyAlignment="1">
      <alignment horizontal="center" vertical="center"/>
    </xf>
    <xf numFmtId="0" fontId="11" fillId="0" borderId="2" xfId="0" applyFont="1" applyFill="1" applyBorder="1"/>
    <xf numFmtId="0" fontId="61" fillId="0" borderId="11" xfId="1" applyFont="1" applyFill="1" applyBorder="1" applyAlignment="1">
      <alignment vertical="center"/>
    </xf>
    <xf numFmtId="167" fontId="48" fillId="16" borderId="6" xfId="1" applyNumberFormat="1" applyFont="1" applyFill="1" applyBorder="1"/>
    <xf numFmtId="0" fontId="3" fillId="3" borderId="6" xfId="1" applyFont="1" applyFill="1" applyBorder="1"/>
    <xf numFmtId="0" fontId="60" fillId="7" borderId="6" xfId="1" applyFont="1" applyFill="1" applyBorder="1" applyAlignment="1">
      <alignment vertical="center"/>
    </xf>
    <xf numFmtId="0" fontId="68" fillId="7" borderId="2" xfId="1" applyFont="1" applyFill="1" applyBorder="1" applyAlignment="1">
      <alignment horizontal="center" vertical="center" wrapText="1"/>
    </xf>
    <xf numFmtId="0" fontId="61" fillId="2" borderId="11" xfId="1" applyFont="1" applyFill="1" applyBorder="1" applyAlignment="1">
      <alignment vertical="center"/>
    </xf>
    <xf numFmtId="165" fontId="5" fillId="2" borderId="3" xfId="1" applyNumberFormat="1" applyFont="1" applyFill="1" applyBorder="1" applyAlignment="1">
      <alignment vertical="center"/>
    </xf>
    <xf numFmtId="166" fontId="5" fillId="2" borderId="3" xfId="1" applyNumberFormat="1" applyFont="1" applyFill="1" applyBorder="1" applyAlignment="1">
      <alignment vertical="center" wrapText="1"/>
    </xf>
    <xf numFmtId="37" fontId="5" fillId="2" borderId="2" xfId="1" applyNumberFormat="1" applyFont="1" applyFill="1" applyBorder="1" applyAlignment="1">
      <alignment horizontal="center" vertical="center" wrapText="1"/>
    </xf>
    <xf numFmtId="44" fontId="5" fillId="2" borderId="2" xfId="1" applyNumberFormat="1" applyFont="1" applyFill="1" applyBorder="1" applyAlignment="1">
      <alignment vertical="center" wrapText="1"/>
    </xf>
    <xf numFmtId="10" fontId="5" fillId="2" borderId="2" xfId="1" applyNumberFormat="1" applyFont="1" applyFill="1" applyBorder="1" applyAlignment="1">
      <alignment horizontal="center" wrapText="1"/>
    </xf>
    <xf numFmtId="0" fontId="11" fillId="2" borderId="0" xfId="0" applyFont="1" applyFill="1"/>
    <xf numFmtId="167" fontId="3" fillId="9" borderId="6" xfId="1" applyNumberFormat="1" applyFont="1" applyFill="1" applyBorder="1" applyAlignment="1">
      <alignment vertical="center"/>
    </xf>
    <xf numFmtId="0" fontId="3" fillId="3" borderId="6" xfId="1" applyFont="1" applyFill="1" applyBorder="1" applyAlignment="1">
      <alignment vertical="center"/>
    </xf>
    <xf numFmtId="0" fontId="15" fillId="0" borderId="11" xfId="1" applyFont="1" applyFill="1" applyBorder="1" applyAlignment="1">
      <alignment vertical="center"/>
    </xf>
    <xf numFmtId="0" fontId="3" fillId="16" borderId="6" xfId="1" applyFill="1" applyBorder="1" applyAlignment="1">
      <alignment vertical="center"/>
    </xf>
    <xf numFmtId="0" fontId="45" fillId="0" borderId="0" xfId="0" applyFont="1" applyAlignment="1">
      <alignment horizontal="center" vertical="center"/>
    </xf>
    <xf numFmtId="0" fontId="64" fillId="0" borderId="11" xfId="0" applyFont="1" applyBorder="1" applyAlignment="1">
      <alignment horizontal="left" vertical="center" wrapText="1"/>
    </xf>
    <xf numFmtId="0" fontId="17" fillId="5" borderId="8" xfId="1" applyFont="1" applyFill="1" applyBorder="1" applyAlignment="1">
      <alignment horizontal="center" vertical="center"/>
    </xf>
    <xf numFmtId="0" fontId="17" fillId="5" borderId="12" xfId="1" applyFont="1" applyFill="1" applyBorder="1" applyAlignment="1">
      <alignment horizontal="center" vertical="center"/>
    </xf>
    <xf numFmtId="0" fontId="17" fillId="5" borderId="11" xfId="1" applyFont="1" applyFill="1" applyBorder="1" applyAlignment="1">
      <alignment horizontal="center" vertical="center"/>
    </xf>
    <xf numFmtId="0" fontId="17" fillId="5" borderId="14" xfId="1" applyFont="1" applyFill="1" applyBorder="1" applyAlignment="1">
      <alignment horizontal="center" vertical="center"/>
    </xf>
    <xf numFmtId="49" fontId="18" fillId="0" borderId="4" xfId="1" applyNumberFormat="1" applyFont="1" applyFill="1" applyBorder="1" applyAlignment="1">
      <alignment horizontal="center" vertical="center" wrapText="1"/>
    </xf>
    <xf numFmtId="49" fontId="18" fillId="0" borderId="5" xfId="1" applyNumberFormat="1" applyFont="1" applyFill="1" applyBorder="1" applyAlignment="1">
      <alignment horizontal="center" vertical="center" wrapText="1"/>
    </xf>
    <xf numFmtId="10" fontId="5" fillId="0" borderId="4" xfId="1" applyNumberFormat="1" applyFont="1" applyBorder="1" applyAlignment="1">
      <alignment horizontal="center"/>
    </xf>
    <xf numFmtId="10" fontId="5" fillId="0" borderId="5" xfId="1" applyNumberFormat="1" applyFont="1" applyBorder="1" applyAlignment="1">
      <alignment horizontal="center"/>
    </xf>
    <xf numFmtId="49" fontId="18" fillId="6" borderId="4" xfId="1" applyNumberFormat="1" applyFont="1" applyFill="1" applyBorder="1" applyAlignment="1">
      <alignment horizontal="center" vertical="center" wrapText="1"/>
    </xf>
    <xf numFmtId="49" fontId="18" fillId="6" borderId="5" xfId="1" applyNumberFormat="1" applyFont="1" applyFill="1" applyBorder="1" applyAlignment="1">
      <alignment horizontal="center" vertical="center" wrapText="1"/>
    </xf>
    <xf numFmtId="49" fontId="21" fillId="0" borderId="4" xfId="1" applyNumberFormat="1" applyFont="1" applyFill="1" applyBorder="1" applyAlignment="1">
      <alignment horizontal="center" vertical="center" wrapText="1"/>
    </xf>
    <xf numFmtId="49" fontId="21" fillId="0" borderId="5" xfId="1" applyNumberFormat="1" applyFont="1" applyFill="1" applyBorder="1" applyAlignment="1">
      <alignment horizontal="center" vertical="center" wrapText="1"/>
    </xf>
    <xf numFmtId="10" fontId="5" fillId="0" borderId="4" xfId="1" applyNumberFormat="1" applyFont="1" applyFill="1" applyBorder="1" applyAlignment="1">
      <alignment horizontal="center" vertical="center"/>
    </xf>
    <xf numFmtId="10" fontId="5" fillId="0" borderId="5" xfId="1" applyNumberFormat="1" applyFont="1" applyFill="1" applyBorder="1" applyAlignment="1">
      <alignment horizontal="center" vertical="center"/>
    </xf>
    <xf numFmtId="10" fontId="5" fillId="0" borderId="4" xfId="1" applyNumberFormat="1" applyFont="1" applyBorder="1" applyAlignment="1">
      <alignment horizontal="center" wrapText="1"/>
    </xf>
    <xf numFmtId="10" fontId="5" fillId="0" borderId="5" xfId="1" applyNumberFormat="1" applyFont="1" applyBorder="1" applyAlignment="1">
      <alignment horizontal="center" wrapText="1"/>
    </xf>
    <xf numFmtId="10" fontId="5" fillId="0" borderId="4" xfId="1" applyNumberFormat="1" applyFont="1" applyBorder="1" applyAlignment="1">
      <alignment horizontal="center" vertical="center"/>
    </xf>
    <xf numFmtId="10" fontId="5" fillId="0" borderId="5" xfId="1" applyNumberFormat="1" applyFont="1" applyBorder="1" applyAlignment="1">
      <alignment horizontal="center" vertical="center"/>
    </xf>
    <xf numFmtId="10" fontId="5" fillId="0" borderId="4" xfId="1" applyNumberFormat="1" applyFont="1" applyBorder="1" applyAlignment="1">
      <alignment horizontal="center" vertical="center" wrapText="1"/>
    </xf>
    <xf numFmtId="10" fontId="5" fillId="0" borderId="5" xfId="1" applyNumberFormat="1" applyFont="1" applyBorder="1" applyAlignment="1">
      <alignment horizontal="center" vertical="center" wrapText="1"/>
    </xf>
    <xf numFmtId="49" fontId="18" fillId="0" borderId="4" xfId="1" applyNumberFormat="1" applyFont="1" applyBorder="1" applyAlignment="1">
      <alignment horizontal="center" vertical="center" wrapText="1"/>
    </xf>
    <xf numFmtId="49" fontId="18" fillId="0" borderId="5" xfId="1" applyNumberFormat="1" applyFont="1" applyBorder="1" applyAlignment="1">
      <alignment horizontal="center" vertical="center" wrapText="1"/>
    </xf>
    <xf numFmtId="0" fontId="18" fillId="6" borderId="4" xfId="1" applyFont="1" applyFill="1" applyBorder="1" applyAlignment="1">
      <alignment horizontal="center" vertical="center" wrapText="1"/>
    </xf>
    <xf numFmtId="0" fontId="18" fillId="6" borderId="5" xfId="1" applyFont="1" applyFill="1" applyBorder="1" applyAlignment="1">
      <alignment horizontal="center" vertical="center" wrapText="1"/>
    </xf>
    <xf numFmtId="0" fontId="47" fillId="7" borderId="4" xfId="1" applyFont="1" applyFill="1" applyBorder="1" applyAlignment="1">
      <alignment horizontal="center" vertical="center"/>
    </xf>
    <xf numFmtId="0" fontId="47" fillId="7" borderId="6" xfId="1" applyFont="1" applyFill="1" applyBorder="1" applyAlignment="1">
      <alignment horizontal="center" vertical="center"/>
    </xf>
    <xf numFmtId="0" fontId="19" fillId="0" borderId="1" xfId="1" applyFont="1" applyBorder="1" applyAlignment="1">
      <alignment horizontal="center" vertical="center"/>
    </xf>
    <xf numFmtId="0" fontId="19" fillId="0" borderId="15" xfId="1" applyFont="1" applyBorder="1" applyAlignment="1">
      <alignment horizontal="center" vertical="center"/>
    </xf>
    <xf numFmtId="0" fontId="19" fillId="0" borderId="3" xfId="1" applyFont="1" applyBorder="1" applyAlignment="1">
      <alignment horizontal="center" vertical="center"/>
    </xf>
    <xf numFmtId="0" fontId="19" fillId="0" borderId="1"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3" xfId="1" applyFont="1" applyBorder="1" applyAlignment="1">
      <alignment horizontal="center" vertical="center" wrapText="1"/>
    </xf>
    <xf numFmtId="0" fontId="17" fillId="5" borderId="10" xfId="1" applyFont="1" applyFill="1" applyBorder="1" applyAlignment="1">
      <alignment horizontal="center" vertical="center"/>
    </xf>
    <xf numFmtId="49" fontId="14" fillId="4" borderId="6" xfId="1" applyNumberFormat="1" applyFont="1" applyFill="1" applyBorder="1" applyAlignment="1">
      <alignment horizontal="left"/>
    </xf>
    <xf numFmtId="0" fontId="15" fillId="5" borderId="7" xfId="1" applyFont="1" applyFill="1" applyBorder="1" applyAlignment="1">
      <alignment horizontal="center" vertical="center"/>
    </xf>
    <xf numFmtId="0" fontId="15" fillId="5" borderId="8" xfId="1" applyFont="1" applyFill="1" applyBorder="1" applyAlignment="1">
      <alignment horizontal="center" vertical="center"/>
    </xf>
    <xf numFmtId="0" fontId="15" fillId="5" borderId="9" xfId="1" applyFont="1" applyFill="1" applyBorder="1" applyAlignment="1">
      <alignment horizontal="center" vertical="center"/>
    </xf>
    <xf numFmtId="0" fontId="15" fillId="5" borderId="0" xfId="1" applyFont="1" applyFill="1" applyAlignment="1">
      <alignment horizontal="center" vertical="center"/>
    </xf>
    <xf numFmtId="0" fontId="16" fillId="5" borderId="7" xfId="1" applyFont="1" applyFill="1" applyBorder="1" applyAlignment="1">
      <alignment horizontal="center" vertical="center" wrapText="1"/>
    </xf>
    <xf numFmtId="0" fontId="16" fillId="5" borderId="12" xfId="1" applyFont="1" applyFill="1" applyBorder="1" applyAlignment="1">
      <alignment horizontal="center" vertical="center" wrapText="1"/>
    </xf>
    <xf numFmtId="0" fontId="16" fillId="5" borderId="9" xfId="1" applyFont="1" applyFill="1" applyBorder="1" applyAlignment="1">
      <alignment horizontal="center" vertical="center" wrapText="1"/>
    </xf>
    <xf numFmtId="0" fontId="16" fillId="5" borderId="13" xfId="1" applyFont="1" applyFill="1" applyBorder="1" applyAlignment="1">
      <alignment horizontal="center" vertical="center" wrapText="1"/>
    </xf>
    <xf numFmtId="0" fontId="16" fillId="5" borderId="10" xfId="1" applyFont="1" applyFill="1" applyBorder="1" applyAlignment="1">
      <alignment horizontal="center" vertical="center" wrapText="1"/>
    </xf>
    <xf numFmtId="0" fontId="16" fillId="5" borderId="14" xfId="1" applyFont="1" applyFill="1" applyBorder="1" applyAlignment="1">
      <alignment horizontal="center" vertical="center" wrapText="1"/>
    </xf>
    <xf numFmtId="0" fontId="17" fillId="5" borderId="7" xfId="1" applyFont="1" applyFill="1" applyBorder="1" applyAlignment="1">
      <alignment horizontal="center" vertical="center"/>
    </xf>
    <xf numFmtId="10" fontId="5" fillId="0" borderId="4" xfId="1" applyNumberFormat="1" applyFont="1" applyFill="1" applyBorder="1" applyAlignment="1">
      <alignment horizontal="center"/>
    </xf>
    <xf numFmtId="10" fontId="5" fillId="0" borderId="5" xfId="1" applyNumberFormat="1" applyFont="1" applyFill="1" applyBorder="1" applyAlignment="1">
      <alignment horizontal="center"/>
    </xf>
    <xf numFmtId="0" fontId="53" fillId="2" borderId="0" xfId="1" applyFont="1" applyFill="1" applyBorder="1" applyAlignment="1">
      <alignment horizontal="center" vertical="center" wrapText="1"/>
    </xf>
    <xf numFmtId="0" fontId="68" fillId="7" borderId="8" xfId="1" applyFont="1" applyFill="1" applyBorder="1" applyAlignment="1">
      <alignment horizontal="center" vertical="center"/>
    </xf>
    <xf numFmtId="0" fontId="68" fillId="7" borderId="12" xfId="1" applyFont="1" applyFill="1" applyBorder="1" applyAlignment="1">
      <alignment horizontal="center" vertical="center"/>
    </xf>
    <xf numFmtId="0" fontId="68" fillId="7" borderId="11" xfId="1" applyFont="1" applyFill="1" applyBorder="1" applyAlignment="1">
      <alignment horizontal="center" vertical="center"/>
    </xf>
    <xf numFmtId="0" fontId="68" fillId="7" borderId="14" xfId="1" applyFont="1" applyFill="1" applyBorder="1" applyAlignment="1">
      <alignment horizontal="center" vertical="center"/>
    </xf>
    <xf numFmtId="10" fontId="5" fillId="0" borderId="4" xfId="1" applyNumberFormat="1" applyFont="1" applyFill="1" applyBorder="1" applyAlignment="1">
      <alignment horizontal="center" wrapText="1"/>
    </xf>
    <xf numFmtId="10" fontId="5" fillId="0" borderId="5" xfId="1" applyNumberFormat="1" applyFont="1" applyFill="1" applyBorder="1" applyAlignment="1">
      <alignment horizontal="center" wrapText="1"/>
    </xf>
    <xf numFmtId="49" fontId="18" fillId="2" borderId="4" xfId="1" applyNumberFormat="1" applyFont="1" applyFill="1" applyBorder="1" applyAlignment="1">
      <alignment horizontal="center" vertical="center" wrapText="1"/>
    </xf>
    <xf numFmtId="49" fontId="18" fillId="2" borderId="5" xfId="1" applyNumberFormat="1" applyFont="1" applyFill="1" applyBorder="1" applyAlignment="1">
      <alignment horizontal="center" vertical="center" wrapText="1"/>
    </xf>
    <xf numFmtId="10" fontId="5" fillId="2" borderId="4" xfId="1" applyNumberFormat="1" applyFont="1" applyFill="1" applyBorder="1" applyAlignment="1">
      <alignment horizontal="center" vertical="center"/>
    </xf>
    <xf numFmtId="10" fontId="5" fillId="2" borderId="5" xfId="1" applyNumberFormat="1" applyFont="1" applyFill="1" applyBorder="1" applyAlignment="1">
      <alignment horizontal="center" vertical="center"/>
    </xf>
    <xf numFmtId="10" fontId="5" fillId="2" borderId="4" xfId="1" applyNumberFormat="1" applyFont="1" applyFill="1" applyBorder="1" applyAlignment="1">
      <alignment horizontal="center" vertical="center" wrapText="1"/>
    </xf>
    <xf numFmtId="10" fontId="5" fillId="2" borderId="5" xfId="1" applyNumberFormat="1" applyFont="1" applyFill="1" applyBorder="1" applyAlignment="1">
      <alignment horizontal="center" vertical="center" wrapText="1"/>
    </xf>
    <xf numFmtId="10" fontId="52" fillId="0" borderId="4" xfId="1" applyNumberFormat="1" applyFont="1" applyFill="1" applyBorder="1" applyAlignment="1">
      <alignment horizontal="center" vertical="center" wrapText="1"/>
    </xf>
    <xf numFmtId="10" fontId="52" fillId="0" borderId="5" xfId="1" applyNumberFormat="1" applyFont="1" applyFill="1" applyBorder="1" applyAlignment="1">
      <alignment horizontal="center" vertical="center" wrapText="1"/>
    </xf>
    <xf numFmtId="10" fontId="5" fillId="0" borderId="4" xfId="1" applyNumberFormat="1" applyFont="1" applyFill="1" applyBorder="1" applyAlignment="1">
      <alignment horizontal="center" vertical="center" wrapText="1"/>
    </xf>
    <xf numFmtId="10" fontId="5" fillId="0" borderId="5" xfId="1" applyNumberFormat="1" applyFont="1" applyFill="1" applyBorder="1" applyAlignment="1">
      <alignment horizontal="center" vertical="center" wrapText="1"/>
    </xf>
    <xf numFmtId="0" fontId="19" fillId="0" borderId="0" xfId="1" applyFont="1" applyFill="1" applyBorder="1" applyAlignment="1">
      <alignment horizontal="center" vertical="center" wrapText="1"/>
    </xf>
    <xf numFmtId="0" fontId="46" fillId="5" borderId="10" xfId="1" applyFont="1" applyFill="1" applyBorder="1" applyAlignment="1">
      <alignment horizontal="center" vertical="center" wrapText="1"/>
    </xf>
    <xf numFmtId="0" fontId="46" fillId="5" borderId="11" xfId="1" applyFont="1" applyFill="1" applyBorder="1" applyAlignment="1">
      <alignment horizontal="center" vertical="center" wrapText="1"/>
    </xf>
    <xf numFmtId="0" fontId="18" fillId="0" borderId="0" xfId="1" applyFont="1" applyFill="1" applyBorder="1" applyAlignment="1">
      <alignment horizontal="center" vertical="center" wrapText="1"/>
    </xf>
    <xf numFmtId="0" fontId="47" fillId="0" borderId="0" xfId="1" applyFont="1" applyFill="1" applyBorder="1" applyAlignment="1">
      <alignment horizontal="center" vertical="center"/>
    </xf>
    <xf numFmtId="10" fontId="52" fillId="0" borderId="4" xfId="1" applyNumberFormat="1" applyFont="1" applyFill="1" applyBorder="1" applyAlignment="1">
      <alignment horizontal="center" vertical="center"/>
    </xf>
    <xf numFmtId="10" fontId="52" fillId="0" borderId="5" xfId="1" applyNumberFormat="1" applyFont="1" applyFill="1" applyBorder="1" applyAlignment="1">
      <alignment horizontal="center" vertical="center"/>
    </xf>
    <xf numFmtId="49" fontId="14" fillId="4" borderId="6" xfId="1" applyNumberFormat="1" applyFont="1" applyFill="1" applyBorder="1" applyAlignment="1">
      <alignment horizontal="left" vertical="center"/>
    </xf>
    <xf numFmtId="0" fontId="15" fillId="5" borderId="0" xfId="1" applyFont="1" applyFill="1" applyBorder="1" applyAlignment="1">
      <alignment horizontal="center" vertical="center"/>
    </xf>
    <xf numFmtId="49" fontId="14" fillId="4" borderId="6" xfId="1" applyNumberFormat="1" applyFont="1" applyFill="1" applyBorder="1" applyAlignment="1">
      <alignment horizontal="center"/>
    </xf>
    <xf numFmtId="0" fontId="21" fillId="9" borderId="4" xfId="1" applyFont="1" applyFill="1" applyBorder="1" applyAlignment="1">
      <alignment horizontal="center"/>
    </xf>
    <xf numFmtId="0" fontId="21" fillId="9" borderId="6" xfId="1" applyFont="1" applyFill="1" applyBorder="1" applyAlignment="1">
      <alignment horizontal="center"/>
    </xf>
    <xf numFmtId="0" fontId="21" fillId="9" borderId="5" xfId="1" applyFont="1" applyFill="1" applyBorder="1" applyAlignment="1">
      <alignment horizontal="center"/>
    </xf>
    <xf numFmtId="169" fontId="0" fillId="10" borderId="1" xfId="0" applyNumberFormat="1" applyFill="1" applyBorder="1" applyAlignment="1">
      <alignment horizontal="center" vertical="center"/>
    </xf>
    <xf numFmtId="169" fontId="0" fillId="10" borderId="15" xfId="0" applyNumberFormat="1" applyFill="1" applyBorder="1" applyAlignment="1">
      <alignment horizontal="center" vertical="center"/>
    </xf>
    <xf numFmtId="169" fontId="0" fillId="10" borderId="3" xfId="0" applyNumberFormat="1" applyFill="1" applyBorder="1" applyAlignment="1">
      <alignment horizontal="center" vertical="center"/>
    </xf>
    <xf numFmtId="0" fontId="17" fillId="7" borderId="3" xfId="1" applyFont="1" applyFill="1" applyBorder="1" applyAlignment="1">
      <alignment horizontal="center" vertical="center" wrapText="1"/>
    </xf>
    <xf numFmtId="0" fontId="17" fillId="7" borderId="2" xfId="1" applyFont="1" applyFill="1" applyBorder="1" applyAlignment="1">
      <alignment horizontal="center" vertical="center" wrapText="1"/>
    </xf>
    <xf numFmtId="0" fontId="20" fillId="7" borderId="10" xfId="1" applyFont="1" applyFill="1" applyBorder="1" applyAlignment="1">
      <alignment horizontal="center"/>
    </xf>
    <xf numFmtId="0" fontId="20" fillId="7" borderId="11" xfId="1" applyFont="1" applyFill="1" applyBorder="1" applyAlignment="1">
      <alignment horizontal="center"/>
    </xf>
    <xf numFmtId="0" fontId="6" fillId="0" borderId="0" xfId="0" applyFont="1" applyAlignment="1">
      <alignment horizontal="center"/>
    </xf>
    <xf numFmtId="15" fontId="7" fillId="0" borderId="0" xfId="0" applyNumberFormat="1" applyFont="1" applyAlignment="1">
      <alignment horizontal="center"/>
    </xf>
    <xf numFmtId="0" fontId="9" fillId="0" borderId="0" xfId="0" applyFont="1" applyAlignment="1">
      <alignment horizontal="center"/>
    </xf>
  </cellXfs>
  <cellStyles count="32">
    <cellStyle name="0,0_x000d__x000a_NA_x000d__x000a_" xfId="29" xr:uid="{00000000-0005-0000-0000-000000000000}"/>
    <cellStyle name="Change" xfId="31" xr:uid="{00000000-0005-0000-0000-000001000000}"/>
    <cellStyle name="Comma 2" xfId="21" xr:uid="{00000000-0005-0000-0000-000002000000}"/>
    <cellStyle name="Currency" xfId="10" builtinId="4"/>
    <cellStyle name="Currency 2" xfId="5" xr:uid="{00000000-0005-0000-0000-000004000000}"/>
    <cellStyle name="Currency 2 2" xfId="24" xr:uid="{00000000-0005-0000-0000-000005000000}"/>
    <cellStyle name="Currency 3" xfId="4" xr:uid="{00000000-0005-0000-0000-000006000000}"/>
    <cellStyle name="Discontinued" xfId="26" xr:uid="{00000000-0005-0000-0000-000007000000}"/>
    <cellStyle name="Hyperlink" xfId="9" builtinId="8"/>
    <cellStyle name="Norm੎੎" xfId="12" xr:uid="{00000000-0005-0000-0000-000009000000}"/>
    <cellStyle name="Norm੎੎ 2" xfId="16" xr:uid="{00000000-0005-0000-0000-00000A000000}"/>
    <cellStyle name="Normal" xfId="0" builtinId="0"/>
    <cellStyle name="Normal 10" xfId="14" xr:uid="{00000000-0005-0000-0000-00000C000000}"/>
    <cellStyle name="Normal 14 2" xfId="18" xr:uid="{00000000-0005-0000-0000-00000D000000}"/>
    <cellStyle name="Normal 17 2" xfId="22" xr:uid="{00000000-0005-0000-0000-00000E000000}"/>
    <cellStyle name="Normal 2" xfId="1" xr:uid="{00000000-0005-0000-0000-00000F000000}"/>
    <cellStyle name="Normal 2 2" xfId="17" xr:uid="{00000000-0005-0000-0000-000010000000}"/>
    <cellStyle name="Normal 2 3" xfId="25" xr:uid="{00000000-0005-0000-0000-000011000000}"/>
    <cellStyle name="Normal 3" xfId="13" xr:uid="{00000000-0005-0000-0000-000012000000}"/>
    <cellStyle name="Normal 3 2" xfId="7" xr:uid="{00000000-0005-0000-0000-000013000000}"/>
    <cellStyle name="Normal 4" xfId="27" xr:uid="{00000000-0005-0000-0000-000014000000}"/>
    <cellStyle name="Normal 5" xfId="6" xr:uid="{00000000-0005-0000-0000-000015000000}"/>
    <cellStyle name="Normal 6" xfId="30" xr:uid="{00000000-0005-0000-0000-000016000000}"/>
    <cellStyle name="Normal 7 2" xfId="20" xr:uid="{00000000-0005-0000-0000-000017000000}"/>
    <cellStyle name="Normal_~1034469" xfId="23" xr:uid="{00000000-0005-0000-0000-000018000000}"/>
    <cellStyle name="Normal_calculation" xfId="3" xr:uid="{00000000-0005-0000-0000-000019000000}"/>
    <cellStyle name="Normal_Master Price List 2" xfId="8" xr:uid="{00000000-0005-0000-0000-00001A000000}"/>
    <cellStyle name="Normal_Opt, Supp Pricing" xfId="15" xr:uid="{00000000-0005-0000-0000-00001B000000}"/>
    <cellStyle name="Normal_Sheet1" xfId="28" xr:uid="{00000000-0005-0000-0000-00001C000000}"/>
    <cellStyle name="Percent" xfId="11" builtinId="5"/>
    <cellStyle name="Percent 2" xfId="2" xr:uid="{00000000-0005-0000-0000-00001E000000}"/>
    <cellStyle name="Percent 2 2" xfId="19" xr:uid="{00000000-0005-0000-0000-00001F000000}"/>
  </cellStyles>
  <dxfs count="358">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color rgb="FF9C0006"/>
      </font>
      <fill>
        <patternFill>
          <bgColor rgb="FFFFC7CE"/>
        </patternFill>
      </fill>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color rgb="FF9C0006"/>
      </font>
      <fill>
        <patternFill>
          <bgColor rgb="FFFFC7CE"/>
        </patternFill>
      </fill>
    </dxf>
    <dxf>
      <font>
        <color rgb="FF9C0006"/>
      </font>
      <fill>
        <patternFill>
          <bgColor rgb="FFFFC7CE"/>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color rgb="FF9C0006"/>
      </font>
      <fill>
        <patternFill>
          <bgColor rgb="FFFFC7CE"/>
        </patternFill>
      </fill>
    </dxf>
    <dxf>
      <font>
        <color rgb="FF9C0006"/>
      </font>
      <fill>
        <patternFill>
          <bgColor rgb="FFFFC7CE"/>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color rgb="FF9C0006"/>
      </font>
      <fill>
        <patternFill>
          <bgColor rgb="FFFFC7CE"/>
        </patternFill>
      </fill>
    </dxf>
    <dxf>
      <font>
        <color rgb="FF9C0006"/>
      </font>
      <fill>
        <patternFill>
          <bgColor rgb="FFFFC7CE"/>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b/>
        <color rgb="FF000000"/>
      </font>
      <fill>
        <patternFill patternType="solid">
          <fgColor rgb="FFD9EAD3"/>
          <bgColor rgb="FFD9EAD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www.lexmark.com/US/en/view/Ink%20&amp;%20Toner/catId=cat170003-category" TargetMode="External"/><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hyperlink" Target="#'Warranty Descriptions'!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lexmark.com/en_us/support/terms-and-conditions.html" TargetMode="External"/></Relationships>
</file>

<file path=xl/drawings/_rels/drawing7.xml.rels><?xml version="1.0" encoding="UTF-8" standalone="yes"?>
<Relationships xmlns="http://schemas.openxmlformats.org/package/2006/relationships"><Relationship Id="rId2" Type="http://schemas.openxmlformats.org/officeDocument/2006/relationships/hyperlink" Target="https://www.lexmark.com/US/en/view/Ink%20&amp;%20Toner/catId=cat170003-category" TargetMode="External"/><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3</xdr:col>
      <xdr:colOff>2468880</xdr:colOff>
      <xdr:row>666</xdr:row>
      <xdr:rowOff>0</xdr:rowOff>
    </xdr:from>
    <xdr:to>
      <xdr:col>3</xdr:col>
      <xdr:colOff>2484120</xdr:colOff>
      <xdr:row>666</xdr:row>
      <xdr:rowOff>45720</xdr:rowOff>
    </xdr:to>
    <xdr:pic>
      <xdr:nvPicPr>
        <xdr:cNvPr id="2" name="Picture 1" descr="M3150 (MS610de)_left_base.jpg">
          <a:extLst>
            <a:ext uri="{FF2B5EF4-FFF2-40B4-BE49-F238E27FC236}">
              <a16:creationId xmlns:a16="http://schemas.microsoft.com/office/drawing/2014/main" id="{1928D62D-371E-4E54-A6FF-8962D62D8C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5405" y="135245475"/>
          <a:ext cx="1524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2468880</xdr:colOff>
      <xdr:row>126</xdr:row>
      <xdr:rowOff>0</xdr:rowOff>
    </xdr:from>
    <xdr:to>
      <xdr:col>3</xdr:col>
      <xdr:colOff>2484120</xdr:colOff>
      <xdr:row>126</xdr:row>
      <xdr:rowOff>45720</xdr:rowOff>
    </xdr:to>
    <xdr:pic>
      <xdr:nvPicPr>
        <xdr:cNvPr id="2" name="Picture 1" descr="M3150 (MS610de)_left_base.jpg">
          <a:extLst>
            <a:ext uri="{FF2B5EF4-FFF2-40B4-BE49-F238E27FC236}">
              <a16:creationId xmlns:a16="http://schemas.microsoft.com/office/drawing/2014/main" id="{FF76E15A-A399-4CA6-BFA6-7D685696D0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78630" y="15087600"/>
          <a:ext cx="1524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1981200</xdr:colOff>
      <xdr:row>78</xdr:row>
      <xdr:rowOff>114300</xdr:rowOff>
    </xdr:from>
    <xdr:ext cx="184731" cy="264560"/>
    <xdr:sp macro="" textlink="">
      <xdr:nvSpPr>
        <xdr:cNvPr id="2" name="TextBox 1">
          <a:extLst>
            <a:ext uri="{FF2B5EF4-FFF2-40B4-BE49-F238E27FC236}">
              <a16:creationId xmlns:a16="http://schemas.microsoft.com/office/drawing/2014/main" id="{5339071F-1596-41B2-A79C-7B4E5A2A7D1C}"/>
            </a:ext>
          </a:extLst>
        </xdr:cNvPr>
        <xdr:cNvSpPr txBox="1"/>
      </xdr:nvSpPr>
      <xdr:spPr>
        <a:xfrm>
          <a:off x="409575" y="54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1</xdr:col>
      <xdr:colOff>787675</xdr:colOff>
      <xdr:row>0</xdr:row>
      <xdr:rowOff>483642</xdr:rowOff>
    </xdr:to>
    <xdr:pic>
      <xdr:nvPicPr>
        <xdr:cNvPr id="3" name="Picture 2">
          <a:extLst>
            <a:ext uri="{FF2B5EF4-FFF2-40B4-BE49-F238E27FC236}">
              <a16:creationId xmlns:a16="http://schemas.microsoft.com/office/drawing/2014/main" id="{1628CA65-A6ED-4A18-A3CB-902442A2EB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95250"/>
          <a:ext cx="1762125" cy="365081"/>
        </a:xfrm>
        <a:prstGeom prst="rect">
          <a:avLst/>
        </a:prstGeom>
      </xdr:spPr>
    </xdr:pic>
    <xdr:clientData/>
  </xdr:twoCellAnchor>
  <xdr:twoCellAnchor>
    <xdr:from>
      <xdr:col>1</xdr:col>
      <xdr:colOff>1104900</xdr:colOff>
      <xdr:row>0</xdr:row>
      <xdr:rowOff>85725</xdr:rowOff>
    </xdr:from>
    <xdr:to>
      <xdr:col>6</xdr:col>
      <xdr:colOff>1323975</xdr:colOff>
      <xdr:row>0</xdr:row>
      <xdr:rowOff>438150</xdr:rowOff>
    </xdr:to>
    <xdr:sp macro="" textlink="">
      <xdr:nvSpPr>
        <xdr:cNvPr id="2" name="TextBox 1">
          <a:hlinkClick xmlns:r="http://schemas.openxmlformats.org/officeDocument/2006/relationships" r:id="rId2"/>
          <a:extLst>
            <a:ext uri="{FF2B5EF4-FFF2-40B4-BE49-F238E27FC236}">
              <a16:creationId xmlns:a16="http://schemas.microsoft.com/office/drawing/2014/main" id="{3839E572-340B-4134-B069-D7FEEC4A3638}"/>
            </a:ext>
          </a:extLst>
        </xdr:cNvPr>
        <xdr:cNvSpPr txBox="1"/>
      </xdr:nvSpPr>
      <xdr:spPr>
        <a:xfrm>
          <a:off x="2228850" y="85725"/>
          <a:ext cx="1002982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ysClr val="windowText" lastClr="000000"/>
              </a:solidFill>
              <a:effectLst/>
              <a:latin typeface="+mn-lt"/>
              <a:ea typeface="+mn-ea"/>
              <a:cs typeface="+mn-cs"/>
            </a:rPr>
            <a:t>Need help finding the appropriate accessories/supplies for your device? </a:t>
          </a:r>
          <a:r>
            <a:rPr lang="en-US" sz="1600" u="sng">
              <a:solidFill>
                <a:schemeClr val="accent2"/>
              </a:solidFill>
              <a:effectLst/>
              <a:latin typeface="+mn-lt"/>
              <a:ea typeface="+mn-ea"/>
              <a:cs typeface="+mn-cs"/>
            </a:rPr>
            <a:t>Lexmark Supplies Finder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1</xdr:row>
      <xdr:rowOff>38100</xdr:rowOff>
    </xdr:from>
    <xdr:to>
      <xdr:col>4</xdr:col>
      <xdr:colOff>1628775</xdr:colOff>
      <xdr:row>2</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B825740-3ED6-4F01-8024-A22DE34475AD}"/>
            </a:ext>
          </a:extLst>
        </xdr:cNvPr>
        <xdr:cNvSpPr txBox="1"/>
      </xdr:nvSpPr>
      <xdr:spPr>
        <a:xfrm>
          <a:off x="85725" y="342900"/>
          <a:ext cx="11896725"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Customers may add additional years of service coverage by purchasing extended warranty. Printers which have an Advanced Exchange base warranty can be upgraded to Onsite Repair coverage. Per call options are also available. For more information on types of extended warranty, click </a:t>
          </a:r>
          <a:r>
            <a:rPr lang="en-US" sz="1100" u="sng">
              <a:solidFill>
                <a:schemeClr val="accent2"/>
              </a:solidFill>
            </a:rPr>
            <a:t>here</a:t>
          </a:r>
          <a:r>
            <a:rPr lang="en-US" sz="1100"/>
            <a:t>.</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152400</xdr:colOff>
      <xdr:row>29</xdr:row>
      <xdr:rowOff>9525</xdr:rowOff>
    </xdr:from>
    <xdr:to>
      <xdr:col>16</xdr:col>
      <xdr:colOff>628650</xdr:colOff>
      <xdr:row>31</xdr:row>
      <xdr:rowOff>123825</xdr:rowOff>
    </xdr:to>
    <xdr:sp macro="" textlink="">
      <xdr:nvSpPr>
        <xdr:cNvPr id="15" name="TextBox 14">
          <a:hlinkClick xmlns:r="http://schemas.openxmlformats.org/officeDocument/2006/relationships" r:id="rId1"/>
          <a:extLst>
            <a:ext uri="{FF2B5EF4-FFF2-40B4-BE49-F238E27FC236}">
              <a16:creationId xmlns:a16="http://schemas.microsoft.com/office/drawing/2014/main" id="{875D4C71-ACA4-4C3F-93F4-76D7871EB2C1}"/>
            </a:ext>
          </a:extLst>
        </xdr:cNvPr>
        <xdr:cNvSpPr txBox="1"/>
      </xdr:nvSpPr>
      <xdr:spPr>
        <a:xfrm>
          <a:off x="2209800" y="5257800"/>
          <a:ext cx="939165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u="none">
              <a:solidFill>
                <a:schemeClr val="dk1"/>
              </a:solidFill>
              <a:effectLst/>
              <a:latin typeface="+mn-lt"/>
              <a:ea typeface="+mn-ea"/>
              <a:cs typeface="+mn-cs"/>
            </a:rPr>
            <a:t>For more warranty information, please see </a:t>
          </a:r>
          <a:r>
            <a:rPr lang="en-US" sz="1100" b="0" i="0" u="sng">
              <a:solidFill>
                <a:srgbClr val="00C425"/>
              </a:solidFill>
              <a:effectLst/>
              <a:latin typeface="+mn-lt"/>
              <a:ea typeface="+mn-ea"/>
              <a:cs typeface="+mn-cs"/>
            </a:rPr>
            <a:t>Extended Warranty Terms &amp;</a:t>
          </a:r>
          <a:r>
            <a:rPr lang="en-US" sz="1100" b="0" i="0" u="sng" baseline="0">
              <a:solidFill>
                <a:srgbClr val="00C425"/>
              </a:solidFill>
              <a:effectLst/>
              <a:latin typeface="+mn-lt"/>
              <a:ea typeface="+mn-ea"/>
              <a:cs typeface="+mn-cs"/>
            </a:rPr>
            <a:t> Conditions</a:t>
          </a:r>
          <a:r>
            <a:rPr lang="en-US" sz="1100" b="0" i="0" u="sng">
              <a:solidFill>
                <a:srgbClr val="00C425"/>
              </a:solidFill>
              <a:effectLst/>
              <a:latin typeface="+mn-lt"/>
              <a:ea typeface="+mn-ea"/>
              <a:cs typeface="+mn-cs"/>
            </a:rPr>
            <a:t> </a:t>
          </a:r>
          <a:r>
            <a:rPr lang="en-US" sz="1100" u="none">
              <a:solidFill>
                <a:schemeClr val="dk1"/>
              </a:solidFill>
              <a:effectLst/>
              <a:latin typeface="+mn-lt"/>
              <a:ea typeface="+mn-ea"/>
              <a:cs typeface="+mn-cs"/>
            </a:rPr>
            <a:t>found at </a:t>
          </a:r>
          <a:r>
            <a:rPr lang="en-US" sz="1100" u="none">
              <a:solidFill>
                <a:sysClr val="windowText" lastClr="000000"/>
              </a:solidFill>
              <a:effectLst/>
              <a:latin typeface="+mn-lt"/>
              <a:ea typeface="+mn-ea"/>
              <a:cs typeface="+mn-cs"/>
            </a:rPr>
            <a:t>Lexmark.</a:t>
          </a:r>
          <a:r>
            <a:rPr lang="en-US" sz="1100" u="none">
              <a:solidFill>
                <a:schemeClr val="dk1"/>
              </a:solidFill>
              <a:effectLst/>
              <a:latin typeface="+mn-lt"/>
              <a:ea typeface="+mn-ea"/>
              <a:cs typeface="+mn-cs"/>
            </a:rPr>
            <a:t>com.</a:t>
          </a:r>
        </a:p>
        <a:p>
          <a:endParaRPr lang="en-US" sz="1100"/>
        </a:p>
      </xdr:txBody>
    </xdr:sp>
    <xdr:clientData/>
  </xdr:twoCellAnchor>
  <xdr:twoCellAnchor editAs="oneCell">
    <xdr:from>
      <xdr:col>0</xdr:col>
      <xdr:colOff>0</xdr:colOff>
      <xdr:row>0</xdr:row>
      <xdr:rowOff>0</xdr:rowOff>
    </xdr:from>
    <xdr:to>
      <xdr:col>11</xdr:col>
      <xdr:colOff>628650</xdr:colOff>
      <xdr:row>25</xdr:row>
      <xdr:rowOff>76200</xdr:rowOff>
    </xdr:to>
    <xdr:pic>
      <xdr:nvPicPr>
        <xdr:cNvPr id="4" name="Picture 3">
          <a:extLst>
            <a:ext uri="{FF2B5EF4-FFF2-40B4-BE49-F238E27FC236}">
              <a16:creationId xmlns:a16="http://schemas.microsoft.com/office/drawing/2014/main" id="{42ADCC35-B997-4B79-9917-82D89B06C46C}"/>
            </a:ext>
            <a:ext uri="{147F2762-F138-4A5C-976F-8EAC2B608ADB}">
              <a16:predDERef xmlns:a16="http://schemas.microsoft.com/office/drawing/2014/main" pred="{875D4C71-ACA4-4C3F-93F4-76D7871EB2C1}"/>
            </a:ext>
          </a:extLst>
        </xdr:cNvPr>
        <xdr:cNvPicPr>
          <a:picLocks noChangeAspect="1"/>
        </xdr:cNvPicPr>
      </xdr:nvPicPr>
      <xdr:blipFill>
        <a:blip xmlns:r="http://schemas.openxmlformats.org/officeDocument/2006/relationships" r:embed="rId2"/>
        <a:stretch>
          <a:fillRect/>
        </a:stretch>
      </xdr:blipFill>
      <xdr:spPr>
        <a:xfrm>
          <a:off x="0" y="0"/>
          <a:ext cx="8172450" cy="4600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1</xdr:col>
      <xdr:colOff>1018270</xdr:colOff>
      <xdr:row>0</xdr:row>
      <xdr:rowOff>446575</xdr:rowOff>
    </xdr:to>
    <xdr:pic>
      <xdr:nvPicPr>
        <xdr:cNvPr id="3" name="Picture 2">
          <a:extLst>
            <a:ext uri="{FF2B5EF4-FFF2-40B4-BE49-F238E27FC236}">
              <a16:creationId xmlns:a16="http://schemas.microsoft.com/office/drawing/2014/main" id="{D56ED74A-0E4F-4F08-AE6E-DE83A6E4A7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85725"/>
          <a:ext cx="1762125" cy="365081"/>
        </a:xfrm>
        <a:prstGeom prst="rect">
          <a:avLst/>
        </a:prstGeom>
      </xdr:spPr>
    </xdr:pic>
    <xdr:clientData/>
  </xdr:twoCellAnchor>
  <xdr:twoCellAnchor>
    <xdr:from>
      <xdr:col>1</xdr:col>
      <xdr:colOff>1847850</xdr:colOff>
      <xdr:row>0</xdr:row>
      <xdr:rowOff>95250</xdr:rowOff>
    </xdr:from>
    <xdr:to>
      <xdr:col>6</xdr:col>
      <xdr:colOff>619125</xdr:colOff>
      <xdr:row>0</xdr:row>
      <xdr:rowOff>447675</xdr:rowOff>
    </xdr:to>
    <xdr:sp macro="" textlink="">
      <xdr:nvSpPr>
        <xdr:cNvPr id="4" name="TextBox 3">
          <a:hlinkClick xmlns:r="http://schemas.openxmlformats.org/officeDocument/2006/relationships" r:id="rId2"/>
          <a:extLst>
            <a:ext uri="{FF2B5EF4-FFF2-40B4-BE49-F238E27FC236}">
              <a16:creationId xmlns:a16="http://schemas.microsoft.com/office/drawing/2014/main" id="{47969776-6307-4C59-991C-1DC8E0DEA5CB}"/>
            </a:ext>
          </a:extLst>
        </xdr:cNvPr>
        <xdr:cNvSpPr txBox="1"/>
      </xdr:nvSpPr>
      <xdr:spPr>
        <a:xfrm>
          <a:off x="2619375" y="95250"/>
          <a:ext cx="1008697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ysClr val="windowText" lastClr="000000"/>
              </a:solidFill>
              <a:effectLst/>
              <a:latin typeface="+mn-lt"/>
              <a:ea typeface="+mn-ea"/>
              <a:cs typeface="+mn-cs"/>
            </a:rPr>
            <a:t>Need help finding the appropriate accessories/supplies for your device? </a:t>
          </a:r>
          <a:r>
            <a:rPr lang="en-US" sz="1600" u="sng">
              <a:solidFill>
                <a:schemeClr val="accent2"/>
              </a:solidFill>
              <a:effectLst/>
              <a:latin typeface="+mn-lt"/>
              <a:ea typeface="+mn-ea"/>
              <a:cs typeface="+mn-cs"/>
            </a:rPr>
            <a:t>Lexmark Supplies Finder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North%20America\SLED\Pre-award%20Opportunities\NASPOColorado_01022018_RFI\Negotiations\Price%20Lists\Group%20D%20Price%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oftware/Price%20Lists%20and%20Loads/July%202014/Price%20List%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oftware/Price%20Lists%20and%20Loads/Price%20List%20from%20Googledoc%201204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SRP List Price"/>
      <sheetName val="Discount from MSRP"/>
      <sheetName val="Service-Supplies Pricing"/>
      <sheetName val="Lease and Rental Rates"/>
      <sheetName val="Pricing Assumptions"/>
    </sheetNames>
    <sheetDataSet>
      <sheetData sheetId="0"/>
      <sheetData sheetId="1">
        <row r="1">
          <cell r="B1" t="str">
            <v>Lexmark International, Inc</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List"/>
      <sheetName val="Old Price List"/>
      <sheetName val="Change Log"/>
      <sheetName val="Julie W - Non Tiered (5_20_14)"/>
      <sheetName val="Julie W - Tiered (5_20_14)"/>
    </sheetNames>
    <sheetDataSet>
      <sheetData sheetId="0" refreshError="1">
        <row r="262">
          <cell r="A262" t="str">
            <v>82S0830</v>
          </cell>
        </row>
        <row r="264">
          <cell r="A264" t="str">
            <v>82S0879</v>
          </cell>
        </row>
        <row r="265">
          <cell r="A265" t="str">
            <v>82S0880</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List"/>
      <sheetName val="Old Price List"/>
      <sheetName val="Change Log"/>
      <sheetName val="Julie W - Non Tiered (5_20_14)"/>
      <sheetName val="Julie W - Tiered (5_20_14)"/>
    </sheetNames>
    <sheetDataSet>
      <sheetData sheetId="0" refreshError="1">
        <row r="291">
          <cell r="A291" t="str">
            <v>82S0932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LXK Theme">
  <a:themeElements>
    <a:clrScheme name="Lexmark 2015a">
      <a:dk1>
        <a:srgbClr val="000000"/>
      </a:dk1>
      <a:lt1>
        <a:srgbClr val="FFFFFF"/>
      </a:lt1>
      <a:dk2>
        <a:srgbClr val="8A8A8A"/>
      </a:dk2>
      <a:lt2>
        <a:srgbClr val="EBEBEB"/>
      </a:lt2>
      <a:accent1>
        <a:srgbClr val="3AF23A"/>
      </a:accent1>
      <a:accent2>
        <a:srgbClr val="00C425"/>
      </a:accent2>
      <a:accent3>
        <a:srgbClr val="008A44"/>
      </a:accent3>
      <a:accent4>
        <a:srgbClr val="006446"/>
      </a:accent4>
      <a:accent5>
        <a:srgbClr val="1C64B4"/>
      </a:accent5>
      <a:accent6>
        <a:srgbClr val="FAA519"/>
      </a:accent6>
      <a:hlink>
        <a:srgbClr val="00C425"/>
      </a:hlink>
      <a:folHlink>
        <a:srgbClr val="CACACA"/>
      </a:folHlink>
    </a:clrScheme>
    <a:fontScheme name="Arial">
      <a:majorFont>
        <a:latin typeface="Arial"/>
        <a:ea typeface=""/>
        <a:cs typeface=""/>
      </a:majorFont>
      <a:minorFont>
        <a:latin typeface="Arial"/>
        <a:ea typeface=""/>
        <a:cs typeface=""/>
      </a:minorFont>
    </a:fontScheme>
    <a:fmtScheme name="Lexmark 2015a">
      <a:fillStyleLst>
        <a:solidFill>
          <a:schemeClr val="lt2"/>
        </a:solidFill>
        <a:solidFill>
          <a:schemeClr val="phClr"/>
        </a:solidFill>
        <a:solidFill>
          <a:schemeClr val="phClr"/>
        </a:solidFill>
      </a:fillStyleLst>
      <a:lnStyleLst>
        <a:ln w="9525" cap="flat" cmpd="sng" algn="ctr">
          <a:solidFill>
            <a:schemeClr val="dk2"/>
          </a:solidFill>
          <a:prstDash val="solid"/>
          <a:miter lim="800000"/>
        </a:ln>
        <a:ln w="9525" cap="flat" cmpd="sng" algn="ctr">
          <a:solidFill>
            <a:schemeClr val="phClr"/>
          </a:solidFill>
          <a:prstDash val="solid"/>
          <a:miter lim="800000"/>
        </a:ln>
        <a:ln w="9525" cap="flat" cmpd="sng" algn="ctr">
          <a:solidFill>
            <a:schemeClr val="dk2"/>
          </a:solidFill>
          <a:prstDash val="solid"/>
          <a:miter lim="800000"/>
        </a:ln>
      </a:lnStyleLst>
      <a:effectStyleLst>
        <a:effectStyle>
          <a:effectLst/>
        </a:effectStyle>
        <a:effectStyle>
          <a:effectLst>
            <a:outerShdw blurRad="50800" dist="38100" dir="2700000" rotWithShape="0">
              <a:srgbClr val="000000">
                <a:alpha val="60000"/>
              </a:srgbClr>
            </a:outerShdw>
          </a:effectLst>
        </a:effectStyle>
        <a:effectStyle>
          <a:effectLst>
            <a:reflection blurRad="12700" stA="25000" endPos="25000" dir="5400000" sy="-100000" rotWithShape="0"/>
          </a:effectLst>
        </a:effectStyle>
      </a:effectStyleLst>
      <a:bgFillStyleLst>
        <a:solidFill>
          <a:schemeClr val="phClr"/>
        </a:solidFill>
        <a:solidFill>
          <a:schemeClr val="phClr"/>
        </a:solidFill>
        <a:solidFill>
          <a:schemeClr val="dk2"/>
        </a:solidFill>
      </a:bgFillStyleLst>
    </a:fmtScheme>
  </a:themeElements>
  <a:objectDefaults>
    <a:spDef>
      <a:spPr bwMode="auto">
        <a:solidFill>
          <a:schemeClr val="accent2"/>
        </a:solidFill>
        <a:ln w="0" cap="flat" cmpd="sng" algn="ctr">
          <a:solidFill>
            <a:srgbClr val="32323C"/>
          </a:solidFill>
          <a:prstDash val="solid"/>
          <a:miter/>
          <a:headEnd type="none" w="med" len="med"/>
          <a:tailEnd type="none" w="med" len="med"/>
        </a:ln>
        <a:effectLst/>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marL="0" marR="0" indent="0" algn="ctr" defTabSz="914400" rtl="0" eaLnBrk="1" fontAlgn="base" latinLnBrk="0" hangingPunct="1">
          <a:lnSpc>
            <a:spcPct val="100000"/>
          </a:lnSpc>
          <a:spcBef>
            <a:spcPct val="0"/>
          </a:spcBef>
          <a:spcAft>
            <a:spcPct val="0"/>
          </a:spcAft>
          <a:buClrTx/>
          <a:buSzTx/>
          <a:buFontTx/>
          <a:buNone/>
          <a:tabLst/>
          <a:defRPr kumimoji="0" sz="1600" b="0" i="0" u="none" strike="noStrike" cap="none" normalizeH="0" baseline="0" smtClean="0">
            <a:ln>
              <a:noFill/>
            </a:ln>
            <a:solidFill>
              <a:schemeClr val="tx1"/>
            </a:solidFill>
            <a:effectLst/>
            <a:latin typeface="Arial" charset="0"/>
          </a:defRPr>
        </a:defPPr>
      </a:lstStyle>
    </a:spDef>
    <a:lnDef>
      <a:spPr bwMode="auto">
        <a:xfrm>
          <a:off x="0" y="0"/>
          <a:ext cx="1" cy="1"/>
        </a:xfrm>
        <a:custGeom>
          <a:avLst/>
          <a:gdLst/>
          <a:ahLst/>
          <a:cxnLst/>
          <a:rect l="0" t="0" r="0" b="0"/>
          <a:pathLst/>
        </a:custGeom>
        <a:solidFill>
          <a:schemeClr val="lt2"/>
        </a:solidFill>
        <a:ln w="9525" cap="flat" cmpd="sng" algn="ctr">
          <a:solidFill>
            <a:schemeClr val="tx2"/>
          </a:solidFill>
          <a:prstDash val="soli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ctr" defTabSz="914400" rtl="0" eaLnBrk="1" fontAlgn="base" latinLnBrk="0" hangingPunct="1">
          <a:lnSpc>
            <a:spcPct val="100000"/>
          </a:lnSpc>
          <a:spcBef>
            <a:spcPct val="0"/>
          </a:spcBef>
          <a:spcAft>
            <a:spcPct val="0"/>
          </a:spcAft>
          <a:buClrTx/>
          <a:buSzTx/>
          <a:buFontTx/>
          <a:buNone/>
          <a:tabLst/>
          <a:defRPr kumimoji="0" lang="en-US" sz="1600" b="0" i="0" u="none" strike="noStrike" cap="none" normalizeH="0" baseline="0" smtClean="0">
            <a:ln>
              <a:noFill/>
            </a:ln>
            <a:solidFill>
              <a:schemeClr val="tx1"/>
            </a:solidFill>
            <a:effectLst/>
            <a:latin typeface="Arial" charset="0"/>
          </a:defRPr>
        </a:defPPr>
      </a:lstStyle>
    </a:lnDef>
  </a:objectDefaults>
  <a:extraClrSchemeLst/>
  <a:custClrLst>
    <a:custClr name="Lead Grey">
      <a:srgbClr val="EBEBEB"/>
    </a:custClr>
    <a:custClr name="Light Grey">
      <a:srgbClr val="CACACA"/>
    </a:custClr>
    <a:custClr name="Mid Grey">
      <a:srgbClr val="8A8A8A"/>
    </a:custClr>
    <a:custClr name="Dark Grey">
      <a:srgbClr val="32323C"/>
    </a:custClr>
    <a:custClr name="Light Green">
      <a:srgbClr val="3AF23A"/>
    </a:custClr>
    <a:custClr name="Green">
      <a:srgbClr val="00C425"/>
    </a:custClr>
    <a:custClr name="Mid Green">
      <a:srgbClr val="008A44"/>
    </a:custClr>
    <a:custClr name="Dark Green">
      <a:srgbClr val="006446"/>
    </a:custClr>
    <a:custClr name="Blue">
      <a:srgbClr val="1C64B4"/>
    </a:custClr>
    <a:custClr name="Warm Yellow">
      <a:srgbClr val="FAA519"/>
    </a:custClr>
  </a:custClrLst>
  <a:extLst>
    <a:ext uri="{05A4C25C-085E-4340-85A3-A5531E510DB2}">
      <thm15:themeFamily xmlns:thm15="http://schemas.microsoft.com/office/thememl/2012/main" name="Presentation1" id="{D2858D10-B15E-4580-9E3C-051DEB0F5059}" vid="{F6974361-8C85-4FF3-82CC-A5B51F8A467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99"/>
  <sheetViews>
    <sheetView zoomScale="70" zoomScaleNormal="70" workbookViewId="0">
      <pane ySplit="1" topLeftCell="A2739" activePane="bottomLeft" state="frozen"/>
      <selection pane="bottomLeft" activeCell="A2763" sqref="A2763:XFD2763"/>
    </sheetView>
  </sheetViews>
  <sheetFormatPr defaultColWidth="10" defaultRowHeight="15.75"/>
  <cols>
    <col min="1" max="1" width="12.625" style="209" customWidth="1"/>
    <col min="2" max="2" width="17.25" style="209" customWidth="1"/>
    <col min="3" max="3" width="10" style="209"/>
    <col min="4" max="4" width="101.75" style="210" customWidth="1"/>
    <col min="5" max="7" width="13.75" style="211" customWidth="1"/>
    <col min="8" max="8" width="17.25" style="209" customWidth="1"/>
    <col min="9" max="9" width="13.5" style="212" customWidth="1"/>
    <col min="10" max="10" width="14.75" style="209" customWidth="1"/>
    <col min="11" max="16384" width="10" style="99"/>
  </cols>
  <sheetData>
    <row r="1" spans="1:10" ht="36">
      <c r="A1" s="96" t="s">
        <v>0</v>
      </c>
      <c r="B1" s="95" t="s">
        <v>271</v>
      </c>
      <c r="C1" s="95" t="s">
        <v>272</v>
      </c>
      <c r="D1" s="95" t="s">
        <v>273</v>
      </c>
      <c r="E1" s="97" t="s">
        <v>3</v>
      </c>
      <c r="F1" s="97" t="s">
        <v>274</v>
      </c>
      <c r="G1" s="97" t="s">
        <v>275</v>
      </c>
      <c r="H1" s="96" t="s">
        <v>276</v>
      </c>
      <c r="I1" s="98" t="s">
        <v>277</v>
      </c>
      <c r="J1" s="96" t="s">
        <v>278</v>
      </c>
    </row>
    <row r="2" spans="1:10">
      <c r="A2" s="102">
        <v>1021231</v>
      </c>
      <c r="B2" s="102" t="s">
        <v>279</v>
      </c>
      <c r="C2" s="100" t="s">
        <v>280</v>
      </c>
      <c r="D2" s="100" t="s">
        <v>281</v>
      </c>
      <c r="E2" s="104">
        <v>28.56</v>
      </c>
      <c r="F2" s="104">
        <v>24.99</v>
      </c>
      <c r="G2" s="105">
        <v>21</v>
      </c>
      <c r="H2" s="102"/>
      <c r="I2" s="121"/>
      <c r="J2" s="146" t="s">
        <v>282</v>
      </c>
    </row>
    <row r="3" spans="1:10">
      <c r="A3" s="102">
        <v>1021231</v>
      </c>
      <c r="B3" s="102" t="s">
        <v>283</v>
      </c>
      <c r="C3" s="100" t="s">
        <v>280</v>
      </c>
      <c r="D3" s="100" t="s">
        <v>281</v>
      </c>
      <c r="E3" s="104">
        <v>28.56</v>
      </c>
      <c r="F3" s="104">
        <v>24.99</v>
      </c>
      <c r="G3" s="105">
        <v>21</v>
      </c>
      <c r="H3" s="102"/>
      <c r="I3" s="121"/>
      <c r="J3" s="146" t="s">
        <v>282</v>
      </c>
    </row>
    <row r="4" spans="1:10">
      <c r="A4" s="102">
        <v>1021231</v>
      </c>
      <c r="B4" s="102" t="s">
        <v>284</v>
      </c>
      <c r="C4" s="100" t="s">
        <v>280</v>
      </c>
      <c r="D4" s="100" t="s">
        <v>281</v>
      </c>
      <c r="E4" s="104">
        <v>28.557142857142857</v>
      </c>
      <c r="F4" s="104">
        <v>24.99</v>
      </c>
      <c r="G4" s="105">
        <v>21</v>
      </c>
      <c r="H4" s="102"/>
      <c r="I4" s="121"/>
      <c r="J4" s="146" t="s">
        <v>282</v>
      </c>
    </row>
    <row r="5" spans="1:10">
      <c r="A5" s="102">
        <v>1021231</v>
      </c>
      <c r="B5" s="102" t="s">
        <v>285</v>
      </c>
      <c r="C5" s="100" t="s">
        <v>280</v>
      </c>
      <c r="D5" s="100" t="s">
        <v>281</v>
      </c>
      <c r="E5" s="104">
        <v>28.56</v>
      </c>
      <c r="F5" s="104">
        <v>24.99</v>
      </c>
      <c r="G5" s="105">
        <v>21</v>
      </c>
      <c r="H5" s="102"/>
      <c r="I5" s="121"/>
      <c r="J5" s="146" t="s">
        <v>282</v>
      </c>
    </row>
    <row r="6" spans="1:10">
      <c r="A6" s="102">
        <v>1021231</v>
      </c>
      <c r="B6" s="102" t="s">
        <v>286</v>
      </c>
      <c r="C6" s="100" t="s">
        <v>280</v>
      </c>
      <c r="D6" s="100" t="s">
        <v>281</v>
      </c>
      <c r="E6" s="104">
        <v>28.56</v>
      </c>
      <c r="F6" s="104">
        <v>24.99</v>
      </c>
      <c r="G6" s="105">
        <v>21</v>
      </c>
      <c r="H6" s="102"/>
      <c r="I6" s="121"/>
      <c r="J6" s="146" t="s">
        <v>282</v>
      </c>
    </row>
    <row r="7" spans="1:10">
      <c r="A7" s="102">
        <v>1021231</v>
      </c>
      <c r="B7" s="102" t="s">
        <v>287</v>
      </c>
      <c r="C7" s="100" t="s">
        <v>280</v>
      </c>
      <c r="D7" s="100" t="s">
        <v>281</v>
      </c>
      <c r="E7" s="104">
        <v>28.56</v>
      </c>
      <c r="F7" s="104">
        <v>24.99</v>
      </c>
      <c r="G7" s="105">
        <v>21</v>
      </c>
      <c r="H7" s="102"/>
      <c r="I7" s="121"/>
      <c r="J7" s="146" t="s">
        <v>282</v>
      </c>
    </row>
    <row r="8" spans="1:10">
      <c r="A8" s="102">
        <v>1021231</v>
      </c>
      <c r="B8" s="100" t="s">
        <v>288</v>
      </c>
      <c r="C8" s="100" t="s">
        <v>280</v>
      </c>
      <c r="D8" s="100" t="s">
        <v>281</v>
      </c>
      <c r="E8" s="104">
        <v>28.557142857142857</v>
      </c>
      <c r="F8" s="104">
        <v>24.99</v>
      </c>
      <c r="G8" s="105">
        <v>21</v>
      </c>
      <c r="H8" s="102"/>
      <c r="I8" s="121"/>
      <c r="J8" s="146" t="s">
        <v>289</v>
      </c>
    </row>
    <row r="9" spans="1:10">
      <c r="A9" s="102">
        <v>1021231</v>
      </c>
      <c r="B9" s="100" t="s">
        <v>290</v>
      </c>
      <c r="C9" s="100" t="s">
        <v>280</v>
      </c>
      <c r="D9" s="100" t="s">
        <v>281</v>
      </c>
      <c r="E9" s="104">
        <v>28.557142857142857</v>
      </c>
      <c r="F9" s="104">
        <v>24.99</v>
      </c>
      <c r="G9" s="105">
        <v>21</v>
      </c>
      <c r="H9" s="102"/>
      <c r="I9" s="121"/>
      <c r="J9" s="146" t="s">
        <v>289</v>
      </c>
    </row>
    <row r="10" spans="1:10">
      <c r="A10" s="102">
        <v>1021231</v>
      </c>
      <c r="B10" s="100" t="s">
        <v>291</v>
      </c>
      <c r="C10" s="100" t="s">
        <v>280</v>
      </c>
      <c r="D10" s="100" t="s">
        <v>281</v>
      </c>
      <c r="E10" s="104">
        <v>28.557142857142857</v>
      </c>
      <c r="F10" s="104">
        <v>24.99</v>
      </c>
      <c r="G10" s="105">
        <v>21</v>
      </c>
      <c r="H10" s="102"/>
      <c r="I10" s="121"/>
      <c r="J10" s="146" t="s">
        <v>289</v>
      </c>
    </row>
    <row r="11" spans="1:10">
      <c r="A11" s="102">
        <v>1021231</v>
      </c>
      <c r="B11" s="100" t="s">
        <v>292</v>
      </c>
      <c r="C11" s="100" t="s">
        <v>280</v>
      </c>
      <c r="D11" s="100" t="s">
        <v>281</v>
      </c>
      <c r="E11" s="104">
        <v>28.557142857142857</v>
      </c>
      <c r="F11" s="104">
        <v>24.99</v>
      </c>
      <c r="G11" s="105">
        <v>21</v>
      </c>
      <c r="H11" s="102"/>
      <c r="I11" s="121"/>
      <c r="J11" s="146" t="s">
        <v>289</v>
      </c>
    </row>
    <row r="12" spans="1:10">
      <c r="A12" s="102">
        <v>1021231</v>
      </c>
      <c r="B12" s="100" t="s">
        <v>293</v>
      </c>
      <c r="C12" s="100" t="s">
        <v>280</v>
      </c>
      <c r="D12" s="100" t="s">
        <v>281</v>
      </c>
      <c r="E12" s="104">
        <v>28.557142857142857</v>
      </c>
      <c r="F12" s="104">
        <v>24.99</v>
      </c>
      <c r="G12" s="105">
        <v>21</v>
      </c>
      <c r="H12" s="102"/>
      <c r="I12" s="121"/>
      <c r="J12" s="146" t="s">
        <v>289</v>
      </c>
    </row>
    <row r="13" spans="1:10">
      <c r="A13" s="102">
        <v>1021231</v>
      </c>
      <c r="B13" s="100" t="s">
        <v>294</v>
      </c>
      <c r="C13" s="100" t="s">
        <v>280</v>
      </c>
      <c r="D13" s="100" t="s">
        <v>281</v>
      </c>
      <c r="E13" s="104">
        <v>28.557142857142857</v>
      </c>
      <c r="F13" s="104">
        <v>24.99</v>
      </c>
      <c r="G13" s="105">
        <v>21</v>
      </c>
      <c r="H13" s="102"/>
      <c r="I13" s="121"/>
      <c r="J13" s="146" t="s">
        <v>289</v>
      </c>
    </row>
    <row r="14" spans="1:10">
      <c r="A14" s="102">
        <v>1021231</v>
      </c>
      <c r="B14" s="100" t="s">
        <v>295</v>
      </c>
      <c r="C14" s="100" t="s">
        <v>280</v>
      </c>
      <c r="D14" s="100" t="s">
        <v>281</v>
      </c>
      <c r="E14" s="104">
        <v>28.557142857142857</v>
      </c>
      <c r="F14" s="104">
        <v>24.99</v>
      </c>
      <c r="G14" s="105">
        <v>21</v>
      </c>
      <c r="H14" s="102"/>
      <c r="I14" s="121"/>
      <c r="J14" s="146" t="s">
        <v>289</v>
      </c>
    </row>
    <row r="15" spans="1:10">
      <c r="A15" s="102">
        <v>1021231</v>
      </c>
      <c r="B15" s="100" t="s">
        <v>296</v>
      </c>
      <c r="C15" s="100" t="s">
        <v>280</v>
      </c>
      <c r="D15" s="100" t="s">
        <v>281</v>
      </c>
      <c r="E15" s="104">
        <v>28.557142857142857</v>
      </c>
      <c r="F15" s="104">
        <v>24.99</v>
      </c>
      <c r="G15" s="105">
        <v>21</v>
      </c>
      <c r="H15" s="102"/>
      <c r="I15" s="121"/>
      <c r="J15" s="146" t="s">
        <v>289</v>
      </c>
    </row>
    <row r="16" spans="1:10">
      <c r="A16" s="102">
        <v>1021231</v>
      </c>
      <c r="B16" s="100" t="s">
        <v>297</v>
      </c>
      <c r="C16" s="100" t="s">
        <v>280</v>
      </c>
      <c r="D16" s="100" t="s">
        <v>281</v>
      </c>
      <c r="E16" s="104">
        <v>28.557142857142857</v>
      </c>
      <c r="F16" s="104">
        <v>24.99</v>
      </c>
      <c r="G16" s="105">
        <v>21</v>
      </c>
      <c r="H16" s="102"/>
      <c r="I16" s="121"/>
      <c r="J16" s="146" t="s">
        <v>289</v>
      </c>
    </row>
    <row r="17" spans="1:10">
      <c r="A17" s="102">
        <v>1021231</v>
      </c>
      <c r="B17" s="100" t="s">
        <v>298</v>
      </c>
      <c r="C17" s="100" t="s">
        <v>280</v>
      </c>
      <c r="D17" s="100" t="s">
        <v>281</v>
      </c>
      <c r="E17" s="104">
        <v>28.557142857142857</v>
      </c>
      <c r="F17" s="104">
        <v>24.99</v>
      </c>
      <c r="G17" s="105">
        <v>21</v>
      </c>
      <c r="H17" s="102"/>
      <c r="I17" s="121"/>
      <c r="J17" s="146" t="s">
        <v>289</v>
      </c>
    </row>
    <row r="18" spans="1:10">
      <c r="A18" s="102">
        <v>1021231</v>
      </c>
      <c r="B18" s="100" t="s">
        <v>299</v>
      </c>
      <c r="C18" s="100" t="s">
        <v>280</v>
      </c>
      <c r="D18" s="100" t="s">
        <v>281</v>
      </c>
      <c r="E18" s="104">
        <v>28.557142857142857</v>
      </c>
      <c r="F18" s="104">
        <v>24.99</v>
      </c>
      <c r="G18" s="105">
        <v>21</v>
      </c>
      <c r="H18" s="102"/>
      <c r="I18" s="121"/>
      <c r="J18" s="146" t="s">
        <v>289</v>
      </c>
    </row>
    <row r="19" spans="1:10">
      <c r="A19" s="102">
        <v>1021231</v>
      </c>
      <c r="B19" s="100" t="s">
        <v>300</v>
      </c>
      <c r="C19" s="100" t="s">
        <v>280</v>
      </c>
      <c r="D19" s="100" t="s">
        <v>281</v>
      </c>
      <c r="E19" s="104">
        <v>28.557142857142857</v>
      </c>
      <c r="F19" s="104">
        <v>24.99</v>
      </c>
      <c r="G19" s="105">
        <v>21</v>
      </c>
      <c r="H19" s="102"/>
      <c r="I19" s="121"/>
      <c r="J19" s="146" t="s">
        <v>289</v>
      </c>
    </row>
    <row r="20" spans="1:10">
      <c r="A20" s="102">
        <v>1021231</v>
      </c>
      <c r="B20" s="100" t="s">
        <v>301</v>
      </c>
      <c r="C20" s="100" t="s">
        <v>280</v>
      </c>
      <c r="D20" s="100" t="s">
        <v>281</v>
      </c>
      <c r="E20" s="104">
        <v>28.557142857142857</v>
      </c>
      <c r="F20" s="104">
        <v>24.99</v>
      </c>
      <c r="G20" s="105">
        <v>21</v>
      </c>
      <c r="H20" s="102"/>
      <c r="I20" s="121"/>
      <c r="J20" s="146" t="s">
        <v>289</v>
      </c>
    </row>
    <row r="21" spans="1:10">
      <c r="A21" s="102">
        <v>1021231</v>
      </c>
      <c r="B21" s="100" t="s">
        <v>302</v>
      </c>
      <c r="C21" s="100" t="s">
        <v>280</v>
      </c>
      <c r="D21" s="100" t="s">
        <v>281</v>
      </c>
      <c r="E21" s="104">
        <v>28.557142857142857</v>
      </c>
      <c r="F21" s="104">
        <v>24.99</v>
      </c>
      <c r="G21" s="105">
        <v>21</v>
      </c>
      <c r="H21" s="102"/>
      <c r="I21" s="121"/>
      <c r="J21" s="146" t="s">
        <v>289</v>
      </c>
    </row>
    <row r="22" spans="1:10">
      <c r="A22" s="102">
        <v>1021231</v>
      </c>
      <c r="B22" s="100" t="s">
        <v>303</v>
      </c>
      <c r="C22" s="100" t="s">
        <v>280</v>
      </c>
      <c r="D22" s="100" t="s">
        <v>281</v>
      </c>
      <c r="E22" s="104">
        <v>28.557142857142857</v>
      </c>
      <c r="F22" s="104">
        <v>24.99</v>
      </c>
      <c r="G22" s="105">
        <v>21</v>
      </c>
      <c r="H22" s="102"/>
      <c r="I22" s="121"/>
      <c r="J22" s="146" t="s">
        <v>289</v>
      </c>
    </row>
    <row r="23" spans="1:10">
      <c r="A23" s="102">
        <v>1021231</v>
      </c>
      <c r="B23" s="100" t="s">
        <v>304</v>
      </c>
      <c r="C23" s="100" t="s">
        <v>280</v>
      </c>
      <c r="D23" s="100" t="s">
        <v>281</v>
      </c>
      <c r="E23" s="104">
        <v>28.557142857142857</v>
      </c>
      <c r="F23" s="104">
        <v>24.99</v>
      </c>
      <c r="G23" s="105">
        <v>21</v>
      </c>
      <c r="H23" s="102"/>
      <c r="I23" s="121"/>
      <c r="J23" s="146" t="s">
        <v>289</v>
      </c>
    </row>
    <row r="24" spans="1:10">
      <c r="A24" s="102">
        <v>1021231</v>
      </c>
      <c r="B24" s="102" t="s">
        <v>305</v>
      </c>
      <c r="C24" s="102" t="s">
        <v>280</v>
      </c>
      <c r="D24" s="161" t="s">
        <v>281</v>
      </c>
      <c r="E24" s="151">
        <v>28.557142857142857</v>
      </c>
      <c r="F24" s="151">
        <v>24.99</v>
      </c>
      <c r="G24" s="104">
        <v>21</v>
      </c>
      <c r="H24" s="102"/>
      <c r="I24" s="121"/>
      <c r="J24" s="146" t="s">
        <v>289</v>
      </c>
    </row>
    <row r="25" spans="1:10">
      <c r="A25" s="102">
        <v>1021231</v>
      </c>
      <c r="B25" s="102" t="s">
        <v>306</v>
      </c>
      <c r="C25" s="102" t="s">
        <v>280</v>
      </c>
      <c r="D25" s="161" t="s">
        <v>281</v>
      </c>
      <c r="E25" s="151">
        <v>28.557142857142857</v>
      </c>
      <c r="F25" s="151">
        <v>24.99</v>
      </c>
      <c r="G25" s="104">
        <v>21</v>
      </c>
      <c r="H25" s="102"/>
      <c r="I25" s="121"/>
      <c r="J25" s="146" t="s">
        <v>289</v>
      </c>
    </row>
    <row r="26" spans="1:10">
      <c r="A26" s="102">
        <v>1021231</v>
      </c>
      <c r="B26" s="102" t="s">
        <v>307</v>
      </c>
      <c r="C26" s="102" t="s">
        <v>280</v>
      </c>
      <c r="D26" s="161" t="s">
        <v>281</v>
      </c>
      <c r="E26" s="151">
        <v>28.557142857142857</v>
      </c>
      <c r="F26" s="151">
        <v>24.99</v>
      </c>
      <c r="G26" s="104">
        <v>21</v>
      </c>
      <c r="H26" s="102"/>
      <c r="I26" s="121"/>
      <c r="J26" s="146" t="s">
        <v>289</v>
      </c>
    </row>
    <row r="27" spans="1:10">
      <c r="A27" s="102">
        <v>1021231</v>
      </c>
      <c r="B27" s="102" t="s">
        <v>308</v>
      </c>
      <c r="C27" s="102" t="s">
        <v>280</v>
      </c>
      <c r="D27" s="161" t="s">
        <v>281</v>
      </c>
      <c r="E27" s="151">
        <v>28.557142857142857</v>
      </c>
      <c r="F27" s="151">
        <v>24.99</v>
      </c>
      <c r="G27" s="104">
        <v>21</v>
      </c>
      <c r="H27" s="102"/>
      <c r="I27" s="121"/>
      <c r="J27" s="146" t="s">
        <v>289</v>
      </c>
    </row>
    <row r="28" spans="1:10">
      <c r="A28" s="102">
        <v>1021294</v>
      </c>
      <c r="B28" s="102" t="s">
        <v>309</v>
      </c>
      <c r="C28" s="100" t="s">
        <v>280</v>
      </c>
      <c r="D28" s="100" t="s">
        <v>310</v>
      </c>
      <c r="E28" s="104">
        <v>21.43</v>
      </c>
      <c r="F28" s="104">
        <v>18.899999999999999</v>
      </c>
      <c r="G28" s="105">
        <v>16</v>
      </c>
      <c r="H28" s="102"/>
      <c r="I28" s="121"/>
      <c r="J28" s="146" t="s">
        <v>282</v>
      </c>
    </row>
    <row r="29" spans="1:10">
      <c r="A29" s="102">
        <v>1021294</v>
      </c>
      <c r="B29" s="102" t="s">
        <v>311</v>
      </c>
      <c r="C29" s="100" t="s">
        <v>280</v>
      </c>
      <c r="D29" s="100" t="s">
        <v>310</v>
      </c>
      <c r="E29" s="104">
        <v>21.43</v>
      </c>
      <c r="F29" s="104">
        <v>18.899999999999999</v>
      </c>
      <c r="G29" s="105">
        <v>16</v>
      </c>
      <c r="H29" s="102"/>
      <c r="I29" s="121"/>
      <c r="J29" s="146" t="s">
        <v>282</v>
      </c>
    </row>
    <row r="30" spans="1:10">
      <c r="A30" s="102">
        <v>1021294</v>
      </c>
      <c r="B30" s="102" t="s">
        <v>312</v>
      </c>
      <c r="C30" s="100" t="s">
        <v>280</v>
      </c>
      <c r="D30" s="100" t="s">
        <v>310</v>
      </c>
      <c r="E30" s="104">
        <v>21.43</v>
      </c>
      <c r="F30" s="104">
        <v>18.899999999999999</v>
      </c>
      <c r="G30" s="105">
        <v>16</v>
      </c>
      <c r="H30" s="102"/>
      <c r="I30" s="121"/>
      <c r="J30" s="146" t="s">
        <v>282</v>
      </c>
    </row>
    <row r="31" spans="1:10">
      <c r="A31" s="102">
        <v>1021294</v>
      </c>
      <c r="B31" s="102" t="s">
        <v>279</v>
      </c>
      <c r="C31" s="100" t="s">
        <v>280</v>
      </c>
      <c r="D31" s="100" t="s">
        <v>310</v>
      </c>
      <c r="E31" s="104">
        <v>21.43</v>
      </c>
      <c r="F31" s="104">
        <v>18.899999999999999</v>
      </c>
      <c r="G31" s="105">
        <v>16</v>
      </c>
      <c r="H31" s="102"/>
      <c r="I31" s="121"/>
      <c r="J31" s="146" t="s">
        <v>282</v>
      </c>
    </row>
    <row r="32" spans="1:10">
      <c r="A32" s="102">
        <v>1021294</v>
      </c>
      <c r="B32" s="102" t="s">
        <v>283</v>
      </c>
      <c r="C32" s="100" t="s">
        <v>280</v>
      </c>
      <c r="D32" s="100" t="s">
        <v>310</v>
      </c>
      <c r="E32" s="104">
        <v>21.43</v>
      </c>
      <c r="F32" s="104">
        <v>18.899999999999999</v>
      </c>
      <c r="G32" s="105">
        <v>16</v>
      </c>
      <c r="H32" s="102"/>
      <c r="I32" s="121"/>
      <c r="J32" s="146" t="s">
        <v>282</v>
      </c>
    </row>
    <row r="33" spans="1:10">
      <c r="A33" s="102">
        <v>1021294</v>
      </c>
      <c r="B33" s="102" t="s">
        <v>313</v>
      </c>
      <c r="C33" s="100" t="s">
        <v>280</v>
      </c>
      <c r="D33" s="100" t="s">
        <v>310</v>
      </c>
      <c r="E33" s="104">
        <v>21.43</v>
      </c>
      <c r="F33" s="104">
        <v>18.899999999999999</v>
      </c>
      <c r="G33" s="105">
        <v>16</v>
      </c>
      <c r="H33" s="102"/>
      <c r="I33" s="121"/>
      <c r="J33" s="146" t="s">
        <v>282</v>
      </c>
    </row>
    <row r="34" spans="1:10">
      <c r="A34" s="102">
        <v>1021294</v>
      </c>
      <c r="B34" s="102" t="s">
        <v>314</v>
      </c>
      <c r="C34" s="100" t="s">
        <v>280</v>
      </c>
      <c r="D34" s="100" t="s">
        <v>310</v>
      </c>
      <c r="E34" s="104">
        <v>21.43</v>
      </c>
      <c r="F34" s="104">
        <v>18.899999999999999</v>
      </c>
      <c r="G34" s="105">
        <v>16</v>
      </c>
      <c r="H34" s="102"/>
      <c r="I34" s="121"/>
      <c r="J34" s="146" t="s">
        <v>282</v>
      </c>
    </row>
    <row r="35" spans="1:10">
      <c r="A35" s="102">
        <v>1021294</v>
      </c>
      <c r="B35" s="102" t="s">
        <v>315</v>
      </c>
      <c r="C35" s="100" t="s">
        <v>280</v>
      </c>
      <c r="D35" s="100" t="s">
        <v>310</v>
      </c>
      <c r="E35" s="104">
        <v>21.43</v>
      </c>
      <c r="F35" s="104">
        <v>18.899999999999999</v>
      </c>
      <c r="G35" s="105">
        <v>16</v>
      </c>
      <c r="H35" s="102"/>
      <c r="I35" s="121"/>
      <c r="J35" s="146" t="s">
        <v>282</v>
      </c>
    </row>
    <row r="36" spans="1:10">
      <c r="A36" s="102">
        <v>1021294</v>
      </c>
      <c r="B36" s="102" t="s">
        <v>284</v>
      </c>
      <c r="C36" s="100" t="s">
        <v>280</v>
      </c>
      <c r="D36" s="100" t="s">
        <v>310</v>
      </c>
      <c r="E36" s="104">
        <v>21.428571428571431</v>
      </c>
      <c r="F36" s="104">
        <v>18.899999999999999</v>
      </c>
      <c r="G36" s="105">
        <v>16</v>
      </c>
      <c r="H36" s="102"/>
      <c r="I36" s="121"/>
      <c r="J36" s="146" t="s">
        <v>282</v>
      </c>
    </row>
    <row r="37" spans="1:10">
      <c r="A37" s="102">
        <v>1021294</v>
      </c>
      <c r="B37" s="102" t="s">
        <v>285</v>
      </c>
      <c r="C37" s="100" t="s">
        <v>280</v>
      </c>
      <c r="D37" s="100" t="s">
        <v>310</v>
      </c>
      <c r="E37" s="104">
        <v>21.43</v>
      </c>
      <c r="F37" s="104">
        <v>18.899999999999999</v>
      </c>
      <c r="G37" s="105">
        <v>16</v>
      </c>
      <c r="H37" s="102"/>
      <c r="I37" s="121"/>
      <c r="J37" s="146" t="s">
        <v>282</v>
      </c>
    </row>
    <row r="38" spans="1:10">
      <c r="A38" s="102">
        <v>1021294</v>
      </c>
      <c r="B38" s="102" t="s">
        <v>286</v>
      </c>
      <c r="C38" s="100" t="s">
        <v>280</v>
      </c>
      <c r="D38" s="100" t="s">
        <v>310</v>
      </c>
      <c r="E38" s="104">
        <v>21.43</v>
      </c>
      <c r="F38" s="104">
        <v>18.899999999999999</v>
      </c>
      <c r="G38" s="105">
        <v>16</v>
      </c>
      <c r="H38" s="102"/>
      <c r="I38" s="121"/>
      <c r="J38" s="146" t="s">
        <v>282</v>
      </c>
    </row>
    <row r="39" spans="1:10">
      <c r="A39" s="102">
        <v>1021294</v>
      </c>
      <c r="B39" s="102" t="s">
        <v>287</v>
      </c>
      <c r="C39" s="100" t="s">
        <v>280</v>
      </c>
      <c r="D39" s="100" t="s">
        <v>310</v>
      </c>
      <c r="E39" s="104">
        <v>21.43</v>
      </c>
      <c r="F39" s="104">
        <v>18.899999999999999</v>
      </c>
      <c r="G39" s="105">
        <v>16</v>
      </c>
      <c r="H39" s="102"/>
      <c r="I39" s="121"/>
      <c r="J39" s="146" t="s">
        <v>282</v>
      </c>
    </row>
    <row r="40" spans="1:10">
      <c r="A40" s="102">
        <v>1021294</v>
      </c>
      <c r="B40" s="100" t="s">
        <v>288</v>
      </c>
      <c r="C40" s="100" t="s">
        <v>280</v>
      </c>
      <c r="D40" s="100" t="s">
        <v>310</v>
      </c>
      <c r="E40" s="104">
        <v>21.428571428571431</v>
      </c>
      <c r="F40" s="104">
        <v>18.899999999999999</v>
      </c>
      <c r="G40" s="105">
        <v>16</v>
      </c>
      <c r="H40" s="102"/>
      <c r="I40" s="121"/>
      <c r="J40" s="146" t="s">
        <v>289</v>
      </c>
    </row>
    <row r="41" spans="1:10">
      <c r="A41" s="102">
        <v>1021294</v>
      </c>
      <c r="B41" s="100" t="s">
        <v>290</v>
      </c>
      <c r="C41" s="100" t="s">
        <v>280</v>
      </c>
      <c r="D41" s="100" t="s">
        <v>310</v>
      </c>
      <c r="E41" s="104">
        <v>21.428571428571431</v>
      </c>
      <c r="F41" s="104">
        <v>18.899999999999999</v>
      </c>
      <c r="G41" s="105">
        <v>16</v>
      </c>
      <c r="H41" s="102"/>
      <c r="I41" s="121"/>
      <c r="J41" s="146" t="s">
        <v>289</v>
      </c>
    </row>
    <row r="42" spans="1:10">
      <c r="A42" s="102">
        <v>1021294</v>
      </c>
      <c r="B42" s="100" t="s">
        <v>291</v>
      </c>
      <c r="C42" s="100" t="s">
        <v>280</v>
      </c>
      <c r="D42" s="100" t="s">
        <v>310</v>
      </c>
      <c r="E42" s="104">
        <v>21.428571428571431</v>
      </c>
      <c r="F42" s="104">
        <v>18.899999999999999</v>
      </c>
      <c r="G42" s="105">
        <v>16</v>
      </c>
      <c r="H42" s="102"/>
      <c r="I42" s="121"/>
      <c r="J42" s="146" t="s">
        <v>289</v>
      </c>
    </row>
    <row r="43" spans="1:10">
      <c r="A43" s="102">
        <v>1021294</v>
      </c>
      <c r="B43" s="100" t="s">
        <v>292</v>
      </c>
      <c r="C43" s="100" t="s">
        <v>280</v>
      </c>
      <c r="D43" s="100" t="s">
        <v>310</v>
      </c>
      <c r="E43" s="104">
        <v>21.428571428571431</v>
      </c>
      <c r="F43" s="104">
        <v>18.899999999999999</v>
      </c>
      <c r="G43" s="105">
        <v>16</v>
      </c>
      <c r="H43" s="102"/>
      <c r="I43" s="121"/>
      <c r="J43" s="146" t="s">
        <v>289</v>
      </c>
    </row>
    <row r="44" spans="1:10">
      <c r="A44" s="102">
        <v>1021294</v>
      </c>
      <c r="B44" s="100" t="s">
        <v>293</v>
      </c>
      <c r="C44" s="100" t="s">
        <v>280</v>
      </c>
      <c r="D44" s="100" t="s">
        <v>310</v>
      </c>
      <c r="E44" s="104">
        <v>21.428571428571431</v>
      </c>
      <c r="F44" s="104">
        <v>18.899999999999999</v>
      </c>
      <c r="G44" s="105">
        <v>16</v>
      </c>
      <c r="H44" s="102"/>
      <c r="I44" s="121"/>
      <c r="J44" s="146" t="s">
        <v>289</v>
      </c>
    </row>
    <row r="45" spans="1:10">
      <c r="A45" s="102">
        <v>1021294</v>
      </c>
      <c r="B45" s="100" t="s">
        <v>294</v>
      </c>
      <c r="C45" s="100" t="s">
        <v>280</v>
      </c>
      <c r="D45" s="100" t="s">
        <v>310</v>
      </c>
      <c r="E45" s="104">
        <v>21.428571428571431</v>
      </c>
      <c r="F45" s="104">
        <v>18.899999999999999</v>
      </c>
      <c r="G45" s="105">
        <v>16</v>
      </c>
      <c r="H45" s="102"/>
      <c r="I45" s="121"/>
      <c r="J45" s="146" t="s">
        <v>289</v>
      </c>
    </row>
    <row r="46" spans="1:10">
      <c r="A46" s="102">
        <v>1021294</v>
      </c>
      <c r="B46" s="100" t="s">
        <v>295</v>
      </c>
      <c r="C46" s="100" t="s">
        <v>280</v>
      </c>
      <c r="D46" s="100" t="s">
        <v>310</v>
      </c>
      <c r="E46" s="104">
        <v>21.428571428571431</v>
      </c>
      <c r="F46" s="104">
        <v>18.899999999999999</v>
      </c>
      <c r="G46" s="105">
        <v>16</v>
      </c>
      <c r="H46" s="102"/>
      <c r="I46" s="121"/>
      <c r="J46" s="146" t="s">
        <v>289</v>
      </c>
    </row>
    <row r="47" spans="1:10">
      <c r="A47" s="102">
        <v>1021294</v>
      </c>
      <c r="B47" s="100" t="s">
        <v>296</v>
      </c>
      <c r="C47" s="100" t="s">
        <v>280</v>
      </c>
      <c r="D47" s="100" t="s">
        <v>310</v>
      </c>
      <c r="E47" s="104">
        <v>21.428571428571431</v>
      </c>
      <c r="F47" s="104">
        <v>18.899999999999999</v>
      </c>
      <c r="G47" s="105">
        <v>16</v>
      </c>
      <c r="H47" s="102"/>
      <c r="I47" s="121"/>
      <c r="J47" s="146" t="s">
        <v>289</v>
      </c>
    </row>
    <row r="48" spans="1:10">
      <c r="A48" s="102">
        <v>1021294</v>
      </c>
      <c r="B48" s="100" t="s">
        <v>297</v>
      </c>
      <c r="C48" s="100" t="s">
        <v>280</v>
      </c>
      <c r="D48" s="100" t="s">
        <v>310</v>
      </c>
      <c r="E48" s="104">
        <v>21.428571428571431</v>
      </c>
      <c r="F48" s="104">
        <v>18.899999999999999</v>
      </c>
      <c r="G48" s="105">
        <v>16</v>
      </c>
      <c r="H48" s="102"/>
      <c r="I48" s="121"/>
      <c r="J48" s="146" t="s">
        <v>289</v>
      </c>
    </row>
    <row r="49" spans="1:10">
      <c r="A49" s="102">
        <v>1021294</v>
      </c>
      <c r="B49" s="100" t="s">
        <v>298</v>
      </c>
      <c r="C49" s="100" t="s">
        <v>280</v>
      </c>
      <c r="D49" s="100" t="s">
        <v>310</v>
      </c>
      <c r="E49" s="104">
        <v>21.428571428571431</v>
      </c>
      <c r="F49" s="104">
        <v>18.899999999999999</v>
      </c>
      <c r="G49" s="105">
        <v>16</v>
      </c>
      <c r="H49" s="102"/>
      <c r="I49" s="121"/>
      <c r="J49" s="146" t="s">
        <v>289</v>
      </c>
    </row>
    <row r="50" spans="1:10">
      <c r="A50" s="102">
        <v>1021294</v>
      </c>
      <c r="B50" s="100" t="s">
        <v>299</v>
      </c>
      <c r="C50" s="100" t="s">
        <v>280</v>
      </c>
      <c r="D50" s="100" t="s">
        <v>310</v>
      </c>
      <c r="E50" s="104">
        <v>21.428571428571431</v>
      </c>
      <c r="F50" s="104">
        <v>18.899999999999999</v>
      </c>
      <c r="G50" s="105">
        <v>16</v>
      </c>
      <c r="H50" s="102"/>
      <c r="I50" s="121"/>
      <c r="J50" s="146" t="s">
        <v>289</v>
      </c>
    </row>
    <row r="51" spans="1:10">
      <c r="A51" s="102">
        <v>1021294</v>
      </c>
      <c r="B51" s="100" t="s">
        <v>300</v>
      </c>
      <c r="C51" s="100" t="s">
        <v>280</v>
      </c>
      <c r="D51" s="100" t="s">
        <v>310</v>
      </c>
      <c r="E51" s="104">
        <v>21.428571428571431</v>
      </c>
      <c r="F51" s="104">
        <v>18.899999999999999</v>
      </c>
      <c r="G51" s="105">
        <v>16</v>
      </c>
      <c r="H51" s="102"/>
      <c r="I51" s="121"/>
      <c r="J51" s="146" t="s">
        <v>289</v>
      </c>
    </row>
    <row r="52" spans="1:10">
      <c r="A52" s="102">
        <v>1021294</v>
      </c>
      <c r="B52" s="100" t="s">
        <v>301</v>
      </c>
      <c r="C52" s="100" t="s">
        <v>280</v>
      </c>
      <c r="D52" s="100" t="s">
        <v>310</v>
      </c>
      <c r="E52" s="104">
        <v>21.428571428571431</v>
      </c>
      <c r="F52" s="104">
        <v>18.899999999999999</v>
      </c>
      <c r="G52" s="105">
        <v>16</v>
      </c>
      <c r="H52" s="102"/>
      <c r="I52" s="121"/>
      <c r="J52" s="146" t="s">
        <v>289</v>
      </c>
    </row>
    <row r="53" spans="1:10">
      <c r="A53" s="102">
        <v>1021294</v>
      </c>
      <c r="B53" s="100" t="s">
        <v>302</v>
      </c>
      <c r="C53" s="100" t="s">
        <v>280</v>
      </c>
      <c r="D53" s="100" t="s">
        <v>310</v>
      </c>
      <c r="E53" s="104">
        <v>21.428571428571431</v>
      </c>
      <c r="F53" s="104">
        <v>18.899999999999999</v>
      </c>
      <c r="G53" s="105">
        <v>16</v>
      </c>
      <c r="H53" s="102"/>
      <c r="I53" s="121"/>
      <c r="J53" s="146" t="s">
        <v>289</v>
      </c>
    </row>
    <row r="54" spans="1:10">
      <c r="A54" s="102">
        <v>1021294</v>
      </c>
      <c r="B54" s="100" t="s">
        <v>303</v>
      </c>
      <c r="C54" s="100" t="s">
        <v>280</v>
      </c>
      <c r="D54" s="100" t="s">
        <v>310</v>
      </c>
      <c r="E54" s="104">
        <v>21.428571428571431</v>
      </c>
      <c r="F54" s="104">
        <v>18.899999999999999</v>
      </c>
      <c r="G54" s="105">
        <v>16</v>
      </c>
      <c r="H54" s="102"/>
      <c r="I54" s="121"/>
      <c r="J54" s="146" t="s">
        <v>289</v>
      </c>
    </row>
    <row r="55" spans="1:10">
      <c r="A55" s="102">
        <v>1021294</v>
      </c>
      <c r="B55" s="100" t="s">
        <v>304</v>
      </c>
      <c r="C55" s="100" t="s">
        <v>280</v>
      </c>
      <c r="D55" s="100" t="s">
        <v>310</v>
      </c>
      <c r="E55" s="104">
        <v>21.428571428571431</v>
      </c>
      <c r="F55" s="104">
        <v>18.899999999999999</v>
      </c>
      <c r="G55" s="105">
        <v>16</v>
      </c>
      <c r="H55" s="102"/>
      <c r="I55" s="121"/>
      <c r="J55" s="146" t="s">
        <v>289</v>
      </c>
    </row>
    <row r="56" spans="1:10">
      <c r="A56" s="102">
        <v>1021294</v>
      </c>
      <c r="B56" s="102" t="s">
        <v>316</v>
      </c>
      <c r="C56" s="102" t="s">
        <v>280</v>
      </c>
      <c r="D56" s="161" t="s">
        <v>310</v>
      </c>
      <c r="E56" s="151">
        <v>21.428571428571431</v>
      </c>
      <c r="F56" s="151">
        <v>18.899999999999999</v>
      </c>
      <c r="G56" s="104">
        <v>16</v>
      </c>
      <c r="H56" s="102"/>
      <c r="I56" s="121"/>
      <c r="J56" s="146" t="s">
        <v>289</v>
      </c>
    </row>
    <row r="57" spans="1:10">
      <c r="A57" s="102">
        <v>1021294</v>
      </c>
      <c r="B57" s="102" t="s">
        <v>317</v>
      </c>
      <c r="C57" s="102" t="s">
        <v>280</v>
      </c>
      <c r="D57" s="161" t="s">
        <v>310</v>
      </c>
      <c r="E57" s="151">
        <v>21.428571428571431</v>
      </c>
      <c r="F57" s="151">
        <v>18.899999999999999</v>
      </c>
      <c r="G57" s="104">
        <v>16</v>
      </c>
      <c r="H57" s="102"/>
      <c r="I57" s="121"/>
      <c r="J57" s="146" t="s">
        <v>289</v>
      </c>
    </row>
    <row r="58" spans="1:10">
      <c r="A58" s="102">
        <v>1021294</v>
      </c>
      <c r="B58" s="102" t="s">
        <v>305</v>
      </c>
      <c r="C58" s="102" t="s">
        <v>280</v>
      </c>
      <c r="D58" s="161" t="s">
        <v>310</v>
      </c>
      <c r="E58" s="151">
        <v>21.428571428571431</v>
      </c>
      <c r="F58" s="151">
        <v>18.899999999999999</v>
      </c>
      <c r="G58" s="104">
        <v>16</v>
      </c>
      <c r="H58" s="102"/>
      <c r="I58" s="121"/>
      <c r="J58" s="146" t="s">
        <v>289</v>
      </c>
    </row>
    <row r="59" spans="1:10">
      <c r="A59" s="102">
        <v>1021294</v>
      </c>
      <c r="B59" s="102" t="s">
        <v>318</v>
      </c>
      <c r="C59" s="102" t="s">
        <v>280</v>
      </c>
      <c r="D59" s="161" t="s">
        <v>310</v>
      </c>
      <c r="E59" s="151">
        <v>21.428571428571431</v>
      </c>
      <c r="F59" s="151">
        <v>18.899999999999999</v>
      </c>
      <c r="G59" s="104">
        <v>16</v>
      </c>
      <c r="H59" s="104"/>
      <c r="I59" s="121"/>
      <c r="J59" s="146" t="s">
        <v>289</v>
      </c>
    </row>
    <row r="60" spans="1:10">
      <c r="A60" s="102">
        <v>1021294</v>
      </c>
      <c r="B60" s="102" t="s">
        <v>319</v>
      </c>
      <c r="C60" s="102" t="s">
        <v>280</v>
      </c>
      <c r="D60" s="161" t="s">
        <v>310</v>
      </c>
      <c r="E60" s="151">
        <v>21.428571428571431</v>
      </c>
      <c r="F60" s="151">
        <v>18.899999999999999</v>
      </c>
      <c r="G60" s="104">
        <v>16</v>
      </c>
      <c r="H60" s="102"/>
      <c r="I60" s="121"/>
      <c r="J60" s="146" t="s">
        <v>289</v>
      </c>
    </row>
    <row r="61" spans="1:10">
      <c r="A61" s="102">
        <v>1021294</v>
      </c>
      <c r="B61" s="102" t="s">
        <v>306</v>
      </c>
      <c r="C61" s="102" t="s">
        <v>280</v>
      </c>
      <c r="D61" s="161" t="s">
        <v>310</v>
      </c>
      <c r="E61" s="151">
        <v>21.428571428571431</v>
      </c>
      <c r="F61" s="151">
        <v>18.899999999999999</v>
      </c>
      <c r="G61" s="104">
        <v>16</v>
      </c>
      <c r="H61" s="102"/>
      <c r="I61" s="121"/>
      <c r="J61" s="146" t="s">
        <v>289</v>
      </c>
    </row>
    <row r="62" spans="1:10">
      <c r="A62" s="102">
        <v>1021294</v>
      </c>
      <c r="B62" s="102" t="s">
        <v>307</v>
      </c>
      <c r="C62" s="102" t="s">
        <v>280</v>
      </c>
      <c r="D62" s="161" t="s">
        <v>310</v>
      </c>
      <c r="E62" s="151">
        <v>21.428571428571431</v>
      </c>
      <c r="F62" s="151">
        <v>18.899999999999999</v>
      </c>
      <c r="G62" s="104">
        <v>16</v>
      </c>
      <c r="H62" s="102"/>
      <c r="I62" s="121"/>
      <c r="J62" s="146" t="s">
        <v>289</v>
      </c>
    </row>
    <row r="63" spans="1:10">
      <c r="A63" s="102">
        <v>1021294</v>
      </c>
      <c r="B63" s="102" t="s">
        <v>308</v>
      </c>
      <c r="C63" s="102" t="s">
        <v>280</v>
      </c>
      <c r="D63" s="161" t="s">
        <v>310</v>
      </c>
      <c r="E63" s="151">
        <v>21.428571428571431</v>
      </c>
      <c r="F63" s="151">
        <v>18.899999999999999</v>
      </c>
      <c r="G63" s="104">
        <v>16</v>
      </c>
      <c r="H63" s="102"/>
      <c r="I63" s="121"/>
      <c r="J63" s="146" t="s">
        <v>289</v>
      </c>
    </row>
    <row r="64" spans="1:10">
      <c r="A64" s="102">
        <v>3073173</v>
      </c>
      <c r="B64" s="100" t="s">
        <v>320</v>
      </c>
      <c r="C64" s="100" t="s">
        <v>280</v>
      </c>
      <c r="D64" s="106" t="s">
        <v>321</v>
      </c>
      <c r="E64" s="104">
        <v>284.29000000000002</v>
      </c>
      <c r="F64" s="104">
        <v>249</v>
      </c>
      <c r="G64" s="105">
        <v>207</v>
      </c>
      <c r="H64" s="106"/>
      <c r="I64" s="107"/>
      <c r="J64" s="102"/>
    </row>
    <row r="65" spans="1:10">
      <c r="A65" s="102">
        <v>3073173</v>
      </c>
      <c r="B65" s="100" t="s">
        <v>322</v>
      </c>
      <c r="C65" s="100" t="s">
        <v>280</v>
      </c>
      <c r="D65" s="106" t="s">
        <v>321</v>
      </c>
      <c r="E65" s="104">
        <v>284.29000000000002</v>
      </c>
      <c r="F65" s="104">
        <v>249</v>
      </c>
      <c r="G65" s="105">
        <v>207</v>
      </c>
      <c r="H65" s="106"/>
      <c r="I65" s="107"/>
      <c r="J65" s="102"/>
    </row>
    <row r="66" spans="1:10">
      <c r="A66" s="102">
        <v>3073173</v>
      </c>
      <c r="B66" s="100" t="s">
        <v>323</v>
      </c>
      <c r="C66" s="100" t="s">
        <v>280</v>
      </c>
      <c r="D66" s="106" t="s">
        <v>321</v>
      </c>
      <c r="E66" s="104">
        <v>284.29000000000002</v>
      </c>
      <c r="F66" s="104">
        <v>249</v>
      </c>
      <c r="G66" s="105">
        <v>207</v>
      </c>
      <c r="H66" s="106"/>
      <c r="I66" s="107"/>
      <c r="J66" s="102"/>
    </row>
    <row r="67" spans="1:10">
      <c r="A67" s="102">
        <v>3073173</v>
      </c>
      <c r="B67" s="100" t="s">
        <v>324</v>
      </c>
      <c r="C67" s="100" t="s">
        <v>280</v>
      </c>
      <c r="D67" s="106" t="s">
        <v>321</v>
      </c>
      <c r="E67" s="104">
        <v>284.29000000000002</v>
      </c>
      <c r="F67" s="104">
        <v>249</v>
      </c>
      <c r="G67" s="105">
        <v>207</v>
      </c>
      <c r="H67" s="106"/>
      <c r="I67" s="107"/>
      <c r="J67" s="102"/>
    </row>
    <row r="68" spans="1:10">
      <c r="A68" s="102">
        <v>3073173</v>
      </c>
      <c r="B68" s="100" t="s">
        <v>325</v>
      </c>
      <c r="C68" s="100" t="s">
        <v>280</v>
      </c>
      <c r="D68" s="106" t="s">
        <v>321</v>
      </c>
      <c r="E68" s="104">
        <v>284.29000000000002</v>
      </c>
      <c r="F68" s="104">
        <v>249</v>
      </c>
      <c r="G68" s="105">
        <v>207</v>
      </c>
      <c r="H68" s="106"/>
      <c r="I68" s="107"/>
      <c r="J68" s="102"/>
    </row>
    <row r="69" spans="1:10">
      <c r="A69" s="102">
        <v>3073173</v>
      </c>
      <c r="B69" s="100" t="s">
        <v>326</v>
      </c>
      <c r="C69" s="100" t="s">
        <v>280</v>
      </c>
      <c r="D69" s="106" t="s">
        <v>321</v>
      </c>
      <c r="E69" s="104">
        <v>284.29000000000002</v>
      </c>
      <c r="F69" s="104">
        <v>249</v>
      </c>
      <c r="G69" s="105">
        <v>207</v>
      </c>
      <c r="H69" s="106"/>
      <c r="I69" s="107"/>
      <c r="J69" s="102"/>
    </row>
    <row r="70" spans="1:10">
      <c r="A70" s="102">
        <v>3073173</v>
      </c>
      <c r="B70" s="100" t="s">
        <v>327</v>
      </c>
      <c r="C70" s="100" t="s">
        <v>280</v>
      </c>
      <c r="D70" s="106" t="s">
        <v>321</v>
      </c>
      <c r="E70" s="104">
        <v>284.29000000000002</v>
      </c>
      <c r="F70" s="104">
        <v>249</v>
      </c>
      <c r="G70" s="105">
        <v>207</v>
      </c>
      <c r="H70" s="106"/>
      <c r="I70" s="107"/>
      <c r="J70" s="102"/>
    </row>
    <row r="71" spans="1:10">
      <c r="A71" s="102">
        <v>3073173</v>
      </c>
      <c r="B71" s="100" t="s">
        <v>328</v>
      </c>
      <c r="C71" s="100" t="s">
        <v>280</v>
      </c>
      <c r="D71" s="106" t="s">
        <v>321</v>
      </c>
      <c r="E71" s="104">
        <v>284.29000000000002</v>
      </c>
      <c r="F71" s="104">
        <v>249</v>
      </c>
      <c r="G71" s="105">
        <v>207</v>
      </c>
      <c r="H71" s="106"/>
      <c r="I71" s="107"/>
      <c r="J71" s="102"/>
    </row>
    <row r="72" spans="1:10">
      <c r="A72" s="102">
        <v>3073173</v>
      </c>
      <c r="B72" s="100" t="s">
        <v>329</v>
      </c>
      <c r="C72" s="100" t="s">
        <v>280</v>
      </c>
      <c r="D72" s="106" t="s">
        <v>321</v>
      </c>
      <c r="E72" s="104">
        <v>284.29000000000002</v>
      </c>
      <c r="F72" s="104">
        <v>249</v>
      </c>
      <c r="G72" s="105">
        <v>207</v>
      </c>
      <c r="H72" s="106"/>
      <c r="I72" s="107"/>
      <c r="J72" s="102"/>
    </row>
    <row r="73" spans="1:10">
      <c r="A73" s="102">
        <v>3073173</v>
      </c>
      <c r="B73" s="100" t="s">
        <v>330</v>
      </c>
      <c r="C73" s="100" t="s">
        <v>280</v>
      </c>
      <c r="D73" s="106" t="s">
        <v>321</v>
      </c>
      <c r="E73" s="104">
        <v>284.29000000000002</v>
      </c>
      <c r="F73" s="104">
        <v>249</v>
      </c>
      <c r="G73" s="105">
        <v>207</v>
      </c>
      <c r="H73" s="106"/>
      <c r="I73" s="107"/>
      <c r="J73" s="102"/>
    </row>
    <row r="74" spans="1:10">
      <c r="A74" s="102">
        <v>3073173</v>
      </c>
      <c r="B74" s="100" t="s">
        <v>331</v>
      </c>
      <c r="C74" s="100" t="s">
        <v>280</v>
      </c>
      <c r="D74" s="106" t="s">
        <v>321</v>
      </c>
      <c r="E74" s="104">
        <v>284.29000000000002</v>
      </c>
      <c r="F74" s="104">
        <v>249</v>
      </c>
      <c r="G74" s="105">
        <v>207</v>
      </c>
      <c r="H74" s="106"/>
      <c r="I74" s="107"/>
      <c r="J74" s="102"/>
    </row>
    <row r="75" spans="1:10">
      <c r="A75" s="102">
        <v>3073173</v>
      </c>
      <c r="B75" s="100" t="s">
        <v>332</v>
      </c>
      <c r="C75" s="100" t="s">
        <v>280</v>
      </c>
      <c r="D75" s="106" t="s">
        <v>321</v>
      </c>
      <c r="E75" s="104">
        <v>284.29000000000002</v>
      </c>
      <c r="F75" s="104">
        <v>249</v>
      </c>
      <c r="G75" s="105">
        <v>207</v>
      </c>
      <c r="H75" s="106"/>
      <c r="I75" s="107"/>
      <c r="J75" s="102"/>
    </row>
    <row r="76" spans="1:10">
      <c r="A76" s="102">
        <v>3073173</v>
      </c>
      <c r="B76" s="100" t="s">
        <v>333</v>
      </c>
      <c r="C76" s="100" t="s">
        <v>280</v>
      </c>
      <c r="D76" s="106" t="s">
        <v>321</v>
      </c>
      <c r="E76" s="104">
        <v>284.29000000000002</v>
      </c>
      <c r="F76" s="104">
        <v>249</v>
      </c>
      <c r="G76" s="105">
        <v>207</v>
      </c>
      <c r="H76" s="106"/>
      <c r="I76" s="107"/>
      <c r="J76" s="102"/>
    </row>
    <row r="77" spans="1:10">
      <c r="A77" s="102">
        <v>3073173</v>
      </c>
      <c r="B77" s="100" t="s">
        <v>334</v>
      </c>
      <c r="C77" s="100" t="s">
        <v>280</v>
      </c>
      <c r="D77" s="106" t="s">
        <v>321</v>
      </c>
      <c r="E77" s="104">
        <v>284.29000000000002</v>
      </c>
      <c r="F77" s="104">
        <v>249</v>
      </c>
      <c r="G77" s="105">
        <v>207</v>
      </c>
      <c r="H77" s="106"/>
      <c r="I77" s="107"/>
      <c r="J77" s="102"/>
    </row>
    <row r="78" spans="1:10">
      <c r="A78" s="102">
        <v>3073173</v>
      </c>
      <c r="B78" s="100" t="s">
        <v>335</v>
      </c>
      <c r="C78" s="100" t="s">
        <v>280</v>
      </c>
      <c r="D78" s="106" t="s">
        <v>321</v>
      </c>
      <c r="E78" s="104">
        <v>284.29000000000002</v>
      </c>
      <c r="F78" s="104">
        <v>249</v>
      </c>
      <c r="G78" s="105">
        <v>207</v>
      </c>
      <c r="H78" s="106"/>
      <c r="I78" s="107"/>
      <c r="J78" s="102"/>
    </row>
    <row r="79" spans="1:10">
      <c r="A79" s="102">
        <v>3073173</v>
      </c>
      <c r="B79" s="100" t="s">
        <v>336</v>
      </c>
      <c r="C79" s="100" t="s">
        <v>280</v>
      </c>
      <c r="D79" s="106" t="s">
        <v>321</v>
      </c>
      <c r="E79" s="104">
        <v>284.29000000000002</v>
      </c>
      <c r="F79" s="104">
        <v>249</v>
      </c>
      <c r="G79" s="105">
        <v>207</v>
      </c>
      <c r="H79" s="106"/>
      <c r="I79" s="107"/>
      <c r="J79" s="102"/>
    </row>
    <row r="80" spans="1:10">
      <c r="A80" s="102">
        <v>3073173</v>
      </c>
      <c r="B80" s="100" t="s">
        <v>337</v>
      </c>
      <c r="C80" s="100" t="s">
        <v>280</v>
      </c>
      <c r="D80" s="106" t="s">
        <v>321</v>
      </c>
      <c r="E80" s="104">
        <v>284.29000000000002</v>
      </c>
      <c r="F80" s="104">
        <v>249</v>
      </c>
      <c r="G80" s="105">
        <v>207</v>
      </c>
      <c r="H80" s="106"/>
      <c r="I80" s="107"/>
      <c r="J80" s="102"/>
    </row>
    <row r="81" spans="1:10">
      <c r="A81" s="102">
        <v>3073173</v>
      </c>
      <c r="B81" s="100" t="s">
        <v>338</v>
      </c>
      <c r="C81" s="100" t="s">
        <v>280</v>
      </c>
      <c r="D81" s="106" t="s">
        <v>321</v>
      </c>
      <c r="E81" s="104">
        <v>284.29000000000002</v>
      </c>
      <c r="F81" s="104">
        <v>249</v>
      </c>
      <c r="G81" s="105">
        <v>207</v>
      </c>
      <c r="H81" s="106"/>
      <c r="I81" s="107"/>
      <c r="J81" s="102"/>
    </row>
    <row r="82" spans="1:10">
      <c r="A82" s="102">
        <v>3073173</v>
      </c>
      <c r="B82" s="100" t="s">
        <v>339</v>
      </c>
      <c r="C82" s="100" t="s">
        <v>280</v>
      </c>
      <c r="D82" s="106" t="s">
        <v>321</v>
      </c>
      <c r="E82" s="104">
        <v>284.29000000000002</v>
      </c>
      <c r="F82" s="104">
        <v>249</v>
      </c>
      <c r="G82" s="105">
        <v>207</v>
      </c>
      <c r="H82" s="106"/>
      <c r="I82" s="107"/>
      <c r="J82" s="102"/>
    </row>
    <row r="83" spans="1:10">
      <c r="A83" s="102">
        <v>3073173</v>
      </c>
      <c r="B83" s="100" t="s">
        <v>340</v>
      </c>
      <c r="C83" s="100" t="s">
        <v>280</v>
      </c>
      <c r="D83" s="106" t="s">
        <v>321</v>
      </c>
      <c r="E83" s="104">
        <v>284.29000000000002</v>
      </c>
      <c r="F83" s="104">
        <v>249</v>
      </c>
      <c r="G83" s="105">
        <v>207</v>
      </c>
      <c r="H83" s="106"/>
      <c r="I83" s="107"/>
      <c r="J83" s="102"/>
    </row>
    <row r="84" spans="1:10">
      <c r="A84" s="102">
        <v>3073173</v>
      </c>
      <c r="B84" s="100" t="s">
        <v>341</v>
      </c>
      <c r="C84" s="100" t="s">
        <v>280</v>
      </c>
      <c r="D84" s="106" t="s">
        <v>321</v>
      </c>
      <c r="E84" s="104">
        <v>284.29000000000002</v>
      </c>
      <c r="F84" s="104">
        <v>249</v>
      </c>
      <c r="G84" s="105">
        <v>207</v>
      </c>
      <c r="H84" s="106"/>
      <c r="I84" s="107"/>
      <c r="J84" s="102"/>
    </row>
    <row r="85" spans="1:10">
      <c r="A85" s="102">
        <v>3073173</v>
      </c>
      <c r="B85" s="100" t="s">
        <v>342</v>
      </c>
      <c r="C85" s="100" t="s">
        <v>280</v>
      </c>
      <c r="D85" s="106" t="s">
        <v>321</v>
      </c>
      <c r="E85" s="104">
        <v>284.29000000000002</v>
      </c>
      <c r="F85" s="104">
        <v>249</v>
      </c>
      <c r="G85" s="105">
        <v>207</v>
      </c>
      <c r="H85" s="106"/>
      <c r="I85" s="107"/>
      <c r="J85" s="102"/>
    </row>
    <row r="86" spans="1:10">
      <c r="A86" s="102">
        <v>3073173</v>
      </c>
      <c r="B86" s="100" t="s">
        <v>343</v>
      </c>
      <c r="C86" s="100" t="s">
        <v>280</v>
      </c>
      <c r="D86" s="106" t="s">
        <v>321</v>
      </c>
      <c r="E86" s="104">
        <v>284.29000000000002</v>
      </c>
      <c r="F86" s="104">
        <v>249</v>
      </c>
      <c r="G86" s="105">
        <v>207</v>
      </c>
      <c r="H86" s="106"/>
      <c r="I86" s="107"/>
      <c r="J86" s="102"/>
    </row>
    <row r="87" spans="1:10">
      <c r="A87" s="102">
        <v>3073173</v>
      </c>
      <c r="B87" s="100" t="s">
        <v>344</v>
      </c>
      <c r="C87" s="100" t="s">
        <v>280</v>
      </c>
      <c r="D87" s="106" t="s">
        <v>321</v>
      </c>
      <c r="E87" s="104">
        <v>284.29000000000002</v>
      </c>
      <c r="F87" s="104">
        <v>249</v>
      </c>
      <c r="G87" s="105">
        <v>207</v>
      </c>
      <c r="H87" s="106"/>
      <c r="I87" s="107"/>
      <c r="J87" s="102"/>
    </row>
    <row r="88" spans="1:10">
      <c r="A88" s="102">
        <v>3073173</v>
      </c>
      <c r="B88" s="100" t="s">
        <v>345</v>
      </c>
      <c r="C88" s="100" t="s">
        <v>280</v>
      </c>
      <c r="D88" s="106" t="s">
        <v>321</v>
      </c>
      <c r="E88" s="104">
        <v>284.29000000000002</v>
      </c>
      <c r="F88" s="104">
        <v>249</v>
      </c>
      <c r="G88" s="105">
        <v>207</v>
      </c>
      <c r="H88" s="106"/>
      <c r="I88" s="107"/>
      <c r="J88" s="102"/>
    </row>
    <row r="89" spans="1:10">
      <c r="A89" s="102">
        <v>3073173</v>
      </c>
      <c r="B89" s="100" t="s">
        <v>346</v>
      </c>
      <c r="C89" s="100" t="s">
        <v>280</v>
      </c>
      <c r="D89" s="106" t="s">
        <v>321</v>
      </c>
      <c r="E89" s="104">
        <v>284.29000000000002</v>
      </c>
      <c r="F89" s="104">
        <v>249</v>
      </c>
      <c r="G89" s="105">
        <v>207</v>
      </c>
      <c r="H89" s="106"/>
      <c r="I89" s="107"/>
      <c r="J89" s="102"/>
    </row>
    <row r="90" spans="1:10">
      <c r="A90" s="102">
        <v>3073173</v>
      </c>
      <c r="B90" s="100" t="s">
        <v>347</v>
      </c>
      <c r="C90" s="100" t="s">
        <v>280</v>
      </c>
      <c r="D90" s="106" t="s">
        <v>321</v>
      </c>
      <c r="E90" s="104">
        <v>284.29000000000002</v>
      </c>
      <c r="F90" s="104">
        <v>249</v>
      </c>
      <c r="G90" s="105">
        <v>207</v>
      </c>
      <c r="H90" s="106"/>
      <c r="I90" s="107"/>
      <c r="J90" s="102"/>
    </row>
    <row r="91" spans="1:10">
      <c r="A91" s="102">
        <v>3073173</v>
      </c>
      <c r="B91" s="100" t="s">
        <v>348</v>
      </c>
      <c r="C91" s="100" t="s">
        <v>280</v>
      </c>
      <c r="D91" s="106" t="s">
        <v>321</v>
      </c>
      <c r="E91" s="104">
        <v>284.29000000000002</v>
      </c>
      <c r="F91" s="104">
        <v>249</v>
      </c>
      <c r="G91" s="105">
        <v>207</v>
      </c>
      <c r="H91" s="106"/>
      <c r="I91" s="107"/>
      <c r="J91" s="102"/>
    </row>
    <row r="92" spans="1:10">
      <c r="A92" s="102">
        <v>3073173</v>
      </c>
      <c r="B92" s="100" t="s">
        <v>349</v>
      </c>
      <c r="C92" s="100" t="s">
        <v>280</v>
      </c>
      <c r="D92" s="106" t="s">
        <v>321</v>
      </c>
      <c r="E92" s="104">
        <v>284.29000000000002</v>
      </c>
      <c r="F92" s="104">
        <v>249</v>
      </c>
      <c r="G92" s="105">
        <v>207</v>
      </c>
      <c r="H92" s="106"/>
      <c r="I92" s="107"/>
      <c r="J92" s="102"/>
    </row>
    <row r="93" spans="1:10">
      <c r="A93" s="102">
        <v>3073173</v>
      </c>
      <c r="B93" s="100" t="s">
        <v>350</v>
      </c>
      <c r="C93" s="100" t="s">
        <v>280</v>
      </c>
      <c r="D93" s="106" t="s">
        <v>321</v>
      </c>
      <c r="E93" s="104">
        <v>284.29000000000002</v>
      </c>
      <c r="F93" s="104">
        <v>249</v>
      </c>
      <c r="G93" s="105">
        <v>207</v>
      </c>
      <c r="H93" s="106"/>
      <c r="I93" s="107"/>
      <c r="J93" s="102"/>
    </row>
    <row r="94" spans="1:10">
      <c r="A94" s="102">
        <v>3073173</v>
      </c>
      <c r="B94" s="100" t="s">
        <v>351</v>
      </c>
      <c r="C94" s="100" t="s">
        <v>280</v>
      </c>
      <c r="D94" s="106" t="s">
        <v>321</v>
      </c>
      <c r="E94" s="104">
        <v>284.29000000000002</v>
      </c>
      <c r="F94" s="104">
        <v>249</v>
      </c>
      <c r="G94" s="105">
        <v>207</v>
      </c>
      <c r="H94" s="106"/>
      <c r="I94" s="107"/>
      <c r="J94" s="102"/>
    </row>
    <row r="95" spans="1:10">
      <c r="A95" s="102">
        <v>3073173</v>
      </c>
      <c r="B95" s="100" t="s">
        <v>352</v>
      </c>
      <c r="C95" s="100" t="s">
        <v>280</v>
      </c>
      <c r="D95" s="106" t="s">
        <v>321</v>
      </c>
      <c r="E95" s="104">
        <v>284.29000000000002</v>
      </c>
      <c r="F95" s="104">
        <v>249</v>
      </c>
      <c r="G95" s="105">
        <v>207</v>
      </c>
      <c r="H95" s="106"/>
      <c r="I95" s="107"/>
      <c r="J95" s="102"/>
    </row>
    <row r="96" spans="1:10">
      <c r="A96" s="102">
        <v>3073173</v>
      </c>
      <c r="B96" s="100" t="s">
        <v>353</v>
      </c>
      <c r="C96" s="100" t="s">
        <v>280</v>
      </c>
      <c r="D96" s="106" t="s">
        <v>321</v>
      </c>
      <c r="E96" s="104">
        <v>284.29000000000002</v>
      </c>
      <c r="F96" s="104">
        <v>249</v>
      </c>
      <c r="G96" s="105">
        <v>207</v>
      </c>
      <c r="H96" s="106"/>
      <c r="I96" s="107"/>
      <c r="J96" s="102"/>
    </row>
    <row r="97" spans="1:10">
      <c r="A97" s="102">
        <v>3073173</v>
      </c>
      <c r="B97" s="100" t="s">
        <v>354</v>
      </c>
      <c r="C97" s="100" t="s">
        <v>280</v>
      </c>
      <c r="D97" s="106" t="s">
        <v>321</v>
      </c>
      <c r="E97" s="104">
        <v>284.29000000000002</v>
      </c>
      <c r="F97" s="104">
        <v>249</v>
      </c>
      <c r="G97" s="105">
        <v>207</v>
      </c>
      <c r="H97" s="106"/>
      <c r="I97" s="107"/>
      <c r="J97" s="102"/>
    </row>
    <row r="98" spans="1:10">
      <c r="A98" s="102">
        <v>3073173</v>
      </c>
      <c r="B98" s="102" t="s">
        <v>309</v>
      </c>
      <c r="C98" s="100" t="s">
        <v>280</v>
      </c>
      <c r="D98" s="100" t="s">
        <v>321</v>
      </c>
      <c r="E98" s="104">
        <v>284.29000000000002</v>
      </c>
      <c r="F98" s="104">
        <v>249</v>
      </c>
      <c r="G98" s="105">
        <v>207</v>
      </c>
      <c r="H98" s="102"/>
      <c r="I98" s="121"/>
      <c r="J98" s="146" t="s">
        <v>282</v>
      </c>
    </row>
    <row r="99" spans="1:10">
      <c r="A99" s="102">
        <v>3073173</v>
      </c>
      <c r="B99" s="102" t="s">
        <v>311</v>
      </c>
      <c r="C99" s="100" t="s">
        <v>280</v>
      </c>
      <c r="D99" s="100" t="s">
        <v>321</v>
      </c>
      <c r="E99" s="104">
        <v>284.29000000000002</v>
      </c>
      <c r="F99" s="104">
        <v>249</v>
      </c>
      <c r="G99" s="105">
        <v>207</v>
      </c>
      <c r="H99" s="102"/>
      <c r="I99" s="121"/>
      <c r="J99" s="146" t="s">
        <v>282</v>
      </c>
    </row>
    <row r="100" spans="1:10">
      <c r="A100" s="102">
        <v>3073173</v>
      </c>
      <c r="B100" s="102" t="s">
        <v>312</v>
      </c>
      <c r="C100" s="100" t="s">
        <v>280</v>
      </c>
      <c r="D100" s="100" t="s">
        <v>321</v>
      </c>
      <c r="E100" s="104">
        <v>284.29000000000002</v>
      </c>
      <c r="F100" s="104">
        <v>249</v>
      </c>
      <c r="G100" s="105">
        <v>207</v>
      </c>
      <c r="H100" s="102"/>
      <c r="I100" s="121"/>
      <c r="J100" s="146" t="s">
        <v>282</v>
      </c>
    </row>
    <row r="101" spans="1:10">
      <c r="A101" s="102">
        <v>3073173</v>
      </c>
      <c r="B101" s="102" t="s">
        <v>279</v>
      </c>
      <c r="C101" s="100" t="s">
        <v>280</v>
      </c>
      <c r="D101" s="100" t="s">
        <v>321</v>
      </c>
      <c r="E101" s="104">
        <v>284.29000000000002</v>
      </c>
      <c r="F101" s="104">
        <v>249</v>
      </c>
      <c r="G101" s="105">
        <v>207</v>
      </c>
      <c r="H101" s="102"/>
      <c r="I101" s="121"/>
      <c r="J101" s="146" t="s">
        <v>282</v>
      </c>
    </row>
    <row r="102" spans="1:10">
      <c r="A102" s="102">
        <v>3073173</v>
      </c>
      <c r="B102" s="102" t="s">
        <v>283</v>
      </c>
      <c r="C102" s="100" t="s">
        <v>280</v>
      </c>
      <c r="D102" s="100" t="s">
        <v>321</v>
      </c>
      <c r="E102" s="104">
        <v>284.29000000000002</v>
      </c>
      <c r="F102" s="104">
        <v>249</v>
      </c>
      <c r="G102" s="105">
        <v>207</v>
      </c>
      <c r="H102" s="102"/>
      <c r="I102" s="121"/>
      <c r="J102" s="146" t="s">
        <v>282</v>
      </c>
    </row>
    <row r="103" spans="1:10">
      <c r="A103" s="102">
        <v>3073173</v>
      </c>
      <c r="B103" s="102" t="s">
        <v>313</v>
      </c>
      <c r="C103" s="100" t="s">
        <v>280</v>
      </c>
      <c r="D103" s="100" t="s">
        <v>321</v>
      </c>
      <c r="E103" s="104">
        <v>284.29000000000002</v>
      </c>
      <c r="F103" s="104">
        <v>249</v>
      </c>
      <c r="G103" s="105">
        <v>207</v>
      </c>
      <c r="H103" s="102"/>
      <c r="I103" s="121"/>
      <c r="J103" s="146" t="s">
        <v>282</v>
      </c>
    </row>
    <row r="104" spans="1:10">
      <c r="A104" s="102">
        <v>3073173</v>
      </c>
      <c r="B104" s="102" t="s">
        <v>314</v>
      </c>
      <c r="C104" s="100" t="s">
        <v>280</v>
      </c>
      <c r="D104" s="100" t="s">
        <v>321</v>
      </c>
      <c r="E104" s="104">
        <v>284.29000000000002</v>
      </c>
      <c r="F104" s="104">
        <v>249</v>
      </c>
      <c r="G104" s="105">
        <v>207</v>
      </c>
      <c r="H104" s="102"/>
      <c r="I104" s="121"/>
      <c r="J104" s="146" t="s">
        <v>282</v>
      </c>
    </row>
    <row r="105" spans="1:10">
      <c r="A105" s="102">
        <v>3073173</v>
      </c>
      <c r="B105" s="102" t="s">
        <v>315</v>
      </c>
      <c r="C105" s="100" t="s">
        <v>280</v>
      </c>
      <c r="D105" s="100" t="s">
        <v>321</v>
      </c>
      <c r="E105" s="104">
        <v>284.29000000000002</v>
      </c>
      <c r="F105" s="104">
        <v>249</v>
      </c>
      <c r="G105" s="105">
        <v>207</v>
      </c>
      <c r="H105" s="102"/>
      <c r="I105" s="121"/>
      <c r="J105" s="146" t="s">
        <v>282</v>
      </c>
    </row>
    <row r="106" spans="1:10">
      <c r="A106" s="102">
        <v>3073173</v>
      </c>
      <c r="B106" s="102" t="s">
        <v>284</v>
      </c>
      <c r="C106" s="100" t="s">
        <v>280</v>
      </c>
      <c r="D106" s="100" t="s">
        <v>321</v>
      </c>
      <c r="E106" s="104">
        <v>284.29000000000002</v>
      </c>
      <c r="F106" s="104">
        <v>249</v>
      </c>
      <c r="G106" s="105">
        <v>207</v>
      </c>
      <c r="H106" s="102"/>
      <c r="I106" s="121"/>
      <c r="J106" s="146" t="s">
        <v>282</v>
      </c>
    </row>
    <row r="107" spans="1:10">
      <c r="A107" s="102">
        <v>3073173</v>
      </c>
      <c r="B107" s="102" t="s">
        <v>285</v>
      </c>
      <c r="C107" s="100" t="s">
        <v>280</v>
      </c>
      <c r="D107" s="100" t="s">
        <v>321</v>
      </c>
      <c r="E107" s="104">
        <v>284.29000000000002</v>
      </c>
      <c r="F107" s="104">
        <v>249</v>
      </c>
      <c r="G107" s="105">
        <v>207</v>
      </c>
      <c r="H107" s="102"/>
      <c r="I107" s="121"/>
      <c r="J107" s="146" t="s">
        <v>282</v>
      </c>
    </row>
    <row r="108" spans="1:10">
      <c r="A108" s="102">
        <v>3073173</v>
      </c>
      <c r="B108" s="102" t="s">
        <v>286</v>
      </c>
      <c r="C108" s="100" t="s">
        <v>280</v>
      </c>
      <c r="D108" s="100" t="s">
        <v>321</v>
      </c>
      <c r="E108" s="104">
        <v>284.29000000000002</v>
      </c>
      <c r="F108" s="104">
        <v>249</v>
      </c>
      <c r="G108" s="105">
        <v>207</v>
      </c>
      <c r="H108" s="102"/>
      <c r="I108" s="121"/>
      <c r="J108" s="146" t="s">
        <v>282</v>
      </c>
    </row>
    <row r="109" spans="1:10">
      <c r="A109" s="102">
        <v>3073173</v>
      </c>
      <c r="B109" s="102" t="s">
        <v>287</v>
      </c>
      <c r="C109" s="100" t="s">
        <v>280</v>
      </c>
      <c r="D109" s="100" t="s">
        <v>321</v>
      </c>
      <c r="E109" s="104">
        <v>284.29000000000002</v>
      </c>
      <c r="F109" s="104">
        <v>249</v>
      </c>
      <c r="G109" s="105">
        <v>207</v>
      </c>
      <c r="H109" s="102"/>
      <c r="I109" s="121"/>
      <c r="J109" s="146" t="s">
        <v>282</v>
      </c>
    </row>
    <row r="110" spans="1:10">
      <c r="A110" s="102">
        <v>3073173</v>
      </c>
      <c r="B110" s="100" t="s">
        <v>288</v>
      </c>
      <c r="C110" s="100" t="s">
        <v>280</v>
      </c>
      <c r="D110" s="100" t="s">
        <v>321</v>
      </c>
      <c r="E110" s="104">
        <v>284.29000000000002</v>
      </c>
      <c r="F110" s="104">
        <v>249</v>
      </c>
      <c r="G110" s="105">
        <v>207</v>
      </c>
      <c r="H110" s="102"/>
      <c r="I110" s="121"/>
      <c r="J110" s="146" t="s">
        <v>289</v>
      </c>
    </row>
    <row r="111" spans="1:10">
      <c r="A111" s="102">
        <v>3073173</v>
      </c>
      <c r="B111" s="100" t="s">
        <v>290</v>
      </c>
      <c r="C111" s="100" t="s">
        <v>280</v>
      </c>
      <c r="D111" s="100" t="s">
        <v>321</v>
      </c>
      <c r="E111" s="104">
        <v>284.29000000000002</v>
      </c>
      <c r="F111" s="104">
        <v>249</v>
      </c>
      <c r="G111" s="105">
        <v>207</v>
      </c>
      <c r="H111" s="102"/>
      <c r="I111" s="121"/>
      <c r="J111" s="146" t="s">
        <v>289</v>
      </c>
    </row>
    <row r="112" spans="1:10">
      <c r="A112" s="102">
        <v>3073173</v>
      </c>
      <c r="B112" s="100" t="s">
        <v>291</v>
      </c>
      <c r="C112" s="100" t="s">
        <v>280</v>
      </c>
      <c r="D112" s="100" t="s">
        <v>321</v>
      </c>
      <c r="E112" s="104">
        <v>284.29000000000002</v>
      </c>
      <c r="F112" s="104">
        <v>249</v>
      </c>
      <c r="G112" s="105">
        <v>207</v>
      </c>
      <c r="H112" s="102"/>
      <c r="I112" s="121"/>
      <c r="J112" s="146" t="s">
        <v>289</v>
      </c>
    </row>
    <row r="113" spans="1:10">
      <c r="A113" s="102">
        <v>3073173</v>
      </c>
      <c r="B113" s="100" t="s">
        <v>292</v>
      </c>
      <c r="C113" s="100" t="s">
        <v>280</v>
      </c>
      <c r="D113" s="100" t="s">
        <v>321</v>
      </c>
      <c r="E113" s="104">
        <v>284.29000000000002</v>
      </c>
      <c r="F113" s="104">
        <v>249</v>
      </c>
      <c r="G113" s="105">
        <v>207</v>
      </c>
      <c r="H113" s="102"/>
      <c r="I113" s="121"/>
      <c r="J113" s="146" t="s">
        <v>289</v>
      </c>
    </row>
    <row r="114" spans="1:10">
      <c r="A114" s="102">
        <v>3073173</v>
      </c>
      <c r="B114" s="100" t="s">
        <v>293</v>
      </c>
      <c r="C114" s="100" t="s">
        <v>280</v>
      </c>
      <c r="D114" s="100" t="s">
        <v>321</v>
      </c>
      <c r="E114" s="104">
        <v>284.29000000000002</v>
      </c>
      <c r="F114" s="104">
        <v>249</v>
      </c>
      <c r="G114" s="105">
        <v>207</v>
      </c>
      <c r="H114" s="102"/>
      <c r="I114" s="121"/>
      <c r="J114" s="146" t="s">
        <v>289</v>
      </c>
    </row>
    <row r="115" spans="1:10">
      <c r="A115" s="102">
        <v>3073173</v>
      </c>
      <c r="B115" s="100" t="s">
        <v>294</v>
      </c>
      <c r="C115" s="100" t="s">
        <v>280</v>
      </c>
      <c r="D115" s="100" t="s">
        <v>321</v>
      </c>
      <c r="E115" s="104">
        <v>284.29000000000002</v>
      </c>
      <c r="F115" s="104">
        <v>249</v>
      </c>
      <c r="G115" s="105">
        <v>207</v>
      </c>
      <c r="H115" s="102"/>
      <c r="I115" s="121"/>
      <c r="J115" s="146" t="s">
        <v>289</v>
      </c>
    </row>
    <row r="116" spans="1:10">
      <c r="A116" s="102">
        <v>3073173</v>
      </c>
      <c r="B116" s="100" t="s">
        <v>295</v>
      </c>
      <c r="C116" s="100" t="s">
        <v>280</v>
      </c>
      <c r="D116" s="100" t="s">
        <v>321</v>
      </c>
      <c r="E116" s="104">
        <v>284.29000000000002</v>
      </c>
      <c r="F116" s="104">
        <v>249</v>
      </c>
      <c r="G116" s="105">
        <v>207</v>
      </c>
      <c r="H116" s="102"/>
      <c r="I116" s="121"/>
      <c r="J116" s="146" t="s">
        <v>289</v>
      </c>
    </row>
    <row r="117" spans="1:10">
      <c r="A117" s="102">
        <v>3073173</v>
      </c>
      <c r="B117" s="100" t="s">
        <v>296</v>
      </c>
      <c r="C117" s="100" t="s">
        <v>280</v>
      </c>
      <c r="D117" s="100" t="s">
        <v>321</v>
      </c>
      <c r="E117" s="104">
        <v>284.29000000000002</v>
      </c>
      <c r="F117" s="104">
        <v>249</v>
      </c>
      <c r="G117" s="105">
        <v>207</v>
      </c>
      <c r="H117" s="102"/>
      <c r="I117" s="121"/>
      <c r="J117" s="146" t="s">
        <v>289</v>
      </c>
    </row>
    <row r="118" spans="1:10">
      <c r="A118" s="102">
        <v>3073173</v>
      </c>
      <c r="B118" s="100" t="s">
        <v>297</v>
      </c>
      <c r="C118" s="100" t="s">
        <v>280</v>
      </c>
      <c r="D118" s="100" t="s">
        <v>321</v>
      </c>
      <c r="E118" s="104">
        <v>284.29000000000002</v>
      </c>
      <c r="F118" s="104">
        <v>249</v>
      </c>
      <c r="G118" s="105">
        <v>207</v>
      </c>
      <c r="H118" s="102"/>
      <c r="I118" s="121"/>
      <c r="J118" s="146" t="s">
        <v>289</v>
      </c>
    </row>
    <row r="119" spans="1:10">
      <c r="A119" s="102">
        <v>3073173</v>
      </c>
      <c r="B119" s="100" t="s">
        <v>298</v>
      </c>
      <c r="C119" s="100" t="s">
        <v>280</v>
      </c>
      <c r="D119" s="100" t="s">
        <v>321</v>
      </c>
      <c r="E119" s="104">
        <v>284.29000000000002</v>
      </c>
      <c r="F119" s="104">
        <v>249</v>
      </c>
      <c r="G119" s="105">
        <v>207</v>
      </c>
      <c r="H119" s="102"/>
      <c r="I119" s="121"/>
      <c r="J119" s="146" t="s">
        <v>289</v>
      </c>
    </row>
    <row r="120" spans="1:10">
      <c r="A120" s="102">
        <v>3073173</v>
      </c>
      <c r="B120" s="100" t="s">
        <v>299</v>
      </c>
      <c r="C120" s="100" t="s">
        <v>280</v>
      </c>
      <c r="D120" s="100" t="s">
        <v>321</v>
      </c>
      <c r="E120" s="104">
        <v>284.29000000000002</v>
      </c>
      <c r="F120" s="104">
        <v>249</v>
      </c>
      <c r="G120" s="105">
        <v>207</v>
      </c>
      <c r="H120" s="102"/>
      <c r="I120" s="121"/>
      <c r="J120" s="146" t="s">
        <v>289</v>
      </c>
    </row>
    <row r="121" spans="1:10">
      <c r="A121" s="102">
        <v>3073173</v>
      </c>
      <c r="B121" s="100" t="s">
        <v>300</v>
      </c>
      <c r="C121" s="100" t="s">
        <v>280</v>
      </c>
      <c r="D121" s="100" t="s">
        <v>321</v>
      </c>
      <c r="E121" s="104">
        <v>284.29000000000002</v>
      </c>
      <c r="F121" s="104">
        <v>249</v>
      </c>
      <c r="G121" s="105">
        <v>207</v>
      </c>
      <c r="H121" s="102"/>
      <c r="I121" s="121"/>
      <c r="J121" s="146" t="s">
        <v>289</v>
      </c>
    </row>
    <row r="122" spans="1:10">
      <c r="A122" s="106">
        <v>3073173</v>
      </c>
      <c r="B122" s="102" t="s">
        <v>355</v>
      </c>
      <c r="C122" s="102" t="s">
        <v>280</v>
      </c>
      <c r="D122" s="152" t="s">
        <v>321</v>
      </c>
      <c r="E122" s="151">
        <v>284.29000000000002</v>
      </c>
      <c r="F122" s="151">
        <v>249</v>
      </c>
      <c r="G122" s="105">
        <v>207</v>
      </c>
      <c r="H122" s="106"/>
      <c r="I122" s="107"/>
      <c r="J122" s="146"/>
    </row>
    <row r="123" spans="1:10">
      <c r="A123" s="106">
        <v>3073173</v>
      </c>
      <c r="B123" s="102" t="s">
        <v>356</v>
      </c>
      <c r="C123" s="102" t="s">
        <v>280</v>
      </c>
      <c r="D123" s="152" t="s">
        <v>321</v>
      </c>
      <c r="E123" s="151">
        <v>284.29000000000002</v>
      </c>
      <c r="F123" s="151">
        <v>249</v>
      </c>
      <c r="G123" s="105">
        <v>207</v>
      </c>
      <c r="H123" s="106"/>
      <c r="I123" s="107"/>
      <c r="J123" s="146"/>
    </row>
    <row r="124" spans="1:10">
      <c r="A124" s="106">
        <v>3073173</v>
      </c>
      <c r="B124" s="102" t="s">
        <v>357</v>
      </c>
      <c r="C124" s="102" t="s">
        <v>280</v>
      </c>
      <c r="D124" s="152" t="s">
        <v>321</v>
      </c>
      <c r="E124" s="151">
        <v>284.29000000000002</v>
      </c>
      <c r="F124" s="151">
        <v>249</v>
      </c>
      <c r="G124" s="105">
        <v>207</v>
      </c>
      <c r="H124" s="106"/>
      <c r="I124" s="107"/>
      <c r="J124" s="146"/>
    </row>
    <row r="125" spans="1:10">
      <c r="A125" s="106">
        <v>3073173</v>
      </c>
      <c r="B125" s="102" t="s">
        <v>358</v>
      </c>
      <c r="C125" s="102" t="s">
        <v>280</v>
      </c>
      <c r="D125" s="152" t="s">
        <v>321</v>
      </c>
      <c r="E125" s="151">
        <v>284.29000000000002</v>
      </c>
      <c r="F125" s="151">
        <v>249</v>
      </c>
      <c r="G125" s="105">
        <v>207</v>
      </c>
      <c r="H125" s="106"/>
      <c r="I125" s="107"/>
      <c r="J125" s="146"/>
    </row>
    <row r="126" spans="1:10">
      <c r="A126" s="106">
        <v>3073173</v>
      </c>
      <c r="B126" s="102" t="s">
        <v>359</v>
      </c>
      <c r="C126" s="102" t="s">
        <v>280</v>
      </c>
      <c r="D126" s="152" t="s">
        <v>321</v>
      </c>
      <c r="E126" s="151">
        <v>284.29000000000002</v>
      </c>
      <c r="F126" s="151">
        <v>249</v>
      </c>
      <c r="G126" s="105">
        <v>207</v>
      </c>
      <c r="H126" s="106"/>
      <c r="I126" s="107"/>
      <c r="J126" s="146"/>
    </row>
    <row r="127" spans="1:10">
      <c r="A127" s="106">
        <v>3073173</v>
      </c>
      <c r="B127" s="102" t="s">
        <v>360</v>
      </c>
      <c r="C127" s="102" t="s">
        <v>280</v>
      </c>
      <c r="D127" s="152" t="s">
        <v>321</v>
      </c>
      <c r="E127" s="151">
        <v>284.29000000000002</v>
      </c>
      <c r="F127" s="151">
        <v>249</v>
      </c>
      <c r="G127" s="105">
        <v>207</v>
      </c>
      <c r="H127" s="106"/>
      <c r="I127" s="107"/>
      <c r="J127" s="146"/>
    </row>
    <row r="128" spans="1:10">
      <c r="A128" s="106">
        <v>3073173</v>
      </c>
      <c r="B128" s="102" t="s">
        <v>361</v>
      </c>
      <c r="C128" s="102" t="s">
        <v>280</v>
      </c>
      <c r="D128" s="152" t="s">
        <v>321</v>
      </c>
      <c r="E128" s="151">
        <v>284.29000000000002</v>
      </c>
      <c r="F128" s="151">
        <v>249</v>
      </c>
      <c r="G128" s="105">
        <v>207</v>
      </c>
      <c r="H128" s="106"/>
      <c r="I128" s="107"/>
      <c r="J128" s="146"/>
    </row>
    <row r="129" spans="1:10">
      <c r="A129" s="106">
        <v>3073173</v>
      </c>
      <c r="B129" s="102" t="s">
        <v>362</v>
      </c>
      <c r="C129" s="102" t="s">
        <v>280</v>
      </c>
      <c r="D129" s="152" t="s">
        <v>321</v>
      </c>
      <c r="E129" s="151">
        <v>284.29000000000002</v>
      </c>
      <c r="F129" s="151">
        <v>249</v>
      </c>
      <c r="G129" s="105">
        <v>207</v>
      </c>
      <c r="H129" s="106"/>
      <c r="I129" s="107"/>
      <c r="J129" s="146"/>
    </row>
    <row r="130" spans="1:10">
      <c r="A130" s="106">
        <v>3073173</v>
      </c>
      <c r="B130" s="102" t="s">
        <v>363</v>
      </c>
      <c r="C130" s="102" t="s">
        <v>280</v>
      </c>
      <c r="D130" s="152" t="s">
        <v>321</v>
      </c>
      <c r="E130" s="151">
        <v>284.29000000000002</v>
      </c>
      <c r="F130" s="151">
        <v>249</v>
      </c>
      <c r="G130" s="105">
        <v>207</v>
      </c>
      <c r="H130" s="106"/>
      <c r="I130" s="107"/>
      <c r="J130" s="146"/>
    </row>
    <row r="131" spans="1:10">
      <c r="A131" s="106">
        <v>3073173</v>
      </c>
      <c r="B131" s="102" t="s">
        <v>364</v>
      </c>
      <c r="C131" s="102" t="s">
        <v>280</v>
      </c>
      <c r="D131" s="152" t="s">
        <v>321</v>
      </c>
      <c r="E131" s="151">
        <v>284.29000000000002</v>
      </c>
      <c r="F131" s="151">
        <v>249</v>
      </c>
      <c r="G131" s="105">
        <v>207</v>
      </c>
      <c r="H131" s="106"/>
      <c r="I131" s="107"/>
      <c r="J131" s="146"/>
    </row>
    <row r="132" spans="1:10">
      <c r="A132" s="106">
        <v>3073173</v>
      </c>
      <c r="B132" s="102" t="s">
        <v>365</v>
      </c>
      <c r="C132" s="102" t="s">
        <v>280</v>
      </c>
      <c r="D132" s="152" t="s">
        <v>321</v>
      </c>
      <c r="E132" s="151">
        <v>284.29000000000002</v>
      </c>
      <c r="F132" s="151">
        <v>249</v>
      </c>
      <c r="G132" s="105">
        <v>207</v>
      </c>
      <c r="H132" s="106"/>
      <c r="I132" s="107"/>
      <c r="J132" s="146"/>
    </row>
    <row r="133" spans="1:10">
      <c r="A133" s="106">
        <v>3073173</v>
      </c>
      <c r="B133" s="102" t="s">
        <v>366</v>
      </c>
      <c r="C133" s="102" t="s">
        <v>280</v>
      </c>
      <c r="D133" s="152" t="s">
        <v>321</v>
      </c>
      <c r="E133" s="151">
        <v>284.29000000000002</v>
      </c>
      <c r="F133" s="151">
        <v>249</v>
      </c>
      <c r="G133" s="105">
        <v>207</v>
      </c>
      <c r="H133" s="106"/>
      <c r="I133" s="107"/>
      <c r="J133" s="146"/>
    </row>
    <row r="134" spans="1:10">
      <c r="A134" s="106">
        <v>3073173</v>
      </c>
      <c r="B134" s="102" t="s">
        <v>367</v>
      </c>
      <c r="C134" s="102" t="s">
        <v>280</v>
      </c>
      <c r="D134" s="152" t="s">
        <v>321</v>
      </c>
      <c r="E134" s="151">
        <v>284.29000000000002</v>
      </c>
      <c r="F134" s="151">
        <v>249</v>
      </c>
      <c r="G134" s="105">
        <v>207</v>
      </c>
      <c r="H134" s="106"/>
      <c r="I134" s="107"/>
      <c r="J134" s="146"/>
    </row>
    <row r="135" spans="1:10">
      <c r="A135" s="106">
        <v>3073173</v>
      </c>
      <c r="B135" s="102" t="s">
        <v>368</v>
      </c>
      <c r="C135" s="102" t="s">
        <v>280</v>
      </c>
      <c r="D135" s="152" t="s">
        <v>321</v>
      </c>
      <c r="E135" s="151">
        <v>284.29000000000002</v>
      </c>
      <c r="F135" s="151">
        <v>249</v>
      </c>
      <c r="G135" s="105">
        <v>207</v>
      </c>
      <c r="H135" s="106"/>
      <c r="I135" s="107"/>
      <c r="J135" s="146"/>
    </row>
    <row r="136" spans="1:10">
      <c r="A136" s="106">
        <v>3073173</v>
      </c>
      <c r="B136" s="102" t="s">
        <v>369</v>
      </c>
      <c r="C136" s="102" t="s">
        <v>280</v>
      </c>
      <c r="D136" s="152" t="s">
        <v>321</v>
      </c>
      <c r="E136" s="151">
        <v>284.29000000000002</v>
      </c>
      <c r="F136" s="151">
        <v>249</v>
      </c>
      <c r="G136" s="105">
        <v>207</v>
      </c>
      <c r="H136" s="106"/>
      <c r="I136" s="107"/>
      <c r="J136" s="146"/>
    </row>
    <row r="137" spans="1:10">
      <c r="A137" s="102">
        <v>3073173</v>
      </c>
      <c r="B137" s="102" t="s">
        <v>316</v>
      </c>
      <c r="C137" s="102" t="s">
        <v>280</v>
      </c>
      <c r="D137" s="161" t="s">
        <v>321</v>
      </c>
      <c r="E137" s="151">
        <v>284.29000000000002</v>
      </c>
      <c r="F137" s="151">
        <v>249</v>
      </c>
      <c r="G137" s="104">
        <v>207</v>
      </c>
      <c r="H137" s="102"/>
      <c r="I137" s="121"/>
      <c r="J137" s="146" t="s">
        <v>289</v>
      </c>
    </row>
    <row r="138" spans="1:10">
      <c r="A138" s="102">
        <v>3073173</v>
      </c>
      <c r="B138" s="102" t="s">
        <v>317</v>
      </c>
      <c r="C138" s="102" t="s">
        <v>280</v>
      </c>
      <c r="D138" s="161" t="s">
        <v>321</v>
      </c>
      <c r="E138" s="151">
        <v>284.29000000000002</v>
      </c>
      <c r="F138" s="151">
        <v>249</v>
      </c>
      <c r="G138" s="104">
        <v>207</v>
      </c>
      <c r="H138" s="102"/>
      <c r="I138" s="121"/>
      <c r="J138" s="146" t="s">
        <v>289</v>
      </c>
    </row>
    <row r="139" spans="1:10">
      <c r="A139" s="102">
        <v>3073173</v>
      </c>
      <c r="B139" s="102" t="s">
        <v>305</v>
      </c>
      <c r="C139" s="102" t="s">
        <v>280</v>
      </c>
      <c r="D139" s="161" t="s">
        <v>321</v>
      </c>
      <c r="E139" s="151">
        <v>284.29000000000002</v>
      </c>
      <c r="F139" s="151">
        <v>249</v>
      </c>
      <c r="G139" s="104">
        <v>207</v>
      </c>
      <c r="H139" s="102"/>
      <c r="I139" s="121"/>
      <c r="J139" s="146" t="s">
        <v>289</v>
      </c>
    </row>
    <row r="140" spans="1:10">
      <c r="A140" s="102">
        <v>3073173</v>
      </c>
      <c r="B140" s="102" t="s">
        <v>318</v>
      </c>
      <c r="C140" s="102" t="s">
        <v>280</v>
      </c>
      <c r="D140" s="161" t="s">
        <v>321</v>
      </c>
      <c r="E140" s="151">
        <v>284.29000000000002</v>
      </c>
      <c r="F140" s="151">
        <v>249</v>
      </c>
      <c r="G140" s="104">
        <v>207</v>
      </c>
      <c r="H140" s="104"/>
      <c r="I140" s="121"/>
      <c r="J140" s="146" t="s">
        <v>289</v>
      </c>
    </row>
    <row r="141" spans="1:10">
      <c r="A141" s="102">
        <v>3073173</v>
      </c>
      <c r="B141" s="102" t="s">
        <v>319</v>
      </c>
      <c r="C141" s="102" t="s">
        <v>280</v>
      </c>
      <c r="D141" s="161" t="s">
        <v>321</v>
      </c>
      <c r="E141" s="151">
        <v>284.29000000000002</v>
      </c>
      <c r="F141" s="151">
        <v>249</v>
      </c>
      <c r="G141" s="104">
        <v>207</v>
      </c>
      <c r="H141" s="102"/>
      <c r="I141" s="121"/>
      <c r="J141" s="146" t="s">
        <v>289</v>
      </c>
    </row>
    <row r="142" spans="1:10">
      <c r="A142" s="102">
        <v>3073173</v>
      </c>
      <c r="B142" s="102" t="s">
        <v>306</v>
      </c>
      <c r="C142" s="102" t="s">
        <v>280</v>
      </c>
      <c r="D142" s="161" t="s">
        <v>321</v>
      </c>
      <c r="E142" s="151">
        <v>284.29000000000002</v>
      </c>
      <c r="F142" s="151">
        <v>249</v>
      </c>
      <c r="G142" s="104">
        <v>207</v>
      </c>
      <c r="H142" s="102"/>
      <c r="I142" s="121"/>
      <c r="J142" s="146" t="s">
        <v>289</v>
      </c>
    </row>
    <row r="143" spans="1:10">
      <c r="A143" s="102">
        <v>3073173</v>
      </c>
      <c r="B143" s="102" t="s">
        <v>307</v>
      </c>
      <c r="C143" s="102" t="s">
        <v>280</v>
      </c>
      <c r="D143" s="161" t="s">
        <v>321</v>
      </c>
      <c r="E143" s="151">
        <v>284.29000000000002</v>
      </c>
      <c r="F143" s="151">
        <v>249</v>
      </c>
      <c r="G143" s="104">
        <v>207</v>
      </c>
      <c r="H143" s="102"/>
      <c r="I143" s="121"/>
      <c r="J143" s="146" t="s">
        <v>289</v>
      </c>
    </row>
    <row r="144" spans="1:10">
      <c r="A144" s="102">
        <v>3073173</v>
      </c>
      <c r="B144" s="102" t="s">
        <v>308</v>
      </c>
      <c r="C144" s="102" t="s">
        <v>280</v>
      </c>
      <c r="D144" s="161" t="s">
        <v>321</v>
      </c>
      <c r="E144" s="151">
        <v>284.29000000000002</v>
      </c>
      <c r="F144" s="151">
        <v>249</v>
      </c>
      <c r="G144" s="104">
        <v>207</v>
      </c>
      <c r="H144" s="102"/>
      <c r="I144" s="121"/>
      <c r="J144" s="146" t="s">
        <v>289</v>
      </c>
    </row>
    <row r="145" spans="1:10">
      <c r="A145" s="102" t="s">
        <v>370</v>
      </c>
      <c r="B145" s="100" t="s">
        <v>288</v>
      </c>
      <c r="C145" s="100" t="s">
        <v>280</v>
      </c>
      <c r="D145" s="100" t="s">
        <v>371</v>
      </c>
      <c r="E145" s="104">
        <v>90</v>
      </c>
      <c r="F145" s="104">
        <v>79</v>
      </c>
      <c r="G145" s="105">
        <v>66</v>
      </c>
      <c r="H145" s="102"/>
      <c r="I145" s="121"/>
      <c r="J145" s="146" t="s">
        <v>289</v>
      </c>
    </row>
    <row r="146" spans="1:10">
      <c r="A146" s="102" t="s">
        <v>370</v>
      </c>
      <c r="B146" s="100" t="s">
        <v>290</v>
      </c>
      <c r="C146" s="100" t="s">
        <v>280</v>
      </c>
      <c r="D146" s="100" t="s">
        <v>371</v>
      </c>
      <c r="E146" s="104">
        <v>90</v>
      </c>
      <c r="F146" s="104">
        <v>79</v>
      </c>
      <c r="G146" s="105">
        <v>66</v>
      </c>
      <c r="H146" s="102"/>
      <c r="I146" s="121"/>
      <c r="J146" s="146" t="s">
        <v>289</v>
      </c>
    </row>
    <row r="147" spans="1:10">
      <c r="A147" s="102" t="s">
        <v>370</v>
      </c>
      <c r="B147" s="100" t="s">
        <v>291</v>
      </c>
      <c r="C147" s="100" t="s">
        <v>280</v>
      </c>
      <c r="D147" s="100" t="s">
        <v>371</v>
      </c>
      <c r="E147" s="104">
        <v>90</v>
      </c>
      <c r="F147" s="104">
        <v>79</v>
      </c>
      <c r="G147" s="105">
        <v>66</v>
      </c>
      <c r="H147" s="102"/>
      <c r="I147" s="121"/>
      <c r="J147" s="146" t="s">
        <v>289</v>
      </c>
    </row>
    <row r="148" spans="1:10">
      <c r="A148" s="102" t="s">
        <v>370</v>
      </c>
      <c r="B148" s="100" t="s">
        <v>292</v>
      </c>
      <c r="C148" s="100" t="s">
        <v>280</v>
      </c>
      <c r="D148" s="100" t="s">
        <v>371</v>
      </c>
      <c r="E148" s="104">
        <v>90</v>
      </c>
      <c r="F148" s="104">
        <v>79</v>
      </c>
      <c r="G148" s="105">
        <v>66</v>
      </c>
      <c r="H148" s="102"/>
      <c r="I148" s="121"/>
      <c r="J148" s="146" t="s">
        <v>289</v>
      </c>
    </row>
    <row r="149" spans="1:10">
      <c r="A149" s="102" t="s">
        <v>370</v>
      </c>
      <c r="B149" s="100" t="s">
        <v>293</v>
      </c>
      <c r="C149" s="100" t="s">
        <v>280</v>
      </c>
      <c r="D149" s="100" t="s">
        <v>371</v>
      </c>
      <c r="E149" s="104">
        <v>90</v>
      </c>
      <c r="F149" s="104">
        <v>79</v>
      </c>
      <c r="G149" s="105">
        <v>66</v>
      </c>
      <c r="H149" s="102"/>
      <c r="I149" s="121"/>
      <c r="J149" s="146" t="s">
        <v>289</v>
      </c>
    </row>
    <row r="150" spans="1:10">
      <c r="A150" s="102" t="s">
        <v>370</v>
      </c>
      <c r="B150" s="100" t="s">
        <v>294</v>
      </c>
      <c r="C150" s="100" t="s">
        <v>280</v>
      </c>
      <c r="D150" s="100" t="s">
        <v>371</v>
      </c>
      <c r="E150" s="104">
        <v>90</v>
      </c>
      <c r="F150" s="104">
        <v>79</v>
      </c>
      <c r="G150" s="105">
        <v>66</v>
      </c>
      <c r="H150" s="102"/>
      <c r="I150" s="121"/>
      <c r="J150" s="146" t="s">
        <v>289</v>
      </c>
    </row>
    <row r="151" spans="1:10">
      <c r="A151" s="102" t="s">
        <v>370</v>
      </c>
      <c r="B151" s="100" t="s">
        <v>295</v>
      </c>
      <c r="C151" s="100" t="s">
        <v>280</v>
      </c>
      <c r="D151" s="100" t="s">
        <v>371</v>
      </c>
      <c r="E151" s="104">
        <v>90</v>
      </c>
      <c r="F151" s="104">
        <v>79</v>
      </c>
      <c r="G151" s="105">
        <v>66</v>
      </c>
      <c r="H151" s="102"/>
      <c r="I151" s="121"/>
      <c r="J151" s="146" t="s">
        <v>289</v>
      </c>
    </row>
    <row r="152" spans="1:10">
      <c r="A152" s="102" t="s">
        <v>370</v>
      </c>
      <c r="B152" s="100" t="s">
        <v>296</v>
      </c>
      <c r="C152" s="100" t="s">
        <v>280</v>
      </c>
      <c r="D152" s="100" t="s">
        <v>371</v>
      </c>
      <c r="E152" s="104">
        <v>90</v>
      </c>
      <c r="F152" s="104">
        <v>79</v>
      </c>
      <c r="G152" s="105">
        <v>66</v>
      </c>
      <c r="H152" s="102"/>
      <c r="I152" s="121"/>
      <c r="J152" s="146" t="s">
        <v>289</v>
      </c>
    </row>
    <row r="153" spans="1:10">
      <c r="A153" s="102" t="s">
        <v>370</v>
      </c>
      <c r="B153" s="100" t="s">
        <v>297</v>
      </c>
      <c r="C153" s="100" t="s">
        <v>280</v>
      </c>
      <c r="D153" s="100" t="s">
        <v>371</v>
      </c>
      <c r="E153" s="104">
        <v>90</v>
      </c>
      <c r="F153" s="104">
        <v>79</v>
      </c>
      <c r="G153" s="105">
        <v>66</v>
      </c>
      <c r="H153" s="102"/>
      <c r="I153" s="121"/>
      <c r="J153" s="146" t="s">
        <v>289</v>
      </c>
    </row>
    <row r="154" spans="1:10">
      <c r="A154" s="102" t="s">
        <v>370</v>
      </c>
      <c r="B154" s="100" t="s">
        <v>298</v>
      </c>
      <c r="C154" s="100" t="s">
        <v>280</v>
      </c>
      <c r="D154" s="100" t="s">
        <v>371</v>
      </c>
      <c r="E154" s="104">
        <v>90</v>
      </c>
      <c r="F154" s="104">
        <v>79</v>
      </c>
      <c r="G154" s="105">
        <v>66</v>
      </c>
      <c r="H154" s="102"/>
      <c r="I154" s="121"/>
      <c r="J154" s="146" t="s">
        <v>289</v>
      </c>
    </row>
    <row r="155" spans="1:10">
      <c r="A155" s="102" t="s">
        <v>370</v>
      </c>
      <c r="B155" s="100" t="s">
        <v>299</v>
      </c>
      <c r="C155" s="100" t="s">
        <v>280</v>
      </c>
      <c r="D155" s="100" t="s">
        <v>371</v>
      </c>
      <c r="E155" s="104">
        <v>90</v>
      </c>
      <c r="F155" s="104">
        <v>79</v>
      </c>
      <c r="G155" s="105">
        <v>66</v>
      </c>
      <c r="H155" s="102"/>
      <c r="I155" s="121"/>
      <c r="J155" s="146" t="s">
        <v>289</v>
      </c>
    </row>
    <row r="156" spans="1:10">
      <c r="A156" s="102" t="s">
        <v>370</v>
      </c>
      <c r="B156" s="100" t="s">
        <v>300</v>
      </c>
      <c r="C156" s="100" t="s">
        <v>280</v>
      </c>
      <c r="D156" s="100" t="s">
        <v>371</v>
      </c>
      <c r="E156" s="104">
        <v>90</v>
      </c>
      <c r="F156" s="104">
        <v>79</v>
      </c>
      <c r="G156" s="105">
        <v>66</v>
      </c>
      <c r="H156" s="102"/>
      <c r="I156" s="121"/>
      <c r="J156" s="146" t="s">
        <v>289</v>
      </c>
    </row>
    <row r="157" spans="1:10">
      <c r="A157" s="102" t="s">
        <v>370</v>
      </c>
      <c r="B157" s="100" t="s">
        <v>301</v>
      </c>
      <c r="C157" s="100" t="s">
        <v>280</v>
      </c>
      <c r="D157" s="100" t="s">
        <v>371</v>
      </c>
      <c r="E157" s="104">
        <v>90</v>
      </c>
      <c r="F157" s="104">
        <v>79</v>
      </c>
      <c r="G157" s="105">
        <v>66</v>
      </c>
      <c r="H157" s="102"/>
      <c r="I157" s="121"/>
      <c r="J157" s="146" t="s">
        <v>289</v>
      </c>
    </row>
    <row r="158" spans="1:10">
      <c r="A158" s="102" t="s">
        <v>370</v>
      </c>
      <c r="B158" s="100" t="s">
        <v>302</v>
      </c>
      <c r="C158" s="100" t="s">
        <v>280</v>
      </c>
      <c r="D158" s="100" t="s">
        <v>371</v>
      </c>
      <c r="E158" s="104">
        <v>90</v>
      </c>
      <c r="F158" s="104">
        <v>79</v>
      </c>
      <c r="G158" s="105">
        <v>66</v>
      </c>
      <c r="H158" s="102"/>
      <c r="I158" s="121"/>
      <c r="J158" s="146" t="s">
        <v>289</v>
      </c>
    </row>
    <row r="159" spans="1:10">
      <c r="A159" s="102" t="s">
        <v>370</v>
      </c>
      <c r="B159" s="100" t="s">
        <v>303</v>
      </c>
      <c r="C159" s="100" t="s">
        <v>280</v>
      </c>
      <c r="D159" s="100" t="s">
        <v>371</v>
      </c>
      <c r="E159" s="104">
        <v>90</v>
      </c>
      <c r="F159" s="104">
        <v>79</v>
      </c>
      <c r="G159" s="105">
        <v>66</v>
      </c>
      <c r="H159" s="102"/>
      <c r="I159" s="121"/>
      <c r="J159" s="146" t="s">
        <v>289</v>
      </c>
    </row>
    <row r="160" spans="1:10">
      <c r="A160" s="102" t="s">
        <v>370</v>
      </c>
      <c r="B160" s="100" t="s">
        <v>304</v>
      </c>
      <c r="C160" s="100" t="s">
        <v>280</v>
      </c>
      <c r="D160" s="100" t="s">
        <v>371</v>
      </c>
      <c r="E160" s="104">
        <v>90</v>
      </c>
      <c r="F160" s="104">
        <v>79</v>
      </c>
      <c r="G160" s="105">
        <v>66</v>
      </c>
      <c r="H160" s="102"/>
      <c r="I160" s="121"/>
      <c r="J160" s="146" t="s">
        <v>289</v>
      </c>
    </row>
    <row r="161" spans="1:10">
      <c r="A161" s="102" t="s">
        <v>372</v>
      </c>
      <c r="B161" s="100" t="s">
        <v>288</v>
      </c>
      <c r="C161" s="100" t="s">
        <v>280</v>
      </c>
      <c r="D161" s="100" t="s">
        <v>373</v>
      </c>
      <c r="E161" s="104">
        <v>90</v>
      </c>
      <c r="F161" s="104">
        <v>79</v>
      </c>
      <c r="G161" s="105">
        <v>66</v>
      </c>
      <c r="H161" s="102"/>
      <c r="I161" s="121"/>
      <c r="J161" s="146" t="s">
        <v>289</v>
      </c>
    </row>
    <row r="162" spans="1:10">
      <c r="A162" s="102" t="s">
        <v>372</v>
      </c>
      <c r="B162" s="100" t="s">
        <v>290</v>
      </c>
      <c r="C162" s="100" t="s">
        <v>280</v>
      </c>
      <c r="D162" s="100" t="s">
        <v>373</v>
      </c>
      <c r="E162" s="104">
        <v>90</v>
      </c>
      <c r="F162" s="104">
        <v>79</v>
      </c>
      <c r="G162" s="105">
        <v>66</v>
      </c>
      <c r="H162" s="102"/>
      <c r="I162" s="121"/>
      <c r="J162" s="146" t="s">
        <v>289</v>
      </c>
    </row>
    <row r="163" spans="1:10">
      <c r="A163" s="102" t="s">
        <v>372</v>
      </c>
      <c r="B163" s="100" t="s">
        <v>291</v>
      </c>
      <c r="C163" s="100" t="s">
        <v>280</v>
      </c>
      <c r="D163" s="100" t="s">
        <v>373</v>
      </c>
      <c r="E163" s="104">
        <v>90</v>
      </c>
      <c r="F163" s="104">
        <v>79</v>
      </c>
      <c r="G163" s="105">
        <v>66</v>
      </c>
      <c r="H163" s="102"/>
      <c r="I163" s="121"/>
      <c r="J163" s="146" t="s">
        <v>289</v>
      </c>
    </row>
    <row r="164" spans="1:10">
      <c r="A164" s="102" t="s">
        <v>372</v>
      </c>
      <c r="B164" s="100" t="s">
        <v>292</v>
      </c>
      <c r="C164" s="100" t="s">
        <v>280</v>
      </c>
      <c r="D164" s="100" t="s">
        <v>373</v>
      </c>
      <c r="E164" s="104">
        <v>90</v>
      </c>
      <c r="F164" s="104">
        <v>79</v>
      </c>
      <c r="G164" s="105">
        <v>66</v>
      </c>
      <c r="H164" s="102"/>
      <c r="I164" s="121"/>
      <c r="J164" s="146" t="s">
        <v>289</v>
      </c>
    </row>
    <row r="165" spans="1:10">
      <c r="A165" s="102" t="s">
        <v>372</v>
      </c>
      <c r="B165" s="100" t="s">
        <v>293</v>
      </c>
      <c r="C165" s="100" t="s">
        <v>280</v>
      </c>
      <c r="D165" s="100" t="s">
        <v>373</v>
      </c>
      <c r="E165" s="104">
        <v>90</v>
      </c>
      <c r="F165" s="104">
        <v>79</v>
      </c>
      <c r="G165" s="105">
        <v>66</v>
      </c>
      <c r="H165" s="102"/>
      <c r="I165" s="121"/>
      <c r="J165" s="146" t="s">
        <v>289</v>
      </c>
    </row>
    <row r="166" spans="1:10">
      <c r="A166" s="102" t="s">
        <v>372</v>
      </c>
      <c r="B166" s="100" t="s">
        <v>294</v>
      </c>
      <c r="C166" s="100" t="s">
        <v>280</v>
      </c>
      <c r="D166" s="100" t="s">
        <v>373</v>
      </c>
      <c r="E166" s="104">
        <v>90</v>
      </c>
      <c r="F166" s="104">
        <v>79</v>
      </c>
      <c r="G166" s="105">
        <v>66</v>
      </c>
      <c r="H166" s="102"/>
      <c r="I166" s="121"/>
      <c r="J166" s="146" t="s">
        <v>289</v>
      </c>
    </row>
    <row r="167" spans="1:10">
      <c r="A167" s="102" t="s">
        <v>372</v>
      </c>
      <c r="B167" s="100" t="s">
        <v>295</v>
      </c>
      <c r="C167" s="100" t="s">
        <v>280</v>
      </c>
      <c r="D167" s="100" t="s">
        <v>373</v>
      </c>
      <c r="E167" s="104">
        <v>90</v>
      </c>
      <c r="F167" s="104">
        <v>79</v>
      </c>
      <c r="G167" s="105">
        <v>66</v>
      </c>
      <c r="H167" s="102"/>
      <c r="I167" s="121"/>
      <c r="J167" s="146" t="s">
        <v>289</v>
      </c>
    </row>
    <row r="168" spans="1:10">
      <c r="A168" s="102" t="s">
        <v>372</v>
      </c>
      <c r="B168" s="100" t="s">
        <v>296</v>
      </c>
      <c r="C168" s="100" t="s">
        <v>280</v>
      </c>
      <c r="D168" s="100" t="s">
        <v>373</v>
      </c>
      <c r="E168" s="104">
        <v>90</v>
      </c>
      <c r="F168" s="104">
        <v>79</v>
      </c>
      <c r="G168" s="105">
        <v>66</v>
      </c>
      <c r="H168" s="102"/>
      <c r="I168" s="121"/>
      <c r="J168" s="146" t="s">
        <v>289</v>
      </c>
    </row>
    <row r="169" spans="1:10">
      <c r="A169" s="102" t="s">
        <v>372</v>
      </c>
      <c r="B169" s="100" t="s">
        <v>297</v>
      </c>
      <c r="C169" s="100" t="s">
        <v>280</v>
      </c>
      <c r="D169" s="100" t="s">
        <v>373</v>
      </c>
      <c r="E169" s="104">
        <v>90</v>
      </c>
      <c r="F169" s="104">
        <v>79</v>
      </c>
      <c r="G169" s="105">
        <v>66</v>
      </c>
      <c r="H169" s="102"/>
      <c r="I169" s="121"/>
      <c r="J169" s="146" t="s">
        <v>289</v>
      </c>
    </row>
    <row r="170" spans="1:10">
      <c r="A170" s="102" t="s">
        <v>372</v>
      </c>
      <c r="B170" s="100" t="s">
        <v>298</v>
      </c>
      <c r="C170" s="100" t="s">
        <v>280</v>
      </c>
      <c r="D170" s="100" t="s">
        <v>373</v>
      </c>
      <c r="E170" s="104">
        <v>90</v>
      </c>
      <c r="F170" s="104">
        <v>79</v>
      </c>
      <c r="G170" s="105">
        <v>66</v>
      </c>
      <c r="H170" s="102"/>
      <c r="I170" s="121"/>
      <c r="J170" s="146" t="s">
        <v>289</v>
      </c>
    </row>
    <row r="171" spans="1:10">
      <c r="A171" s="102" t="s">
        <v>372</v>
      </c>
      <c r="B171" s="100" t="s">
        <v>299</v>
      </c>
      <c r="C171" s="100" t="s">
        <v>280</v>
      </c>
      <c r="D171" s="100" t="s">
        <v>373</v>
      </c>
      <c r="E171" s="104">
        <v>90</v>
      </c>
      <c r="F171" s="104">
        <v>79</v>
      </c>
      <c r="G171" s="105">
        <v>66</v>
      </c>
      <c r="H171" s="102"/>
      <c r="I171" s="121"/>
      <c r="J171" s="146" t="s">
        <v>289</v>
      </c>
    </row>
    <row r="172" spans="1:10">
      <c r="A172" s="102" t="s">
        <v>372</v>
      </c>
      <c r="B172" s="100" t="s">
        <v>300</v>
      </c>
      <c r="C172" s="100" t="s">
        <v>280</v>
      </c>
      <c r="D172" s="100" t="s">
        <v>373</v>
      </c>
      <c r="E172" s="104">
        <v>90</v>
      </c>
      <c r="F172" s="104">
        <v>79</v>
      </c>
      <c r="G172" s="105">
        <v>66</v>
      </c>
      <c r="H172" s="102"/>
      <c r="I172" s="121"/>
      <c r="J172" s="146" t="s">
        <v>289</v>
      </c>
    </row>
    <row r="173" spans="1:10">
      <c r="A173" s="102" t="s">
        <v>372</v>
      </c>
      <c r="B173" s="100" t="s">
        <v>301</v>
      </c>
      <c r="C173" s="100" t="s">
        <v>280</v>
      </c>
      <c r="D173" s="100" t="s">
        <v>373</v>
      </c>
      <c r="E173" s="104">
        <v>90</v>
      </c>
      <c r="F173" s="104">
        <v>79</v>
      </c>
      <c r="G173" s="105">
        <v>66</v>
      </c>
      <c r="H173" s="102"/>
      <c r="I173" s="121"/>
      <c r="J173" s="146" t="s">
        <v>289</v>
      </c>
    </row>
    <row r="174" spans="1:10">
      <c r="A174" s="102" t="s">
        <v>372</v>
      </c>
      <c r="B174" s="100" t="s">
        <v>302</v>
      </c>
      <c r="C174" s="100" t="s">
        <v>280</v>
      </c>
      <c r="D174" s="100" t="s">
        <v>373</v>
      </c>
      <c r="E174" s="104">
        <v>90</v>
      </c>
      <c r="F174" s="104">
        <v>79</v>
      </c>
      <c r="G174" s="105">
        <v>66</v>
      </c>
      <c r="H174" s="102"/>
      <c r="I174" s="121"/>
      <c r="J174" s="146" t="s">
        <v>289</v>
      </c>
    </row>
    <row r="175" spans="1:10">
      <c r="A175" s="102" t="s">
        <v>372</v>
      </c>
      <c r="B175" s="100" t="s">
        <v>303</v>
      </c>
      <c r="C175" s="100" t="s">
        <v>280</v>
      </c>
      <c r="D175" s="100" t="s">
        <v>373</v>
      </c>
      <c r="E175" s="104">
        <v>90</v>
      </c>
      <c r="F175" s="104">
        <v>79</v>
      </c>
      <c r="G175" s="105">
        <v>66</v>
      </c>
      <c r="H175" s="102"/>
      <c r="I175" s="121"/>
      <c r="J175" s="146" t="s">
        <v>289</v>
      </c>
    </row>
    <row r="176" spans="1:10">
      <c r="A176" s="102" t="s">
        <v>372</v>
      </c>
      <c r="B176" s="100" t="s">
        <v>304</v>
      </c>
      <c r="C176" s="100" t="s">
        <v>280</v>
      </c>
      <c r="D176" s="100" t="s">
        <v>373</v>
      </c>
      <c r="E176" s="104">
        <v>90</v>
      </c>
      <c r="F176" s="104">
        <v>79</v>
      </c>
      <c r="G176" s="105">
        <v>66</v>
      </c>
      <c r="H176" s="102"/>
      <c r="I176" s="121"/>
      <c r="J176" s="146" t="s">
        <v>289</v>
      </c>
    </row>
    <row r="177" spans="1:10" ht="18">
      <c r="A177" s="146" t="s">
        <v>28</v>
      </c>
      <c r="B177" s="102" t="s">
        <v>374</v>
      </c>
      <c r="C177" s="102" t="s">
        <v>375</v>
      </c>
      <c r="D177" s="101" t="s">
        <v>374</v>
      </c>
      <c r="E177" s="147">
        <v>2764.29</v>
      </c>
      <c r="F177" s="148">
        <v>2199</v>
      </c>
      <c r="G177" s="105">
        <v>2013</v>
      </c>
      <c r="H177" s="106"/>
      <c r="I177" s="107"/>
      <c r="J177" s="146"/>
    </row>
    <row r="178" spans="1:10" ht="18">
      <c r="A178" s="146" t="s">
        <v>376</v>
      </c>
      <c r="B178" s="102" t="s">
        <v>377</v>
      </c>
      <c r="C178" s="102" t="s">
        <v>375</v>
      </c>
      <c r="D178" s="101" t="s">
        <v>377</v>
      </c>
      <c r="E178" s="147">
        <v>2387.14</v>
      </c>
      <c r="F178" s="148">
        <v>1899</v>
      </c>
      <c r="G178" s="105">
        <v>1738</v>
      </c>
      <c r="H178" s="106"/>
      <c r="I178" s="107"/>
      <c r="J178" s="146"/>
    </row>
    <row r="179" spans="1:10">
      <c r="A179" s="106" t="s">
        <v>378</v>
      </c>
      <c r="B179" s="102" t="s">
        <v>377</v>
      </c>
      <c r="C179" s="102" t="s">
        <v>280</v>
      </c>
      <c r="D179" s="152" t="s">
        <v>379</v>
      </c>
      <c r="E179" s="151">
        <v>1155.71</v>
      </c>
      <c r="F179" s="151">
        <v>899</v>
      </c>
      <c r="G179" s="105">
        <v>766.52750000000003</v>
      </c>
      <c r="H179" s="106"/>
      <c r="I179" s="107"/>
      <c r="J179" s="146"/>
    </row>
    <row r="180" spans="1:10">
      <c r="A180" s="106" t="s">
        <v>378</v>
      </c>
      <c r="B180" s="102" t="s">
        <v>374</v>
      </c>
      <c r="C180" s="102" t="s">
        <v>280</v>
      </c>
      <c r="D180" s="152" t="s">
        <v>379</v>
      </c>
      <c r="E180" s="151">
        <v>1155.71</v>
      </c>
      <c r="F180" s="151">
        <v>899</v>
      </c>
      <c r="G180" s="105">
        <v>766.52750000000003</v>
      </c>
      <c r="H180" s="106"/>
      <c r="I180" s="107"/>
      <c r="J180" s="146"/>
    </row>
    <row r="181" spans="1:10">
      <c r="A181" s="106" t="s">
        <v>378</v>
      </c>
      <c r="B181" s="102" t="s">
        <v>380</v>
      </c>
      <c r="C181" s="102" t="s">
        <v>280</v>
      </c>
      <c r="D181" s="152" t="s">
        <v>379</v>
      </c>
      <c r="E181" s="151">
        <v>1155.71</v>
      </c>
      <c r="F181" s="151">
        <v>899</v>
      </c>
      <c r="G181" s="105">
        <v>766.52750000000003</v>
      </c>
      <c r="H181" s="106"/>
      <c r="I181" s="107"/>
      <c r="J181" s="146"/>
    </row>
    <row r="182" spans="1:10">
      <c r="A182" s="118" t="s">
        <v>378</v>
      </c>
      <c r="B182" s="102" t="s">
        <v>381</v>
      </c>
      <c r="C182" s="102" t="s">
        <v>280</v>
      </c>
      <c r="D182" s="152" t="s">
        <v>379</v>
      </c>
      <c r="E182" s="151">
        <v>1155.71</v>
      </c>
      <c r="F182" s="151">
        <v>899</v>
      </c>
      <c r="G182" s="105">
        <v>766.52750000000003</v>
      </c>
      <c r="H182" s="173"/>
      <c r="I182" s="174"/>
      <c r="J182" s="146"/>
    </row>
    <row r="183" spans="1:10">
      <c r="A183" s="118" t="s">
        <v>378</v>
      </c>
      <c r="B183" s="102" t="s">
        <v>382</v>
      </c>
      <c r="C183" s="102" t="s">
        <v>280</v>
      </c>
      <c r="D183" s="152" t="s">
        <v>379</v>
      </c>
      <c r="E183" s="151">
        <v>1155.71</v>
      </c>
      <c r="F183" s="151">
        <v>899</v>
      </c>
      <c r="G183" s="105">
        <v>766.52750000000003</v>
      </c>
      <c r="H183" s="173"/>
      <c r="I183" s="174"/>
      <c r="J183" s="146"/>
    </row>
    <row r="184" spans="1:10">
      <c r="A184" s="118" t="s">
        <v>378</v>
      </c>
      <c r="B184" s="102" t="s">
        <v>383</v>
      </c>
      <c r="C184" s="102" t="s">
        <v>280</v>
      </c>
      <c r="D184" s="152" t="s">
        <v>379</v>
      </c>
      <c r="E184" s="151">
        <v>1155.71</v>
      </c>
      <c r="F184" s="151">
        <v>899</v>
      </c>
      <c r="G184" s="105">
        <v>766.52750000000003</v>
      </c>
      <c r="H184" s="173"/>
      <c r="I184" s="174"/>
      <c r="J184" s="146"/>
    </row>
    <row r="185" spans="1:10">
      <c r="A185" s="118" t="s">
        <v>378</v>
      </c>
      <c r="B185" s="102" t="s">
        <v>384</v>
      </c>
      <c r="C185" s="102" t="s">
        <v>280</v>
      </c>
      <c r="D185" s="152" t="s">
        <v>379</v>
      </c>
      <c r="E185" s="151">
        <v>1155.71</v>
      </c>
      <c r="F185" s="151">
        <v>899</v>
      </c>
      <c r="G185" s="105">
        <v>766.52750000000003</v>
      </c>
      <c r="H185" s="173"/>
      <c r="I185" s="174"/>
      <c r="J185" s="146"/>
    </row>
    <row r="186" spans="1:10">
      <c r="A186" s="118" t="s">
        <v>378</v>
      </c>
      <c r="B186" s="102" t="s">
        <v>385</v>
      </c>
      <c r="C186" s="102" t="s">
        <v>280</v>
      </c>
      <c r="D186" s="152" t="s">
        <v>379</v>
      </c>
      <c r="E186" s="151">
        <v>1155.71</v>
      </c>
      <c r="F186" s="151">
        <v>899</v>
      </c>
      <c r="G186" s="105">
        <v>766.52750000000003</v>
      </c>
      <c r="H186" s="173"/>
      <c r="I186" s="174"/>
      <c r="J186" s="146"/>
    </row>
    <row r="187" spans="1:10">
      <c r="A187" s="118" t="s">
        <v>378</v>
      </c>
      <c r="B187" s="102" t="s">
        <v>386</v>
      </c>
      <c r="C187" s="102" t="s">
        <v>280</v>
      </c>
      <c r="D187" s="152" t="s">
        <v>379</v>
      </c>
      <c r="E187" s="151">
        <v>1155.71</v>
      </c>
      <c r="F187" s="151">
        <v>899</v>
      </c>
      <c r="G187" s="105">
        <v>766.52750000000003</v>
      </c>
      <c r="H187" s="173"/>
      <c r="I187" s="174"/>
      <c r="J187" s="146"/>
    </row>
    <row r="188" spans="1:10">
      <c r="A188" s="118" t="s">
        <v>378</v>
      </c>
      <c r="B188" s="102" t="s">
        <v>387</v>
      </c>
      <c r="C188" s="102" t="s">
        <v>280</v>
      </c>
      <c r="D188" s="152" t="s">
        <v>379</v>
      </c>
      <c r="E188" s="151">
        <v>1155.71</v>
      </c>
      <c r="F188" s="151">
        <v>899</v>
      </c>
      <c r="G188" s="105">
        <v>766.52750000000003</v>
      </c>
      <c r="H188" s="173"/>
      <c r="I188" s="174"/>
      <c r="J188" s="146"/>
    </row>
    <row r="189" spans="1:10" ht="18">
      <c r="A189" s="146" t="s">
        <v>388</v>
      </c>
      <c r="B189" s="102" t="s">
        <v>380</v>
      </c>
      <c r="C189" s="102" t="s">
        <v>375</v>
      </c>
      <c r="D189" s="101" t="s">
        <v>380</v>
      </c>
      <c r="E189" s="147">
        <v>3204.29</v>
      </c>
      <c r="F189" s="148">
        <v>2549</v>
      </c>
      <c r="G189" s="105">
        <v>2333</v>
      </c>
      <c r="H189" s="106"/>
      <c r="I189" s="107"/>
      <c r="J189" s="146"/>
    </row>
    <row r="190" spans="1:10">
      <c r="A190" s="106" t="s">
        <v>389</v>
      </c>
      <c r="B190" s="102" t="s">
        <v>377</v>
      </c>
      <c r="C190" s="102" t="s">
        <v>280</v>
      </c>
      <c r="D190" s="152" t="s">
        <v>390</v>
      </c>
      <c r="E190" s="151">
        <v>388.57</v>
      </c>
      <c r="F190" s="151">
        <v>299</v>
      </c>
      <c r="G190" s="105">
        <v>257.72000000000003</v>
      </c>
      <c r="H190" s="106"/>
      <c r="I190" s="107"/>
      <c r="J190" s="146"/>
    </row>
    <row r="191" spans="1:10">
      <c r="A191" s="106" t="s">
        <v>389</v>
      </c>
      <c r="B191" s="102" t="s">
        <v>374</v>
      </c>
      <c r="C191" s="102" t="s">
        <v>280</v>
      </c>
      <c r="D191" s="152" t="s">
        <v>390</v>
      </c>
      <c r="E191" s="151">
        <v>388.57</v>
      </c>
      <c r="F191" s="151">
        <v>299</v>
      </c>
      <c r="G191" s="105">
        <v>257.72000000000003</v>
      </c>
      <c r="H191" s="106"/>
      <c r="I191" s="107"/>
      <c r="J191" s="146"/>
    </row>
    <row r="192" spans="1:10">
      <c r="A192" s="106" t="s">
        <v>389</v>
      </c>
      <c r="B192" s="102" t="s">
        <v>380</v>
      </c>
      <c r="C192" s="102" t="s">
        <v>280</v>
      </c>
      <c r="D192" s="152" t="s">
        <v>390</v>
      </c>
      <c r="E192" s="151">
        <v>388.57</v>
      </c>
      <c r="F192" s="151">
        <v>299</v>
      </c>
      <c r="G192" s="105">
        <v>257.72000000000003</v>
      </c>
      <c r="H192" s="106"/>
      <c r="I192" s="107"/>
      <c r="J192" s="146"/>
    </row>
    <row r="193" spans="1:10">
      <c r="A193" s="106" t="s">
        <v>389</v>
      </c>
      <c r="B193" s="102" t="s">
        <v>381</v>
      </c>
      <c r="C193" s="102" t="s">
        <v>280</v>
      </c>
      <c r="D193" s="152" t="s">
        <v>390</v>
      </c>
      <c r="E193" s="151">
        <v>388.57</v>
      </c>
      <c r="F193" s="151">
        <v>299</v>
      </c>
      <c r="G193" s="105">
        <v>257.72000000000003</v>
      </c>
      <c r="H193" s="173"/>
      <c r="I193" s="174"/>
      <c r="J193" s="146"/>
    </row>
    <row r="194" spans="1:10">
      <c r="A194" s="106" t="s">
        <v>389</v>
      </c>
      <c r="B194" s="102" t="s">
        <v>382</v>
      </c>
      <c r="C194" s="102" t="s">
        <v>280</v>
      </c>
      <c r="D194" s="152" t="s">
        <v>390</v>
      </c>
      <c r="E194" s="151">
        <v>388.57</v>
      </c>
      <c r="F194" s="151">
        <v>299</v>
      </c>
      <c r="G194" s="105">
        <v>257.72000000000003</v>
      </c>
      <c r="H194" s="173"/>
      <c r="I194" s="174"/>
      <c r="J194" s="146"/>
    </row>
    <row r="195" spans="1:10">
      <c r="A195" s="106" t="s">
        <v>389</v>
      </c>
      <c r="B195" s="102" t="s">
        <v>383</v>
      </c>
      <c r="C195" s="102" t="s">
        <v>280</v>
      </c>
      <c r="D195" s="152" t="s">
        <v>390</v>
      </c>
      <c r="E195" s="151">
        <v>388.57</v>
      </c>
      <c r="F195" s="151">
        <v>299</v>
      </c>
      <c r="G195" s="105">
        <v>257.72000000000003</v>
      </c>
      <c r="H195" s="173"/>
      <c r="I195" s="174"/>
      <c r="J195" s="146"/>
    </row>
    <row r="196" spans="1:10">
      <c r="A196" s="106" t="s">
        <v>389</v>
      </c>
      <c r="B196" s="102" t="s">
        <v>384</v>
      </c>
      <c r="C196" s="102" t="s">
        <v>280</v>
      </c>
      <c r="D196" s="152" t="s">
        <v>390</v>
      </c>
      <c r="E196" s="151">
        <v>388.57</v>
      </c>
      <c r="F196" s="151">
        <v>299</v>
      </c>
      <c r="G196" s="105">
        <v>257.72000000000003</v>
      </c>
      <c r="H196" s="173"/>
      <c r="I196" s="174"/>
      <c r="J196" s="146"/>
    </row>
    <row r="197" spans="1:10">
      <c r="A197" s="106" t="s">
        <v>389</v>
      </c>
      <c r="B197" s="102" t="s">
        <v>385</v>
      </c>
      <c r="C197" s="102" t="s">
        <v>280</v>
      </c>
      <c r="D197" s="152" t="s">
        <v>390</v>
      </c>
      <c r="E197" s="151">
        <v>388.57</v>
      </c>
      <c r="F197" s="151">
        <v>299</v>
      </c>
      <c r="G197" s="105">
        <v>257.72000000000003</v>
      </c>
      <c r="H197" s="173"/>
      <c r="I197" s="174"/>
      <c r="J197" s="146"/>
    </row>
    <row r="198" spans="1:10">
      <c r="A198" s="106" t="s">
        <v>389</v>
      </c>
      <c r="B198" s="102" t="s">
        <v>386</v>
      </c>
      <c r="C198" s="102" t="s">
        <v>280</v>
      </c>
      <c r="D198" s="152" t="s">
        <v>390</v>
      </c>
      <c r="E198" s="151">
        <v>388.57</v>
      </c>
      <c r="F198" s="151">
        <v>299</v>
      </c>
      <c r="G198" s="105">
        <v>257.72000000000003</v>
      </c>
      <c r="H198" s="173"/>
      <c r="I198" s="174"/>
      <c r="J198" s="146"/>
    </row>
    <row r="199" spans="1:10">
      <c r="A199" s="106" t="s">
        <v>389</v>
      </c>
      <c r="B199" s="102" t="s">
        <v>387</v>
      </c>
      <c r="C199" s="102" t="s">
        <v>280</v>
      </c>
      <c r="D199" s="152" t="s">
        <v>390</v>
      </c>
      <c r="E199" s="151">
        <v>388.57</v>
      </c>
      <c r="F199" s="151">
        <v>299</v>
      </c>
      <c r="G199" s="105">
        <v>257.72000000000003</v>
      </c>
      <c r="H199" s="173"/>
      <c r="I199" s="174"/>
      <c r="J199" s="146"/>
    </row>
    <row r="200" spans="1:10">
      <c r="A200" s="131" t="s">
        <v>391</v>
      </c>
      <c r="B200" s="102" t="s">
        <v>377</v>
      </c>
      <c r="C200" s="102" t="s">
        <v>280</v>
      </c>
      <c r="D200" s="152" t="s">
        <v>392</v>
      </c>
      <c r="E200" s="151">
        <v>388.57</v>
      </c>
      <c r="F200" s="151">
        <v>299</v>
      </c>
      <c r="G200" s="105">
        <v>283</v>
      </c>
      <c r="H200" s="106"/>
      <c r="I200" s="107"/>
      <c r="J200" s="146"/>
    </row>
    <row r="201" spans="1:10">
      <c r="A201" s="131" t="s">
        <v>391</v>
      </c>
      <c r="B201" s="102" t="s">
        <v>374</v>
      </c>
      <c r="C201" s="102" t="s">
        <v>280</v>
      </c>
      <c r="D201" s="152" t="s">
        <v>392</v>
      </c>
      <c r="E201" s="151">
        <v>388.57</v>
      </c>
      <c r="F201" s="151">
        <v>299</v>
      </c>
      <c r="G201" s="105">
        <v>283</v>
      </c>
      <c r="H201" s="106"/>
      <c r="I201" s="107"/>
      <c r="J201" s="146"/>
    </row>
    <row r="202" spans="1:10">
      <c r="A202" s="131" t="s">
        <v>391</v>
      </c>
      <c r="B202" s="102" t="s">
        <v>380</v>
      </c>
      <c r="C202" s="102" t="s">
        <v>280</v>
      </c>
      <c r="D202" s="152" t="s">
        <v>392</v>
      </c>
      <c r="E202" s="151">
        <v>388.57</v>
      </c>
      <c r="F202" s="151">
        <v>299</v>
      </c>
      <c r="G202" s="105">
        <v>283</v>
      </c>
      <c r="H202" s="106"/>
      <c r="I202" s="107"/>
      <c r="J202" s="146"/>
    </row>
    <row r="203" spans="1:10">
      <c r="A203" s="118" t="s">
        <v>391</v>
      </c>
      <c r="B203" s="102" t="s">
        <v>381</v>
      </c>
      <c r="C203" s="102" t="s">
        <v>280</v>
      </c>
      <c r="D203" s="152" t="s">
        <v>392</v>
      </c>
      <c r="E203" s="151">
        <v>388.57</v>
      </c>
      <c r="F203" s="151">
        <v>299</v>
      </c>
      <c r="G203" s="105">
        <v>283</v>
      </c>
      <c r="H203" s="173"/>
      <c r="I203" s="174"/>
      <c r="J203" s="146"/>
    </row>
    <row r="204" spans="1:10">
      <c r="A204" s="118" t="s">
        <v>391</v>
      </c>
      <c r="B204" s="102" t="s">
        <v>382</v>
      </c>
      <c r="C204" s="102" t="s">
        <v>280</v>
      </c>
      <c r="D204" s="152" t="s">
        <v>392</v>
      </c>
      <c r="E204" s="151">
        <v>388.57</v>
      </c>
      <c r="F204" s="151">
        <v>299</v>
      </c>
      <c r="G204" s="105">
        <v>283</v>
      </c>
      <c r="H204" s="173"/>
      <c r="I204" s="174"/>
      <c r="J204" s="146"/>
    </row>
    <row r="205" spans="1:10">
      <c r="A205" s="118" t="s">
        <v>391</v>
      </c>
      <c r="B205" s="102" t="s">
        <v>383</v>
      </c>
      <c r="C205" s="102" t="s">
        <v>280</v>
      </c>
      <c r="D205" s="152" t="s">
        <v>392</v>
      </c>
      <c r="E205" s="151">
        <v>388.57</v>
      </c>
      <c r="F205" s="151">
        <v>299</v>
      </c>
      <c r="G205" s="105">
        <v>283</v>
      </c>
      <c r="H205" s="173"/>
      <c r="I205" s="174"/>
      <c r="J205" s="146"/>
    </row>
    <row r="206" spans="1:10">
      <c r="A206" s="118" t="s">
        <v>391</v>
      </c>
      <c r="B206" s="102" t="s">
        <v>384</v>
      </c>
      <c r="C206" s="102" t="s">
        <v>280</v>
      </c>
      <c r="D206" s="152" t="s">
        <v>392</v>
      </c>
      <c r="E206" s="151">
        <v>388.57</v>
      </c>
      <c r="F206" s="151">
        <v>299</v>
      </c>
      <c r="G206" s="105">
        <v>283</v>
      </c>
      <c r="H206" s="173"/>
      <c r="I206" s="174"/>
      <c r="J206" s="146"/>
    </row>
    <row r="207" spans="1:10">
      <c r="A207" s="118" t="s">
        <v>391</v>
      </c>
      <c r="B207" s="102" t="s">
        <v>385</v>
      </c>
      <c r="C207" s="102" t="s">
        <v>280</v>
      </c>
      <c r="D207" s="152" t="s">
        <v>392</v>
      </c>
      <c r="E207" s="151">
        <v>388.57</v>
      </c>
      <c r="F207" s="151">
        <v>299</v>
      </c>
      <c r="G207" s="105">
        <v>283</v>
      </c>
      <c r="H207" s="173"/>
      <c r="I207" s="174"/>
      <c r="J207" s="146"/>
    </row>
    <row r="208" spans="1:10">
      <c r="A208" s="118" t="s">
        <v>391</v>
      </c>
      <c r="B208" s="102" t="s">
        <v>386</v>
      </c>
      <c r="C208" s="102" t="s">
        <v>280</v>
      </c>
      <c r="D208" s="152" t="s">
        <v>392</v>
      </c>
      <c r="E208" s="151">
        <v>388.57</v>
      </c>
      <c r="F208" s="151">
        <v>299</v>
      </c>
      <c r="G208" s="105">
        <v>283</v>
      </c>
      <c r="H208" s="173"/>
      <c r="I208" s="174"/>
      <c r="J208" s="146"/>
    </row>
    <row r="209" spans="1:10">
      <c r="A209" s="118" t="s">
        <v>391</v>
      </c>
      <c r="B209" s="102" t="s">
        <v>387</v>
      </c>
      <c r="C209" s="102" t="s">
        <v>280</v>
      </c>
      <c r="D209" s="152" t="s">
        <v>392</v>
      </c>
      <c r="E209" s="151">
        <v>388.57</v>
      </c>
      <c r="F209" s="151">
        <v>299</v>
      </c>
      <c r="G209" s="105">
        <v>283</v>
      </c>
      <c r="H209" s="173"/>
      <c r="I209" s="174"/>
      <c r="J209" s="146"/>
    </row>
    <row r="210" spans="1:10">
      <c r="A210" s="106" t="s">
        <v>393</v>
      </c>
      <c r="B210" s="102" t="s">
        <v>377</v>
      </c>
      <c r="C210" s="102" t="s">
        <v>280</v>
      </c>
      <c r="D210" s="152" t="s">
        <v>394</v>
      </c>
      <c r="E210" s="151">
        <v>448.57</v>
      </c>
      <c r="F210" s="151">
        <v>349</v>
      </c>
      <c r="G210" s="105">
        <v>327</v>
      </c>
      <c r="H210" s="106"/>
      <c r="I210" s="107"/>
      <c r="J210" s="146"/>
    </row>
    <row r="211" spans="1:10">
      <c r="A211" s="106" t="s">
        <v>393</v>
      </c>
      <c r="B211" s="102" t="s">
        <v>374</v>
      </c>
      <c r="C211" s="102" t="s">
        <v>280</v>
      </c>
      <c r="D211" s="152" t="s">
        <v>394</v>
      </c>
      <c r="E211" s="151">
        <v>448.57</v>
      </c>
      <c r="F211" s="151">
        <v>349</v>
      </c>
      <c r="G211" s="105">
        <v>327</v>
      </c>
      <c r="H211" s="106"/>
      <c r="I211" s="107"/>
      <c r="J211" s="146"/>
    </row>
    <row r="212" spans="1:10">
      <c r="A212" s="106" t="s">
        <v>393</v>
      </c>
      <c r="B212" s="102" t="s">
        <v>380</v>
      </c>
      <c r="C212" s="102" t="s">
        <v>280</v>
      </c>
      <c r="D212" s="152" t="s">
        <v>394</v>
      </c>
      <c r="E212" s="151">
        <v>448.57</v>
      </c>
      <c r="F212" s="151">
        <v>349</v>
      </c>
      <c r="G212" s="105">
        <v>327</v>
      </c>
      <c r="H212" s="106"/>
      <c r="I212" s="107"/>
      <c r="J212" s="146"/>
    </row>
    <row r="213" spans="1:10">
      <c r="A213" s="118" t="s">
        <v>393</v>
      </c>
      <c r="B213" s="102" t="s">
        <v>381</v>
      </c>
      <c r="C213" s="102" t="s">
        <v>280</v>
      </c>
      <c r="D213" s="152" t="s">
        <v>394</v>
      </c>
      <c r="E213" s="151">
        <v>448.57</v>
      </c>
      <c r="F213" s="151">
        <v>349</v>
      </c>
      <c r="G213" s="105">
        <v>327</v>
      </c>
      <c r="H213" s="173"/>
      <c r="I213" s="174"/>
      <c r="J213" s="146"/>
    </row>
    <row r="214" spans="1:10">
      <c r="A214" s="118" t="s">
        <v>393</v>
      </c>
      <c r="B214" s="102" t="s">
        <v>383</v>
      </c>
      <c r="C214" s="102" t="s">
        <v>280</v>
      </c>
      <c r="D214" s="152" t="s">
        <v>394</v>
      </c>
      <c r="E214" s="151">
        <v>448.57</v>
      </c>
      <c r="F214" s="151">
        <v>349</v>
      </c>
      <c r="G214" s="105">
        <v>327</v>
      </c>
      <c r="H214" s="173"/>
      <c r="I214" s="174"/>
      <c r="J214" s="146"/>
    </row>
    <row r="215" spans="1:10">
      <c r="A215" s="118" t="s">
        <v>393</v>
      </c>
      <c r="B215" s="102" t="s">
        <v>386</v>
      </c>
      <c r="C215" s="102" t="s">
        <v>280</v>
      </c>
      <c r="D215" s="152" t="s">
        <v>394</v>
      </c>
      <c r="E215" s="151">
        <v>448.57</v>
      </c>
      <c r="F215" s="151">
        <v>349</v>
      </c>
      <c r="G215" s="105">
        <v>327</v>
      </c>
      <c r="H215" s="173"/>
      <c r="I215" s="174"/>
      <c r="J215" s="146"/>
    </row>
    <row r="216" spans="1:10">
      <c r="A216" s="102" t="s">
        <v>395</v>
      </c>
      <c r="B216" s="100" t="s">
        <v>396</v>
      </c>
      <c r="C216" s="100" t="s">
        <v>280</v>
      </c>
      <c r="D216" s="106" t="s">
        <v>397</v>
      </c>
      <c r="E216" s="104">
        <v>312.86</v>
      </c>
      <c r="F216" s="104">
        <v>249</v>
      </c>
      <c r="G216" s="105">
        <v>217</v>
      </c>
      <c r="H216" s="106"/>
      <c r="I216" s="107"/>
      <c r="J216" s="102"/>
    </row>
    <row r="217" spans="1:10">
      <c r="A217" s="102" t="s">
        <v>395</v>
      </c>
      <c r="B217" s="100" t="s">
        <v>398</v>
      </c>
      <c r="C217" s="100" t="s">
        <v>280</v>
      </c>
      <c r="D217" s="106" t="s">
        <v>397</v>
      </c>
      <c r="E217" s="104">
        <v>312.86</v>
      </c>
      <c r="F217" s="104">
        <v>249</v>
      </c>
      <c r="G217" s="105">
        <v>217</v>
      </c>
      <c r="H217" s="106"/>
      <c r="I217" s="107"/>
      <c r="J217" s="102"/>
    </row>
    <row r="218" spans="1:10">
      <c r="A218" s="102" t="s">
        <v>395</v>
      </c>
      <c r="B218" s="100" t="s">
        <v>399</v>
      </c>
      <c r="C218" s="100" t="s">
        <v>280</v>
      </c>
      <c r="D218" s="106" t="s">
        <v>397</v>
      </c>
      <c r="E218" s="104">
        <v>312.86</v>
      </c>
      <c r="F218" s="104">
        <v>249</v>
      </c>
      <c r="G218" s="105">
        <v>217</v>
      </c>
      <c r="H218" s="106"/>
      <c r="I218" s="107"/>
      <c r="J218" s="102"/>
    </row>
    <row r="219" spans="1:10">
      <c r="A219" s="102" t="s">
        <v>395</v>
      </c>
      <c r="B219" s="100" t="s">
        <v>400</v>
      </c>
      <c r="C219" s="100" t="s">
        <v>280</v>
      </c>
      <c r="D219" s="106" t="s">
        <v>397</v>
      </c>
      <c r="E219" s="104">
        <v>312.86</v>
      </c>
      <c r="F219" s="104">
        <v>249</v>
      </c>
      <c r="G219" s="105">
        <v>217</v>
      </c>
      <c r="H219" s="106"/>
      <c r="I219" s="107"/>
      <c r="J219" s="102"/>
    </row>
    <row r="220" spans="1:10">
      <c r="A220" s="102" t="s">
        <v>395</v>
      </c>
      <c r="B220" s="100" t="s">
        <v>401</v>
      </c>
      <c r="C220" s="100" t="s">
        <v>280</v>
      </c>
      <c r="D220" s="106" t="s">
        <v>397</v>
      </c>
      <c r="E220" s="104">
        <v>312.86</v>
      </c>
      <c r="F220" s="104">
        <v>249</v>
      </c>
      <c r="G220" s="105">
        <v>217</v>
      </c>
      <c r="H220" s="106"/>
      <c r="I220" s="107"/>
      <c r="J220" s="102"/>
    </row>
    <row r="221" spans="1:10">
      <c r="A221" s="102" t="s">
        <v>395</v>
      </c>
      <c r="B221" s="100" t="s">
        <v>402</v>
      </c>
      <c r="C221" s="100" t="s">
        <v>280</v>
      </c>
      <c r="D221" s="106" t="s">
        <v>397</v>
      </c>
      <c r="E221" s="104">
        <v>312.86</v>
      </c>
      <c r="F221" s="104">
        <v>249</v>
      </c>
      <c r="G221" s="105">
        <v>217</v>
      </c>
      <c r="H221" s="106"/>
      <c r="I221" s="107"/>
      <c r="J221" s="102"/>
    </row>
    <row r="222" spans="1:10">
      <c r="A222" s="102" t="s">
        <v>395</v>
      </c>
      <c r="B222" s="100" t="s">
        <v>403</v>
      </c>
      <c r="C222" s="100" t="s">
        <v>280</v>
      </c>
      <c r="D222" s="106" t="s">
        <v>397</v>
      </c>
      <c r="E222" s="104">
        <v>312.86</v>
      </c>
      <c r="F222" s="104">
        <v>249</v>
      </c>
      <c r="G222" s="105">
        <v>217</v>
      </c>
      <c r="H222" s="106"/>
      <c r="I222" s="107"/>
      <c r="J222" s="102"/>
    </row>
    <row r="223" spans="1:10">
      <c r="A223" s="102" t="s">
        <v>395</v>
      </c>
      <c r="B223" s="100" t="s">
        <v>404</v>
      </c>
      <c r="C223" s="100" t="s">
        <v>280</v>
      </c>
      <c r="D223" s="106" t="s">
        <v>397</v>
      </c>
      <c r="E223" s="104">
        <v>312.86</v>
      </c>
      <c r="F223" s="104">
        <v>249</v>
      </c>
      <c r="G223" s="105">
        <v>217</v>
      </c>
      <c r="H223" s="106"/>
      <c r="I223" s="107"/>
      <c r="J223" s="102"/>
    </row>
    <row r="224" spans="1:10">
      <c r="A224" s="102" t="s">
        <v>395</v>
      </c>
      <c r="B224" s="100" t="s">
        <v>405</v>
      </c>
      <c r="C224" s="100" t="s">
        <v>280</v>
      </c>
      <c r="D224" s="106" t="s">
        <v>397</v>
      </c>
      <c r="E224" s="104">
        <v>312.86</v>
      </c>
      <c r="F224" s="104">
        <v>249</v>
      </c>
      <c r="G224" s="105">
        <v>217</v>
      </c>
      <c r="H224" s="106"/>
      <c r="I224" s="107"/>
      <c r="J224" s="102"/>
    </row>
    <row r="225" spans="1:10">
      <c r="A225" s="102" t="s">
        <v>395</v>
      </c>
      <c r="B225" s="100" t="s">
        <v>406</v>
      </c>
      <c r="C225" s="100" t="s">
        <v>280</v>
      </c>
      <c r="D225" s="106" t="s">
        <v>397</v>
      </c>
      <c r="E225" s="104">
        <v>312.86</v>
      </c>
      <c r="F225" s="104">
        <v>249</v>
      </c>
      <c r="G225" s="105">
        <v>217</v>
      </c>
      <c r="H225" s="106"/>
      <c r="I225" s="107"/>
      <c r="J225" s="102"/>
    </row>
    <row r="226" spans="1:10">
      <c r="A226" s="102" t="s">
        <v>395</v>
      </c>
      <c r="B226" s="100" t="s">
        <v>407</v>
      </c>
      <c r="C226" s="100" t="s">
        <v>280</v>
      </c>
      <c r="D226" s="106" t="s">
        <v>397</v>
      </c>
      <c r="E226" s="104">
        <v>312.86</v>
      </c>
      <c r="F226" s="104">
        <v>249</v>
      </c>
      <c r="G226" s="105">
        <v>217</v>
      </c>
      <c r="H226" s="106"/>
      <c r="I226" s="107"/>
      <c r="J226" s="102"/>
    </row>
    <row r="227" spans="1:10">
      <c r="A227" s="102" t="s">
        <v>395</v>
      </c>
      <c r="B227" s="100" t="s">
        <v>408</v>
      </c>
      <c r="C227" s="100" t="s">
        <v>280</v>
      </c>
      <c r="D227" s="106" t="s">
        <v>397</v>
      </c>
      <c r="E227" s="104">
        <v>312.86</v>
      </c>
      <c r="F227" s="104">
        <v>249</v>
      </c>
      <c r="G227" s="105">
        <v>217</v>
      </c>
      <c r="H227" s="106"/>
      <c r="I227" s="107"/>
      <c r="J227" s="102"/>
    </row>
    <row r="228" spans="1:10">
      <c r="A228" s="102" t="s">
        <v>395</v>
      </c>
      <c r="B228" s="100" t="s">
        <v>409</v>
      </c>
      <c r="C228" s="100" t="s">
        <v>280</v>
      </c>
      <c r="D228" s="106" t="s">
        <v>397</v>
      </c>
      <c r="E228" s="104">
        <v>312.86</v>
      </c>
      <c r="F228" s="104">
        <v>249</v>
      </c>
      <c r="G228" s="105">
        <v>217</v>
      </c>
      <c r="H228" s="106"/>
      <c r="I228" s="107"/>
      <c r="J228" s="102"/>
    </row>
    <row r="229" spans="1:10">
      <c r="A229" s="102" t="s">
        <v>395</v>
      </c>
      <c r="B229" s="100" t="s">
        <v>409</v>
      </c>
      <c r="C229" s="100" t="s">
        <v>280</v>
      </c>
      <c r="D229" s="106" t="s">
        <v>397</v>
      </c>
      <c r="E229" s="104">
        <v>312.86</v>
      </c>
      <c r="F229" s="104">
        <v>249</v>
      </c>
      <c r="G229" s="105">
        <v>217</v>
      </c>
      <c r="H229" s="106"/>
      <c r="I229" s="107"/>
      <c r="J229" s="102"/>
    </row>
    <row r="230" spans="1:10">
      <c r="A230" s="102" t="s">
        <v>395</v>
      </c>
      <c r="B230" s="100" t="s">
        <v>410</v>
      </c>
      <c r="C230" s="100" t="s">
        <v>280</v>
      </c>
      <c r="D230" s="106" t="s">
        <v>397</v>
      </c>
      <c r="E230" s="104">
        <v>312.86</v>
      </c>
      <c r="F230" s="104">
        <v>249</v>
      </c>
      <c r="G230" s="105">
        <v>217</v>
      </c>
      <c r="H230" s="106"/>
      <c r="I230" s="107"/>
      <c r="J230" s="102"/>
    </row>
    <row r="231" spans="1:10">
      <c r="A231" s="102" t="s">
        <v>395</v>
      </c>
      <c r="B231" s="100" t="s">
        <v>411</v>
      </c>
      <c r="C231" s="100" t="s">
        <v>280</v>
      </c>
      <c r="D231" s="106" t="s">
        <v>397</v>
      </c>
      <c r="E231" s="104">
        <v>312.86</v>
      </c>
      <c r="F231" s="104">
        <v>249</v>
      </c>
      <c r="G231" s="105">
        <v>217</v>
      </c>
      <c r="H231" s="106"/>
      <c r="I231" s="107"/>
      <c r="J231" s="102"/>
    </row>
    <row r="232" spans="1:10">
      <c r="A232" s="102" t="s">
        <v>395</v>
      </c>
      <c r="B232" s="100" t="s">
        <v>412</v>
      </c>
      <c r="C232" s="100" t="s">
        <v>280</v>
      </c>
      <c r="D232" s="106" t="s">
        <v>397</v>
      </c>
      <c r="E232" s="104">
        <v>312.86</v>
      </c>
      <c r="F232" s="104">
        <v>249</v>
      </c>
      <c r="G232" s="105">
        <v>217</v>
      </c>
      <c r="H232" s="106"/>
      <c r="I232" s="107"/>
      <c r="J232" s="102"/>
    </row>
    <row r="233" spans="1:10">
      <c r="A233" s="102" t="s">
        <v>395</v>
      </c>
      <c r="B233" s="100" t="s">
        <v>413</v>
      </c>
      <c r="C233" s="100" t="s">
        <v>280</v>
      </c>
      <c r="D233" s="106" t="s">
        <v>397</v>
      </c>
      <c r="E233" s="104">
        <v>312.86</v>
      </c>
      <c r="F233" s="104">
        <v>249</v>
      </c>
      <c r="G233" s="105">
        <v>217</v>
      </c>
      <c r="H233" s="106"/>
      <c r="I233" s="107"/>
      <c r="J233" s="102"/>
    </row>
    <row r="234" spans="1:10">
      <c r="A234" s="102" t="s">
        <v>395</v>
      </c>
      <c r="B234" s="100" t="s">
        <v>414</v>
      </c>
      <c r="C234" s="100" t="s">
        <v>280</v>
      </c>
      <c r="D234" s="106" t="s">
        <v>397</v>
      </c>
      <c r="E234" s="104">
        <v>312.86</v>
      </c>
      <c r="F234" s="104">
        <v>249</v>
      </c>
      <c r="G234" s="105">
        <v>217</v>
      </c>
      <c r="H234" s="106"/>
      <c r="I234" s="107"/>
      <c r="J234" s="102"/>
    </row>
    <row r="235" spans="1:10">
      <c r="A235" s="102" t="s">
        <v>395</v>
      </c>
      <c r="B235" s="100" t="s">
        <v>415</v>
      </c>
      <c r="C235" s="100" t="s">
        <v>280</v>
      </c>
      <c r="D235" s="106" t="s">
        <v>397</v>
      </c>
      <c r="E235" s="104">
        <v>312.86</v>
      </c>
      <c r="F235" s="104">
        <v>249</v>
      </c>
      <c r="G235" s="105">
        <v>217</v>
      </c>
      <c r="H235" s="106"/>
      <c r="I235" s="107"/>
      <c r="J235" s="102"/>
    </row>
    <row r="236" spans="1:10">
      <c r="A236" s="102" t="s">
        <v>395</v>
      </c>
      <c r="B236" s="100" t="s">
        <v>416</v>
      </c>
      <c r="C236" s="100" t="s">
        <v>280</v>
      </c>
      <c r="D236" s="106" t="s">
        <v>397</v>
      </c>
      <c r="E236" s="104">
        <v>312.86</v>
      </c>
      <c r="F236" s="104">
        <v>249</v>
      </c>
      <c r="G236" s="105">
        <v>217</v>
      </c>
      <c r="H236" s="106"/>
      <c r="I236" s="107"/>
      <c r="J236" s="102"/>
    </row>
    <row r="237" spans="1:10">
      <c r="A237" s="102" t="s">
        <v>395</v>
      </c>
      <c r="B237" s="100" t="s">
        <v>417</v>
      </c>
      <c r="C237" s="100" t="s">
        <v>280</v>
      </c>
      <c r="D237" s="106" t="s">
        <v>397</v>
      </c>
      <c r="E237" s="104">
        <v>312.86</v>
      </c>
      <c r="F237" s="104">
        <v>249</v>
      </c>
      <c r="G237" s="105">
        <v>217</v>
      </c>
      <c r="H237" s="106"/>
      <c r="I237" s="107"/>
      <c r="J237" s="102"/>
    </row>
    <row r="238" spans="1:10">
      <c r="A238" s="102" t="s">
        <v>395</v>
      </c>
      <c r="B238" s="100" t="s">
        <v>418</v>
      </c>
      <c r="C238" s="100" t="s">
        <v>280</v>
      </c>
      <c r="D238" s="106" t="s">
        <v>397</v>
      </c>
      <c r="E238" s="104">
        <v>312.86</v>
      </c>
      <c r="F238" s="104">
        <v>249</v>
      </c>
      <c r="G238" s="105">
        <v>217</v>
      </c>
      <c r="H238" s="106"/>
      <c r="I238" s="107"/>
      <c r="J238" s="102"/>
    </row>
    <row r="239" spans="1:10">
      <c r="A239" s="102" t="s">
        <v>395</v>
      </c>
      <c r="B239" s="100" t="s">
        <v>419</v>
      </c>
      <c r="C239" s="100" t="s">
        <v>280</v>
      </c>
      <c r="D239" s="106" t="s">
        <v>397</v>
      </c>
      <c r="E239" s="104">
        <v>312.86</v>
      </c>
      <c r="F239" s="104">
        <v>249</v>
      </c>
      <c r="G239" s="105">
        <v>217</v>
      </c>
      <c r="H239" s="106"/>
      <c r="I239" s="107"/>
      <c r="J239" s="102"/>
    </row>
    <row r="240" spans="1:10">
      <c r="A240" s="102" t="s">
        <v>395</v>
      </c>
      <c r="B240" s="100" t="s">
        <v>420</v>
      </c>
      <c r="C240" s="100" t="s">
        <v>280</v>
      </c>
      <c r="D240" s="106" t="s">
        <v>397</v>
      </c>
      <c r="E240" s="104">
        <v>312.86</v>
      </c>
      <c r="F240" s="104">
        <v>249</v>
      </c>
      <c r="G240" s="105">
        <v>217</v>
      </c>
      <c r="H240" s="106"/>
      <c r="I240" s="107"/>
      <c r="J240" s="102"/>
    </row>
    <row r="241" spans="1:10">
      <c r="A241" s="102" t="s">
        <v>395</v>
      </c>
      <c r="B241" s="100" t="s">
        <v>421</v>
      </c>
      <c r="C241" s="100" t="s">
        <v>280</v>
      </c>
      <c r="D241" s="106" t="s">
        <v>397</v>
      </c>
      <c r="E241" s="104">
        <v>312.86</v>
      </c>
      <c r="F241" s="104">
        <v>249</v>
      </c>
      <c r="G241" s="105">
        <v>217</v>
      </c>
      <c r="H241" s="106"/>
      <c r="I241" s="107"/>
      <c r="J241" s="102"/>
    </row>
    <row r="242" spans="1:10">
      <c r="A242" s="102" t="s">
        <v>395</v>
      </c>
      <c r="B242" s="100" t="s">
        <v>422</v>
      </c>
      <c r="C242" s="100" t="s">
        <v>280</v>
      </c>
      <c r="D242" s="106" t="s">
        <v>397</v>
      </c>
      <c r="E242" s="104">
        <v>312.86</v>
      </c>
      <c r="F242" s="104">
        <v>249</v>
      </c>
      <c r="G242" s="105">
        <v>217</v>
      </c>
      <c r="H242" s="106"/>
      <c r="I242" s="107"/>
      <c r="J242" s="102"/>
    </row>
    <row r="243" spans="1:10">
      <c r="A243" s="102" t="s">
        <v>395</v>
      </c>
      <c r="B243" s="100" t="s">
        <v>423</v>
      </c>
      <c r="C243" s="100" t="s">
        <v>280</v>
      </c>
      <c r="D243" s="106" t="s">
        <v>397</v>
      </c>
      <c r="E243" s="104">
        <v>312.86</v>
      </c>
      <c r="F243" s="104">
        <v>249</v>
      </c>
      <c r="G243" s="105">
        <v>217</v>
      </c>
      <c r="H243" s="106"/>
      <c r="I243" s="107"/>
      <c r="J243" s="102"/>
    </row>
    <row r="244" spans="1:10">
      <c r="A244" s="102" t="s">
        <v>395</v>
      </c>
      <c r="B244" s="100" t="s">
        <v>424</v>
      </c>
      <c r="C244" s="100" t="s">
        <v>280</v>
      </c>
      <c r="D244" s="106" t="s">
        <v>397</v>
      </c>
      <c r="E244" s="104">
        <v>312.86</v>
      </c>
      <c r="F244" s="104">
        <v>249</v>
      </c>
      <c r="G244" s="105">
        <v>217</v>
      </c>
      <c r="H244" s="106"/>
      <c r="I244" s="107"/>
      <c r="J244" s="102"/>
    </row>
    <row r="245" spans="1:10">
      <c r="A245" s="102" t="s">
        <v>395</v>
      </c>
      <c r="B245" s="100" t="s">
        <v>425</v>
      </c>
      <c r="C245" s="100" t="s">
        <v>280</v>
      </c>
      <c r="D245" s="106" t="s">
        <v>397</v>
      </c>
      <c r="E245" s="104">
        <v>312.86</v>
      </c>
      <c r="F245" s="104">
        <v>249</v>
      </c>
      <c r="G245" s="105">
        <v>217</v>
      </c>
      <c r="H245" s="106"/>
      <c r="I245" s="107"/>
      <c r="J245" s="102"/>
    </row>
    <row r="246" spans="1:10">
      <c r="A246" s="102" t="s">
        <v>395</v>
      </c>
      <c r="B246" s="100" t="s">
        <v>426</v>
      </c>
      <c r="C246" s="100" t="s">
        <v>280</v>
      </c>
      <c r="D246" s="106" t="s">
        <v>397</v>
      </c>
      <c r="E246" s="104">
        <v>312.86</v>
      </c>
      <c r="F246" s="104">
        <v>249</v>
      </c>
      <c r="G246" s="105">
        <v>217</v>
      </c>
      <c r="H246" s="106"/>
      <c r="I246" s="107"/>
      <c r="J246" s="102"/>
    </row>
    <row r="247" spans="1:10">
      <c r="A247" s="102" t="s">
        <v>395</v>
      </c>
      <c r="B247" s="100" t="s">
        <v>427</v>
      </c>
      <c r="C247" s="100" t="s">
        <v>280</v>
      </c>
      <c r="D247" s="106" t="s">
        <v>397</v>
      </c>
      <c r="E247" s="104">
        <v>312.86</v>
      </c>
      <c r="F247" s="104">
        <v>249</v>
      </c>
      <c r="G247" s="105">
        <v>217</v>
      </c>
      <c r="H247" s="106"/>
      <c r="I247" s="107"/>
      <c r="J247" s="102"/>
    </row>
    <row r="248" spans="1:10">
      <c r="A248" s="102" t="s">
        <v>395</v>
      </c>
      <c r="B248" s="100" t="s">
        <v>428</v>
      </c>
      <c r="C248" s="100" t="s">
        <v>280</v>
      </c>
      <c r="D248" s="106" t="s">
        <v>397</v>
      </c>
      <c r="E248" s="104">
        <v>312.86</v>
      </c>
      <c r="F248" s="104">
        <v>249</v>
      </c>
      <c r="G248" s="105">
        <v>217</v>
      </c>
      <c r="H248" s="106"/>
      <c r="I248" s="107"/>
      <c r="J248" s="102"/>
    </row>
    <row r="249" spans="1:10">
      <c r="A249" s="102" t="s">
        <v>395</v>
      </c>
      <c r="B249" s="100" t="s">
        <v>429</v>
      </c>
      <c r="C249" s="100" t="s">
        <v>280</v>
      </c>
      <c r="D249" s="106" t="s">
        <v>397</v>
      </c>
      <c r="E249" s="104">
        <v>312.86</v>
      </c>
      <c r="F249" s="104">
        <v>249</v>
      </c>
      <c r="G249" s="105">
        <v>217</v>
      </c>
      <c r="H249" s="106"/>
      <c r="I249" s="107"/>
      <c r="J249" s="102"/>
    </row>
    <row r="250" spans="1:10">
      <c r="A250" s="102" t="s">
        <v>395</v>
      </c>
      <c r="B250" s="100" t="s">
        <v>430</v>
      </c>
      <c r="C250" s="100" t="s">
        <v>280</v>
      </c>
      <c r="D250" s="106" t="s">
        <v>397</v>
      </c>
      <c r="E250" s="104">
        <v>312.86</v>
      </c>
      <c r="F250" s="104">
        <v>249</v>
      </c>
      <c r="G250" s="105">
        <v>217</v>
      </c>
      <c r="H250" s="106"/>
      <c r="I250" s="107"/>
      <c r="J250" s="102"/>
    </row>
    <row r="251" spans="1:10" ht="18">
      <c r="A251" s="102" t="s">
        <v>431</v>
      </c>
      <c r="B251" s="100" t="s">
        <v>351</v>
      </c>
      <c r="C251" s="100" t="s">
        <v>375</v>
      </c>
      <c r="D251" s="101" t="s">
        <v>432</v>
      </c>
      <c r="E251" s="104">
        <v>3267.14</v>
      </c>
      <c r="F251" s="104">
        <v>2599</v>
      </c>
      <c r="G251" s="105">
        <v>2379</v>
      </c>
      <c r="H251" s="106"/>
      <c r="I251" s="107"/>
      <c r="J251" s="102"/>
    </row>
    <row r="252" spans="1:10" ht="18">
      <c r="A252" s="102" t="s">
        <v>433</v>
      </c>
      <c r="B252" s="100" t="s">
        <v>353</v>
      </c>
      <c r="C252" s="100" t="s">
        <v>375</v>
      </c>
      <c r="D252" s="101" t="s">
        <v>434</v>
      </c>
      <c r="E252" s="104">
        <v>4398.57</v>
      </c>
      <c r="F252" s="104">
        <v>3499</v>
      </c>
      <c r="G252" s="105">
        <v>3203</v>
      </c>
      <c r="H252" s="106"/>
      <c r="I252" s="107"/>
      <c r="J252" s="102"/>
    </row>
    <row r="253" spans="1:10" ht="18">
      <c r="A253" s="102" t="s">
        <v>435</v>
      </c>
      <c r="B253" s="100" t="s">
        <v>350</v>
      </c>
      <c r="C253" s="100" t="s">
        <v>375</v>
      </c>
      <c r="D253" s="101" t="s">
        <v>436</v>
      </c>
      <c r="E253" s="104">
        <v>2890</v>
      </c>
      <c r="F253" s="104">
        <v>2299</v>
      </c>
      <c r="G253" s="105">
        <v>2104</v>
      </c>
      <c r="H253" s="106"/>
      <c r="I253" s="107"/>
      <c r="J253" s="102"/>
    </row>
    <row r="254" spans="1:10" ht="18">
      <c r="A254" s="102" t="s">
        <v>437</v>
      </c>
      <c r="B254" s="100" t="s">
        <v>352</v>
      </c>
      <c r="C254" s="100" t="s">
        <v>375</v>
      </c>
      <c r="D254" s="101" t="s">
        <v>438</v>
      </c>
      <c r="E254" s="104">
        <v>4021.43</v>
      </c>
      <c r="F254" s="104">
        <v>3199</v>
      </c>
      <c r="G254" s="105">
        <v>2928</v>
      </c>
      <c r="H254" s="106"/>
      <c r="I254" s="107"/>
      <c r="J254" s="102"/>
    </row>
    <row r="255" spans="1:10" ht="18">
      <c r="A255" s="102" t="s">
        <v>439</v>
      </c>
      <c r="B255" s="100" t="s">
        <v>354</v>
      </c>
      <c r="C255" s="100" t="s">
        <v>375</v>
      </c>
      <c r="D255" s="101" t="s">
        <v>440</v>
      </c>
      <c r="E255" s="104">
        <v>4712.8599999999997</v>
      </c>
      <c r="F255" s="104">
        <v>3749</v>
      </c>
      <c r="G255" s="105">
        <v>3431</v>
      </c>
      <c r="H255" s="106"/>
      <c r="I255" s="107"/>
      <c r="J255" s="102"/>
    </row>
    <row r="256" spans="1:10" ht="18">
      <c r="A256" s="102" t="s">
        <v>441</v>
      </c>
      <c r="B256" s="100" t="s">
        <v>396</v>
      </c>
      <c r="C256" s="100" t="s">
        <v>375</v>
      </c>
      <c r="D256" s="101" t="s">
        <v>442</v>
      </c>
      <c r="E256" s="104">
        <v>4398.57</v>
      </c>
      <c r="F256" s="104">
        <v>3499</v>
      </c>
      <c r="G256" s="105">
        <v>3203</v>
      </c>
      <c r="H256" s="106"/>
      <c r="I256" s="107"/>
      <c r="J256" s="102"/>
    </row>
    <row r="257" spans="1:10" ht="18">
      <c r="A257" s="102" t="s">
        <v>443</v>
      </c>
      <c r="B257" s="100" t="s">
        <v>398</v>
      </c>
      <c r="C257" s="100" t="s">
        <v>375</v>
      </c>
      <c r="D257" s="101" t="s">
        <v>444</v>
      </c>
      <c r="E257" s="104">
        <v>4775.71</v>
      </c>
      <c r="F257" s="104">
        <v>3799</v>
      </c>
      <c r="G257" s="105">
        <v>3477</v>
      </c>
      <c r="H257" s="106"/>
      <c r="I257" s="107"/>
      <c r="J257" s="102"/>
    </row>
    <row r="258" spans="1:10" ht="18">
      <c r="A258" s="102" t="s">
        <v>445</v>
      </c>
      <c r="B258" s="100" t="s">
        <v>400</v>
      </c>
      <c r="C258" s="100" t="s">
        <v>375</v>
      </c>
      <c r="D258" s="128" t="s">
        <v>400</v>
      </c>
      <c r="E258" s="104">
        <v>5152.8571428571431</v>
      </c>
      <c r="F258" s="104">
        <v>4099</v>
      </c>
      <c r="G258" s="105">
        <v>3752</v>
      </c>
      <c r="H258" s="106"/>
      <c r="I258" s="107"/>
      <c r="J258" s="102"/>
    </row>
    <row r="259" spans="1:10" ht="18">
      <c r="A259" s="102" t="s">
        <v>446</v>
      </c>
      <c r="B259" s="100" t="s">
        <v>399</v>
      </c>
      <c r="C259" s="100" t="s">
        <v>375</v>
      </c>
      <c r="D259" s="101" t="s">
        <v>447</v>
      </c>
      <c r="E259" s="104">
        <v>4775.71</v>
      </c>
      <c r="F259" s="104">
        <v>3799</v>
      </c>
      <c r="G259" s="105">
        <v>3477</v>
      </c>
      <c r="H259" s="106"/>
      <c r="I259" s="107"/>
      <c r="J259" s="102"/>
    </row>
    <row r="260" spans="1:10" ht="18">
      <c r="A260" s="102" t="s">
        <v>448</v>
      </c>
      <c r="B260" s="100" t="s">
        <v>401</v>
      </c>
      <c r="C260" s="100" t="s">
        <v>375</v>
      </c>
      <c r="D260" s="101" t="s">
        <v>449</v>
      </c>
      <c r="E260" s="104">
        <v>4712.8599999999997</v>
      </c>
      <c r="F260" s="104">
        <v>3749</v>
      </c>
      <c r="G260" s="105">
        <v>3431</v>
      </c>
      <c r="H260" s="106"/>
      <c r="I260" s="107"/>
      <c r="J260" s="102"/>
    </row>
    <row r="261" spans="1:10" ht="18">
      <c r="A261" s="102" t="s">
        <v>450</v>
      </c>
      <c r="B261" s="100" t="s">
        <v>402</v>
      </c>
      <c r="C261" s="100" t="s">
        <v>375</v>
      </c>
      <c r="D261" s="101" t="s">
        <v>451</v>
      </c>
      <c r="E261" s="104">
        <v>5090</v>
      </c>
      <c r="F261" s="104">
        <v>4049</v>
      </c>
      <c r="G261" s="105">
        <v>3706</v>
      </c>
      <c r="H261" s="106"/>
      <c r="I261" s="107"/>
      <c r="J261" s="102"/>
    </row>
    <row r="262" spans="1:10" ht="18">
      <c r="A262" s="102" t="s">
        <v>452</v>
      </c>
      <c r="B262" s="100" t="s">
        <v>404</v>
      </c>
      <c r="C262" s="100" t="s">
        <v>375</v>
      </c>
      <c r="D262" s="128" t="s">
        <v>404</v>
      </c>
      <c r="E262" s="104">
        <v>5467.1428571428578</v>
      </c>
      <c r="F262" s="104">
        <v>4349</v>
      </c>
      <c r="G262" s="105">
        <v>3981</v>
      </c>
      <c r="H262" s="106"/>
      <c r="I262" s="107"/>
      <c r="J262" s="102"/>
    </row>
    <row r="263" spans="1:10" ht="18">
      <c r="A263" s="102" t="s">
        <v>453</v>
      </c>
      <c r="B263" s="100" t="s">
        <v>403</v>
      </c>
      <c r="C263" s="100" t="s">
        <v>454</v>
      </c>
      <c r="D263" s="101" t="s">
        <v>455</v>
      </c>
      <c r="E263" s="104">
        <v>5090</v>
      </c>
      <c r="F263" s="104">
        <v>4049</v>
      </c>
      <c r="G263" s="105">
        <v>3706</v>
      </c>
      <c r="H263" s="106"/>
      <c r="I263" s="107"/>
      <c r="J263" s="102"/>
    </row>
    <row r="264" spans="1:10" ht="18">
      <c r="A264" s="102" t="s">
        <v>456</v>
      </c>
      <c r="B264" s="100" t="s">
        <v>405</v>
      </c>
      <c r="C264" s="100" t="s">
        <v>375</v>
      </c>
      <c r="D264" s="101" t="s">
        <v>457</v>
      </c>
      <c r="E264" s="104">
        <v>5027.1400000000003</v>
      </c>
      <c r="F264" s="104">
        <v>3999</v>
      </c>
      <c r="G264" s="105">
        <v>3660</v>
      </c>
      <c r="H264" s="106"/>
      <c r="I264" s="107"/>
      <c r="J264" s="102"/>
    </row>
    <row r="265" spans="1:10" ht="18">
      <c r="A265" s="102" t="s">
        <v>458</v>
      </c>
      <c r="B265" s="100" t="s">
        <v>406</v>
      </c>
      <c r="C265" s="100" t="s">
        <v>375</v>
      </c>
      <c r="D265" s="101" t="s">
        <v>459</v>
      </c>
      <c r="E265" s="104">
        <v>5404.29</v>
      </c>
      <c r="F265" s="104">
        <v>4299</v>
      </c>
      <c r="G265" s="105">
        <v>3935</v>
      </c>
      <c r="H265" s="106"/>
      <c r="I265" s="107"/>
      <c r="J265" s="102"/>
    </row>
    <row r="266" spans="1:10" ht="18">
      <c r="A266" s="102" t="s">
        <v>460</v>
      </c>
      <c r="B266" s="100" t="s">
        <v>408</v>
      </c>
      <c r="C266" s="100" t="s">
        <v>375</v>
      </c>
      <c r="D266" s="128" t="s">
        <v>408</v>
      </c>
      <c r="E266" s="104">
        <v>5781.4285714285716</v>
      </c>
      <c r="F266" s="104">
        <v>4599</v>
      </c>
      <c r="G266" s="105">
        <v>4209</v>
      </c>
      <c r="H266" s="106"/>
      <c r="I266" s="107"/>
      <c r="J266" s="102"/>
    </row>
    <row r="267" spans="1:10" ht="18">
      <c r="A267" s="102" t="s">
        <v>461</v>
      </c>
      <c r="B267" s="100" t="s">
        <v>407</v>
      </c>
      <c r="C267" s="100" t="s">
        <v>375</v>
      </c>
      <c r="D267" s="101" t="s">
        <v>462</v>
      </c>
      <c r="E267" s="104">
        <v>5404.29</v>
      </c>
      <c r="F267" s="104">
        <v>4299</v>
      </c>
      <c r="G267" s="105">
        <v>3935</v>
      </c>
      <c r="H267" s="106"/>
      <c r="I267" s="107"/>
      <c r="J267" s="102"/>
    </row>
    <row r="268" spans="1:10" ht="18">
      <c r="A268" s="102" t="s">
        <v>463</v>
      </c>
      <c r="B268" s="100" t="s">
        <v>409</v>
      </c>
      <c r="C268" s="100" t="s">
        <v>375</v>
      </c>
      <c r="D268" s="101" t="s">
        <v>464</v>
      </c>
      <c r="E268" s="104">
        <v>5152.8599999999997</v>
      </c>
      <c r="F268" s="104">
        <v>4099</v>
      </c>
      <c r="G268" s="105">
        <v>3752</v>
      </c>
      <c r="H268" s="106"/>
      <c r="I268" s="107"/>
      <c r="J268" s="102"/>
    </row>
    <row r="269" spans="1:10" ht="18">
      <c r="A269" s="102" t="s">
        <v>465</v>
      </c>
      <c r="B269" s="100" t="s">
        <v>409</v>
      </c>
      <c r="C269" s="100" t="s">
        <v>375</v>
      </c>
      <c r="D269" s="101" t="s">
        <v>466</v>
      </c>
      <c r="E269" s="104">
        <v>5530</v>
      </c>
      <c r="F269" s="104">
        <v>4399</v>
      </c>
      <c r="G269" s="105">
        <v>4026</v>
      </c>
      <c r="H269" s="106"/>
      <c r="I269" s="107"/>
      <c r="J269" s="102"/>
    </row>
    <row r="270" spans="1:10" ht="18">
      <c r="A270" s="102" t="s">
        <v>467</v>
      </c>
      <c r="B270" s="100" t="s">
        <v>411</v>
      </c>
      <c r="C270" s="100" t="s">
        <v>375</v>
      </c>
      <c r="D270" s="128" t="s">
        <v>411</v>
      </c>
      <c r="E270" s="104">
        <v>5907.1428571428578</v>
      </c>
      <c r="F270" s="104">
        <v>4699</v>
      </c>
      <c r="G270" s="105">
        <v>4301</v>
      </c>
      <c r="H270" s="106"/>
      <c r="I270" s="107"/>
      <c r="J270" s="102"/>
    </row>
    <row r="271" spans="1:10" ht="18">
      <c r="A271" s="102" t="s">
        <v>468</v>
      </c>
      <c r="B271" s="100" t="s">
        <v>410</v>
      </c>
      <c r="C271" s="100" t="s">
        <v>375</v>
      </c>
      <c r="D271" s="101" t="s">
        <v>469</v>
      </c>
      <c r="E271" s="104">
        <v>5530</v>
      </c>
      <c r="F271" s="104">
        <v>4399</v>
      </c>
      <c r="G271" s="105">
        <v>4026</v>
      </c>
      <c r="H271" s="106"/>
      <c r="I271" s="107"/>
      <c r="J271" s="102"/>
    </row>
    <row r="272" spans="1:10" ht="18">
      <c r="A272" s="102" t="s">
        <v>470</v>
      </c>
      <c r="B272" s="100" t="s">
        <v>412</v>
      </c>
      <c r="C272" s="100" t="s">
        <v>375</v>
      </c>
      <c r="D272" s="101" t="s">
        <v>471</v>
      </c>
      <c r="E272" s="104">
        <v>5467.14</v>
      </c>
      <c r="F272" s="104">
        <v>4349</v>
      </c>
      <c r="G272" s="105">
        <v>3981</v>
      </c>
      <c r="H272" s="106"/>
      <c r="I272" s="107"/>
      <c r="J272" s="102"/>
    </row>
    <row r="273" spans="1:10" ht="18">
      <c r="A273" s="102" t="s">
        <v>472</v>
      </c>
      <c r="B273" s="100" t="s">
        <v>413</v>
      </c>
      <c r="C273" s="100" t="s">
        <v>375</v>
      </c>
      <c r="D273" s="101" t="s">
        <v>473</v>
      </c>
      <c r="E273" s="104">
        <v>5844.29</v>
      </c>
      <c r="F273" s="104">
        <v>4649</v>
      </c>
      <c r="G273" s="105">
        <v>4255</v>
      </c>
      <c r="H273" s="106"/>
      <c r="I273" s="107"/>
      <c r="J273" s="102"/>
    </row>
    <row r="274" spans="1:10" ht="18">
      <c r="A274" s="102" t="s">
        <v>474</v>
      </c>
      <c r="B274" s="100" t="s">
        <v>415</v>
      </c>
      <c r="C274" s="100" t="s">
        <v>375</v>
      </c>
      <c r="D274" s="128" t="s">
        <v>415</v>
      </c>
      <c r="E274" s="104">
        <v>6221.4285714285716</v>
      </c>
      <c r="F274" s="104">
        <v>4949</v>
      </c>
      <c r="G274" s="105">
        <v>4530</v>
      </c>
      <c r="H274" s="106"/>
      <c r="I274" s="107"/>
      <c r="J274" s="102"/>
    </row>
    <row r="275" spans="1:10" ht="18">
      <c r="A275" s="102" t="s">
        <v>475</v>
      </c>
      <c r="B275" s="100" t="s">
        <v>414</v>
      </c>
      <c r="C275" s="100" t="s">
        <v>375</v>
      </c>
      <c r="D275" s="101" t="s">
        <v>476</v>
      </c>
      <c r="E275" s="104">
        <v>5844.29</v>
      </c>
      <c r="F275" s="104">
        <v>4649</v>
      </c>
      <c r="G275" s="105">
        <v>4255</v>
      </c>
      <c r="H275" s="106"/>
      <c r="I275" s="107"/>
      <c r="J275" s="102"/>
    </row>
    <row r="276" spans="1:10" ht="18">
      <c r="A276" s="102" t="s">
        <v>477</v>
      </c>
      <c r="B276" s="100" t="s">
        <v>416</v>
      </c>
      <c r="C276" s="100" t="s">
        <v>375</v>
      </c>
      <c r="D276" s="101" t="s">
        <v>478</v>
      </c>
      <c r="E276" s="104">
        <v>5781.43</v>
      </c>
      <c r="F276" s="104">
        <v>4599</v>
      </c>
      <c r="G276" s="105">
        <v>4209</v>
      </c>
      <c r="H276" s="106"/>
      <c r="I276" s="107"/>
      <c r="J276" s="102"/>
    </row>
    <row r="277" spans="1:10" ht="18">
      <c r="A277" s="102" t="s">
        <v>479</v>
      </c>
      <c r="B277" s="100" t="s">
        <v>417</v>
      </c>
      <c r="C277" s="100" t="s">
        <v>375</v>
      </c>
      <c r="D277" s="101" t="s">
        <v>480</v>
      </c>
      <c r="E277" s="104">
        <v>6158.57</v>
      </c>
      <c r="F277" s="104">
        <v>4899</v>
      </c>
      <c r="G277" s="105">
        <v>4484</v>
      </c>
      <c r="H277" s="106"/>
      <c r="I277" s="107"/>
      <c r="J277" s="102"/>
    </row>
    <row r="278" spans="1:10" ht="18">
      <c r="A278" s="102" t="s">
        <v>481</v>
      </c>
      <c r="B278" s="100" t="s">
        <v>419</v>
      </c>
      <c r="C278" s="100" t="s">
        <v>375</v>
      </c>
      <c r="D278" s="128" t="s">
        <v>419</v>
      </c>
      <c r="E278" s="104">
        <v>6535.7142857142862</v>
      </c>
      <c r="F278" s="104">
        <v>5199</v>
      </c>
      <c r="G278" s="105">
        <v>4758</v>
      </c>
      <c r="H278" s="106"/>
      <c r="I278" s="107"/>
      <c r="J278" s="102"/>
    </row>
    <row r="279" spans="1:10" ht="18">
      <c r="A279" s="102" t="s">
        <v>482</v>
      </c>
      <c r="B279" s="100" t="s">
        <v>418</v>
      </c>
      <c r="C279" s="100" t="s">
        <v>375</v>
      </c>
      <c r="D279" s="101" t="s">
        <v>483</v>
      </c>
      <c r="E279" s="104">
        <v>6158.57</v>
      </c>
      <c r="F279" s="104">
        <v>4899</v>
      </c>
      <c r="G279" s="105">
        <v>4484</v>
      </c>
      <c r="H279" s="106"/>
      <c r="I279" s="107"/>
      <c r="J279" s="102"/>
    </row>
    <row r="280" spans="1:10" ht="18">
      <c r="A280" s="102" t="s">
        <v>484</v>
      </c>
      <c r="B280" s="100" t="s">
        <v>420</v>
      </c>
      <c r="C280" s="100" t="s">
        <v>375</v>
      </c>
      <c r="D280" s="101" t="s">
        <v>485</v>
      </c>
      <c r="E280" s="104">
        <v>5907.14</v>
      </c>
      <c r="F280" s="104">
        <v>4699</v>
      </c>
      <c r="G280" s="105">
        <v>4301</v>
      </c>
      <c r="H280" s="106"/>
      <c r="I280" s="107"/>
      <c r="J280" s="102"/>
    </row>
    <row r="281" spans="1:10" ht="18">
      <c r="A281" s="102" t="s">
        <v>486</v>
      </c>
      <c r="B281" s="100" t="s">
        <v>421</v>
      </c>
      <c r="C281" s="100" t="s">
        <v>375</v>
      </c>
      <c r="D281" s="101" t="s">
        <v>487</v>
      </c>
      <c r="E281" s="104">
        <v>6284.29</v>
      </c>
      <c r="F281" s="104">
        <v>4999</v>
      </c>
      <c r="G281" s="105">
        <v>4575</v>
      </c>
      <c r="H281" s="106"/>
      <c r="I281" s="107"/>
      <c r="J281" s="102"/>
    </row>
    <row r="282" spans="1:10" ht="18">
      <c r="A282" s="102" t="s">
        <v>488</v>
      </c>
      <c r="B282" s="100" t="s">
        <v>423</v>
      </c>
      <c r="C282" s="100" t="s">
        <v>375</v>
      </c>
      <c r="D282" s="128" t="s">
        <v>423</v>
      </c>
      <c r="E282" s="104">
        <v>6661.4285714285716</v>
      </c>
      <c r="F282" s="104">
        <v>5299</v>
      </c>
      <c r="G282" s="105">
        <v>4850</v>
      </c>
      <c r="H282" s="106"/>
      <c r="I282" s="107"/>
      <c r="J282" s="102"/>
    </row>
    <row r="283" spans="1:10" ht="18">
      <c r="A283" s="102" t="s">
        <v>489</v>
      </c>
      <c r="B283" s="100" t="s">
        <v>422</v>
      </c>
      <c r="C283" s="100" t="s">
        <v>375</v>
      </c>
      <c r="D283" s="101" t="s">
        <v>490</v>
      </c>
      <c r="E283" s="104">
        <v>6284.29</v>
      </c>
      <c r="F283" s="104">
        <v>4999</v>
      </c>
      <c r="G283" s="105">
        <v>4575</v>
      </c>
      <c r="H283" s="106"/>
      <c r="I283" s="107"/>
      <c r="J283" s="102"/>
    </row>
    <row r="284" spans="1:10" ht="18">
      <c r="A284" s="102" t="s">
        <v>491</v>
      </c>
      <c r="B284" s="100" t="s">
        <v>424</v>
      </c>
      <c r="C284" s="100" t="s">
        <v>375</v>
      </c>
      <c r="D284" s="101" t="s">
        <v>492</v>
      </c>
      <c r="E284" s="104">
        <v>6598.57</v>
      </c>
      <c r="F284" s="104">
        <v>5249</v>
      </c>
      <c r="G284" s="105">
        <v>4804</v>
      </c>
      <c r="H284" s="106"/>
      <c r="I284" s="107"/>
      <c r="J284" s="102"/>
    </row>
    <row r="285" spans="1:10" ht="18">
      <c r="A285" s="102" t="s">
        <v>493</v>
      </c>
      <c r="B285" s="100" t="s">
        <v>426</v>
      </c>
      <c r="C285" s="100" t="s">
        <v>375</v>
      </c>
      <c r="D285" s="128" t="s">
        <v>426</v>
      </c>
      <c r="E285" s="104">
        <v>6975.7142857142862</v>
      </c>
      <c r="F285" s="104">
        <v>5549</v>
      </c>
      <c r="G285" s="105">
        <v>5079</v>
      </c>
      <c r="H285" s="106"/>
      <c r="I285" s="107"/>
      <c r="J285" s="102"/>
    </row>
    <row r="286" spans="1:10" ht="18">
      <c r="A286" s="102" t="s">
        <v>494</v>
      </c>
      <c r="B286" s="100" t="s">
        <v>425</v>
      </c>
      <c r="C286" s="100" t="s">
        <v>375</v>
      </c>
      <c r="D286" s="101" t="s">
        <v>495</v>
      </c>
      <c r="E286" s="104">
        <v>6598.57</v>
      </c>
      <c r="F286" s="104">
        <v>5249</v>
      </c>
      <c r="G286" s="105">
        <v>4804</v>
      </c>
      <c r="H286" s="106"/>
      <c r="I286" s="107"/>
      <c r="J286" s="102"/>
    </row>
    <row r="287" spans="1:10" ht="18">
      <c r="A287" s="102" t="s">
        <v>496</v>
      </c>
      <c r="B287" s="100" t="s">
        <v>427</v>
      </c>
      <c r="C287" s="100" t="s">
        <v>375</v>
      </c>
      <c r="D287" s="101" t="s">
        <v>497</v>
      </c>
      <c r="E287" s="104">
        <v>6535.71</v>
      </c>
      <c r="F287" s="104">
        <v>5199</v>
      </c>
      <c r="G287" s="105">
        <v>4758</v>
      </c>
      <c r="H287" s="106"/>
      <c r="I287" s="107"/>
      <c r="J287" s="102"/>
    </row>
    <row r="288" spans="1:10" ht="18">
      <c r="A288" s="102" t="s">
        <v>498</v>
      </c>
      <c r="B288" s="100" t="s">
        <v>428</v>
      </c>
      <c r="C288" s="100" t="s">
        <v>375</v>
      </c>
      <c r="D288" s="101" t="s">
        <v>499</v>
      </c>
      <c r="E288" s="104">
        <v>6912.86</v>
      </c>
      <c r="F288" s="104">
        <v>5499</v>
      </c>
      <c r="G288" s="105">
        <v>5033</v>
      </c>
      <c r="H288" s="106"/>
      <c r="I288" s="107"/>
      <c r="J288" s="102"/>
    </row>
    <row r="289" spans="1:10" ht="18">
      <c r="A289" s="102" t="s">
        <v>500</v>
      </c>
      <c r="B289" s="100" t="s">
        <v>430</v>
      </c>
      <c r="C289" s="100" t="s">
        <v>375</v>
      </c>
      <c r="D289" s="128" t="s">
        <v>430</v>
      </c>
      <c r="E289" s="104">
        <v>7290</v>
      </c>
      <c r="F289" s="104">
        <v>5799</v>
      </c>
      <c r="G289" s="105">
        <v>5308</v>
      </c>
      <c r="H289" s="106"/>
      <c r="I289" s="107"/>
      <c r="J289" s="102"/>
    </row>
    <row r="290" spans="1:10" ht="18">
      <c r="A290" s="102" t="s">
        <v>501</v>
      </c>
      <c r="B290" s="100" t="s">
        <v>429</v>
      </c>
      <c r="C290" s="100" t="s">
        <v>375</v>
      </c>
      <c r="D290" s="101" t="s">
        <v>502</v>
      </c>
      <c r="E290" s="104">
        <v>6912.86</v>
      </c>
      <c r="F290" s="104">
        <v>5499</v>
      </c>
      <c r="G290" s="105">
        <v>5033</v>
      </c>
      <c r="H290" s="106"/>
      <c r="I290" s="107"/>
      <c r="J290" s="102"/>
    </row>
    <row r="291" spans="1:10">
      <c r="A291" s="102" t="s">
        <v>503</v>
      </c>
      <c r="B291" s="100" t="s">
        <v>331</v>
      </c>
      <c r="C291" s="100" t="s">
        <v>504</v>
      </c>
      <c r="D291" s="118" t="s">
        <v>505</v>
      </c>
      <c r="E291" s="104">
        <v>162.28</v>
      </c>
      <c r="F291" s="104">
        <v>122.99</v>
      </c>
      <c r="G291" s="105">
        <v>81</v>
      </c>
      <c r="H291" s="113">
        <v>15000</v>
      </c>
      <c r="I291" s="126"/>
      <c r="J291" s="102"/>
    </row>
    <row r="292" spans="1:10">
      <c r="A292" s="102" t="s">
        <v>503</v>
      </c>
      <c r="B292" s="100" t="s">
        <v>332</v>
      </c>
      <c r="C292" s="100" t="s">
        <v>504</v>
      </c>
      <c r="D292" s="118" t="s">
        <v>505</v>
      </c>
      <c r="E292" s="104">
        <v>162.28</v>
      </c>
      <c r="F292" s="104">
        <v>122.99</v>
      </c>
      <c r="G292" s="105">
        <v>81</v>
      </c>
      <c r="H292" s="113">
        <v>15000</v>
      </c>
      <c r="I292" s="126"/>
      <c r="J292" s="102"/>
    </row>
    <row r="293" spans="1:10">
      <c r="A293" s="102" t="s">
        <v>503</v>
      </c>
      <c r="B293" s="100" t="s">
        <v>333</v>
      </c>
      <c r="C293" s="100" t="s">
        <v>504</v>
      </c>
      <c r="D293" s="118" t="s">
        <v>505</v>
      </c>
      <c r="E293" s="104">
        <v>162.28</v>
      </c>
      <c r="F293" s="104">
        <v>122.99</v>
      </c>
      <c r="G293" s="105">
        <v>81</v>
      </c>
      <c r="H293" s="113">
        <v>15000</v>
      </c>
      <c r="I293" s="126"/>
      <c r="J293" s="102"/>
    </row>
    <row r="294" spans="1:10">
      <c r="A294" s="102" t="s">
        <v>503</v>
      </c>
      <c r="B294" s="100" t="s">
        <v>334</v>
      </c>
      <c r="C294" s="100" t="s">
        <v>504</v>
      </c>
      <c r="D294" s="118" t="s">
        <v>505</v>
      </c>
      <c r="E294" s="104">
        <v>162.28</v>
      </c>
      <c r="F294" s="104">
        <v>122.99</v>
      </c>
      <c r="G294" s="105">
        <v>81</v>
      </c>
      <c r="H294" s="113">
        <v>15000</v>
      </c>
      <c r="I294" s="126"/>
      <c r="J294" s="102"/>
    </row>
    <row r="295" spans="1:10">
      <c r="A295" s="102" t="s">
        <v>503</v>
      </c>
      <c r="B295" s="100" t="s">
        <v>335</v>
      </c>
      <c r="C295" s="100" t="s">
        <v>504</v>
      </c>
      <c r="D295" s="118" t="s">
        <v>505</v>
      </c>
      <c r="E295" s="104">
        <v>162.28</v>
      </c>
      <c r="F295" s="104">
        <v>122.99</v>
      </c>
      <c r="G295" s="105">
        <v>81</v>
      </c>
      <c r="H295" s="113">
        <v>15000</v>
      </c>
      <c r="I295" s="126"/>
      <c r="J295" s="102"/>
    </row>
    <row r="296" spans="1:10">
      <c r="A296" s="102" t="s">
        <v>503</v>
      </c>
      <c r="B296" s="100" t="s">
        <v>336</v>
      </c>
      <c r="C296" s="100" t="s">
        <v>504</v>
      </c>
      <c r="D296" s="118" t="s">
        <v>505</v>
      </c>
      <c r="E296" s="104">
        <v>162.28</v>
      </c>
      <c r="F296" s="104">
        <v>122.99</v>
      </c>
      <c r="G296" s="105">
        <v>81</v>
      </c>
      <c r="H296" s="113">
        <v>15000</v>
      </c>
      <c r="I296" s="126"/>
      <c r="J296" s="102"/>
    </row>
    <row r="297" spans="1:10">
      <c r="A297" s="102" t="s">
        <v>503</v>
      </c>
      <c r="B297" s="100" t="s">
        <v>337</v>
      </c>
      <c r="C297" s="100" t="s">
        <v>504</v>
      </c>
      <c r="D297" s="118" t="s">
        <v>505</v>
      </c>
      <c r="E297" s="104">
        <v>162.28</v>
      </c>
      <c r="F297" s="104">
        <v>122.99</v>
      </c>
      <c r="G297" s="105">
        <v>81</v>
      </c>
      <c r="H297" s="113">
        <v>15000</v>
      </c>
      <c r="I297" s="126"/>
      <c r="J297" s="102"/>
    </row>
    <row r="298" spans="1:10">
      <c r="A298" s="102" t="s">
        <v>503</v>
      </c>
      <c r="B298" s="100" t="s">
        <v>338</v>
      </c>
      <c r="C298" s="100" t="s">
        <v>504</v>
      </c>
      <c r="D298" s="118" t="s">
        <v>505</v>
      </c>
      <c r="E298" s="104">
        <v>162.28</v>
      </c>
      <c r="F298" s="104">
        <v>122.99</v>
      </c>
      <c r="G298" s="105">
        <v>81</v>
      </c>
      <c r="H298" s="113">
        <v>15000</v>
      </c>
      <c r="I298" s="126"/>
      <c r="J298" s="102"/>
    </row>
    <row r="299" spans="1:10">
      <c r="A299" s="102" t="s">
        <v>503</v>
      </c>
      <c r="B299" s="100" t="s">
        <v>339</v>
      </c>
      <c r="C299" s="100" t="s">
        <v>504</v>
      </c>
      <c r="D299" s="118" t="s">
        <v>505</v>
      </c>
      <c r="E299" s="104">
        <v>162.28</v>
      </c>
      <c r="F299" s="104">
        <v>122.99</v>
      </c>
      <c r="G299" s="105">
        <v>81</v>
      </c>
      <c r="H299" s="113">
        <v>15000</v>
      </c>
      <c r="I299" s="126"/>
      <c r="J299" s="102"/>
    </row>
    <row r="300" spans="1:10">
      <c r="A300" s="102" t="s">
        <v>503</v>
      </c>
      <c r="B300" s="100" t="s">
        <v>506</v>
      </c>
      <c r="C300" s="100" t="s">
        <v>504</v>
      </c>
      <c r="D300" s="106" t="s">
        <v>507</v>
      </c>
      <c r="E300" s="104">
        <v>162.28</v>
      </c>
      <c r="F300" s="104">
        <v>122.99</v>
      </c>
      <c r="G300" s="105">
        <v>81</v>
      </c>
      <c r="H300" s="116">
        <v>15000</v>
      </c>
      <c r="I300" s="126"/>
      <c r="J300" s="102"/>
    </row>
    <row r="301" spans="1:10">
      <c r="A301" s="102" t="s">
        <v>503</v>
      </c>
      <c r="B301" s="100" t="s">
        <v>398</v>
      </c>
      <c r="C301" s="100" t="s">
        <v>504</v>
      </c>
      <c r="D301" s="118" t="s">
        <v>505</v>
      </c>
      <c r="E301" s="104">
        <v>162.28</v>
      </c>
      <c r="F301" s="104">
        <v>122.99</v>
      </c>
      <c r="G301" s="105">
        <v>81</v>
      </c>
      <c r="H301" s="113">
        <v>15000</v>
      </c>
      <c r="I301" s="126"/>
      <c r="J301" s="102"/>
    </row>
    <row r="302" spans="1:10">
      <c r="A302" s="102" t="s">
        <v>503</v>
      </c>
      <c r="B302" s="100" t="s">
        <v>400</v>
      </c>
      <c r="C302" s="100" t="s">
        <v>504</v>
      </c>
      <c r="D302" s="118" t="s">
        <v>505</v>
      </c>
      <c r="E302" s="104">
        <v>162.28</v>
      </c>
      <c r="F302" s="104">
        <v>122.99</v>
      </c>
      <c r="G302" s="105">
        <v>81</v>
      </c>
      <c r="H302" s="113">
        <v>15000</v>
      </c>
      <c r="I302" s="126"/>
      <c r="J302" s="102"/>
    </row>
    <row r="303" spans="1:10">
      <c r="A303" s="102" t="s">
        <v>503</v>
      </c>
      <c r="B303" s="100" t="s">
        <v>402</v>
      </c>
      <c r="C303" s="100" t="s">
        <v>504</v>
      </c>
      <c r="D303" s="118" t="s">
        <v>505</v>
      </c>
      <c r="E303" s="104">
        <v>162.28</v>
      </c>
      <c r="F303" s="104">
        <v>122.99</v>
      </c>
      <c r="G303" s="105">
        <v>81</v>
      </c>
      <c r="H303" s="113">
        <v>15000</v>
      </c>
      <c r="I303" s="126"/>
      <c r="J303" s="102"/>
    </row>
    <row r="304" spans="1:10">
      <c r="A304" s="102" t="s">
        <v>503</v>
      </c>
      <c r="B304" s="100" t="s">
        <v>404</v>
      </c>
      <c r="C304" s="100" t="s">
        <v>504</v>
      </c>
      <c r="D304" s="118" t="s">
        <v>505</v>
      </c>
      <c r="E304" s="104">
        <v>162.28</v>
      </c>
      <c r="F304" s="104">
        <v>122.99</v>
      </c>
      <c r="G304" s="105">
        <v>81</v>
      </c>
      <c r="H304" s="113">
        <v>15000</v>
      </c>
      <c r="I304" s="126"/>
      <c r="J304" s="102"/>
    </row>
    <row r="305" spans="1:10">
      <c r="A305" s="102" t="s">
        <v>503</v>
      </c>
      <c r="B305" s="100" t="s">
        <v>406</v>
      </c>
      <c r="C305" s="100" t="s">
        <v>504</v>
      </c>
      <c r="D305" s="118" t="s">
        <v>505</v>
      </c>
      <c r="E305" s="104">
        <v>162.28</v>
      </c>
      <c r="F305" s="104">
        <v>122.99</v>
      </c>
      <c r="G305" s="105">
        <v>81</v>
      </c>
      <c r="H305" s="113">
        <v>15000</v>
      </c>
      <c r="I305" s="126"/>
      <c r="J305" s="102"/>
    </row>
    <row r="306" spans="1:10">
      <c r="A306" s="102" t="s">
        <v>503</v>
      </c>
      <c r="B306" s="100" t="s">
        <v>408</v>
      </c>
      <c r="C306" s="100" t="s">
        <v>504</v>
      </c>
      <c r="D306" s="118" t="s">
        <v>505</v>
      </c>
      <c r="E306" s="104">
        <v>162.28</v>
      </c>
      <c r="F306" s="104">
        <v>122.99</v>
      </c>
      <c r="G306" s="105">
        <v>81</v>
      </c>
      <c r="H306" s="113">
        <v>15000</v>
      </c>
      <c r="I306" s="126"/>
      <c r="J306" s="102"/>
    </row>
    <row r="307" spans="1:10">
      <c r="A307" s="102" t="s">
        <v>503</v>
      </c>
      <c r="B307" s="100" t="s">
        <v>409</v>
      </c>
      <c r="C307" s="100" t="s">
        <v>504</v>
      </c>
      <c r="D307" s="118" t="s">
        <v>505</v>
      </c>
      <c r="E307" s="104">
        <v>162.28</v>
      </c>
      <c r="F307" s="104">
        <v>122.99</v>
      </c>
      <c r="G307" s="105">
        <v>81</v>
      </c>
      <c r="H307" s="113">
        <v>15000</v>
      </c>
      <c r="I307" s="126"/>
      <c r="J307" s="102"/>
    </row>
    <row r="308" spans="1:10">
      <c r="A308" s="102" t="s">
        <v>503</v>
      </c>
      <c r="B308" s="100" t="s">
        <v>411</v>
      </c>
      <c r="C308" s="100" t="s">
        <v>504</v>
      </c>
      <c r="D308" s="118" t="s">
        <v>505</v>
      </c>
      <c r="E308" s="104">
        <v>162.28</v>
      </c>
      <c r="F308" s="104">
        <v>122.99</v>
      </c>
      <c r="G308" s="105">
        <v>81</v>
      </c>
      <c r="H308" s="113">
        <v>15000</v>
      </c>
      <c r="I308" s="126"/>
      <c r="J308" s="102"/>
    </row>
    <row r="309" spans="1:10">
      <c r="A309" s="102" t="s">
        <v>503</v>
      </c>
      <c r="B309" s="100" t="s">
        <v>413</v>
      </c>
      <c r="C309" s="100" t="s">
        <v>504</v>
      </c>
      <c r="D309" s="118" t="s">
        <v>505</v>
      </c>
      <c r="E309" s="104">
        <v>162.28</v>
      </c>
      <c r="F309" s="104">
        <v>122.99</v>
      </c>
      <c r="G309" s="105">
        <v>81</v>
      </c>
      <c r="H309" s="113">
        <v>15000</v>
      </c>
      <c r="I309" s="126"/>
      <c r="J309" s="102"/>
    </row>
    <row r="310" spans="1:10">
      <c r="A310" s="102" t="s">
        <v>503</v>
      </c>
      <c r="B310" s="100" t="s">
        <v>415</v>
      </c>
      <c r="C310" s="100" t="s">
        <v>504</v>
      </c>
      <c r="D310" s="118" t="s">
        <v>505</v>
      </c>
      <c r="E310" s="104">
        <v>162.28</v>
      </c>
      <c r="F310" s="104">
        <v>122.99</v>
      </c>
      <c r="G310" s="105">
        <v>81</v>
      </c>
      <c r="H310" s="113">
        <v>15000</v>
      </c>
      <c r="I310" s="126"/>
      <c r="J310" s="102"/>
    </row>
    <row r="311" spans="1:10">
      <c r="A311" s="102" t="s">
        <v>503</v>
      </c>
      <c r="B311" s="100" t="s">
        <v>417</v>
      </c>
      <c r="C311" s="100" t="s">
        <v>504</v>
      </c>
      <c r="D311" s="118" t="s">
        <v>505</v>
      </c>
      <c r="E311" s="104">
        <v>162.28</v>
      </c>
      <c r="F311" s="104">
        <v>122.99</v>
      </c>
      <c r="G311" s="105">
        <v>81</v>
      </c>
      <c r="H311" s="113">
        <v>15000</v>
      </c>
      <c r="I311" s="126"/>
      <c r="J311" s="102"/>
    </row>
    <row r="312" spans="1:10">
      <c r="A312" s="102" t="s">
        <v>503</v>
      </c>
      <c r="B312" s="100" t="s">
        <v>419</v>
      </c>
      <c r="C312" s="100" t="s">
        <v>504</v>
      </c>
      <c r="D312" s="118" t="s">
        <v>505</v>
      </c>
      <c r="E312" s="104">
        <v>162.28</v>
      </c>
      <c r="F312" s="104">
        <v>122.99</v>
      </c>
      <c r="G312" s="105">
        <v>81</v>
      </c>
      <c r="H312" s="113">
        <v>15000</v>
      </c>
      <c r="I312" s="126"/>
      <c r="J312" s="102"/>
    </row>
    <row r="313" spans="1:10">
      <c r="A313" s="102" t="s">
        <v>503</v>
      </c>
      <c r="B313" s="100" t="s">
        <v>421</v>
      </c>
      <c r="C313" s="100" t="s">
        <v>504</v>
      </c>
      <c r="D313" s="118" t="s">
        <v>505</v>
      </c>
      <c r="E313" s="104">
        <v>162.28</v>
      </c>
      <c r="F313" s="104">
        <v>122.99</v>
      </c>
      <c r="G313" s="105">
        <v>81</v>
      </c>
      <c r="H313" s="113">
        <v>15000</v>
      </c>
      <c r="I313" s="126"/>
      <c r="J313" s="102"/>
    </row>
    <row r="314" spans="1:10">
      <c r="A314" s="102" t="s">
        <v>503</v>
      </c>
      <c r="B314" s="100" t="s">
        <v>423</v>
      </c>
      <c r="C314" s="100" t="s">
        <v>504</v>
      </c>
      <c r="D314" s="118" t="s">
        <v>505</v>
      </c>
      <c r="E314" s="104">
        <v>162.28</v>
      </c>
      <c r="F314" s="104">
        <v>122.99</v>
      </c>
      <c r="G314" s="105">
        <v>81</v>
      </c>
      <c r="H314" s="113">
        <v>15000</v>
      </c>
      <c r="I314" s="126"/>
      <c r="J314" s="102"/>
    </row>
    <row r="315" spans="1:10">
      <c r="A315" s="102" t="s">
        <v>503</v>
      </c>
      <c r="B315" s="100" t="s">
        <v>424</v>
      </c>
      <c r="C315" s="100" t="s">
        <v>504</v>
      </c>
      <c r="D315" s="118" t="s">
        <v>505</v>
      </c>
      <c r="E315" s="104">
        <v>162.28</v>
      </c>
      <c r="F315" s="104">
        <v>122.99</v>
      </c>
      <c r="G315" s="105">
        <v>81</v>
      </c>
      <c r="H315" s="113">
        <v>15000</v>
      </c>
      <c r="I315" s="126"/>
      <c r="J315" s="102"/>
    </row>
    <row r="316" spans="1:10">
      <c r="A316" s="102" t="s">
        <v>503</v>
      </c>
      <c r="B316" s="100" t="s">
        <v>426</v>
      </c>
      <c r="C316" s="100" t="s">
        <v>504</v>
      </c>
      <c r="D316" s="118" t="s">
        <v>505</v>
      </c>
      <c r="E316" s="104">
        <v>162.28</v>
      </c>
      <c r="F316" s="104">
        <v>122.99</v>
      </c>
      <c r="G316" s="105">
        <v>81</v>
      </c>
      <c r="H316" s="113">
        <v>15000</v>
      </c>
      <c r="I316" s="126"/>
      <c r="J316" s="102"/>
    </row>
    <row r="317" spans="1:10">
      <c r="A317" s="102" t="s">
        <v>503</v>
      </c>
      <c r="B317" s="100" t="s">
        <v>428</v>
      </c>
      <c r="C317" s="100" t="s">
        <v>504</v>
      </c>
      <c r="D317" s="118" t="s">
        <v>505</v>
      </c>
      <c r="E317" s="104">
        <v>162.28</v>
      </c>
      <c r="F317" s="104">
        <v>122.99</v>
      </c>
      <c r="G317" s="105">
        <v>81</v>
      </c>
      <c r="H317" s="113">
        <v>15000</v>
      </c>
      <c r="I317" s="126"/>
      <c r="J317" s="102"/>
    </row>
    <row r="318" spans="1:10">
      <c r="A318" s="102" t="s">
        <v>503</v>
      </c>
      <c r="B318" s="100" t="s">
        <v>430</v>
      </c>
      <c r="C318" s="100" t="s">
        <v>504</v>
      </c>
      <c r="D318" s="118" t="s">
        <v>505</v>
      </c>
      <c r="E318" s="104">
        <v>162.28</v>
      </c>
      <c r="F318" s="104">
        <v>122.99</v>
      </c>
      <c r="G318" s="105">
        <v>81</v>
      </c>
      <c r="H318" s="113">
        <v>15000</v>
      </c>
      <c r="I318" s="126"/>
      <c r="J318" s="102"/>
    </row>
    <row r="319" spans="1:10">
      <c r="A319" s="102" t="s">
        <v>503</v>
      </c>
      <c r="B319" s="100" t="s">
        <v>508</v>
      </c>
      <c r="C319" s="100" t="s">
        <v>504</v>
      </c>
      <c r="D319" s="106" t="s">
        <v>507</v>
      </c>
      <c r="E319" s="104">
        <v>162.28</v>
      </c>
      <c r="F319" s="104">
        <v>122.99</v>
      </c>
      <c r="G319" s="105">
        <v>81</v>
      </c>
      <c r="H319" s="116">
        <v>15000</v>
      </c>
      <c r="I319" s="126"/>
      <c r="J319" s="102"/>
    </row>
    <row r="320" spans="1:10">
      <c r="A320" s="102" t="s">
        <v>503</v>
      </c>
      <c r="B320" s="100" t="s">
        <v>509</v>
      </c>
      <c r="C320" s="100" t="s">
        <v>504</v>
      </c>
      <c r="D320" s="106" t="s">
        <v>507</v>
      </c>
      <c r="E320" s="104">
        <v>162.28</v>
      </c>
      <c r="F320" s="104">
        <v>122.99</v>
      </c>
      <c r="G320" s="105">
        <v>81</v>
      </c>
      <c r="H320" s="116">
        <v>15000</v>
      </c>
      <c r="I320" s="126"/>
      <c r="J320" s="102"/>
    </row>
    <row r="321" spans="1:10">
      <c r="A321" s="102" t="s">
        <v>503</v>
      </c>
      <c r="B321" s="100" t="s">
        <v>510</v>
      </c>
      <c r="C321" s="100" t="s">
        <v>504</v>
      </c>
      <c r="D321" s="106" t="s">
        <v>507</v>
      </c>
      <c r="E321" s="104">
        <v>162.28</v>
      </c>
      <c r="F321" s="104">
        <v>122.99</v>
      </c>
      <c r="G321" s="105">
        <v>81</v>
      </c>
      <c r="H321" s="116">
        <v>15000</v>
      </c>
      <c r="I321" s="126"/>
      <c r="J321" s="102"/>
    </row>
    <row r="322" spans="1:10">
      <c r="A322" s="102" t="s">
        <v>503</v>
      </c>
      <c r="B322" s="102" t="s">
        <v>377</v>
      </c>
      <c r="C322" s="164" t="s">
        <v>511</v>
      </c>
      <c r="D322" s="161" t="s">
        <v>512</v>
      </c>
      <c r="E322" s="124">
        <v>162.28</v>
      </c>
      <c r="F322" s="165">
        <v>122.99</v>
      </c>
      <c r="G322" s="105">
        <v>81</v>
      </c>
      <c r="H322" s="158">
        <v>15000</v>
      </c>
      <c r="I322" s="121"/>
      <c r="J322" s="146"/>
    </row>
    <row r="323" spans="1:10">
      <c r="A323" s="102" t="s">
        <v>503</v>
      </c>
      <c r="B323" s="102" t="s">
        <v>374</v>
      </c>
      <c r="C323" s="164" t="s">
        <v>511</v>
      </c>
      <c r="D323" s="161" t="s">
        <v>512</v>
      </c>
      <c r="E323" s="124">
        <v>162.28</v>
      </c>
      <c r="F323" s="165">
        <v>122.99</v>
      </c>
      <c r="G323" s="105">
        <v>81</v>
      </c>
      <c r="H323" s="158">
        <v>15000</v>
      </c>
      <c r="I323" s="121"/>
      <c r="J323" s="146"/>
    </row>
    <row r="324" spans="1:10">
      <c r="A324" s="102" t="s">
        <v>503</v>
      </c>
      <c r="B324" s="102" t="s">
        <v>380</v>
      </c>
      <c r="C324" s="164" t="s">
        <v>511</v>
      </c>
      <c r="D324" s="161" t="s">
        <v>512</v>
      </c>
      <c r="E324" s="124">
        <v>162.28</v>
      </c>
      <c r="F324" s="165">
        <v>122.99</v>
      </c>
      <c r="G324" s="105">
        <v>81</v>
      </c>
      <c r="H324" s="158">
        <v>15000</v>
      </c>
      <c r="I324" s="121"/>
      <c r="J324" s="146"/>
    </row>
    <row r="325" spans="1:10">
      <c r="A325" s="102" t="s">
        <v>503</v>
      </c>
      <c r="B325" s="102" t="s">
        <v>381</v>
      </c>
      <c r="C325" s="164" t="s">
        <v>511</v>
      </c>
      <c r="D325" s="161" t="s">
        <v>512</v>
      </c>
      <c r="E325" s="124">
        <v>162.28</v>
      </c>
      <c r="F325" s="165">
        <v>122.99</v>
      </c>
      <c r="G325" s="105">
        <v>81</v>
      </c>
      <c r="H325" s="158">
        <v>15000</v>
      </c>
      <c r="I325" s="121"/>
      <c r="J325" s="146"/>
    </row>
    <row r="326" spans="1:10">
      <c r="A326" s="102" t="s">
        <v>503</v>
      </c>
      <c r="B326" s="102" t="s">
        <v>382</v>
      </c>
      <c r="C326" s="164" t="s">
        <v>511</v>
      </c>
      <c r="D326" s="161" t="s">
        <v>512</v>
      </c>
      <c r="E326" s="124">
        <v>162.28</v>
      </c>
      <c r="F326" s="165">
        <v>122.99</v>
      </c>
      <c r="G326" s="105">
        <v>81</v>
      </c>
      <c r="H326" s="158">
        <v>15000</v>
      </c>
      <c r="I326" s="121"/>
      <c r="J326" s="146"/>
    </row>
    <row r="327" spans="1:10">
      <c r="A327" s="102" t="s">
        <v>503</v>
      </c>
      <c r="B327" s="102" t="s">
        <v>383</v>
      </c>
      <c r="C327" s="164" t="s">
        <v>511</v>
      </c>
      <c r="D327" s="161" t="s">
        <v>512</v>
      </c>
      <c r="E327" s="124">
        <v>162.28</v>
      </c>
      <c r="F327" s="165">
        <v>122.99</v>
      </c>
      <c r="G327" s="105">
        <v>81</v>
      </c>
      <c r="H327" s="158">
        <v>15000</v>
      </c>
      <c r="I327" s="121"/>
      <c r="J327" s="146"/>
    </row>
    <row r="328" spans="1:10">
      <c r="A328" s="102" t="s">
        <v>503</v>
      </c>
      <c r="B328" s="102" t="s">
        <v>384</v>
      </c>
      <c r="C328" s="164" t="s">
        <v>511</v>
      </c>
      <c r="D328" s="161" t="s">
        <v>512</v>
      </c>
      <c r="E328" s="124">
        <v>162.28</v>
      </c>
      <c r="F328" s="165">
        <v>122.99</v>
      </c>
      <c r="G328" s="105">
        <v>81</v>
      </c>
      <c r="H328" s="158">
        <v>15000</v>
      </c>
      <c r="I328" s="121"/>
      <c r="J328" s="146"/>
    </row>
    <row r="329" spans="1:10">
      <c r="A329" s="102" t="s">
        <v>503</v>
      </c>
      <c r="B329" s="102" t="s">
        <v>385</v>
      </c>
      <c r="C329" s="164" t="s">
        <v>511</v>
      </c>
      <c r="D329" s="161" t="s">
        <v>512</v>
      </c>
      <c r="E329" s="124">
        <v>162.28</v>
      </c>
      <c r="F329" s="165">
        <v>122.99</v>
      </c>
      <c r="G329" s="105">
        <v>81</v>
      </c>
      <c r="H329" s="158">
        <v>15000</v>
      </c>
      <c r="I329" s="121"/>
      <c r="J329" s="146"/>
    </row>
    <row r="330" spans="1:10">
      <c r="A330" s="102" t="s">
        <v>503</v>
      </c>
      <c r="B330" s="102" t="s">
        <v>386</v>
      </c>
      <c r="C330" s="164" t="s">
        <v>511</v>
      </c>
      <c r="D330" s="161" t="s">
        <v>512</v>
      </c>
      <c r="E330" s="124">
        <v>162.28</v>
      </c>
      <c r="F330" s="165">
        <v>122.99</v>
      </c>
      <c r="G330" s="105">
        <v>81</v>
      </c>
      <c r="H330" s="158">
        <v>15000</v>
      </c>
      <c r="I330" s="121"/>
      <c r="J330" s="146"/>
    </row>
    <row r="331" spans="1:10">
      <c r="A331" s="102" t="s">
        <v>503</v>
      </c>
      <c r="B331" s="102" t="s">
        <v>387</v>
      </c>
      <c r="C331" s="164" t="s">
        <v>511</v>
      </c>
      <c r="D331" s="161" t="s">
        <v>512</v>
      </c>
      <c r="E331" s="124">
        <v>162.28</v>
      </c>
      <c r="F331" s="165">
        <v>122.99</v>
      </c>
      <c r="G331" s="105">
        <v>81</v>
      </c>
      <c r="H331" s="158">
        <v>15000</v>
      </c>
      <c r="I331" s="121"/>
      <c r="J331" s="146"/>
    </row>
    <row r="332" spans="1:10">
      <c r="A332" s="196" t="s">
        <v>503</v>
      </c>
      <c r="B332" s="102" t="s">
        <v>513</v>
      </c>
      <c r="C332" s="164" t="s">
        <v>511</v>
      </c>
      <c r="D332" s="185" t="s">
        <v>512</v>
      </c>
      <c r="E332" s="124">
        <v>162.28</v>
      </c>
      <c r="F332" s="165">
        <v>122.99</v>
      </c>
      <c r="G332" s="105">
        <v>81</v>
      </c>
      <c r="H332" s="113">
        <v>15000</v>
      </c>
      <c r="I332" s="126">
        <v>5.4000000000000003E-3</v>
      </c>
      <c r="J332" s="146"/>
    </row>
    <row r="333" spans="1:10">
      <c r="A333" s="102" t="s">
        <v>503</v>
      </c>
      <c r="B333" s="102" t="s">
        <v>514</v>
      </c>
      <c r="C333" s="164" t="s">
        <v>511</v>
      </c>
      <c r="D333" s="161" t="s">
        <v>515</v>
      </c>
      <c r="E333" s="124">
        <v>162.28</v>
      </c>
      <c r="F333" s="165">
        <v>122.99</v>
      </c>
      <c r="G333" s="105">
        <v>81</v>
      </c>
      <c r="H333" s="120">
        <v>15000</v>
      </c>
      <c r="I333" s="126">
        <v>5.4000000000000003E-3</v>
      </c>
      <c r="J333" s="146"/>
    </row>
    <row r="334" spans="1:10">
      <c r="A334" s="102" t="s">
        <v>503</v>
      </c>
      <c r="B334" s="102" t="s">
        <v>516</v>
      </c>
      <c r="C334" s="164" t="s">
        <v>517</v>
      </c>
      <c r="D334" s="161" t="s">
        <v>515</v>
      </c>
      <c r="E334" s="124">
        <v>162.28</v>
      </c>
      <c r="F334" s="165">
        <v>122.99</v>
      </c>
      <c r="G334" s="105">
        <v>81</v>
      </c>
      <c r="H334" s="120">
        <v>15000</v>
      </c>
      <c r="I334" s="126">
        <v>5.4000000000000003E-3</v>
      </c>
      <c r="J334" s="146"/>
    </row>
    <row r="335" spans="1:10">
      <c r="A335" s="102" t="s">
        <v>503</v>
      </c>
      <c r="B335" s="102" t="s">
        <v>518</v>
      </c>
      <c r="C335" s="164" t="s">
        <v>511</v>
      </c>
      <c r="D335" s="161" t="s">
        <v>515</v>
      </c>
      <c r="E335" s="124">
        <v>162.28</v>
      </c>
      <c r="F335" s="165">
        <v>122.99</v>
      </c>
      <c r="G335" s="105">
        <v>81</v>
      </c>
      <c r="H335" s="120">
        <v>15000</v>
      </c>
      <c r="I335" s="126">
        <v>5.4000000000000003E-3</v>
      </c>
      <c r="J335" s="146"/>
    </row>
    <row r="336" spans="1:10">
      <c r="A336" s="102" t="s">
        <v>503</v>
      </c>
      <c r="B336" s="102" t="s">
        <v>519</v>
      </c>
      <c r="C336" s="164" t="s">
        <v>511</v>
      </c>
      <c r="D336" s="161" t="s">
        <v>515</v>
      </c>
      <c r="E336" s="124">
        <v>162.28</v>
      </c>
      <c r="F336" s="165">
        <v>122.99</v>
      </c>
      <c r="G336" s="105">
        <v>81</v>
      </c>
      <c r="H336" s="120">
        <v>15000</v>
      </c>
      <c r="I336" s="126">
        <v>5.4000000000000003E-3</v>
      </c>
      <c r="J336" s="146"/>
    </row>
    <row r="337" spans="1:10">
      <c r="A337" s="102" t="s">
        <v>503</v>
      </c>
      <c r="B337" s="102" t="s">
        <v>520</v>
      </c>
      <c r="C337" s="164" t="s">
        <v>511</v>
      </c>
      <c r="D337" s="161" t="s">
        <v>515</v>
      </c>
      <c r="E337" s="124">
        <v>162.28</v>
      </c>
      <c r="F337" s="165">
        <v>122.99</v>
      </c>
      <c r="G337" s="105">
        <v>81</v>
      </c>
      <c r="H337" s="120">
        <v>15000</v>
      </c>
      <c r="I337" s="126">
        <v>5.4000000000000003E-3</v>
      </c>
      <c r="J337" s="146"/>
    </row>
    <row r="338" spans="1:10">
      <c r="A338" s="102" t="s">
        <v>503</v>
      </c>
      <c r="B338" s="102" t="s">
        <v>521</v>
      </c>
      <c r="C338" s="164" t="s">
        <v>511</v>
      </c>
      <c r="D338" s="161" t="s">
        <v>515</v>
      </c>
      <c r="E338" s="124">
        <v>162.28</v>
      </c>
      <c r="F338" s="165">
        <v>122.99</v>
      </c>
      <c r="G338" s="105">
        <v>81</v>
      </c>
      <c r="H338" s="120">
        <v>15000</v>
      </c>
      <c r="I338" s="126">
        <v>5.4000000000000003E-3</v>
      </c>
      <c r="J338" s="146"/>
    </row>
    <row r="339" spans="1:10" ht="18">
      <c r="A339" s="102" t="s">
        <v>109</v>
      </c>
      <c r="B339" s="100" t="s">
        <v>297</v>
      </c>
      <c r="C339" s="100" t="s">
        <v>375</v>
      </c>
      <c r="D339" s="95" t="s">
        <v>297</v>
      </c>
      <c r="E339" s="104">
        <v>2922.86</v>
      </c>
      <c r="F339" s="104">
        <v>2299</v>
      </c>
      <c r="G339" s="105">
        <v>2128</v>
      </c>
      <c r="H339" s="102"/>
      <c r="I339" s="121"/>
      <c r="J339" s="146" t="s">
        <v>289</v>
      </c>
    </row>
    <row r="340" spans="1:10" ht="18">
      <c r="A340" s="102" t="s">
        <v>112</v>
      </c>
      <c r="B340" s="100" t="s">
        <v>300</v>
      </c>
      <c r="C340" s="100" t="s">
        <v>375</v>
      </c>
      <c r="D340" s="95" t="s">
        <v>300</v>
      </c>
      <c r="E340" s="104">
        <v>4194.29</v>
      </c>
      <c r="F340" s="104">
        <v>3299</v>
      </c>
      <c r="G340" s="105">
        <v>3054</v>
      </c>
      <c r="H340" s="102"/>
      <c r="I340" s="121"/>
      <c r="J340" s="146" t="s">
        <v>289</v>
      </c>
    </row>
    <row r="341" spans="1:10" ht="18">
      <c r="A341" s="102" t="s">
        <v>522</v>
      </c>
      <c r="B341" s="100" t="s">
        <v>299</v>
      </c>
      <c r="C341" s="100" t="s">
        <v>375</v>
      </c>
      <c r="D341" s="95" t="s">
        <v>299</v>
      </c>
      <c r="E341" s="104">
        <v>3812.86</v>
      </c>
      <c r="F341" s="104">
        <v>2999</v>
      </c>
      <c r="G341" s="105">
        <v>2776</v>
      </c>
      <c r="H341" s="102"/>
      <c r="I341" s="121"/>
      <c r="J341" s="146" t="s">
        <v>289</v>
      </c>
    </row>
    <row r="342" spans="1:10" ht="18">
      <c r="A342" s="102" t="s">
        <v>523</v>
      </c>
      <c r="B342" s="100" t="s">
        <v>298</v>
      </c>
      <c r="C342" s="100" t="s">
        <v>375</v>
      </c>
      <c r="D342" s="95" t="s">
        <v>298</v>
      </c>
      <c r="E342" s="104">
        <v>3304.29</v>
      </c>
      <c r="F342" s="104">
        <v>2599</v>
      </c>
      <c r="G342" s="105">
        <v>2406</v>
      </c>
      <c r="H342" s="102"/>
      <c r="I342" s="121"/>
      <c r="J342" s="146" t="s">
        <v>289</v>
      </c>
    </row>
    <row r="343" spans="1:10" ht="18">
      <c r="A343" s="102" t="s">
        <v>115</v>
      </c>
      <c r="B343" s="100" t="s">
        <v>302</v>
      </c>
      <c r="C343" s="100" t="s">
        <v>375</v>
      </c>
      <c r="D343" s="95" t="s">
        <v>302</v>
      </c>
      <c r="E343" s="104">
        <v>5084.29</v>
      </c>
      <c r="F343" s="104">
        <v>3999</v>
      </c>
      <c r="G343" s="105">
        <v>3702</v>
      </c>
      <c r="H343" s="102"/>
      <c r="I343" s="121"/>
      <c r="J343" s="146" t="s">
        <v>289</v>
      </c>
    </row>
    <row r="344" spans="1:10" ht="18">
      <c r="A344" s="102" t="s">
        <v>118</v>
      </c>
      <c r="B344" s="100" t="s">
        <v>303</v>
      </c>
      <c r="C344" s="100" t="s">
        <v>375</v>
      </c>
      <c r="D344" s="95" t="s">
        <v>303</v>
      </c>
      <c r="E344" s="104">
        <v>5974.29</v>
      </c>
      <c r="F344" s="104">
        <v>4699</v>
      </c>
      <c r="G344" s="105">
        <v>4350</v>
      </c>
      <c r="H344" s="102"/>
      <c r="I344" s="121"/>
      <c r="J344" s="146" t="s">
        <v>289</v>
      </c>
    </row>
    <row r="345" spans="1:10" ht="18">
      <c r="A345" s="102" t="s">
        <v>524</v>
      </c>
      <c r="B345" s="100" t="s">
        <v>304</v>
      </c>
      <c r="C345" s="100" t="s">
        <v>375</v>
      </c>
      <c r="D345" s="95" t="s">
        <v>304</v>
      </c>
      <c r="E345" s="104">
        <v>6610</v>
      </c>
      <c r="F345" s="104">
        <v>5199</v>
      </c>
      <c r="G345" s="105">
        <v>4813</v>
      </c>
      <c r="H345" s="102"/>
      <c r="I345" s="121"/>
      <c r="J345" s="146" t="s">
        <v>289</v>
      </c>
    </row>
    <row r="346" spans="1:10" ht="18">
      <c r="A346" s="102" t="s">
        <v>525</v>
      </c>
      <c r="B346" s="100" t="s">
        <v>301</v>
      </c>
      <c r="C346" s="100" t="s">
        <v>375</v>
      </c>
      <c r="D346" s="95" t="s">
        <v>301</v>
      </c>
      <c r="E346" s="104">
        <v>4448.57</v>
      </c>
      <c r="F346" s="104">
        <v>3499</v>
      </c>
      <c r="G346" s="105">
        <v>3239</v>
      </c>
      <c r="H346" s="102"/>
      <c r="I346" s="121"/>
      <c r="J346" s="146" t="s">
        <v>289</v>
      </c>
    </row>
    <row r="347" spans="1:10">
      <c r="A347" s="102" t="s">
        <v>526</v>
      </c>
      <c r="B347" s="100" t="s">
        <v>301</v>
      </c>
      <c r="C347" s="100" t="s">
        <v>280</v>
      </c>
      <c r="D347" s="100" t="s">
        <v>527</v>
      </c>
      <c r="E347" s="104">
        <v>317.14</v>
      </c>
      <c r="F347" s="104">
        <v>249</v>
      </c>
      <c r="G347" s="105">
        <v>217</v>
      </c>
      <c r="H347" s="102"/>
      <c r="I347" s="121"/>
      <c r="J347" s="146" t="s">
        <v>289</v>
      </c>
    </row>
    <row r="348" spans="1:10">
      <c r="A348" s="102" t="s">
        <v>526</v>
      </c>
      <c r="B348" s="100" t="s">
        <v>302</v>
      </c>
      <c r="C348" s="100" t="s">
        <v>280</v>
      </c>
      <c r="D348" s="100" t="s">
        <v>527</v>
      </c>
      <c r="E348" s="104">
        <v>317.14</v>
      </c>
      <c r="F348" s="104">
        <v>249</v>
      </c>
      <c r="G348" s="105">
        <v>217</v>
      </c>
      <c r="H348" s="102"/>
      <c r="I348" s="121"/>
      <c r="J348" s="146" t="s">
        <v>289</v>
      </c>
    </row>
    <row r="349" spans="1:10">
      <c r="A349" s="102" t="s">
        <v>526</v>
      </c>
      <c r="B349" s="100" t="s">
        <v>303</v>
      </c>
      <c r="C349" s="100" t="s">
        <v>280</v>
      </c>
      <c r="D349" s="100" t="s">
        <v>527</v>
      </c>
      <c r="E349" s="104">
        <v>317.14</v>
      </c>
      <c r="F349" s="104">
        <v>249</v>
      </c>
      <c r="G349" s="105">
        <v>217</v>
      </c>
      <c r="H349" s="102"/>
      <c r="I349" s="121"/>
      <c r="J349" s="146" t="s">
        <v>289</v>
      </c>
    </row>
    <row r="350" spans="1:10">
      <c r="A350" s="102" t="s">
        <v>526</v>
      </c>
      <c r="B350" s="100" t="s">
        <v>304</v>
      </c>
      <c r="C350" s="100" t="s">
        <v>280</v>
      </c>
      <c r="D350" s="100" t="s">
        <v>527</v>
      </c>
      <c r="E350" s="104">
        <v>317.14</v>
      </c>
      <c r="F350" s="104">
        <v>249</v>
      </c>
      <c r="G350" s="105">
        <v>217</v>
      </c>
      <c r="H350" s="102"/>
      <c r="I350" s="121"/>
      <c r="J350" s="146" t="s">
        <v>289</v>
      </c>
    </row>
    <row r="351" spans="1:10">
      <c r="A351" s="102" t="s">
        <v>528</v>
      </c>
      <c r="B351" s="100" t="s">
        <v>301</v>
      </c>
      <c r="C351" s="100" t="s">
        <v>280</v>
      </c>
      <c r="D351" s="100" t="s">
        <v>529</v>
      </c>
      <c r="E351" s="104">
        <v>634.29</v>
      </c>
      <c r="F351" s="104">
        <v>499</v>
      </c>
      <c r="G351" s="105">
        <v>435</v>
      </c>
      <c r="H351" s="102"/>
      <c r="I351" s="121"/>
      <c r="J351" s="146" t="s">
        <v>289</v>
      </c>
    </row>
    <row r="352" spans="1:10">
      <c r="A352" s="102" t="s">
        <v>528</v>
      </c>
      <c r="B352" s="100" t="s">
        <v>302</v>
      </c>
      <c r="C352" s="100" t="s">
        <v>280</v>
      </c>
      <c r="D352" s="100" t="s">
        <v>529</v>
      </c>
      <c r="E352" s="104">
        <v>634.29</v>
      </c>
      <c r="F352" s="104">
        <v>499</v>
      </c>
      <c r="G352" s="105">
        <v>435</v>
      </c>
      <c r="H352" s="102"/>
      <c r="I352" s="121"/>
      <c r="J352" s="146" t="s">
        <v>289</v>
      </c>
    </row>
    <row r="353" spans="1:10">
      <c r="A353" s="102" t="s">
        <v>528</v>
      </c>
      <c r="B353" s="100" t="s">
        <v>303</v>
      </c>
      <c r="C353" s="100" t="s">
        <v>280</v>
      </c>
      <c r="D353" s="100" t="s">
        <v>529</v>
      </c>
      <c r="E353" s="104">
        <v>634.29</v>
      </c>
      <c r="F353" s="104">
        <v>499</v>
      </c>
      <c r="G353" s="105">
        <v>435</v>
      </c>
      <c r="H353" s="102"/>
      <c r="I353" s="121"/>
      <c r="J353" s="146" t="s">
        <v>289</v>
      </c>
    </row>
    <row r="354" spans="1:10">
      <c r="A354" s="102" t="s">
        <v>528</v>
      </c>
      <c r="B354" s="100" t="s">
        <v>304</v>
      </c>
      <c r="C354" s="100" t="s">
        <v>280</v>
      </c>
      <c r="D354" s="100" t="s">
        <v>529</v>
      </c>
      <c r="E354" s="104">
        <v>634.29</v>
      </c>
      <c r="F354" s="104">
        <v>499</v>
      </c>
      <c r="G354" s="105">
        <v>435</v>
      </c>
      <c r="H354" s="102"/>
      <c r="I354" s="121"/>
      <c r="J354" s="146" t="s">
        <v>289</v>
      </c>
    </row>
    <row r="355" spans="1:10">
      <c r="A355" s="102" t="s">
        <v>530</v>
      </c>
      <c r="B355" s="100" t="s">
        <v>301</v>
      </c>
      <c r="C355" s="100" t="s">
        <v>280</v>
      </c>
      <c r="D355" s="100" t="s">
        <v>531</v>
      </c>
      <c r="E355" s="104">
        <v>190</v>
      </c>
      <c r="F355" s="104">
        <v>149</v>
      </c>
      <c r="G355" s="105">
        <v>118</v>
      </c>
      <c r="H355" s="102"/>
      <c r="I355" s="121"/>
      <c r="J355" s="146" t="s">
        <v>289</v>
      </c>
    </row>
    <row r="356" spans="1:10">
      <c r="A356" s="102" t="s">
        <v>530</v>
      </c>
      <c r="B356" s="100" t="s">
        <v>302</v>
      </c>
      <c r="C356" s="100" t="s">
        <v>280</v>
      </c>
      <c r="D356" s="100" t="s">
        <v>531</v>
      </c>
      <c r="E356" s="104">
        <v>190</v>
      </c>
      <c r="F356" s="104">
        <v>149</v>
      </c>
      <c r="G356" s="105">
        <v>118</v>
      </c>
      <c r="H356" s="102"/>
      <c r="I356" s="121"/>
      <c r="J356" s="146" t="s">
        <v>289</v>
      </c>
    </row>
    <row r="357" spans="1:10">
      <c r="A357" s="102" t="s">
        <v>530</v>
      </c>
      <c r="B357" s="100" t="s">
        <v>303</v>
      </c>
      <c r="C357" s="100" t="s">
        <v>280</v>
      </c>
      <c r="D357" s="100" t="s">
        <v>531</v>
      </c>
      <c r="E357" s="104">
        <v>190</v>
      </c>
      <c r="F357" s="104">
        <v>149</v>
      </c>
      <c r="G357" s="105">
        <v>118</v>
      </c>
      <c r="H357" s="102"/>
      <c r="I357" s="121"/>
      <c r="J357" s="146" t="s">
        <v>289</v>
      </c>
    </row>
    <row r="358" spans="1:10">
      <c r="A358" s="102" t="s">
        <v>530</v>
      </c>
      <c r="B358" s="100" t="s">
        <v>304</v>
      </c>
      <c r="C358" s="100" t="s">
        <v>280</v>
      </c>
      <c r="D358" s="100" t="s">
        <v>531</v>
      </c>
      <c r="E358" s="104">
        <v>190</v>
      </c>
      <c r="F358" s="104">
        <v>149</v>
      </c>
      <c r="G358" s="105">
        <v>118</v>
      </c>
      <c r="H358" s="102"/>
      <c r="I358" s="121"/>
      <c r="J358" s="146" t="s">
        <v>289</v>
      </c>
    </row>
    <row r="359" spans="1:10" ht="18">
      <c r="A359" s="102" t="s">
        <v>532</v>
      </c>
      <c r="B359" s="100" t="s">
        <v>506</v>
      </c>
      <c r="C359" s="100" t="s">
        <v>375</v>
      </c>
      <c r="D359" s="128" t="s">
        <v>506</v>
      </c>
      <c r="E359" s="129">
        <v>4321.43</v>
      </c>
      <c r="F359" s="104">
        <v>3399</v>
      </c>
      <c r="G359" s="105">
        <v>3146</v>
      </c>
      <c r="H359" s="106"/>
      <c r="I359" s="107"/>
      <c r="J359" s="102"/>
    </row>
    <row r="360" spans="1:10">
      <c r="A360" s="102" t="s">
        <v>533</v>
      </c>
      <c r="B360" s="100" t="s">
        <v>506</v>
      </c>
      <c r="C360" s="100" t="s">
        <v>280</v>
      </c>
      <c r="D360" s="130" t="s">
        <v>534</v>
      </c>
      <c r="E360" s="104">
        <v>3655.71</v>
      </c>
      <c r="F360" s="104">
        <v>3199</v>
      </c>
      <c r="G360" s="105">
        <v>1584.05</v>
      </c>
      <c r="H360" s="131"/>
      <c r="I360" s="126"/>
      <c r="J360" s="102"/>
    </row>
    <row r="361" spans="1:10">
      <c r="A361" s="102" t="s">
        <v>533</v>
      </c>
      <c r="B361" s="100" t="s">
        <v>508</v>
      </c>
      <c r="C361" s="100" t="s">
        <v>280</v>
      </c>
      <c r="D361" s="130" t="s">
        <v>534</v>
      </c>
      <c r="E361" s="104">
        <v>3655.71</v>
      </c>
      <c r="F361" s="104">
        <v>3199</v>
      </c>
      <c r="G361" s="105">
        <v>1584.05</v>
      </c>
      <c r="H361" s="131"/>
      <c r="I361" s="126"/>
      <c r="J361" s="102"/>
    </row>
    <row r="362" spans="1:10">
      <c r="A362" s="102" t="s">
        <v>533</v>
      </c>
      <c r="B362" s="100" t="s">
        <v>509</v>
      </c>
      <c r="C362" s="100" t="s">
        <v>280</v>
      </c>
      <c r="D362" s="130" t="s">
        <v>534</v>
      </c>
      <c r="E362" s="104">
        <v>3655.71</v>
      </c>
      <c r="F362" s="104">
        <v>3199</v>
      </c>
      <c r="G362" s="105">
        <v>1584.05</v>
      </c>
      <c r="H362" s="131"/>
      <c r="I362" s="126"/>
      <c r="J362" s="102"/>
    </row>
    <row r="363" spans="1:10">
      <c r="A363" s="102" t="s">
        <v>533</v>
      </c>
      <c r="B363" s="100" t="s">
        <v>510</v>
      </c>
      <c r="C363" s="100" t="s">
        <v>280</v>
      </c>
      <c r="D363" s="130" t="s">
        <v>534</v>
      </c>
      <c r="E363" s="104">
        <v>3655.71</v>
      </c>
      <c r="F363" s="104">
        <v>3199</v>
      </c>
      <c r="G363" s="105">
        <v>1584.05</v>
      </c>
      <c r="H363" s="131"/>
      <c r="I363" s="126"/>
      <c r="J363" s="102"/>
    </row>
    <row r="364" spans="1:10">
      <c r="A364" s="186" t="s">
        <v>533</v>
      </c>
      <c r="B364" s="102" t="s">
        <v>513</v>
      </c>
      <c r="C364" s="102" t="s">
        <v>280</v>
      </c>
      <c r="D364" s="185" t="s">
        <v>535</v>
      </c>
      <c r="E364" s="184">
        <v>3655.71</v>
      </c>
      <c r="F364" s="184">
        <v>3199</v>
      </c>
      <c r="G364" s="105">
        <v>1584.05</v>
      </c>
      <c r="H364" s="106"/>
      <c r="I364" s="107"/>
      <c r="J364" s="146"/>
    </row>
    <row r="365" spans="1:10">
      <c r="A365" s="186" t="s">
        <v>533</v>
      </c>
      <c r="B365" s="102" t="s">
        <v>514</v>
      </c>
      <c r="C365" s="102" t="s">
        <v>280</v>
      </c>
      <c r="D365" s="185" t="s">
        <v>535</v>
      </c>
      <c r="E365" s="184">
        <v>3655.71</v>
      </c>
      <c r="F365" s="184">
        <v>3199</v>
      </c>
      <c r="G365" s="105">
        <v>1584.05</v>
      </c>
      <c r="H365" s="106"/>
      <c r="I365" s="107"/>
      <c r="J365" s="146"/>
    </row>
    <row r="366" spans="1:10">
      <c r="A366" s="186" t="s">
        <v>533</v>
      </c>
      <c r="B366" s="102" t="s">
        <v>516</v>
      </c>
      <c r="C366" s="102" t="s">
        <v>280</v>
      </c>
      <c r="D366" s="185" t="s">
        <v>535</v>
      </c>
      <c r="E366" s="184">
        <v>3655.71</v>
      </c>
      <c r="F366" s="184">
        <v>3199</v>
      </c>
      <c r="G366" s="105">
        <v>1584.05</v>
      </c>
      <c r="H366" s="173"/>
      <c r="I366" s="174"/>
      <c r="J366" s="146"/>
    </row>
    <row r="367" spans="1:10">
      <c r="A367" s="186" t="s">
        <v>533</v>
      </c>
      <c r="B367" s="102" t="s">
        <v>518</v>
      </c>
      <c r="C367" s="102" t="s">
        <v>280</v>
      </c>
      <c r="D367" s="185" t="s">
        <v>535</v>
      </c>
      <c r="E367" s="184">
        <v>3655.71</v>
      </c>
      <c r="F367" s="184">
        <v>3199</v>
      </c>
      <c r="G367" s="105">
        <v>1584.05</v>
      </c>
      <c r="H367" s="173"/>
      <c r="I367" s="174"/>
      <c r="J367" s="146"/>
    </row>
    <row r="368" spans="1:10">
      <c r="A368" s="186" t="s">
        <v>533</v>
      </c>
      <c r="B368" s="102" t="s">
        <v>519</v>
      </c>
      <c r="C368" s="102" t="s">
        <v>280</v>
      </c>
      <c r="D368" s="185" t="s">
        <v>535</v>
      </c>
      <c r="E368" s="184">
        <v>3655.71</v>
      </c>
      <c r="F368" s="184">
        <v>3199</v>
      </c>
      <c r="G368" s="105">
        <v>1584.05</v>
      </c>
      <c r="H368" s="173"/>
      <c r="I368" s="174"/>
      <c r="J368" s="146"/>
    </row>
    <row r="369" spans="1:10">
      <c r="A369" s="186" t="s">
        <v>533</v>
      </c>
      <c r="B369" s="102" t="s">
        <v>520</v>
      </c>
      <c r="C369" s="102" t="s">
        <v>280</v>
      </c>
      <c r="D369" s="185" t="s">
        <v>535</v>
      </c>
      <c r="E369" s="184">
        <v>3655.71</v>
      </c>
      <c r="F369" s="184">
        <v>3199</v>
      </c>
      <c r="G369" s="105">
        <v>1584.05</v>
      </c>
      <c r="H369" s="173"/>
      <c r="I369" s="174"/>
      <c r="J369" s="146"/>
    </row>
    <row r="370" spans="1:10">
      <c r="A370" s="186" t="s">
        <v>533</v>
      </c>
      <c r="B370" s="102" t="s">
        <v>521</v>
      </c>
      <c r="C370" s="102" t="s">
        <v>280</v>
      </c>
      <c r="D370" s="185" t="s">
        <v>535</v>
      </c>
      <c r="E370" s="184">
        <v>3655.71</v>
      </c>
      <c r="F370" s="184">
        <v>3199</v>
      </c>
      <c r="G370" s="105">
        <v>1584.05</v>
      </c>
      <c r="H370" s="173"/>
      <c r="I370" s="174"/>
      <c r="J370" s="146"/>
    </row>
    <row r="371" spans="1:10">
      <c r="A371" s="186" t="s">
        <v>533</v>
      </c>
      <c r="B371" s="102" t="s">
        <v>536</v>
      </c>
      <c r="C371" s="102" t="s">
        <v>280</v>
      </c>
      <c r="D371" s="185" t="s">
        <v>535</v>
      </c>
      <c r="E371" s="184">
        <v>3655.71</v>
      </c>
      <c r="F371" s="184">
        <v>3199</v>
      </c>
      <c r="G371" s="105">
        <v>1584.05</v>
      </c>
      <c r="H371" s="173"/>
      <c r="I371" s="174"/>
      <c r="J371" s="146"/>
    </row>
    <row r="372" spans="1:10">
      <c r="A372" s="102" t="s">
        <v>537</v>
      </c>
      <c r="B372" s="100" t="s">
        <v>506</v>
      </c>
      <c r="C372" s="100" t="s">
        <v>280</v>
      </c>
      <c r="D372" s="130" t="s">
        <v>538</v>
      </c>
      <c r="E372" s="104">
        <v>4570</v>
      </c>
      <c r="F372" s="104">
        <v>3999</v>
      </c>
      <c r="G372" s="105">
        <v>3169</v>
      </c>
      <c r="H372" s="131"/>
      <c r="I372" s="126"/>
      <c r="J372" s="102"/>
    </row>
    <row r="373" spans="1:10">
      <c r="A373" s="102" t="s">
        <v>537</v>
      </c>
      <c r="B373" s="100" t="s">
        <v>508</v>
      </c>
      <c r="C373" s="100" t="s">
        <v>280</v>
      </c>
      <c r="D373" s="130" t="s">
        <v>538</v>
      </c>
      <c r="E373" s="104">
        <v>4570</v>
      </c>
      <c r="F373" s="104">
        <v>3999</v>
      </c>
      <c r="G373" s="105">
        <v>3169</v>
      </c>
      <c r="H373" s="131"/>
      <c r="I373" s="126"/>
      <c r="J373" s="102"/>
    </row>
    <row r="374" spans="1:10">
      <c r="A374" s="102" t="s">
        <v>537</v>
      </c>
      <c r="B374" s="100" t="s">
        <v>509</v>
      </c>
      <c r="C374" s="100" t="s">
        <v>280</v>
      </c>
      <c r="D374" s="130" t="s">
        <v>538</v>
      </c>
      <c r="E374" s="104">
        <v>4570</v>
      </c>
      <c r="F374" s="104">
        <v>3999</v>
      </c>
      <c r="G374" s="105">
        <v>3169</v>
      </c>
      <c r="H374" s="131"/>
      <c r="I374" s="126"/>
      <c r="J374" s="102"/>
    </row>
    <row r="375" spans="1:10">
      <c r="A375" s="102" t="s">
        <v>537</v>
      </c>
      <c r="B375" s="100" t="s">
        <v>510</v>
      </c>
      <c r="C375" s="100" t="s">
        <v>280</v>
      </c>
      <c r="D375" s="130" t="s">
        <v>538</v>
      </c>
      <c r="E375" s="104">
        <v>4570</v>
      </c>
      <c r="F375" s="104">
        <v>3999</v>
      </c>
      <c r="G375" s="105">
        <v>3169</v>
      </c>
      <c r="H375" s="131"/>
      <c r="I375" s="126"/>
      <c r="J375" s="102"/>
    </row>
    <row r="376" spans="1:10">
      <c r="A376" s="186" t="s">
        <v>537</v>
      </c>
      <c r="B376" s="102" t="s">
        <v>513</v>
      </c>
      <c r="C376" s="102" t="s">
        <v>280</v>
      </c>
      <c r="D376" s="185" t="s">
        <v>539</v>
      </c>
      <c r="E376" s="184">
        <v>4570</v>
      </c>
      <c r="F376" s="184">
        <v>3999</v>
      </c>
      <c r="G376" s="105">
        <v>3169</v>
      </c>
      <c r="H376" s="106"/>
      <c r="I376" s="107"/>
      <c r="J376" s="146"/>
    </row>
    <row r="377" spans="1:10">
      <c r="A377" s="186" t="s">
        <v>537</v>
      </c>
      <c r="B377" s="102" t="s">
        <v>514</v>
      </c>
      <c r="C377" s="102" t="s">
        <v>280</v>
      </c>
      <c r="D377" s="185" t="s">
        <v>539</v>
      </c>
      <c r="E377" s="184">
        <v>4570</v>
      </c>
      <c r="F377" s="184">
        <v>3999</v>
      </c>
      <c r="G377" s="105">
        <v>3169</v>
      </c>
      <c r="H377" s="106"/>
      <c r="I377" s="107"/>
      <c r="J377" s="146"/>
    </row>
    <row r="378" spans="1:10">
      <c r="A378" s="186" t="s">
        <v>537</v>
      </c>
      <c r="B378" s="102" t="s">
        <v>516</v>
      </c>
      <c r="C378" s="102" t="s">
        <v>280</v>
      </c>
      <c r="D378" s="185" t="s">
        <v>539</v>
      </c>
      <c r="E378" s="184">
        <v>4570</v>
      </c>
      <c r="F378" s="184">
        <v>3999</v>
      </c>
      <c r="G378" s="105">
        <v>3169</v>
      </c>
      <c r="H378" s="173"/>
      <c r="I378" s="174"/>
      <c r="J378" s="146"/>
    </row>
    <row r="379" spans="1:10">
      <c r="A379" s="186" t="s">
        <v>537</v>
      </c>
      <c r="B379" s="102" t="s">
        <v>518</v>
      </c>
      <c r="C379" s="102" t="s">
        <v>280</v>
      </c>
      <c r="D379" s="185" t="s">
        <v>539</v>
      </c>
      <c r="E379" s="184">
        <v>4570</v>
      </c>
      <c r="F379" s="184">
        <v>3999</v>
      </c>
      <c r="G379" s="105">
        <v>3169</v>
      </c>
      <c r="H379" s="173"/>
      <c r="I379" s="174"/>
      <c r="J379" s="146"/>
    </row>
    <row r="380" spans="1:10">
      <c r="A380" s="186" t="s">
        <v>537</v>
      </c>
      <c r="B380" s="102" t="s">
        <v>519</v>
      </c>
      <c r="C380" s="102" t="s">
        <v>280</v>
      </c>
      <c r="D380" s="185" t="s">
        <v>539</v>
      </c>
      <c r="E380" s="184">
        <v>4570</v>
      </c>
      <c r="F380" s="184">
        <v>3999</v>
      </c>
      <c r="G380" s="105">
        <v>3169</v>
      </c>
      <c r="H380" s="173"/>
      <c r="I380" s="174"/>
      <c r="J380" s="146"/>
    </row>
    <row r="381" spans="1:10">
      <c r="A381" s="186" t="s">
        <v>537</v>
      </c>
      <c r="B381" s="102" t="s">
        <v>520</v>
      </c>
      <c r="C381" s="102" t="s">
        <v>280</v>
      </c>
      <c r="D381" s="185" t="s">
        <v>539</v>
      </c>
      <c r="E381" s="184">
        <v>4570</v>
      </c>
      <c r="F381" s="184">
        <v>3999</v>
      </c>
      <c r="G381" s="105">
        <v>3169</v>
      </c>
      <c r="H381" s="173"/>
      <c r="I381" s="174"/>
      <c r="J381" s="146"/>
    </row>
    <row r="382" spans="1:10">
      <c r="A382" s="186" t="s">
        <v>537</v>
      </c>
      <c r="B382" s="102" t="s">
        <v>521</v>
      </c>
      <c r="C382" s="102" t="s">
        <v>280</v>
      </c>
      <c r="D382" s="185" t="s">
        <v>539</v>
      </c>
      <c r="E382" s="184">
        <v>4570</v>
      </c>
      <c r="F382" s="184">
        <v>3999</v>
      </c>
      <c r="G382" s="105">
        <v>3169</v>
      </c>
      <c r="H382" s="173"/>
      <c r="I382" s="174"/>
      <c r="J382" s="146"/>
    </row>
    <row r="383" spans="1:10">
      <c r="A383" s="186" t="s">
        <v>537</v>
      </c>
      <c r="B383" s="102" t="s">
        <v>536</v>
      </c>
      <c r="C383" s="102" t="s">
        <v>280</v>
      </c>
      <c r="D383" s="185" t="s">
        <v>539</v>
      </c>
      <c r="E383" s="184">
        <v>4570</v>
      </c>
      <c r="F383" s="184">
        <v>3999</v>
      </c>
      <c r="G383" s="105">
        <v>3169</v>
      </c>
      <c r="H383" s="173"/>
      <c r="I383" s="174"/>
      <c r="J383" s="146"/>
    </row>
    <row r="384" spans="1:10">
      <c r="A384" s="102" t="s">
        <v>540</v>
      </c>
      <c r="B384" s="100" t="s">
        <v>506</v>
      </c>
      <c r="C384" s="100" t="s">
        <v>280</v>
      </c>
      <c r="D384" s="130" t="s">
        <v>541</v>
      </c>
      <c r="E384" s="104">
        <v>1370</v>
      </c>
      <c r="F384" s="104">
        <v>1199</v>
      </c>
      <c r="G384" s="105">
        <v>950</v>
      </c>
      <c r="H384" s="131"/>
      <c r="I384" s="126"/>
      <c r="J384" s="102"/>
    </row>
    <row r="385" spans="1:10">
      <c r="A385" s="102" t="s">
        <v>540</v>
      </c>
      <c r="B385" s="100" t="s">
        <v>508</v>
      </c>
      <c r="C385" s="100" t="s">
        <v>280</v>
      </c>
      <c r="D385" s="130" t="s">
        <v>541</v>
      </c>
      <c r="E385" s="104">
        <v>1370</v>
      </c>
      <c r="F385" s="104">
        <v>1199</v>
      </c>
      <c r="G385" s="105">
        <v>950</v>
      </c>
      <c r="H385" s="131"/>
      <c r="I385" s="126"/>
      <c r="J385" s="102"/>
    </row>
    <row r="386" spans="1:10">
      <c r="A386" s="102" t="s">
        <v>540</v>
      </c>
      <c r="B386" s="100" t="s">
        <v>509</v>
      </c>
      <c r="C386" s="100" t="s">
        <v>280</v>
      </c>
      <c r="D386" s="130" t="s">
        <v>541</v>
      </c>
      <c r="E386" s="104">
        <v>1370</v>
      </c>
      <c r="F386" s="104">
        <v>1199</v>
      </c>
      <c r="G386" s="105">
        <v>950</v>
      </c>
      <c r="H386" s="131"/>
      <c r="I386" s="126"/>
      <c r="J386" s="102"/>
    </row>
    <row r="387" spans="1:10">
      <c r="A387" s="186" t="s">
        <v>540</v>
      </c>
      <c r="B387" s="102" t="s">
        <v>513</v>
      </c>
      <c r="C387" s="102" t="s">
        <v>280</v>
      </c>
      <c r="D387" s="185" t="s">
        <v>542</v>
      </c>
      <c r="E387" s="184">
        <v>1370</v>
      </c>
      <c r="F387" s="184">
        <v>1199</v>
      </c>
      <c r="G387" s="105">
        <v>950</v>
      </c>
      <c r="H387" s="106"/>
      <c r="I387" s="107"/>
      <c r="J387" s="146"/>
    </row>
    <row r="388" spans="1:10">
      <c r="A388" s="186" t="s">
        <v>540</v>
      </c>
      <c r="B388" s="102" t="s">
        <v>514</v>
      </c>
      <c r="C388" s="102" t="s">
        <v>280</v>
      </c>
      <c r="D388" s="185" t="s">
        <v>542</v>
      </c>
      <c r="E388" s="184">
        <v>1370</v>
      </c>
      <c r="F388" s="184">
        <v>1199</v>
      </c>
      <c r="G388" s="105">
        <v>950</v>
      </c>
      <c r="H388" s="106"/>
      <c r="I388" s="107"/>
      <c r="J388" s="146"/>
    </row>
    <row r="389" spans="1:10">
      <c r="A389" s="186" t="s">
        <v>540</v>
      </c>
      <c r="B389" s="102" t="s">
        <v>516</v>
      </c>
      <c r="C389" s="102" t="s">
        <v>280</v>
      </c>
      <c r="D389" s="185" t="s">
        <v>542</v>
      </c>
      <c r="E389" s="184">
        <v>1370</v>
      </c>
      <c r="F389" s="184">
        <v>1199</v>
      </c>
      <c r="G389" s="105">
        <v>950</v>
      </c>
      <c r="H389" s="173"/>
      <c r="I389" s="174"/>
      <c r="J389" s="146"/>
    </row>
    <row r="390" spans="1:10">
      <c r="A390" s="186" t="s">
        <v>540</v>
      </c>
      <c r="B390" s="102" t="s">
        <v>518</v>
      </c>
      <c r="C390" s="102" t="s">
        <v>280</v>
      </c>
      <c r="D390" s="185" t="s">
        <v>542</v>
      </c>
      <c r="E390" s="184">
        <v>1370</v>
      </c>
      <c r="F390" s="184">
        <v>1199</v>
      </c>
      <c r="G390" s="105">
        <v>950</v>
      </c>
      <c r="H390" s="173"/>
      <c r="I390" s="174"/>
      <c r="J390" s="146"/>
    </row>
    <row r="391" spans="1:10">
      <c r="A391" s="186" t="s">
        <v>540</v>
      </c>
      <c r="B391" s="102" t="s">
        <v>519</v>
      </c>
      <c r="C391" s="102" t="s">
        <v>280</v>
      </c>
      <c r="D391" s="185" t="s">
        <v>542</v>
      </c>
      <c r="E391" s="184">
        <v>1370</v>
      </c>
      <c r="F391" s="184">
        <v>1199</v>
      </c>
      <c r="G391" s="105">
        <v>950</v>
      </c>
      <c r="H391" s="173"/>
      <c r="I391" s="174"/>
      <c r="J391" s="146"/>
    </row>
    <row r="392" spans="1:10">
      <c r="A392" s="186" t="s">
        <v>540</v>
      </c>
      <c r="B392" s="102" t="s">
        <v>520</v>
      </c>
      <c r="C392" s="102" t="s">
        <v>280</v>
      </c>
      <c r="D392" s="185" t="s">
        <v>542</v>
      </c>
      <c r="E392" s="184">
        <v>1370</v>
      </c>
      <c r="F392" s="184">
        <v>1199</v>
      </c>
      <c r="G392" s="105">
        <v>950</v>
      </c>
      <c r="H392" s="173"/>
      <c r="I392" s="174"/>
      <c r="J392" s="146"/>
    </row>
    <row r="393" spans="1:10">
      <c r="A393" s="102" t="s">
        <v>543</v>
      </c>
      <c r="B393" s="100" t="s">
        <v>506</v>
      </c>
      <c r="C393" s="100" t="s">
        <v>280</v>
      </c>
      <c r="D393" s="130" t="s">
        <v>544</v>
      </c>
      <c r="E393" s="104">
        <v>1484.29</v>
      </c>
      <c r="F393" s="104">
        <v>1299</v>
      </c>
      <c r="G393" s="105">
        <v>1029</v>
      </c>
      <c r="H393" s="131"/>
      <c r="I393" s="126"/>
      <c r="J393" s="102"/>
    </row>
    <row r="394" spans="1:10">
      <c r="A394" s="102" t="s">
        <v>543</v>
      </c>
      <c r="B394" s="100" t="s">
        <v>508</v>
      </c>
      <c r="C394" s="100" t="s">
        <v>280</v>
      </c>
      <c r="D394" s="130" t="s">
        <v>544</v>
      </c>
      <c r="E394" s="104">
        <v>1484.29</v>
      </c>
      <c r="F394" s="104">
        <v>1299</v>
      </c>
      <c r="G394" s="105">
        <v>1029</v>
      </c>
      <c r="H394" s="131"/>
      <c r="I394" s="126"/>
      <c r="J394" s="102"/>
    </row>
    <row r="395" spans="1:10">
      <c r="A395" s="102" t="s">
        <v>545</v>
      </c>
      <c r="B395" s="100" t="s">
        <v>506</v>
      </c>
      <c r="C395" s="100" t="s">
        <v>280</v>
      </c>
      <c r="D395" s="130" t="s">
        <v>546</v>
      </c>
      <c r="E395" s="104">
        <v>1827.14</v>
      </c>
      <c r="F395" s="104">
        <v>1599</v>
      </c>
      <c r="G395" s="105">
        <v>1267</v>
      </c>
      <c r="H395" s="131"/>
      <c r="I395" s="126"/>
      <c r="J395" s="102"/>
    </row>
    <row r="396" spans="1:10">
      <c r="A396" s="102" t="s">
        <v>545</v>
      </c>
      <c r="B396" s="100" t="s">
        <v>508</v>
      </c>
      <c r="C396" s="100" t="s">
        <v>280</v>
      </c>
      <c r="D396" s="130" t="s">
        <v>546</v>
      </c>
      <c r="E396" s="104">
        <v>1827.14</v>
      </c>
      <c r="F396" s="104">
        <v>1599</v>
      </c>
      <c r="G396" s="105">
        <v>1267</v>
      </c>
      <c r="H396" s="131"/>
      <c r="I396" s="126"/>
      <c r="J396" s="102"/>
    </row>
    <row r="397" spans="1:10">
      <c r="A397" s="102" t="s">
        <v>547</v>
      </c>
      <c r="B397" s="100" t="s">
        <v>506</v>
      </c>
      <c r="C397" s="100" t="s">
        <v>280</v>
      </c>
      <c r="D397" s="130" t="s">
        <v>548</v>
      </c>
      <c r="E397" s="104">
        <v>1827.14</v>
      </c>
      <c r="F397" s="104">
        <v>1599</v>
      </c>
      <c r="G397" s="105">
        <v>1267</v>
      </c>
      <c r="H397" s="131"/>
      <c r="I397" s="126"/>
      <c r="J397" s="102"/>
    </row>
    <row r="398" spans="1:10">
      <c r="A398" s="102" t="s">
        <v>547</v>
      </c>
      <c r="B398" s="100" t="s">
        <v>508</v>
      </c>
      <c r="C398" s="100" t="s">
        <v>280</v>
      </c>
      <c r="D398" s="130" t="s">
        <v>548</v>
      </c>
      <c r="E398" s="104">
        <v>1827.14</v>
      </c>
      <c r="F398" s="104">
        <v>1599</v>
      </c>
      <c r="G398" s="105">
        <v>1267</v>
      </c>
      <c r="H398" s="131"/>
      <c r="I398" s="126"/>
      <c r="J398" s="102"/>
    </row>
    <row r="399" spans="1:10">
      <c r="A399" s="102" t="s">
        <v>547</v>
      </c>
      <c r="B399" s="100" t="s">
        <v>509</v>
      </c>
      <c r="C399" s="100" t="s">
        <v>280</v>
      </c>
      <c r="D399" s="130" t="s">
        <v>548</v>
      </c>
      <c r="E399" s="104">
        <v>1827.14</v>
      </c>
      <c r="F399" s="104">
        <v>1599</v>
      </c>
      <c r="G399" s="105">
        <v>1267</v>
      </c>
      <c r="H399" s="131"/>
      <c r="I399" s="126"/>
      <c r="J399" s="102"/>
    </row>
    <row r="400" spans="1:10">
      <c r="A400" s="102" t="s">
        <v>547</v>
      </c>
      <c r="B400" s="100" t="s">
        <v>510</v>
      </c>
      <c r="C400" s="100" t="s">
        <v>280</v>
      </c>
      <c r="D400" s="130" t="s">
        <v>548</v>
      </c>
      <c r="E400" s="104">
        <v>1827.14</v>
      </c>
      <c r="F400" s="104">
        <v>1599</v>
      </c>
      <c r="G400" s="105">
        <v>1267</v>
      </c>
      <c r="H400" s="131"/>
      <c r="I400" s="126"/>
      <c r="J400" s="102"/>
    </row>
    <row r="401" spans="1:10">
      <c r="A401" s="186" t="s">
        <v>547</v>
      </c>
      <c r="B401" s="102" t="s">
        <v>513</v>
      </c>
      <c r="C401" s="102" t="s">
        <v>280</v>
      </c>
      <c r="D401" s="185" t="s">
        <v>549</v>
      </c>
      <c r="E401" s="184">
        <v>1827.14</v>
      </c>
      <c r="F401" s="184">
        <v>1599</v>
      </c>
      <c r="G401" s="105">
        <v>1267</v>
      </c>
      <c r="H401" s="106"/>
      <c r="I401" s="107"/>
      <c r="J401" s="146"/>
    </row>
    <row r="402" spans="1:10">
      <c r="A402" s="186" t="s">
        <v>547</v>
      </c>
      <c r="B402" s="102" t="s">
        <v>514</v>
      </c>
      <c r="C402" s="102" t="s">
        <v>280</v>
      </c>
      <c r="D402" s="185" t="s">
        <v>549</v>
      </c>
      <c r="E402" s="184">
        <v>1827.14</v>
      </c>
      <c r="F402" s="184">
        <v>1599</v>
      </c>
      <c r="G402" s="105">
        <v>1267</v>
      </c>
      <c r="H402" s="106"/>
      <c r="I402" s="107"/>
      <c r="J402" s="146"/>
    </row>
    <row r="403" spans="1:10">
      <c r="A403" s="186" t="s">
        <v>547</v>
      </c>
      <c r="B403" s="102" t="s">
        <v>516</v>
      </c>
      <c r="C403" s="102" t="s">
        <v>280</v>
      </c>
      <c r="D403" s="185" t="s">
        <v>549</v>
      </c>
      <c r="E403" s="184">
        <v>1827.14</v>
      </c>
      <c r="F403" s="184">
        <v>1599</v>
      </c>
      <c r="G403" s="105">
        <v>1267</v>
      </c>
      <c r="H403" s="173"/>
      <c r="I403" s="174"/>
      <c r="J403" s="146"/>
    </row>
    <row r="404" spans="1:10">
      <c r="A404" s="186" t="s">
        <v>547</v>
      </c>
      <c r="B404" s="102" t="s">
        <v>518</v>
      </c>
      <c r="C404" s="102" t="s">
        <v>280</v>
      </c>
      <c r="D404" s="185" t="s">
        <v>549</v>
      </c>
      <c r="E404" s="184">
        <v>1827.14</v>
      </c>
      <c r="F404" s="184">
        <v>1599</v>
      </c>
      <c r="G404" s="105">
        <v>1267</v>
      </c>
      <c r="H404" s="173"/>
      <c r="I404" s="174"/>
      <c r="J404" s="146"/>
    </row>
    <row r="405" spans="1:10">
      <c r="A405" s="186" t="s">
        <v>547</v>
      </c>
      <c r="B405" s="102" t="s">
        <v>519</v>
      </c>
      <c r="C405" s="102" t="s">
        <v>280</v>
      </c>
      <c r="D405" s="185" t="s">
        <v>549</v>
      </c>
      <c r="E405" s="184">
        <v>1827.14</v>
      </c>
      <c r="F405" s="184">
        <v>1599</v>
      </c>
      <c r="G405" s="105">
        <v>1267</v>
      </c>
      <c r="H405" s="173"/>
      <c r="I405" s="174"/>
      <c r="J405" s="146"/>
    </row>
    <row r="406" spans="1:10">
      <c r="A406" s="186" t="s">
        <v>547</v>
      </c>
      <c r="B406" s="102" t="s">
        <v>520</v>
      </c>
      <c r="C406" s="102" t="s">
        <v>280</v>
      </c>
      <c r="D406" s="185" t="s">
        <v>549</v>
      </c>
      <c r="E406" s="184">
        <v>1827.14</v>
      </c>
      <c r="F406" s="184">
        <v>1599</v>
      </c>
      <c r="G406" s="105">
        <v>1267</v>
      </c>
      <c r="H406" s="173"/>
      <c r="I406" s="174"/>
      <c r="J406" s="146"/>
    </row>
    <row r="407" spans="1:10">
      <c r="A407" s="186" t="s">
        <v>547</v>
      </c>
      <c r="B407" s="102" t="s">
        <v>521</v>
      </c>
      <c r="C407" s="102" t="s">
        <v>280</v>
      </c>
      <c r="D407" s="185" t="s">
        <v>549</v>
      </c>
      <c r="E407" s="184">
        <v>1827.14</v>
      </c>
      <c r="F407" s="184">
        <v>1599</v>
      </c>
      <c r="G407" s="105">
        <v>1267</v>
      </c>
      <c r="H407" s="173"/>
      <c r="I407" s="174"/>
      <c r="J407" s="146"/>
    </row>
    <row r="408" spans="1:10">
      <c r="A408" s="186" t="s">
        <v>547</v>
      </c>
      <c r="B408" s="102" t="s">
        <v>536</v>
      </c>
      <c r="C408" s="102" t="s">
        <v>280</v>
      </c>
      <c r="D408" s="185" t="s">
        <v>549</v>
      </c>
      <c r="E408" s="184">
        <v>1827.14</v>
      </c>
      <c r="F408" s="184">
        <v>1599</v>
      </c>
      <c r="G408" s="105">
        <v>1267</v>
      </c>
      <c r="H408" s="173"/>
      <c r="I408" s="174"/>
      <c r="J408" s="146"/>
    </row>
    <row r="409" spans="1:10">
      <c r="A409" s="102" t="s">
        <v>550</v>
      </c>
      <c r="B409" s="100" t="s">
        <v>508</v>
      </c>
      <c r="C409" s="100" t="s">
        <v>280</v>
      </c>
      <c r="D409" s="106" t="s">
        <v>551</v>
      </c>
      <c r="E409" s="104">
        <v>112.86</v>
      </c>
      <c r="F409" s="104">
        <v>99</v>
      </c>
      <c r="G409" s="105">
        <v>78</v>
      </c>
      <c r="H409" s="131"/>
      <c r="I409" s="126"/>
      <c r="J409" s="102"/>
    </row>
    <row r="410" spans="1:10">
      <c r="A410" s="102" t="s">
        <v>550</v>
      </c>
      <c r="B410" s="100" t="s">
        <v>509</v>
      </c>
      <c r="C410" s="100" t="s">
        <v>280</v>
      </c>
      <c r="D410" s="106" t="s">
        <v>551</v>
      </c>
      <c r="E410" s="104">
        <v>112.86</v>
      </c>
      <c r="F410" s="104">
        <v>99</v>
      </c>
      <c r="G410" s="105">
        <v>78</v>
      </c>
      <c r="H410" s="131"/>
      <c r="I410" s="126"/>
      <c r="J410" s="102"/>
    </row>
    <row r="411" spans="1:10">
      <c r="A411" s="102" t="s">
        <v>550</v>
      </c>
      <c r="B411" s="100" t="s">
        <v>510</v>
      </c>
      <c r="C411" s="100" t="s">
        <v>280</v>
      </c>
      <c r="D411" s="106" t="s">
        <v>551</v>
      </c>
      <c r="E411" s="104">
        <v>112.86</v>
      </c>
      <c r="F411" s="104">
        <v>99</v>
      </c>
      <c r="G411" s="105">
        <v>78</v>
      </c>
      <c r="H411" s="131"/>
      <c r="I411" s="126"/>
      <c r="J411" s="102"/>
    </row>
    <row r="412" spans="1:10">
      <c r="A412" s="167" t="s">
        <v>550</v>
      </c>
      <c r="B412" s="102" t="s">
        <v>516</v>
      </c>
      <c r="C412" s="102" t="s">
        <v>280</v>
      </c>
      <c r="D412" s="187" t="s">
        <v>552</v>
      </c>
      <c r="E412" s="184">
        <v>112.86</v>
      </c>
      <c r="F412" s="184">
        <v>99</v>
      </c>
      <c r="G412" s="105">
        <v>78</v>
      </c>
      <c r="H412" s="173"/>
      <c r="I412" s="174"/>
      <c r="J412" s="146"/>
    </row>
    <row r="413" spans="1:10">
      <c r="A413" s="167" t="s">
        <v>550</v>
      </c>
      <c r="B413" s="102" t="s">
        <v>518</v>
      </c>
      <c r="C413" s="102" t="s">
        <v>280</v>
      </c>
      <c r="D413" s="187" t="s">
        <v>552</v>
      </c>
      <c r="E413" s="184">
        <v>112.86</v>
      </c>
      <c r="F413" s="184">
        <v>99</v>
      </c>
      <c r="G413" s="105">
        <v>78</v>
      </c>
      <c r="H413" s="173"/>
      <c r="I413" s="174"/>
      <c r="J413" s="146"/>
    </row>
    <row r="414" spans="1:10">
      <c r="A414" s="167" t="s">
        <v>550</v>
      </c>
      <c r="B414" s="102" t="s">
        <v>519</v>
      </c>
      <c r="C414" s="102" t="s">
        <v>280</v>
      </c>
      <c r="D414" s="187" t="s">
        <v>552</v>
      </c>
      <c r="E414" s="184">
        <v>112.86</v>
      </c>
      <c r="F414" s="184">
        <v>99</v>
      </c>
      <c r="G414" s="105">
        <v>78</v>
      </c>
      <c r="H414" s="173"/>
      <c r="I414" s="174"/>
      <c r="J414" s="146"/>
    </row>
    <row r="415" spans="1:10">
      <c r="A415" s="167" t="s">
        <v>550</v>
      </c>
      <c r="B415" s="102" t="s">
        <v>520</v>
      </c>
      <c r="C415" s="102" t="s">
        <v>280</v>
      </c>
      <c r="D415" s="187" t="s">
        <v>552</v>
      </c>
      <c r="E415" s="184">
        <v>112.86</v>
      </c>
      <c r="F415" s="184">
        <v>99</v>
      </c>
      <c r="G415" s="105">
        <v>78</v>
      </c>
      <c r="H415" s="173"/>
      <c r="I415" s="174"/>
      <c r="J415" s="146"/>
    </row>
    <row r="416" spans="1:10">
      <c r="A416" s="167" t="s">
        <v>550</v>
      </c>
      <c r="B416" s="102" t="s">
        <v>521</v>
      </c>
      <c r="C416" s="102" t="s">
        <v>280</v>
      </c>
      <c r="D416" s="187" t="s">
        <v>552</v>
      </c>
      <c r="E416" s="184">
        <v>112.86</v>
      </c>
      <c r="F416" s="184">
        <v>99</v>
      </c>
      <c r="G416" s="105">
        <v>78</v>
      </c>
      <c r="H416" s="173"/>
      <c r="I416" s="174"/>
      <c r="J416" s="146"/>
    </row>
    <row r="417" spans="1:10">
      <c r="A417" s="167" t="s">
        <v>550</v>
      </c>
      <c r="B417" s="102" t="s">
        <v>536</v>
      </c>
      <c r="C417" s="102" t="s">
        <v>280</v>
      </c>
      <c r="D417" s="187" t="s">
        <v>552</v>
      </c>
      <c r="E417" s="184">
        <v>112.86</v>
      </c>
      <c r="F417" s="184">
        <v>99</v>
      </c>
      <c r="G417" s="105">
        <v>78</v>
      </c>
      <c r="H417" s="173"/>
      <c r="I417" s="174"/>
      <c r="J417" s="146"/>
    </row>
    <row r="418" spans="1:10">
      <c r="A418" s="102" t="s">
        <v>553</v>
      </c>
      <c r="B418" s="100" t="s">
        <v>506</v>
      </c>
      <c r="C418" s="100" t="s">
        <v>280</v>
      </c>
      <c r="D418" s="130" t="s">
        <v>554</v>
      </c>
      <c r="E418" s="104">
        <v>684.29</v>
      </c>
      <c r="F418" s="104">
        <v>599</v>
      </c>
      <c r="G418" s="105">
        <v>475</v>
      </c>
      <c r="H418" s="131"/>
      <c r="I418" s="126"/>
      <c r="J418" s="102"/>
    </row>
    <row r="419" spans="1:10">
      <c r="A419" s="102" t="s">
        <v>553</v>
      </c>
      <c r="B419" s="100" t="s">
        <v>508</v>
      </c>
      <c r="C419" s="100" t="s">
        <v>280</v>
      </c>
      <c r="D419" s="130" t="s">
        <v>554</v>
      </c>
      <c r="E419" s="104">
        <v>684.29</v>
      </c>
      <c r="F419" s="104">
        <v>599</v>
      </c>
      <c r="G419" s="105">
        <v>475</v>
      </c>
      <c r="H419" s="131"/>
      <c r="I419" s="126"/>
      <c r="J419" s="102"/>
    </row>
    <row r="420" spans="1:10">
      <c r="A420" s="102" t="s">
        <v>553</v>
      </c>
      <c r="B420" s="100" t="s">
        <v>509</v>
      </c>
      <c r="C420" s="100" t="s">
        <v>280</v>
      </c>
      <c r="D420" s="130" t="s">
        <v>554</v>
      </c>
      <c r="E420" s="104">
        <v>684.29</v>
      </c>
      <c r="F420" s="104">
        <v>599</v>
      </c>
      <c r="G420" s="105">
        <v>475</v>
      </c>
      <c r="H420" s="131"/>
      <c r="I420" s="126"/>
      <c r="J420" s="102"/>
    </row>
    <row r="421" spans="1:10">
      <c r="A421" s="102" t="s">
        <v>553</v>
      </c>
      <c r="B421" s="100" t="s">
        <v>510</v>
      </c>
      <c r="C421" s="100" t="s">
        <v>280</v>
      </c>
      <c r="D421" s="130" t="s">
        <v>554</v>
      </c>
      <c r="E421" s="104">
        <v>684.29</v>
      </c>
      <c r="F421" s="104">
        <v>599</v>
      </c>
      <c r="G421" s="105">
        <v>475</v>
      </c>
      <c r="H421" s="131"/>
      <c r="I421" s="126"/>
      <c r="J421" s="102"/>
    </row>
    <row r="422" spans="1:10">
      <c r="A422" s="186" t="s">
        <v>553</v>
      </c>
      <c r="B422" s="102" t="s">
        <v>513</v>
      </c>
      <c r="C422" s="102" t="s">
        <v>280</v>
      </c>
      <c r="D422" s="185" t="s">
        <v>555</v>
      </c>
      <c r="E422" s="184">
        <v>684.29</v>
      </c>
      <c r="F422" s="184">
        <v>599</v>
      </c>
      <c r="G422" s="105">
        <v>475</v>
      </c>
      <c r="H422" s="106"/>
      <c r="I422" s="107"/>
      <c r="J422" s="146"/>
    </row>
    <row r="423" spans="1:10">
      <c r="A423" s="186" t="s">
        <v>553</v>
      </c>
      <c r="B423" s="102" t="s">
        <v>514</v>
      </c>
      <c r="C423" s="102" t="s">
        <v>280</v>
      </c>
      <c r="D423" s="185" t="s">
        <v>555</v>
      </c>
      <c r="E423" s="184">
        <v>684.29</v>
      </c>
      <c r="F423" s="184">
        <v>599</v>
      </c>
      <c r="G423" s="105">
        <v>475</v>
      </c>
      <c r="H423" s="106"/>
      <c r="I423" s="107"/>
      <c r="J423" s="146"/>
    </row>
    <row r="424" spans="1:10">
      <c r="A424" s="186" t="s">
        <v>553</v>
      </c>
      <c r="B424" s="102" t="s">
        <v>516</v>
      </c>
      <c r="C424" s="102" t="s">
        <v>280</v>
      </c>
      <c r="D424" s="185" t="s">
        <v>555</v>
      </c>
      <c r="E424" s="184">
        <v>684.29</v>
      </c>
      <c r="F424" s="184">
        <v>599</v>
      </c>
      <c r="G424" s="105">
        <v>475</v>
      </c>
      <c r="H424" s="173"/>
      <c r="I424" s="174"/>
      <c r="J424" s="146"/>
    </row>
    <row r="425" spans="1:10">
      <c r="A425" s="186" t="s">
        <v>553</v>
      </c>
      <c r="B425" s="102" t="s">
        <v>518</v>
      </c>
      <c r="C425" s="102" t="s">
        <v>280</v>
      </c>
      <c r="D425" s="185" t="s">
        <v>555</v>
      </c>
      <c r="E425" s="184">
        <v>684.29</v>
      </c>
      <c r="F425" s="184">
        <v>599</v>
      </c>
      <c r="G425" s="105">
        <v>475</v>
      </c>
      <c r="H425" s="173"/>
      <c r="I425" s="174"/>
      <c r="J425" s="146"/>
    </row>
    <row r="426" spans="1:10">
      <c r="A426" s="186" t="s">
        <v>553</v>
      </c>
      <c r="B426" s="102" t="s">
        <v>519</v>
      </c>
      <c r="C426" s="102" t="s">
        <v>280</v>
      </c>
      <c r="D426" s="185" t="s">
        <v>555</v>
      </c>
      <c r="E426" s="184">
        <v>684.29</v>
      </c>
      <c r="F426" s="184">
        <v>599</v>
      </c>
      <c r="G426" s="105">
        <v>475</v>
      </c>
      <c r="H426" s="173"/>
      <c r="I426" s="174"/>
      <c r="J426" s="146"/>
    </row>
    <row r="427" spans="1:10">
      <c r="A427" s="186" t="s">
        <v>553</v>
      </c>
      <c r="B427" s="102" t="s">
        <v>520</v>
      </c>
      <c r="C427" s="102" t="s">
        <v>280</v>
      </c>
      <c r="D427" s="185" t="s">
        <v>555</v>
      </c>
      <c r="E427" s="184">
        <v>684.29</v>
      </c>
      <c r="F427" s="184">
        <v>599</v>
      </c>
      <c r="G427" s="105">
        <v>475</v>
      </c>
      <c r="H427" s="173"/>
      <c r="I427" s="174"/>
      <c r="J427" s="146"/>
    </row>
    <row r="428" spans="1:10">
      <c r="A428" s="186" t="s">
        <v>553</v>
      </c>
      <c r="B428" s="102" t="s">
        <v>521</v>
      </c>
      <c r="C428" s="102" t="s">
        <v>280</v>
      </c>
      <c r="D428" s="185" t="s">
        <v>555</v>
      </c>
      <c r="E428" s="184">
        <v>684.29</v>
      </c>
      <c r="F428" s="184">
        <v>599</v>
      </c>
      <c r="G428" s="105">
        <v>475</v>
      </c>
      <c r="H428" s="173"/>
      <c r="I428" s="174"/>
      <c r="J428" s="146"/>
    </row>
    <row r="429" spans="1:10">
      <c r="A429" s="186" t="s">
        <v>553</v>
      </c>
      <c r="B429" s="102" t="s">
        <v>536</v>
      </c>
      <c r="C429" s="102" t="s">
        <v>280</v>
      </c>
      <c r="D429" s="185" t="s">
        <v>555</v>
      </c>
      <c r="E429" s="184">
        <v>684.29</v>
      </c>
      <c r="F429" s="184">
        <v>599</v>
      </c>
      <c r="G429" s="105">
        <v>475</v>
      </c>
      <c r="H429" s="173"/>
      <c r="I429" s="174"/>
      <c r="J429" s="146"/>
    </row>
    <row r="430" spans="1:10">
      <c r="A430" s="102" t="s">
        <v>556</v>
      </c>
      <c r="B430" s="100" t="s">
        <v>506</v>
      </c>
      <c r="C430" s="100" t="s">
        <v>280</v>
      </c>
      <c r="D430" s="132" t="s">
        <v>557</v>
      </c>
      <c r="E430" s="104">
        <v>227.14</v>
      </c>
      <c r="F430" s="104">
        <v>199</v>
      </c>
      <c r="G430" s="105">
        <v>166</v>
      </c>
      <c r="H430" s="131"/>
      <c r="I430" s="126"/>
      <c r="J430" s="102"/>
    </row>
    <row r="431" spans="1:10">
      <c r="A431" s="102" t="s">
        <v>556</v>
      </c>
      <c r="B431" s="100" t="s">
        <v>508</v>
      </c>
      <c r="C431" s="100" t="s">
        <v>280</v>
      </c>
      <c r="D431" s="132" t="s">
        <v>557</v>
      </c>
      <c r="E431" s="104">
        <v>227.14</v>
      </c>
      <c r="F431" s="104">
        <v>199</v>
      </c>
      <c r="G431" s="105">
        <v>166</v>
      </c>
      <c r="H431" s="131"/>
      <c r="I431" s="126"/>
      <c r="J431" s="102"/>
    </row>
    <row r="432" spans="1:10">
      <c r="A432" s="102" t="s">
        <v>556</v>
      </c>
      <c r="B432" s="100" t="s">
        <v>509</v>
      </c>
      <c r="C432" s="100" t="s">
        <v>280</v>
      </c>
      <c r="D432" s="132" t="s">
        <v>557</v>
      </c>
      <c r="E432" s="104">
        <v>227.14</v>
      </c>
      <c r="F432" s="104">
        <v>199</v>
      </c>
      <c r="G432" s="105">
        <v>166</v>
      </c>
      <c r="H432" s="131"/>
      <c r="I432" s="126"/>
      <c r="J432" s="102"/>
    </row>
    <row r="433" spans="1:10">
      <c r="A433" s="102" t="s">
        <v>556</v>
      </c>
      <c r="B433" s="100" t="s">
        <v>510</v>
      </c>
      <c r="C433" s="100" t="s">
        <v>280</v>
      </c>
      <c r="D433" s="132" t="s">
        <v>557</v>
      </c>
      <c r="E433" s="104">
        <v>227.14</v>
      </c>
      <c r="F433" s="104">
        <v>199</v>
      </c>
      <c r="G433" s="105">
        <v>166</v>
      </c>
      <c r="H433" s="131"/>
      <c r="I433" s="126"/>
      <c r="J433" s="102"/>
    </row>
    <row r="434" spans="1:10" ht="18">
      <c r="A434" s="102" t="s">
        <v>558</v>
      </c>
      <c r="B434" s="100" t="s">
        <v>508</v>
      </c>
      <c r="C434" s="100" t="s">
        <v>375</v>
      </c>
      <c r="D434" s="128" t="s">
        <v>508</v>
      </c>
      <c r="E434" s="129">
        <v>9598.57</v>
      </c>
      <c r="F434" s="129">
        <v>9598.57</v>
      </c>
      <c r="G434" s="105">
        <v>6988</v>
      </c>
      <c r="H434" s="106"/>
      <c r="I434" s="107"/>
      <c r="J434" s="102"/>
    </row>
    <row r="435" spans="1:10" ht="18">
      <c r="A435" s="102" t="s">
        <v>559</v>
      </c>
      <c r="B435" s="100" t="s">
        <v>509</v>
      </c>
      <c r="C435" s="100" t="s">
        <v>375</v>
      </c>
      <c r="D435" s="128" t="s">
        <v>509</v>
      </c>
      <c r="E435" s="129">
        <v>13699</v>
      </c>
      <c r="F435" s="129">
        <v>13699</v>
      </c>
      <c r="G435" s="105">
        <v>9973</v>
      </c>
      <c r="H435" s="106"/>
      <c r="I435" s="107"/>
      <c r="J435" s="102"/>
    </row>
    <row r="436" spans="1:10" ht="18">
      <c r="A436" s="102" t="s">
        <v>560</v>
      </c>
      <c r="B436" s="100" t="s">
        <v>510</v>
      </c>
      <c r="C436" s="100" t="s">
        <v>375</v>
      </c>
      <c r="D436" s="128" t="s">
        <v>510</v>
      </c>
      <c r="E436" s="129">
        <v>19199</v>
      </c>
      <c r="F436" s="129">
        <v>19199</v>
      </c>
      <c r="G436" s="105">
        <v>13977</v>
      </c>
      <c r="H436" s="106"/>
      <c r="I436" s="107"/>
      <c r="J436" s="102"/>
    </row>
    <row r="437" spans="1:10">
      <c r="A437" s="102" t="s">
        <v>561</v>
      </c>
      <c r="B437" s="100" t="s">
        <v>288</v>
      </c>
      <c r="C437" s="100" t="s">
        <v>280</v>
      </c>
      <c r="D437" s="100" t="s">
        <v>562</v>
      </c>
      <c r="E437" s="104">
        <v>570</v>
      </c>
      <c r="F437" s="104">
        <v>499</v>
      </c>
      <c r="G437" s="105">
        <v>415</v>
      </c>
      <c r="H437" s="102"/>
      <c r="I437" s="121"/>
      <c r="J437" s="146" t="s">
        <v>289</v>
      </c>
    </row>
    <row r="438" spans="1:10">
      <c r="A438" s="102" t="s">
        <v>561</v>
      </c>
      <c r="B438" s="100" t="s">
        <v>290</v>
      </c>
      <c r="C438" s="100" t="s">
        <v>280</v>
      </c>
      <c r="D438" s="100" t="s">
        <v>562</v>
      </c>
      <c r="E438" s="104">
        <v>570</v>
      </c>
      <c r="F438" s="104">
        <v>499</v>
      </c>
      <c r="G438" s="105">
        <v>415</v>
      </c>
      <c r="H438" s="102"/>
      <c r="I438" s="121"/>
      <c r="J438" s="146" t="s">
        <v>289</v>
      </c>
    </row>
    <row r="439" spans="1:10">
      <c r="A439" s="102" t="s">
        <v>561</v>
      </c>
      <c r="B439" s="100" t="s">
        <v>291</v>
      </c>
      <c r="C439" s="100" t="s">
        <v>280</v>
      </c>
      <c r="D439" s="100" t="s">
        <v>562</v>
      </c>
      <c r="E439" s="104">
        <v>570</v>
      </c>
      <c r="F439" s="104">
        <v>499</v>
      </c>
      <c r="G439" s="105">
        <v>415</v>
      </c>
      <c r="H439" s="102"/>
      <c r="I439" s="121"/>
      <c r="J439" s="146" t="s">
        <v>289</v>
      </c>
    </row>
    <row r="440" spans="1:10">
      <c r="A440" s="102" t="s">
        <v>561</v>
      </c>
      <c r="B440" s="100" t="s">
        <v>292</v>
      </c>
      <c r="C440" s="100" t="s">
        <v>280</v>
      </c>
      <c r="D440" s="100" t="s">
        <v>562</v>
      </c>
      <c r="E440" s="104">
        <v>570</v>
      </c>
      <c r="F440" s="104">
        <v>499</v>
      </c>
      <c r="G440" s="105">
        <v>415</v>
      </c>
      <c r="H440" s="102"/>
      <c r="I440" s="121"/>
      <c r="J440" s="146" t="s">
        <v>289</v>
      </c>
    </row>
    <row r="441" spans="1:10">
      <c r="A441" s="102" t="s">
        <v>561</v>
      </c>
      <c r="B441" s="100" t="s">
        <v>293</v>
      </c>
      <c r="C441" s="100" t="s">
        <v>280</v>
      </c>
      <c r="D441" s="100" t="s">
        <v>562</v>
      </c>
      <c r="E441" s="104">
        <v>570</v>
      </c>
      <c r="F441" s="104">
        <v>499</v>
      </c>
      <c r="G441" s="105">
        <v>415</v>
      </c>
      <c r="H441" s="102"/>
      <c r="I441" s="121"/>
      <c r="J441" s="146" t="s">
        <v>289</v>
      </c>
    </row>
    <row r="442" spans="1:10">
      <c r="A442" s="102" t="s">
        <v>561</v>
      </c>
      <c r="B442" s="100" t="s">
        <v>294</v>
      </c>
      <c r="C442" s="100" t="s">
        <v>280</v>
      </c>
      <c r="D442" s="100" t="s">
        <v>562</v>
      </c>
      <c r="E442" s="104">
        <v>570</v>
      </c>
      <c r="F442" s="104">
        <v>499</v>
      </c>
      <c r="G442" s="105">
        <v>415</v>
      </c>
      <c r="H442" s="102"/>
      <c r="I442" s="121"/>
      <c r="J442" s="146" t="s">
        <v>289</v>
      </c>
    </row>
    <row r="443" spans="1:10">
      <c r="A443" s="102" t="s">
        <v>561</v>
      </c>
      <c r="B443" s="100" t="s">
        <v>295</v>
      </c>
      <c r="C443" s="100" t="s">
        <v>280</v>
      </c>
      <c r="D443" s="100" t="s">
        <v>562</v>
      </c>
      <c r="E443" s="104">
        <v>570</v>
      </c>
      <c r="F443" s="104">
        <v>499</v>
      </c>
      <c r="G443" s="105">
        <v>415</v>
      </c>
      <c r="H443" s="102"/>
      <c r="I443" s="121"/>
      <c r="J443" s="146" t="s">
        <v>289</v>
      </c>
    </row>
    <row r="444" spans="1:10">
      <c r="A444" s="102" t="s">
        <v>561</v>
      </c>
      <c r="B444" s="100" t="s">
        <v>296</v>
      </c>
      <c r="C444" s="100" t="s">
        <v>280</v>
      </c>
      <c r="D444" s="100" t="s">
        <v>562</v>
      </c>
      <c r="E444" s="104">
        <v>570</v>
      </c>
      <c r="F444" s="104">
        <v>499</v>
      </c>
      <c r="G444" s="105">
        <v>415</v>
      </c>
      <c r="H444" s="102"/>
      <c r="I444" s="121"/>
      <c r="J444" s="146" t="s">
        <v>289</v>
      </c>
    </row>
    <row r="445" spans="1:10">
      <c r="A445" s="102" t="s">
        <v>561</v>
      </c>
      <c r="B445" s="100" t="s">
        <v>297</v>
      </c>
      <c r="C445" s="100" t="s">
        <v>280</v>
      </c>
      <c r="D445" s="100" t="s">
        <v>562</v>
      </c>
      <c r="E445" s="104">
        <v>570</v>
      </c>
      <c r="F445" s="104">
        <v>499</v>
      </c>
      <c r="G445" s="105">
        <v>415</v>
      </c>
      <c r="H445" s="102"/>
      <c r="I445" s="121"/>
      <c r="J445" s="146" t="s">
        <v>289</v>
      </c>
    </row>
    <row r="446" spans="1:10">
      <c r="A446" s="102" t="s">
        <v>561</v>
      </c>
      <c r="B446" s="100" t="s">
        <v>298</v>
      </c>
      <c r="C446" s="100" t="s">
        <v>280</v>
      </c>
      <c r="D446" s="100" t="s">
        <v>562</v>
      </c>
      <c r="E446" s="104">
        <v>570</v>
      </c>
      <c r="F446" s="104">
        <v>499</v>
      </c>
      <c r="G446" s="105">
        <v>415</v>
      </c>
      <c r="H446" s="102"/>
      <c r="I446" s="121"/>
      <c r="J446" s="146" t="s">
        <v>289</v>
      </c>
    </row>
    <row r="447" spans="1:10">
      <c r="A447" s="102" t="s">
        <v>561</v>
      </c>
      <c r="B447" s="100" t="s">
        <v>299</v>
      </c>
      <c r="C447" s="100" t="s">
        <v>280</v>
      </c>
      <c r="D447" s="100" t="s">
        <v>562</v>
      </c>
      <c r="E447" s="104">
        <v>570</v>
      </c>
      <c r="F447" s="104">
        <v>499</v>
      </c>
      <c r="G447" s="105">
        <v>415</v>
      </c>
      <c r="H447" s="102"/>
      <c r="I447" s="121"/>
      <c r="J447" s="146" t="s">
        <v>289</v>
      </c>
    </row>
    <row r="448" spans="1:10">
      <c r="A448" s="102" t="s">
        <v>561</v>
      </c>
      <c r="B448" s="100" t="s">
        <v>300</v>
      </c>
      <c r="C448" s="100" t="s">
        <v>280</v>
      </c>
      <c r="D448" s="100" t="s">
        <v>562</v>
      </c>
      <c r="E448" s="104">
        <v>570</v>
      </c>
      <c r="F448" s="104">
        <v>499</v>
      </c>
      <c r="G448" s="105">
        <v>415</v>
      </c>
      <c r="H448" s="102"/>
      <c r="I448" s="121"/>
      <c r="J448" s="146" t="s">
        <v>289</v>
      </c>
    </row>
    <row r="449" spans="1:10">
      <c r="A449" s="102" t="s">
        <v>561</v>
      </c>
      <c r="B449" s="100" t="s">
        <v>301</v>
      </c>
      <c r="C449" s="100" t="s">
        <v>280</v>
      </c>
      <c r="D449" s="100" t="s">
        <v>562</v>
      </c>
      <c r="E449" s="104">
        <v>570</v>
      </c>
      <c r="F449" s="104">
        <v>499</v>
      </c>
      <c r="G449" s="105">
        <v>415</v>
      </c>
      <c r="H449" s="102"/>
      <c r="I449" s="121"/>
      <c r="J449" s="146" t="s">
        <v>289</v>
      </c>
    </row>
    <row r="450" spans="1:10">
      <c r="A450" s="102" t="s">
        <v>561</v>
      </c>
      <c r="B450" s="100" t="s">
        <v>302</v>
      </c>
      <c r="C450" s="100" t="s">
        <v>280</v>
      </c>
      <c r="D450" s="100" t="s">
        <v>562</v>
      </c>
      <c r="E450" s="104">
        <v>570</v>
      </c>
      <c r="F450" s="104">
        <v>499</v>
      </c>
      <c r="G450" s="105">
        <v>415</v>
      </c>
      <c r="H450" s="102"/>
      <c r="I450" s="121"/>
      <c r="J450" s="146" t="s">
        <v>289</v>
      </c>
    </row>
    <row r="451" spans="1:10">
      <c r="A451" s="102" t="s">
        <v>561</v>
      </c>
      <c r="B451" s="100" t="s">
        <v>303</v>
      </c>
      <c r="C451" s="100" t="s">
        <v>280</v>
      </c>
      <c r="D451" s="100" t="s">
        <v>562</v>
      </c>
      <c r="E451" s="104">
        <v>570</v>
      </c>
      <c r="F451" s="104">
        <v>499</v>
      </c>
      <c r="G451" s="105">
        <v>415</v>
      </c>
      <c r="H451" s="102"/>
      <c r="I451" s="121"/>
      <c r="J451" s="146" t="s">
        <v>289</v>
      </c>
    </row>
    <row r="452" spans="1:10">
      <c r="A452" s="102" t="s">
        <v>561</v>
      </c>
      <c r="B452" s="100" t="s">
        <v>304</v>
      </c>
      <c r="C452" s="100" t="s">
        <v>280</v>
      </c>
      <c r="D452" s="100" t="s">
        <v>562</v>
      </c>
      <c r="E452" s="104">
        <v>570</v>
      </c>
      <c r="F452" s="104">
        <v>499</v>
      </c>
      <c r="G452" s="105">
        <v>415</v>
      </c>
      <c r="H452" s="102"/>
      <c r="I452" s="121"/>
      <c r="J452" s="146" t="s">
        <v>289</v>
      </c>
    </row>
    <row r="453" spans="1:10">
      <c r="A453" s="102" t="s">
        <v>563</v>
      </c>
      <c r="B453" s="100" t="s">
        <v>331</v>
      </c>
      <c r="C453" s="100" t="s">
        <v>280</v>
      </c>
      <c r="D453" s="122" t="s">
        <v>564</v>
      </c>
      <c r="E453" s="109">
        <v>547.14</v>
      </c>
      <c r="F453" s="109">
        <v>479</v>
      </c>
      <c r="G453" s="105">
        <v>239</v>
      </c>
      <c r="H453" s="122"/>
      <c r="I453" s="123"/>
      <c r="J453" s="102"/>
    </row>
    <row r="454" spans="1:10">
      <c r="A454" s="102" t="s">
        <v>563</v>
      </c>
      <c r="B454" s="100" t="s">
        <v>332</v>
      </c>
      <c r="C454" s="100" t="s">
        <v>280</v>
      </c>
      <c r="D454" s="122" t="s">
        <v>564</v>
      </c>
      <c r="E454" s="109">
        <v>547.14</v>
      </c>
      <c r="F454" s="109">
        <v>479</v>
      </c>
      <c r="G454" s="105">
        <v>239</v>
      </c>
      <c r="H454" s="122"/>
      <c r="I454" s="123"/>
      <c r="J454" s="102"/>
    </row>
    <row r="455" spans="1:10">
      <c r="A455" s="102" t="s">
        <v>563</v>
      </c>
      <c r="B455" s="100" t="s">
        <v>333</v>
      </c>
      <c r="C455" s="100" t="s">
        <v>280</v>
      </c>
      <c r="D455" s="122" t="s">
        <v>564</v>
      </c>
      <c r="E455" s="109">
        <v>547.14</v>
      </c>
      <c r="F455" s="109">
        <v>479</v>
      </c>
      <c r="G455" s="105">
        <v>239</v>
      </c>
      <c r="H455" s="122"/>
      <c r="I455" s="123"/>
      <c r="J455" s="102"/>
    </row>
    <row r="456" spans="1:10">
      <c r="A456" s="102" t="s">
        <v>563</v>
      </c>
      <c r="B456" s="100" t="s">
        <v>334</v>
      </c>
      <c r="C456" s="100" t="s">
        <v>280</v>
      </c>
      <c r="D456" s="122" t="s">
        <v>564</v>
      </c>
      <c r="E456" s="109">
        <v>547.14</v>
      </c>
      <c r="F456" s="109">
        <v>479</v>
      </c>
      <c r="G456" s="105">
        <v>239</v>
      </c>
      <c r="H456" s="122"/>
      <c r="I456" s="123"/>
      <c r="J456" s="102"/>
    </row>
    <row r="457" spans="1:10">
      <c r="A457" s="102" t="s">
        <v>563</v>
      </c>
      <c r="B457" s="100" t="s">
        <v>335</v>
      </c>
      <c r="C457" s="100" t="s">
        <v>280</v>
      </c>
      <c r="D457" s="122" t="s">
        <v>564</v>
      </c>
      <c r="E457" s="109">
        <v>547.14</v>
      </c>
      <c r="F457" s="109">
        <v>479</v>
      </c>
      <c r="G457" s="105">
        <v>239</v>
      </c>
      <c r="H457" s="122"/>
      <c r="I457" s="123"/>
      <c r="J457" s="102"/>
    </row>
    <row r="458" spans="1:10">
      <c r="A458" s="102" t="s">
        <v>563</v>
      </c>
      <c r="B458" s="100" t="s">
        <v>336</v>
      </c>
      <c r="C458" s="100" t="s">
        <v>280</v>
      </c>
      <c r="D458" s="122" t="s">
        <v>564</v>
      </c>
      <c r="E458" s="109">
        <v>547.14</v>
      </c>
      <c r="F458" s="109">
        <v>479</v>
      </c>
      <c r="G458" s="105">
        <v>239</v>
      </c>
      <c r="H458" s="122"/>
      <c r="I458" s="123"/>
      <c r="J458" s="102"/>
    </row>
    <row r="459" spans="1:10">
      <c r="A459" s="102" t="s">
        <v>563</v>
      </c>
      <c r="B459" s="100" t="s">
        <v>337</v>
      </c>
      <c r="C459" s="100" t="s">
        <v>280</v>
      </c>
      <c r="D459" s="122" t="s">
        <v>564</v>
      </c>
      <c r="E459" s="109">
        <v>547.14</v>
      </c>
      <c r="F459" s="109">
        <v>479</v>
      </c>
      <c r="G459" s="105">
        <v>239</v>
      </c>
      <c r="H459" s="122"/>
      <c r="I459" s="123"/>
      <c r="J459" s="102"/>
    </row>
    <row r="460" spans="1:10">
      <c r="A460" s="102" t="s">
        <v>563</v>
      </c>
      <c r="B460" s="100" t="s">
        <v>338</v>
      </c>
      <c r="C460" s="100" t="s">
        <v>280</v>
      </c>
      <c r="D460" s="122" t="s">
        <v>564</v>
      </c>
      <c r="E460" s="109">
        <v>547.14</v>
      </c>
      <c r="F460" s="109">
        <v>479</v>
      </c>
      <c r="G460" s="105">
        <v>239</v>
      </c>
      <c r="H460" s="122"/>
      <c r="I460" s="123"/>
      <c r="J460" s="102"/>
    </row>
    <row r="461" spans="1:10">
      <c r="A461" s="102" t="s">
        <v>563</v>
      </c>
      <c r="B461" s="100" t="s">
        <v>339</v>
      </c>
      <c r="C461" s="100" t="s">
        <v>280</v>
      </c>
      <c r="D461" s="122" t="s">
        <v>564</v>
      </c>
      <c r="E461" s="109">
        <v>547.14</v>
      </c>
      <c r="F461" s="109">
        <v>479</v>
      </c>
      <c r="G461" s="105">
        <v>239</v>
      </c>
      <c r="H461" s="122"/>
      <c r="I461" s="123"/>
      <c r="J461" s="102"/>
    </row>
    <row r="462" spans="1:10">
      <c r="A462" s="102" t="s">
        <v>563</v>
      </c>
      <c r="B462" s="100" t="s">
        <v>506</v>
      </c>
      <c r="C462" s="100" t="s">
        <v>280</v>
      </c>
      <c r="D462" s="106" t="s">
        <v>565</v>
      </c>
      <c r="E462" s="104">
        <v>547.14</v>
      </c>
      <c r="F462" s="104">
        <v>479</v>
      </c>
      <c r="G462" s="105">
        <v>239</v>
      </c>
      <c r="H462" s="131"/>
      <c r="I462" s="126"/>
      <c r="J462" s="102"/>
    </row>
    <row r="463" spans="1:10">
      <c r="A463" s="102" t="s">
        <v>563</v>
      </c>
      <c r="B463" s="100" t="s">
        <v>350</v>
      </c>
      <c r="C463" s="100" t="s">
        <v>280</v>
      </c>
      <c r="D463" s="122" t="s">
        <v>564</v>
      </c>
      <c r="E463" s="109">
        <v>547.14</v>
      </c>
      <c r="F463" s="109">
        <v>479</v>
      </c>
      <c r="G463" s="105">
        <v>239</v>
      </c>
      <c r="H463" s="122"/>
      <c r="I463" s="123"/>
      <c r="J463" s="102"/>
    </row>
    <row r="464" spans="1:10">
      <c r="A464" s="102" t="s">
        <v>563</v>
      </c>
      <c r="B464" s="100" t="s">
        <v>352</v>
      </c>
      <c r="C464" s="100" t="s">
        <v>280</v>
      </c>
      <c r="D464" s="122" t="s">
        <v>564</v>
      </c>
      <c r="E464" s="109">
        <v>547.14</v>
      </c>
      <c r="F464" s="109">
        <v>479</v>
      </c>
      <c r="G464" s="105">
        <v>239</v>
      </c>
      <c r="H464" s="122"/>
      <c r="I464" s="123"/>
      <c r="J464" s="102"/>
    </row>
    <row r="465" spans="1:10">
      <c r="A465" s="102" t="s">
        <v>563</v>
      </c>
      <c r="B465" s="102" t="s">
        <v>360</v>
      </c>
      <c r="C465" s="102" t="s">
        <v>280</v>
      </c>
      <c r="D465" s="150" t="s">
        <v>566</v>
      </c>
      <c r="E465" s="151">
        <v>547.14</v>
      </c>
      <c r="F465" s="151">
        <v>479</v>
      </c>
      <c r="G465" s="105">
        <v>239</v>
      </c>
      <c r="H465" s="106"/>
      <c r="I465" s="107"/>
      <c r="J465" s="146"/>
    </row>
    <row r="466" spans="1:10">
      <c r="A466" s="102" t="s">
        <v>563</v>
      </c>
      <c r="B466" s="102" t="s">
        <v>361</v>
      </c>
      <c r="C466" s="102" t="s">
        <v>280</v>
      </c>
      <c r="D466" s="150" t="s">
        <v>566</v>
      </c>
      <c r="E466" s="151">
        <v>547.14</v>
      </c>
      <c r="F466" s="151">
        <v>479</v>
      </c>
      <c r="G466" s="105">
        <v>239</v>
      </c>
      <c r="H466" s="106"/>
      <c r="I466" s="107"/>
      <c r="J466" s="146"/>
    </row>
    <row r="467" spans="1:10">
      <c r="A467" s="186" t="s">
        <v>563</v>
      </c>
      <c r="B467" s="102" t="s">
        <v>513</v>
      </c>
      <c r="C467" s="102" t="s">
        <v>280</v>
      </c>
      <c r="D467" s="185" t="s">
        <v>567</v>
      </c>
      <c r="E467" s="157">
        <v>547.14</v>
      </c>
      <c r="F467" s="157">
        <v>479</v>
      </c>
      <c r="G467" s="105">
        <v>239</v>
      </c>
      <c r="H467" s="106"/>
      <c r="I467" s="107"/>
      <c r="J467" s="146"/>
    </row>
    <row r="468" spans="1:10">
      <c r="A468" s="186" t="s">
        <v>563</v>
      </c>
      <c r="B468" s="102" t="s">
        <v>514</v>
      </c>
      <c r="C468" s="102" t="s">
        <v>280</v>
      </c>
      <c r="D468" s="185" t="s">
        <v>567</v>
      </c>
      <c r="E468" s="157">
        <v>547.14</v>
      </c>
      <c r="F468" s="157">
        <v>479</v>
      </c>
      <c r="G468" s="105">
        <v>239</v>
      </c>
      <c r="H468" s="106"/>
      <c r="I468" s="107"/>
      <c r="J468" s="146"/>
    </row>
    <row r="469" spans="1:10">
      <c r="A469" s="186" t="s">
        <v>563</v>
      </c>
      <c r="B469" s="102" t="s">
        <v>516</v>
      </c>
      <c r="C469" s="102" t="s">
        <v>280</v>
      </c>
      <c r="D469" s="185" t="s">
        <v>567</v>
      </c>
      <c r="E469" s="157">
        <v>547.14</v>
      </c>
      <c r="F469" s="157">
        <v>479</v>
      </c>
      <c r="G469" s="105">
        <v>239</v>
      </c>
      <c r="H469" s="173"/>
      <c r="I469" s="174"/>
      <c r="J469" s="146"/>
    </row>
    <row r="470" spans="1:10">
      <c r="A470" s="186" t="s">
        <v>563</v>
      </c>
      <c r="B470" s="102" t="s">
        <v>518</v>
      </c>
      <c r="C470" s="102" t="s">
        <v>280</v>
      </c>
      <c r="D470" s="185" t="s">
        <v>567</v>
      </c>
      <c r="E470" s="157">
        <v>547.14</v>
      </c>
      <c r="F470" s="157">
        <v>479</v>
      </c>
      <c r="G470" s="105">
        <v>239</v>
      </c>
      <c r="H470" s="173"/>
      <c r="I470" s="174"/>
      <c r="J470" s="146"/>
    </row>
    <row r="471" spans="1:10">
      <c r="A471" s="186" t="s">
        <v>563</v>
      </c>
      <c r="B471" s="102" t="s">
        <v>519</v>
      </c>
      <c r="C471" s="102" t="s">
        <v>280</v>
      </c>
      <c r="D471" s="185" t="s">
        <v>567</v>
      </c>
      <c r="E471" s="157">
        <v>547.14</v>
      </c>
      <c r="F471" s="157">
        <v>479</v>
      </c>
      <c r="G471" s="105">
        <v>239</v>
      </c>
      <c r="H471" s="173"/>
      <c r="I471" s="174"/>
      <c r="J471" s="146"/>
    </row>
    <row r="472" spans="1:10">
      <c r="A472" s="186" t="s">
        <v>563</v>
      </c>
      <c r="B472" s="102" t="s">
        <v>520</v>
      </c>
      <c r="C472" s="102" t="s">
        <v>280</v>
      </c>
      <c r="D472" s="185" t="s">
        <v>567</v>
      </c>
      <c r="E472" s="184">
        <v>547.14</v>
      </c>
      <c r="F472" s="157">
        <v>479</v>
      </c>
      <c r="G472" s="105">
        <v>239</v>
      </c>
      <c r="H472" s="173"/>
      <c r="I472" s="174"/>
      <c r="J472" s="146"/>
    </row>
    <row r="473" spans="1:10">
      <c r="A473" s="186" t="s">
        <v>563</v>
      </c>
      <c r="B473" s="102" t="s">
        <v>521</v>
      </c>
      <c r="C473" s="102" t="s">
        <v>280</v>
      </c>
      <c r="D473" s="185" t="s">
        <v>567</v>
      </c>
      <c r="E473" s="184">
        <v>547.14</v>
      </c>
      <c r="F473" s="157">
        <v>479</v>
      </c>
      <c r="G473" s="105">
        <v>239</v>
      </c>
      <c r="H473" s="173"/>
      <c r="I473" s="174"/>
      <c r="J473" s="146"/>
    </row>
    <row r="474" spans="1:10">
      <c r="A474" s="186" t="s">
        <v>563</v>
      </c>
      <c r="B474" s="102" t="s">
        <v>536</v>
      </c>
      <c r="C474" s="102" t="s">
        <v>280</v>
      </c>
      <c r="D474" s="185" t="s">
        <v>567</v>
      </c>
      <c r="E474" s="184">
        <v>547.14</v>
      </c>
      <c r="F474" s="157">
        <v>479</v>
      </c>
      <c r="G474" s="105">
        <v>239</v>
      </c>
      <c r="H474" s="173"/>
      <c r="I474" s="174"/>
      <c r="J474" s="146"/>
    </row>
    <row r="475" spans="1:10">
      <c r="A475" s="102" t="s">
        <v>568</v>
      </c>
      <c r="B475" s="100" t="s">
        <v>329</v>
      </c>
      <c r="C475" s="100" t="s">
        <v>280</v>
      </c>
      <c r="D475" s="122" t="s">
        <v>564</v>
      </c>
      <c r="E475" s="109">
        <v>547.14</v>
      </c>
      <c r="F475" s="109">
        <v>479</v>
      </c>
      <c r="G475" s="105">
        <v>239</v>
      </c>
      <c r="H475" s="122"/>
      <c r="I475" s="123"/>
      <c r="J475" s="102"/>
    </row>
    <row r="476" spans="1:10">
      <c r="A476" s="102" t="s">
        <v>568</v>
      </c>
      <c r="B476" s="100" t="s">
        <v>330</v>
      </c>
      <c r="C476" s="100" t="s">
        <v>280</v>
      </c>
      <c r="D476" s="122" t="s">
        <v>564</v>
      </c>
      <c r="E476" s="109">
        <v>547.14</v>
      </c>
      <c r="F476" s="109">
        <v>479</v>
      </c>
      <c r="G476" s="105">
        <v>239</v>
      </c>
      <c r="H476" s="122"/>
      <c r="I476" s="123"/>
      <c r="J476" s="102"/>
    </row>
    <row r="477" spans="1:10">
      <c r="A477" s="102" t="s">
        <v>568</v>
      </c>
      <c r="B477" s="100" t="s">
        <v>342</v>
      </c>
      <c r="C477" s="100" t="s">
        <v>280</v>
      </c>
      <c r="D477" s="122" t="s">
        <v>564</v>
      </c>
      <c r="E477" s="109">
        <v>547.14</v>
      </c>
      <c r="F477" s="109">
        <v>479</v>
      </c>
      <c r="G477" s="105">
        <v>239</v>
      </c>
      <c r="H477" s="122"/>
      <c r="I477" s="123"/>
      <c r="J477" s="102"/>
    </row>
    <row r="478" spans="1:10">
      <c r="A478" s="102" t="s">
        <v>568</v>
      </c>
      <c r="B478" s="100" t="s">
        <v>343</v>
      </c>
      <c r="C478" s="100" t="s">
        <v>280</v>
      </c>
      <c r="D478" s="122" t="s">
        <v>564</v>
      </c>
      <c r="E478" s="109">
        <v>547.14</v>
      </c>
      <c r="F478" s="109">
        <v>479</v>
      </c>
      <c r="G478" s="105">
        <v>239</v>
      </c>
      <c r="H478" s="122"/>
      <c r="I478" s="123"/>
      <c r="J478" s="102"/>
    </row>
    <row r="479" spans="1:10">
      <c r="A479" s="102" t="s">
        <v>568</v>
      </c>
      <c r="B479" s="100" t="s">
        <v>344</v>
      </c>
      <c r="C479" s="100" t="s">
        <v>280</v>
      </c>
      <c r="D479" s="122" t="s">
        <v>564</v>
      </c>
      <c r="E479" s="109">
        <v>547.14</v>
      </c>
      <c r="F479" s="109">
        <v>479</v>
      </c>
      <c r="G479" s="105">
        <v>239</v>
      </c>
      <c r="H479" s="122"/>
      <c r="I479" s="123"/>
      <c r="J479" s="102"/>
    </row>
    <row r="480" spans="1:10">
      <c r="A480" s="102" t="s">
        <v>568</v>
      </c>
      <c r="B480" s="100" t="s">
        <v>346</v>
      </c>
      <c r="C480" s="100" t="s">
        <v>280</v>
      </c>
      <c r="D480" s="122" t="s">
        <v>564</v>
      </c>
      <c r="E480" s="109">
        <v>547.14</v>
      </c>
      <c r="F480" s="109">
        <v>479</v>
      </c>
      <c r="G480" s="105">
        <v>239</v>
      </c>
      <c r="H480" s="122"/>
      <c r="I480" s="123"/>
      <c r="J480" s="102"/>
    </row>
    <row r="481" spans="1:10">
      <c r="A481" s="102" t="s">
        <v>568</v>
      </c>
      <c r="B481" s="100" t="s">
        <v>347</v>
      </c>
      <c r="C481" s="100" t="s">
        <v>280</v>
      </c>
      <c r="D481" s="122" t="s">
        <v>564</v>
      </c>
      <c r="E481" s="109">
        <v>547.14</v>
      </c>
      <c r="F481" s="109">
        <v>479</v>
      </c>
      <c r="G481" s="105">
        <v>239</v>
      </c>
      <c r="H481" s="122"/>
      <c r="I481" s="123"/>
      <c r="J481" s="102"/>
    </row>
    <row r="482" spans="1:10">
      <c r="A482" s="102" t="s">
        <v>568</v>
      </c>
      <c r="B482" s="100" t="s">
        <v>348</v>
      </c>
      <c r="C482" s="100" t="s">
        <v>280</v>
      </c>
      <c r="D482" s="122" t="s">
        <v>564</v>
      </c>
      <c r="E482" s="109">
        <v>547.14</v>
      </c>
      <c r="F482" s="109">
        <v>479</v>
      </c>
      <c r="G482" s="105">
        <v>239</v>
      </c>
      <c r="H482" s="122"/>
      <c r="I482" s="123"/>
      <c r="J482" s="102"/>
    </row>
    <row r="483" spans="1:10">
      <c r="A483" s="102" t="s">
        <v>569</v>
      </c>
      <c r="B483" s="100" t="s">
        <v>506</v>
      </c>
      <c r="C483" s="100" t="s">
        <v>280</v>
      </c>
      <c r="D483" s="106" t="s">
        <v>570</v>
      </c>
      <c r="E483" s="104">
        <v>227.14</v>
      </c>
      <c r="F483" s="104">
        <v>199</v>
      </c>
      <c r="G483" s="105">
        <v>166</v>
      </c>
      <c r="H483" s="131"/>
      <c r="I483" s="126"/>
      <c r="J483" s="102"/>
    </row>
    <row r="484" spans="1:10">
      <c r="A484" s="102" t="s">
        <v>569</v>
      </c>
      <c r="B484" s="100" t="s">
        <v>508</v>
      </c>
      <c r="C484" s="100" t="s">
        <v>280</v>
      </c>
      <c r="D484" s="106" t="s">
        <v>570</v>
      </c>
      <c r="E484" s="104">
        <v>227.14</v>
      </c>
      <c r="F484" s="104">
        <v>199</v>
      </c>
      <c r="G484" s="105">
        <v>166</v>
      </c>
      <c r="H484" s="131"/>
      <c r="I484" s="126"/>
      <c r="J484" s="102"/>
    </row>
    <row r="485" spans="1:10">
      <c r="A485" s="102" t="s">
        <v>569</v>
      </c>
      <c r="B485" s="100" t="s">
        <v>509</v>
      </c>
      <c r="C485" s="100" t="s">
        <v>280</v>
      </c>
      <c r="D485" s="106" t="s">
        <v>570</v>
      </c>
      <c r="E485" s="104">
        <v>227.14</v>
      </c>
      <c r="F485" s="104">
        <v>199</v>
      </c>
      <c r="G485" s="105">
        <v>166</v>
      </c>
      <c r="H485" s="131"/>
      <c r="I485" s="126"/>
      <c r="J485" s="102"/>
    </row>
    <row r="486" spans="1:10">
      <c r="A486" s="102" t="s">
        <v>569</v>
      </c>
      <c r="B486" s="100" t="s">
        <v>510</v>
      </c>
      <c r="C486" s="100" t="s">
        <v>280</v>
      </c>
      <c r="D486" s="106" t="s">
        <v>570</v>
      </c>
      <c r="E486" s="104">
        <v>227.14</v>
      </c>
      <c r="F486" s="104">
        <v>199</v>
      </c>
      <c r="G486" s="105">
        <v>166</v>
      </c>
      <c r="H486" s="131"/>
      <c r="I486" s="126"/>
      <c r="J486" s="102"/>
    </row>
    <row r="487" spans="1:10">
      <c r="A487" s="102" t="s">
        <v>571</v>
      </c>
      <c r="B487" s="102" t="s">
        <v>287</v>
      </c>
      <c r="C487" s="100" t="s">
        <v>280</v>
      </c>
      <c r="D487" s="100" t="s">
        <v>572</v>
      </c>
      <c r="E487" s="104">
        <v>547.14</v>
      </c>
      <c r="F487" s="104">
        <v>479</v>
      </c>
      <c r="G487" s="105">
        <v>362.89</v>
      </c>
      <c r="H487" s="102"/>
      <c r="I487" s="121"/>
      <c r="J487" s="146" t="s">
        <v>282</v>
      </c>
    </row>
    <row r="488" spans="1:10">
      <c r="A488" s="102" t="s">
        <v>571</v>
      </c>
      <c r="B488" s="100" t="s">
        <v>288</v>
      </c>
      <c r="C488" s="100" t="s">
        <v>280</v>
      </c>
      <c r="D488" s="100" t="s">
        <v>573</v>
      </c>
      <c r="E488" s="104">
        <v>547.14</v>
      </c>
      <c r="F488" s="104">
        <v>479</v>
      </c>
      <c r="G488" s="105">
        <v>362.89</v>
      </c>
      <c r="H488" s="102"/>
      <c r="I488" s="121"/>
      <c r="J488" s="146" t="s">
        <v>289</v>
      </c>
    </row>
    <row r="489" spans="1:10">
      <c r="A489" s="102" t="s">
        <v>571</v>
      </c>
      <c r="B489" s="100" t="s">
        <v>290</v>
      </c>
      <c r="C489" s="100" t="s">
        <v>280</v>
      </c>
      <c r="D489" s="100" t="s">
        <v>573</v>
      </c>
      <c r="E489" s="104">
        <v>547.14</v>
      </c>
      <c r="F489" s="104">
        <v>479</v>
      </c>
      <c r="G489" s="105">
        <v>362.89</v>
      </c>
      <c r="H489" s="102"/>
      <c r="I489" s="121"/>
      <c r="J489" s="146" t="s">
        <v>289</v>
      </c>
    </row>
    <row r="490" spans="1:10">
      <c r="A490" s="102" t="s">
        <v>571</v>
      </c>
      <c r="B490" s="100" t="s">
        <v>291</v>
      </c>
      <c r="C490" s="100" t="s">
        <v>280</v>
      </c>
      <c r="D490" s="100" t="s">
        <v>573</v>
      </c>
      <c r="E490" s="104">
        <v>547.14</v>
      </c>
      <c r="F490" s="104">
        <v>479</v>
      </c>
      <c r="G490" s="105">
        <v>362.89</v>
      </c>
      <c r="H490" s="102"/>
      <c r="I490" s="121"/>
      <c r="J490" s="146" t="s">
        <v>289</v>
      </c>
    </row>
    <row r="491" spans="1:10">
      <c r="A491" s="102" t="s">
        <v>571</v>
      </c>
      <c r="B491" s="100" t="s">
        <v>292</v>
      </c>
      <c r="C491" s="100" t="s">
        <v>280</v>
      </c>
      <c r="D491" s="100" t="s">
        <v>573</v>
      </c>
      <c r="E491" s="104">
        <v>547.14</v>
      </c>
      <c r="F491" s="104">
        <v>479</v>
      </c>
      <c r="G491" s="105">
        <v>362.89</v>
      </c>
      <c r="H491" s="102"/>
      <c r="I491" s="121"/>
      <c r="J491" s="146" t="s">
        <v>289</v>
      </c>
    </row>
    <row r="492" spans="1:10">
      <c r="A492" s="102" t="s">
        <v>571</v>
      </c>
      <c r="B492" s="100" t="s">
        <v>293</v>
      </c>
      <c r="C492" s="100" t="s">
        <v>280</v>
      </c>
      <c r="D492" s="100" t="s">
        <v>573</v>
      </c>
      <c r="E492" s="104">
        <v>547.14</v>
      </c>
      <c r="F492" s="104">
        <v>479</v>
      </c>
      <c r="G492" s="105">
        <v>362.89</v>
      </c>
      <c r="H492" s="102"/>
      <c r="I492" s="121"/>
      <c r="J492" s="146" t="s">
        <v>289</v>
      </c>
    </row>
    <row r="493" spans="1:10">
      <c r="A493" s="102" t="s">
        <v>571</v>
      </c>
      <c r="B493" s="100" t="s">
        <v>294</v>
      </c>
      <c r="C493" s="100" t="s">
        <v>280</v>
      </c>
      <c r="D493" s="100" t="s">
        <v>573</v>
      </c>
      <c r="E493" s="104">
        <v>547.14</v>
      </c>
      <c r="F493" s="104">
        <v>479</v>
      </c>
      <c r="G493" s="105">
        <v>362.89</v>
      </c>
      <c r="H493" s="102"/>
      <c r="I493" s="121"/>
      <c r="J493" s="146" t="s">
        <v>289</v>
      </c>
    </row>
    <row r="494" spans="1:10">
      <c r="A494" s="102" t="s">
        <v>571</v>
      </c>
      <c r="B494" s="100" t="s">
        <v>295</v>
      </c>
      <c r="C494" s="100" t="s">
        <v>280</v>
      </c>
      <c r="D494" s="100" t="s">
        <v>573</v>
      </c>
      <c r="E494" s="104">
        <v>547.14</v>
      </c>
      <c r="F494" s="104">
        <v>479</v>
      </c>
      <c r="G494" s="105">
        <v>362.89</v>
      </c>
      <c r="H494" s="102"/>
      <c r="I494" s="121"/>
      <c r="J494" s="146" t="s">
        <v>289</v>
      </c>
    </row>
    <row r="495" spans="1:10">
      <c r="A495" s="102" t="s">
        <v>571</v>
      </c>
      <c r="B495" s="100" t="s">
        <v>296</v>
      </c>
      <c r="C495" s="100" t="s">
        <v>280</v>
      </c>
      <c r="D495" s="100" t="s">
        <v>573</v>
      </c>
      <c r="E495" s="104">
        <v>547.14</v>
      </c>
      <c r="F495" s="104">
        <v>479</v>
      </c>
      <c r="G495" s="105">
        <v>362.89</v>
      </c>
      <c r="H495" s="102"/>
      <c r="I495" s="121"/>
      <c r="J495" s="146" t="s">
        <v>289</v>
      </c>
    </row>
    <row r="496" spans="1:10">
      <c r="A496" s="106" t="s">
        <v>571</v>
      </c>
      <c r="B496" s="102" t="s">
        <v>574</v>
      </c>
      <c r="C496" s="102" t="s">
        <v>280</v>
      </c>
      <c r="D496" s="152" t="s">
        <v>575</v>
      </c>
      <c r="E496" s="151">
        <v>547.14</v>
      </c>
      <c r="F496" s="151">
        <v>479</v>
      </c>
      <c r="G496" s="105">
        <v>362.89249999999998</v>
      </c>
      <c r="H496" s="106"/>
      <c r="I496" s="107"/>
      <c r="J496" s="146"/>
    </row>
    <row r="497" spans="1:10">
      <c r="A497" s="106" t="s">
        <v>571</v>
      </c>
      <c r="B497" s="102" t="s">
        <v>576</v>
      </c>
      <c r="C497" s="102" t="s">
        <v>280</v>
      </c>
      <c r="D497" s="152" t="s">
        <v>575</v>
      </c>
      <c r="E497" s="151">
        <v>547.14</v>
      </c>
      <c r="F497" s="151">
        <v>479</v>
      </c>
      <c r="G497" s="105">
        <v>362.89249999999998</v>
      </c>
      <c r="H497" s="106"/>
      <c r="I497" s="107"/>
      <c r="J497" s="146"/>
    </row>
    <row r="498" spans="1:10">
      <c r="A498" s="106" t="s">
        <v>571</v>
      </c>
      <c r="B498" s="102" t="s">
        <v>577</v>
      </c>
      <c r="C498" s="102" t="s">
        <v>280</v>
      </c>
      <c r="D498" s="152" t="s">
        <v>575</v>
      </c>
      <c r="E498" s="151">
        <v>547.14</v>
      </c>
      <c r="F498" s="151">
        <v>479</v>
      </c>
      <c r="G498" s="105">
        <v>362.89249999999998</v>
      </c>
      <c r="H498" s="106"/>
      <c r="I498" s="107"/>
      <c r="J498" s="146"/>
    </row>
    <row r="499" spans="1:10">
      <c r="A499" s="106" t="s">
        <v>571</v>
      </c>
      <c r="B499" s="102" t="s">
        <v>578</v>
      </c>
      <c r="C499" s="102" t="s">
        <v>280</v>
      </c>
      <c r="D499" s="152" t="s">
        <v>575</v>
      </c>
      <c r="E499" s="151">
        <v>547.14</v>
      </c>
      <c r="F499" s="151">
        <v>479</v>
      </c>
      <c r="G499" s="105">
        <v>362.89249999999998</v>
      </c>
      <c r="H499" s="106"/>
      <c r="I499" s="107"/>
      <c r="J499" s="146"/>
    </row>
    <row r="500" spans="1:10">
      <c r="A500" s="106" t="s">
        <v>571</v>
      </c>
      <c r="B500" s="102" t="s">
        <v>377</v>
      </c>
      <c r="C500" s="102" t="s">
        <v>280</v>
      </c>
      <c r="D500" s="152" t="s">
        <v>575</v>
      </c>
      <c r="E500" s="151">
        <v>547.14</v>
      </c>
      <c r="F500" s="151">
        <v>479</v>
      </c>
      <c r="G500" s="105">
        <v>362.89249999999998</v>
      </c>
      <c r="H500" s="106"/>
      <c r="I500" s="107"/>
      <c r="J500" s="146"/>
    </row>
    <row r="501" spans="1:10">
      <c r="A501" s="106" t="s">
        <v>571</v>
      </c>
      <c r="B501" s="102" t="s">
        <v>374</v>
      </c>
      <c r="C501" s="102" t="s">
        <v>280</v>
      </c>
      <c r="D501" s="152" t="s">
        <v>575</v>
      </c>
      <c r="E501" s="151">
        <v>547.14</v>
      </c>
      <c r="F501" s="151">
        <v>479</v>
      </c>
      <c r="G501" s="105">
        <v>362.89249999999998</v>
      </c>
      <c r="H501" s="106"/>
      <c r="I501" s="107"/>
      <c r="J501" s="146"/>
    </row>
    <row r="502" spans="1:10">
      <c r="A502" s="106" t="s">
        <v>571</v>
      </c>
      <c r="B502" s="102" t="s">
        <v>380</v>
      </c>
      <c r="C502" s="102" t="s">
        <v>280</v>
      </c>
      <c r="D502" s="152" t="s">
        <v>575</v>
      </c>
      <c r="E502" s="151">
        <v>547.14</v>
      </c>
      <c r="F502" s="151">
        <v>479</v>
      </c>
      <c r="G502" s="105">
        <v>362.89249999999998</v>
      </c>
      <c r="H502" s="106"/>
      <c r="I502" s="107"/>
      <c r="J502" s="146"/>
    </row>
    <row r="503" spans="1:10">
      <c r="A503" s="118" t="s">
        <v>571</v>
      </c>
      <c r="B503" s="102" t="s">
        <v>579</v>
      </c>
      <c r="C503" s="102" t="s">
        <v>280</v>
      </c>
      <c r="D503" s="152" t="s">
        <v>575</v>
      </c>
      <c r="E503" s="157">
        <v>547.14</v>
      </c>
      <c r="F503" s="157">
        <v>479</v>
      </c>
      <c r="G503" s="175">
        <v>362.89249999999998</v>
      </c>
      <c r="H503" s="173"/>
      <c r="I503" s="174"/>
      <c r="J503" s="146"/>
    </row>
    <row r="504" spans="1:10">
      <c r="A504" s="118" t="s">
        <v>571</v>
      </c>
      <c r="B504" s="102" t="s">
        <v>381</v>
      </c>
      <c r="C504" s="102" t="s">
        <v>280</v>
      </c>
      <c r="D504" s="152" t="s">
        <v>575</v>
      </c>
      <c r="E504" s="151">
        <v>547.14</v>
      </c>
      <c r="F504" s="151">
        <v>479</v>
      </c>
      <c r="G504" s="105">
        <v>362.89249999999998</v>
      </c>
      <c r="H504" s="173"/>
      <c r="I504" s="174"/>
      <c r="J504" s="146"/>
    </row>
    <row r="505" spans="1:10">
      <c r="A505" s="118" t="s">
        <v>571</v>
      </c>
      <c r="B505" s="102" t="s">
        <v>382</v>
      </c>
      <c r="C505" s="102" t="s">
        <v>280</v>
      </c>
      <c r="D505" s="152" t="s">
        <v>575</v>
      </c>
      <c r="E505" s="151">
        <v>547.14</v>
      </c>
      <c r="F505" s="151">
        <v>479</v>
      </c>
      <c r="G505" s="105">
        <v>362.89249999999998</v>
      </c>
      <c r="H505" s="173"/>
      <c r="I505" s="174"/>
      <c r="J505" s="146"/>
    </row>
    <row r="506" spans="1:10">
      <c r="A506" s="118" t="s">
        <v>571</v>
      </c>
      <c r="B506" s="102" t="s">
        <v>383</v>
      </c>
      <c r="C506" s="102" t="s">
        <v>280</v>
      </c>
      <c r="D506" s="152" t="s">
        <v>575</v>
      </c>
      <c r="E506" s="151">
        <v>547.14</v>
      </c>
      <c r="F506" s="151">
        <v>479</v>
      </c>
      <c r="G506" s="105">
        <v>362.89249999999998</v>
      </c>
      <c r="H506" s="173"/>
      <c r="I506" s="174"/>
      <c r="J506" s="146"/>
    </row>
    <row r="507" spans="1:10">
      <c r="A507" s="118" t="s">
        <v>571</v>
      </c>
      <c r="B507" s="102" t="s">
        <v>384</v>
      </c>
      <c r="C507" s="102" t="s">
        <v>280</v>
      </c>
      <c r="D507" s="152" t="s">
        <v>575</v>
      </c>
      <c r="E507" s="151">
        <v>547.14</v>
      </c>
      <c r="F507" s="151">
        <v>479</v>
      </c>
      <c r="G507" s="105">
        <v>362.89249999999998</v>
      </c>
      <c r="H507" s="173"/>
      <c r="I507" s="174"/>
      <c r="J507" s="146"/>
    </row>
    <row r="508" spans="1:10">
      <c r="A508" s="118" t="s">
        <v>571</v>
      </c>
      <c r="B508" s="102" t="s">
        <v>385</v>
      </c>
      <c r="C508" s="102" t="s">
        <v>280</v>
      </c>
      <c r="D508" s="152" t="s">
        <v>575</v>
      </c>
      <c r="E508" s="151">
        <v>547.14</v>
      </c>
      <c r="F508" s="151">
        <v>479</v>
      </c>
      <c r="G508" s="105">
        <v>362.89249999999998</v>
      </c>
      <c r="H508" s="173"/>
      <c r="I508" s="174"/>
      <c r="J508" s="146"/>
    </row>
    <row r="509" spans="1:10">
      <c r="A509" s="118" t="s">
        <v>571</v>
      </c>
      <c r="B509" s="102" t="s">
        <v>386</v>
      </c>
      <c r="C509" s="102" t="s">
        <v>280</v>
      </c>
      <c r="D509" s="152" t="s">
        <v>575</v>
      </c>
      <c r="E509" s="151">
        <v>547.14</v>
      </c>
      <c r="F509" s="151">
        <v>479</v>
      </c>
      <c r="G509" s="105">
        <v>362.89249999999998</v>
      </c>
      <c r="H509" s="173"/>
      <c r="I509" s="174"/>
      <c r="J509" s="146"/>
    </row>
    <row r="510" spans="1:10">
      <c r="A510" s="118" t="s">
        <v>571</v>
      </c>
      <c r="B510" s="102" t="s">
        <v>387</v>
      </c>
      <c r="C510" s="102" t="s">
        <v>280</v>
      </c>
      <c r="D510" s="152" t="s">
        <v>575</v>
      </c>
      <c r="E510" s="151">
        <v>547.14</v>
      </c>
      <c r="F510" s="151">
        <v>479</v>
      </c>
      <c r="G510" s="105">
        <v>362.89249999999998</v>
      </c>
      <c r="H510" s="173"/>
      <c r="I510" s="174"/>
      <c r="J510" s="146"/>
    </row>
    <row r="511" spans="1:10">
      <c r="A511" s="102" t="s">
        <v>571</v>
      </c>
      <c r="B511" s="102" t="s">
        <v>319</v>
      </c>
      <c r="C511" s="102" t="s">
        <v>280</v>
      </c>
      <c r="D511" s="161" t="s">
        <v>573</v>
      </c>
      <c r="E511" s="151">
        <v>547.14</v>
      </c>
      <c r="F511" s="151">
        <v>479</v>
      </c>
      <c r="G511" s="104">
        <v>362.89</v>
      </c>
      <c r="H511" s="102"/>
      <c r="I511" s="121"/>
      <c r="J511" s="146" t="s">
        <v>289</v>
      </c>
    </row>
    <row r="512" spans="1:10">
      <c r="A512" s="102" t="s">
        <v>571</v>
      </c>
      <c r="B512" s="102" t="s">
        <v>306</v>
      </c>
      <c r="C512" s="102" t="s">
        <v>280</v>
      </c>
      <c r="D512" s="161" t="s">
        <v>573</v>
      </c>
      <c r="E512" s="151">
        <v>547.14</v>
      </c>
      <c r="F512" s="151">
        <v>479</v>
      </c>
      <c r="G512" s="104">
        <v>362.89</v>
      </c>
      <c r="H512" s="102"/>
      <c r="I512" s="121"/>
      <c r="J512" s="146" t="s">
        <v>289</v>
      </c>
    </row>
    <row r="513" spans="1:10">
      <c r="A513" s="102" t="s">
        <v>571</v>
      </c>
      <c r="B513" s="102" t="s">
        <v>307</v>
      </c>
      <c r="C513" s="102" t="s">
        <v>280</v>
      </c>
      <c r="D513" s="161" t="s">
        <v>573</v>
      </c>
      <c r="E513" s="151">
        <v>547.14</v>
      </c>
      <c r="F513" s="151">
        <v>479</v>
      </c>
      <c r="G513" s="104">
        <v>362.89</v>
      </c>
      <c r="H513" s="102"/>
      <c r="I513" s="121"/>
      <c r="J513" s="146" t="s">
        <v>289</v>
      </c>
    </row>
    <row r="514" spans="1:10">
      <c r="A514" s="102" t="s">
        <v>571</v>
      </c>
      <c r="B514" s="102" t="s">
        <v>308</v>
      </c>
      <c r="C514" s="102" t="s">
        <v>280</v>
      </c>
      <c r="D514" s="161" t="s">
        <v>573</v>
      </c>
      <c r="E514" s="151">
        <v>547.14</v>
      </c>
      <c r="F514" s="151">
        <v>479</v>
      </c>
      <c r="G514" s="104">
        <v>362.89</v>
      </c>
      <c r="H514" s="102"/>
      <c r="I514" s="121"/>
      <c r="J514" s="146" t="s">
        <v>289</v>
      </c>
    </row>
    <row r="515" spans="1:10">
      <c r="A515" s="102" t="s">
        <v>580</v>
      </c>
      <c r="B515" s="102" t="s">
        <v>283</v>
      </c>
      <c r="C515" s="100" t="s">
        <v>280</v>
      </c>
      <c r="D515" s="100" t="s">
        <v>581</v>
      </c>
      <c r="E515" s="104">
        <v>608.57000000000005</v>
      </c>
      <c r="F515" s="104">
        <v>479</v>
      </c>
      <c r="G515" s="105">
        <v>362.89</v>
      </c>
      <c r="H515" s="102"/>
      <c r="I515" s="121"/>
      <c r="J515" s="146" t="s">
        <v>282</v>
      </c>
    </row>
    <row r="516" spans="1:10">
      <c r="A516" s="102" t="s">
        <v>580</v>
      </c>
      <c r="B516" s="100" t="s">
        <v>297</v>
      </c>
      <c r="C516" s="100" t="s">
        <v>280</v>
      </c>
      <c r="D516" s="100" t="s">
        <v>582</v>
      </c>
      <c r="E516" s="104">
        <v>608.57000000000005</v>
      </c>
      <c r="F516" s="104">
        <v>479</v>
      </c>
      <c r="G516" s="105">
        <v>362.89</v>
      </c>
      <c r="H516" s="102"/>
      <c r="I516" s="121"/>
      <c r="J516" s="146" t="s">
        <v>289</v>
      </c>
    </row>
    <row r="517" spans="1:10">
      <c r="A517" s="102" t="s">
        <v>580</v>
      </c>
      <c r="B517" s="100" t="s">
        <v>298</v>
      </c>
      <c r="C517" s="100" t="s">
        <v>280</v>
      </c>
      <c r="D517" s="100" t="s">
        <v>582</v>
      </c>
      <c r="E517" s="104">
        <v>608.57000000000005</v>
      </c>
      <c r="F517" s="104">
        <v>479</v>
      </c>
      <c r="G517" s="105">
        <v>362.89</v>
      </c>
      <c r="H517" s="102"/>
      <c r="I517" s="121"/>
      <c r="J517" s="146" t="s">
        <v>289</v>
      </c>
    </row>
    <row r="518" spans="1:10">
      <c r="A518" s="102" t="s">
        <v>580</v>
      </c>
      <c r="B518" s="100" t="s">
        <v>299</v>
      </c>
      <c r="C518" s="100" t="s">
        <v>280</v>
      </c>
      <c r="D518" s="100" t="s">
        <v>582</v>
      </c>
      <c r="E518" s="104">
        <v>608.57000000000005</v>
      </c>
      <c r="F518" s="104">
        <v>479</v>
      </c>
      <c r="G518" s="105">
        <v>362.89</v>
      </c>
      <c r="H518" s="102"/>
      <c r="I518" s="121"/>
      <c r="J518" s="146" t="s">
        <v>289</v>
      </c>
    </row>
    <row r="519" spans="1:10">
      <c r="A519" s="102" t="s">
        <v>580</v>
      </c>
      <c r="B519" s="100" t="s">
        <v>300</v>
      </c>
      <c r="C519" s="100" t="s">
        <v>280</v>
      </c>
      <c r="D519" s="100" t="s">
        <v>582</v>
      </c>
      <c r="E519" s="104">
        <v>608.57000000000005</v>
      </c>
      <c r="F519" s="104">
        <v>479</v>
      </c>
      <c r="G519" s="105">
        <v>362.89</v>
      </c>
      <c r="H519" s="102"/>
      <c r="I519" s="121"/>
      <c r="J519" s="146" t="s">
        <v>289</v>
      </c>
    </row>
    <row r="520" spans="1:10">
      <c r="A520" s="102" t="s">
        <v>580</v>
      </c>
      <c r="B520" s="100" t="s">
        <v>301</v>
      </c>
      <c r="C520" s="100" t="s">
        <v>280</v>
      </c>
      <c r="D520" s="100" t="s">
        <v>582</v>
      </c>
      <c r="E520" s="104">
        <v>608.57000000000005</v>
      </c>
      <c r="F520" s="104">
        <v>479</v>
      </c>
      <c r="G520" s="105">
        <v>362.89</v>
      </c>
      <c r="H520" s="102"/>
      <c r="I520" s="121"/>
      <c r="J520" s="146" t="s">
        <v>289</v>
      </c>
    </row>
    <row r="521" spans="1:10">
      <c r="A521" s="102" t="s">
        <v>580</v>
      </c>
      <c r="B521" s="100" t="s">
        <v>302</v>
      </c>
      <c r="C521" s="100" t="s">
        <v>280</v>
      </c>
      <c r="D521" s="100" t="s">
        <v>582</v>
      </c>
      <c r="E521" s="104">
        <v>608.57000000000005</v>
      </c>
      <c r="F521" s="104">
        <v>479</v>
      </c>
      <c r="G521" s="105">
        <v>362.89</v>
      </c>
      <c r="H521" s="102"/>
      <c r="I521" s="121"/>
      <c r="J521" s="146" t="s">
        <v>289</v>
      </c>
    </row>
    <row r="522" spans="1:10">
      <c r="A522" s="102" t="s">
        <v>580</v>
      </c>
      <c r="B522" s="100" t="s">
        <v>303</v>
      </c>
      <c r="C522" s="100" t="s">
        <v>280</v>
      </c>
      <c r="D522" s="100" t="s">
        <v>582</v>
      </c>
      <c r="E522" s="104">
        <v>608.57000000000005</v>
      </c>
      <c r="F522" s="104">
        <v>479</v>
      </c>
      <c r="G522" s="105">
        <v>362.89</v>
      </c>
      <c r="H522" s="102"/>
      <c r="I522" s="121"/>
      <c r="J522" s="146" t="s">
        <v>289</v>
      </c>
    </row>
    <row r="523" spans="1:10">
      <c r="A523" s="102" t="s">
        <v>580</v>
      </c>
      <c r="B523" s="100" t="s">
        <v>304</v>
      </c>
      <c r="C523" s="100" t="s">
        <v>280</v>
      </c>
      <c r="D523" s="100" t="s">
        <v>582</v>
      </c>
      <c r="E523" s="104">
        <v>608.57000000000005</v>
      </c>
      <c r="F523" s="104">
        <v>479</v>
      </c>
      <c r="G523" s="105">
        <v>362.89</v>
      </c>
      <c r="H523" s="102"/>
      <c r="I523" s="121"/>
      <c r="J523" s="146" t="s">
        <v>289</v>
      </c>
    </row>
    <row r="524" spans="1:10">
      <c r="A524" s="102" t="s">
        <v>580</v>
      </c>
      <c r="B524" s="102" t="s">
        <v>305</v>
      </c>
      <c r="C524" s="102" t="s">
        <v>280</v>
      </c>
      <c r="D524" s="161" t="s">
        <v>582</v>
      </c>
      <c r="E524" s="151">
        <v>608.57000000000005</v>
      </c>
      <c r="F524" s="151">
        <v>479</v>
      </c>
      <c r="G524" s="104">
        <v>362.89</v>
      </c>
      <c r="H524" s="102"/>
      <c r="I524" s="121"/>
      <c r="J524" s="146" t="s">
        <v>289</v>
      </c>
    </row>
    <row r="525" spans="1:10">
      <c r="A525" s="106" t="s">
        <v>583</v>
      </c>
      <c r="B525" s="102" t="s">
        <v>574</v>
      </c>
      <c r="C525" s="102" t="s">
        <v>280</v>
      </c>
      <c r="D525" s="152" t="s">
        <v>584</v>
      </c>
      <c r="E525" s="151">
        <v>227.14</v>
      </c>
      <c r="F525" s="151">
        <v>199</v>
      </c>
      <c r="G525" s="105">
        <v>156.93</v>
      </c>
      <c r="H525" s="106"/>
      <c r="I525" s="107"/>
      <c r="J525" s="146"/>
    </row>
    <row r="526" spans="1:10">
      <c r="A526" s="106" t="s">
        <v>583</v>
      </c>
      <c r="B526" s="102" t="s">
        <v>576</v>
      </c>
      <c r="C526" s="102" t="s">
        <v>280</v>
      </c>
      <c r="D526" s="152" t="s">
        <v>584</v>
      </c>
      <c r="E526" s="151">
        <v>227.14</v>
      </c>
      <c r="F526" s="151">
        <v>199</v>
      </c>
      <c r="G526" s="105">
        <v>156.93</v>
      </c>
      <c r="H526" s="106"/>
      <c r="I526" s="107"/>
      <c r="J526" s="146"/>
    </row>
    <row r="527" spans="1:10">
      <c r="A527" s="106" t="s">
        <v>583</v>
      </c>
      <c r="B527" s="102" t="s">
        <v>577</v>
      </c>
      <c r="C527" s="102" t="s">
        <v>280</v>
      </c>
      <c r="D527" s="152" t="s">
        <v>584</v>
      </c>
      <c r="E527" s="151">
        <v>227.14</v>
      </c>
      <c r="F527" s="151">
        <v>199</v>
      </c>
      <c r="G527" s="105">
        <v>156.93</v>
      </c>
      <c r="H527" s="106"/>
      <c r="I527" s="107"/>
      <c r="J527" s="146"/>
    </row>
    <row r="528" spans="1:10">
      <c r="A528" s="106" t="s">
        <v>583</v>
      </c>
      <c r="B528" s="102" t="s">
        <v>578</v>
      </c>
      <c r="C528" s="102" t="s">
        <v>280</v>
      </c>
      <c r="D528" s="152" t="s">
        <v>584</v>
      </c>
      <c r="E528" s="151">
        <v>227.14</v>
      </c>
      <c r="F528" s="151">
        <v>199</v>
      </c>
      <c r="G528" s="105">
        <v>156.93</v>
      </c>
      <c r="H528" s="106"/>
      <c r="I528" s="107"/>
      <c r="J528" s="146"/>
    </row>
    <row r="529" spans="1:10">
      <c r="A529" s="118" t="s">
        <v>583</v>
      </c>
      <c r="B529" s="102" t="s">
        <v>579</v>
      </c>
      <c r="C529" s="102" t="s">
        <v>280</v>
      </c>
      <c r="D529" s="152" t="s">
        <v>584</v>
      </c>
      <c r="E529" s="157">
        <v>227.14</v>
      </c>
      <c r="F529" s="157">
        <v>199</v>
      </c>
      <c r="G529" s="175">
        <v>156.93</v>
      </c>
      <c r="H529" s="173"/>
      <c r="I529" s="174"/>
      <c r="J529" s="146"/>
    </row>
    <row r="530" spans="1:10">
      <c r="A530" s="106" t="s">
        <v>583</v>
      </c>
      <c r="B530" s="102" t="s">
        <v>585</v>
      </c>
      <c r="C530" s="102" t="s">
        <v>280</v>
      </c>
      <c r="D530" s="152" t="s">
        <v>584</v>
      </c>
      <c r="E530" s="151">
        <v>227.14</v>
      </c>
      <c r="F530" s="157">
        <v>199</v>
      </c>
      <c r="G530" s="175">
        <v>156.93</v>
      </c>
      <c r="H530" s="173"/>
      <c r="I530" s="174"/>
      <c r="J530" s="146"/>
    </row>
    <row r="531" spans="1:10">
      <c r="A531" s="106" t="s">
        <v>583</v>
      </c>
      <c r="B531" s="102" t="s">
        <v>586</v>
      </c>
      <c r="C531" s="102" t="s">
        <v>280</v>
      </c>
      <c r="D531" s="152" t="s">
        <v>584</v>
      </c>
      <c r="E531" s="151">
        <v>227.14</v>
      </c>
      <c r="F531" s="157">
        <v>199</v>
      </c>
      <c r="G531" s="175">
        <v>156.93</v>
      </c>
      <c r="H531" s="158"/>
      <c r="I531" s="107"/>
      <c r="J531" s="146"/>
    </row>
    <row r="532" spans="1:10">
      <c r="A532" s="102" t="s">
        <v>587</v>
      </c>
      <c r="B532" s="102" t="s">
        <v>283</v>
      </c>
      <c r="C532" s="100" t="s">
        <v>280</v>
      </c>
      <c r="D532" s="100" t="s">
        <v>373</v>
      </c>
      <c r="E532" s="104">
        <v>147.13999999999999</v>
      </c>
      <c r="F532" s="104">
        <v>79.989999999999995</v>
      </c>
      <c r="G532" s="105">
        <v>108</v>
      </c>
      <c r="H532" s="102"/>
      <c r="I532" s="121"/>
      <c r="J532" s="146" t="s">
        <v>282</v>
      </c>
    </row>
    <row r="533" spans="1:10">
      <c r="A533" s="102" t="s">
        <v>587</v>
      </c>
      <c r="B533" s="102" t="s">
        <v>315</v>
      </c>
      <c r="C533" s="100" t="s">
        <v>280</v>
      </c>
      <c r="D533" s="100" t="s">
        <v>373</v>
      </c>
      <c r="E533" s="104">
        <v>147.13999999999999</v>
      </c>
      <c r="F533" s="104">
        <v>79.989999999999995</v>
      </c>
      <c r="G533" s="105">
        <v>108</v>
      </c>
      <c r="H533" s="102"/>
      <c r="I533" s="121"/>
      <c r="J533" s="146" t="s">
        <v>282</v>
      </c>
    </row>
    <row r="534" spans="1:10">
      <c r="A534" s="102" t="s">
        <v>587</v>
      </c>
      <c r="B534" s="102" t="s">
        <v>284</v>
      </c>
      <c r="C534" s="100" t="s">
        <v>280</v>
      </c>
      <c r="D534" s="100" t="s">
        <v>373</v>
      </c>
      <c r="E534" s="104">
        <v>147.13999999999999</v>
      </c>
      <c r="F534" s="104">
        <v>79.989999999999995</v>
      </c>
      <c r="G534" s="105">
        <v>108</v>
      </c>
      <c r="H534" s="102"/>
      <c r="I534" s="121"/>
      <c r="J534" s="146" t="s">
        <v>282</v>
      </c>
    </row>
    <row r="535" spans="1:10">
      <c r="A535" s="102" t="s">
        <v>587</v>
      </c>
      <c r="B535" s="102" t="s">
        <v>285</v>
      </c>
      <c r="C535" s="100" t="s">
        <v>280</v>
      </c>
      <c r="D535" s="100" t="s">
        <v>373</v>
      </c>
      <c r="E535" s="104">
        <v>147.13999999999999</v>
      </c>
      <c r="F535" s="104">
        <v>79.989999999999995</v>
      </c>
      <c r="G535" s="105">
        <v>108</v>
      </c>
      <c r="H535" s="102"/>
      <c r="I535" s="121"/>
      <c r="J535" s="146" t="s">
        <v>282</v>
      </c>
    </row>
    <row r="536" spans="1:10">
      <c r="A536" s="102" t="s">
        <v>587</v>
      </c>
      <c r="B536" s="102" t="s">
        <v>286</v>
      </c>
      <c r="C536" s="100" t="s">
        <v>280</v>
      </c>
      <c r="D536" s="100" t="s">
        <v>373</v>
      </c>
      <c r="E536" s="104">
        <v>147.13999999999999</v>
      </c>
      <c r="F536" s="104">
        <v>79.989999999999995</v>
      </c>
      <c r="G536" s="105">
        <v>108</v>
      </c>
      <c r="H536" s="102"/>
      <c r="I536" s="121"/>
      <c r="J536" s="146" t="s">
        <v>282</v>
      </c>
    </row>
    <row r="537" spans="1:10">
      <c r="A537" s="102" t="s">
        <v>587</v>
      </c>
      <c r="B537" s="102" t="s">
        <v>287</v>
      </c>
      <c r="C537" s="100" t="s">
        <v>280</v>
      </c>
      <c r="D537" s="100" t="s">
        <v>373</v>
      </c>
      <c r="E537" s="104">
        <v>147.13999999999999</v>
      </c>
      <c r="F537" s="104">
        <v>79.989999999999995</v>
      </c>
      <c r="G537" s="105">
        <v>108</v>
      </c>
      <c r="H537" s="102"/>
      <c r="I537" s="121"/>
      <c r="J537" s="146" t="s">
        <v>282</v>
      </c>
    </row>
    <row r="538" spans="1:10">
      <c r="A538" s="102" t="s">
        <v>588</v>
      </c>
      <c r="B538" s="102" t="s">
        <v>279</v>
      </c>
      <c r="C538" s="100" t="s">
        <v>280</v>
      </c>
      <c r="D538" s="100" t="s">
        <v>371</v>
      </c>
      <c r="E538" s="104">
        <v>101.43</v>
      </c>
      <c r="F538" s="104">
        <v>79.989999999999995</v>
      </c>
      <c r="G538" s="105">
        <v>74</v>
      </c>
      <c r="H538" s="102"/>
      <c r="I538" s="121"/>
      <c r="J538" s="146" t="s">
        <v>282</v>
      </c>
    </row>
    <row r="539" spans="1:10">
      <c r="A539" s="102" t="s">
        <v>588</v>
      </c>
      <c r="B539" s="102" t="s">
        <v>283</v>
      </c>
      <c r="C539" s="100" t="s">
        <v>280</v>
      </c>
      <c r="D539" s="100" t="s">
        <v>371</v>
      </c>
      <c r="E539" s="104">
        <v>101.43</v>
      </c>
      <c r="F539" s="104">
        <v>79.989999999999995</v>
      </c>
      <c r="G539" s="105">
        <v>74</v>
      </c>
      <c r="H539" s="102"/>
      <c r="I539" s="121"/>
      <c r="J539" s="146" t="s">
        <v>282</v>
      </c>
    </row>
    <row r="540" spans="1:10">
      <c r="A540" s="102" t="s">
        <v>588</v>
      </c>
      <c r="B540" s="102" t="s">
        <v>315</v>
      </c>
      <c r="C540" s="100" t="s">
        <v>280</v>
      </c>
      <c r="D540" s="100" t="s">
        <v>371</v>
      </c>
      <c r="E540" s="104">
        <v>101.43</v>
      </c>
      <c r="F540" s="104">
        <v>79.989999999999995</v>
      </c>
      <c r="G540" s="105">
        <v>74</v>
      </c>
      <c r="H540" s="102"/>
      <c r="I540" s="121"/>
      <c r="J540" s="146" t="s">
        <v>282</v>
      </c>
    </row>
    <row r="541" spans="1:10">
      <c r="A541" s="102" t="s">
        <v>588</v>
      </c>
      <c r="B541" s="102" t="s">
        <v>284</v>
      </c>
      <c r="C541" s="100" t="s">
        <v>280</v>
      </c>
      <c r="D541" s="100" t="s">
        <v>371</v>
      </c>
      <c r="E541" s="104">
        <v>101.43</v>
      </c>
      <c r="F541" s="104">
        <v>79.989999999999995</v>
      </c>
      <c r="G541" s="105">
        <v>74</v>
      </c>
      <c r="H541" s="102"/>
      <c r="I541" s="121"/>
      <c r="J541" s="146" t="s">
        <v>282</v>
      </c>
    </row>
    <row r="542" spans="1:10">
      <c r="A542" s="102" t="s">
        <v>588</v>
      </c>
      <c r="B542" s="102" t="s">
        <v>285</v>
      </c>
      <c r="C542" s="100" t="s">
        <v>280</v>
      </c>
      <c r="D542" s="100" t="s">
        <v>371</v>
      </c>
      <c r="E542" s="104">
        <v>101.43</v>
      </c>
      <c r="F542" s="104">
        <v>79.989999999999995</v>
      </c>
      <c r="G542" s="105">
        <v>74</v>
      </c>
      <c r="H542" s="102"/>
      <c r="I542" s="121"/>
      <c r="J542" s="146" t="s">
        <v>282</v>
      </c>
    </row>
    <row r="543" spans="1:10">
      <c r="A543" s="102" t="s">
        <v>588</v>
      </c>
      <c r="B543" s="102" t="s">
        <v>286</v>
      </c>
      <c r="C543" s="100" t="s">
        <v>280</v>
      </c>
      <c r="D543" s="100" t="s">
        <v>371</v>
      </c>
      <c r="E543" s="104">
        <v>101.43</v>
      </c>
      <c r="F543" s="104">
        <v>79.989999999999995</v>
      </c>
      <c r="G543" s="105">
        <v>74</v>
      </c>
      <c r="H543" s="102"/>
      <c r="I543" s="121"/>
      <c r="J543" s="146" t="s">
        <v>282</v>
      </c>
    </row>
    <row r="544" spans="1:10">
      <c r="A544" s="102" t="s">
        <v>588</v>
      </c>
      <c r="B544" s="102" t="s">
        <v>287</v>
      </c>
      <c r="C544" s="100" t="s">
        <v>280</v>
      </c>
      <c r="D544" s="100" t="s">
        <v>371</v>
      </c>
      <c r="E544" s="104">
        <v>101.43</v>
      </c>
      <c r="F544" s="104">
        <v>79.989999999999995</v>
      </c>
      <c r="G544" s="105">
        <v>74</v>
      </c>
      <c r="H544" s="102"/>
      <c r="I544" s="121"/>
      <c r="J544" s="146" t="s">
        <v>282</v>
      </c>
    </row>
    <row r="545" spans="1:10">
      <c r="A545" s="102" t="s">
        <v>589</v>
      </c>
      <c r="B545" s="102" t="s">
        <v>279</v>
      </c>
      <c r="C545" s="100" t="s">
        <v>280</v>
      </c>
      <c r="D545" s="100" t="s">
        <v>590</v>
      </c>
      <c r="E545" s="104">
        <v>62.86</v>
      </c>
      <c r="F545" s="104">
        <v>49.99</v>
      </c>
      <c r="G545" s="105">
        <v>42</v>
      </c>
      <c r="H545" s="102"/>
      <c r="I545" s="121"/>
      <c r="J545" s="146" t="s">
        <v>282</v>
      </c>
    </row>
    <row r="546" spans="1:10">
      <c r="A546" s="102" t="s">
        <v>589</v>
      </c>
      <c r="B546" s="102" t="s">
        <v>283</v>
      </c>
      <c r="C546" s="100" t="s">
        <v>280</v>
      </c>
      <c r="D546" s="100" t="s">
        <v>590</v>
      </c>
      <c r="E546" s="104">
        <v>62.86</v>
      </c>
      <c r="F546" s="104">
        <v>49.99</v>
      </c>
      <c r="G546" s="105">
        <v>42</v>
      </c>
      <c r="H546" s="102"/>
      <c r="I546" s="121"/>
      <c r="J546" s="146" t="s">
        <v>282</v>
      </c>
    </row>
    <row r="547" spans="1:10">
      <c r="A547" s="102" t="s">
        <v>589</v>
      </c>
      <c r="B547" s="102" t="s">
        <v>314</v>
      </c>
      <c r="C547" s="100" t="s">
        <v>280</v>
      </c>
      <c r="D547" s="100" t="s">
        <v>590</v>
      </c>
      <c r="E547" s="104">
        <v>62.86</v>
      </c>
      <c r="F547" s="104">
        <v>49.99</v>
      </c>
      <c r="G547" s="105">
        <v>42</v>
      </c>
      <c r="H547" s="102"/>
      <c r="I547" s="121"/>
      <c r="J547" s="146" t="s">
        <v>282</v>
      </c>
    </row>
    <row r="548" spans="1:10">
      <c r="A548" s="102" t="s">
        <v>589</v>
      </c>
      <c r="B548" s="102" t="s">
        <v>315</v>
      </c>
      <c r="C548" s="100" t="s">
        <v>280</v>
      </c>
      <c r="D548" s="100" t="s">
        <v>590</v>
      </c>
      <c r="E548" s="104">
        <v>62.86</v>
      </c>
      <c r="F548" s="104">
        <v>49.99</v>
      </c>
      <c r="G548" s="105">
        <v>42</v>
      </c>
      <c r="H548" s="102"/>
      <c r="I548" s="121"/>
      <c r="J548" s="146" t="s">
        <v>282</v>
      </c>
    </row>
    <row r="549" spans="1:10">
      <c r="A549" s="102" t="s">
        <v>589</v>
      </c>
      <c r="B549" s="102" t="s">
        <v>284</v>
      </c>
      <c r="C549" s="100" t="s">
        <v>280</v>
      </c>
      <c r="D549" s="100" t="s">
        <v>590</v>
      </c>
      <c r="E549" s="104">
        <v>62.86</v>
      </c>
      <c r="F549" s="104">
        <v>49.99</v>
      </c>
      <c r="G549" s="105">
        <v>42</v>
      </c>
      <c r="H549" s="102"/>
      <c r="I549" s="121"/>
      <c r="J549" s="146" t="s">
        <v>282</v>
      </c>
    </row>
    <row r="550" spans="1:10">
      <c r="A550" s="102" t="s">
        <v>589</v>
      </c>
      <c r="B550" s="102" t="s">
        <v>285</v>
      </c>
      <c r="C550" s="100" t="s">
        <v>280</v>
      </c>
      <c r="D550" s="100" t="s">
        <v>590</v>
      </c>
      <c r="E550" s="104">
        <v>62.86</v>
      </c>
      <c r="F550" s="104">
        <v>49.99</v>
      </c>
      <c r="G550" s="105">
        <v>42</v>
      </c>
      <c r="H550" s="102"/>
      <c r="I550" s="121"/>
      <c r="J550" s="146" t="s">
        <v>282</v>
      </c>
    </row>
    <row r="551" spans="1:10">
      <c r="A551" s="102" t="s">
        <v>589</v>
      </c>
      <c r="B551" s="102" t="s">
        <v>286</v>
      </c>
      <c r="C551" s="100" t="s">
        <v>280</v>
      </c>
      <c r="D551" s="100" t="s">
        <v>590</v>
      </c>
      <c r="E551" s="104">
        <v>62.86</v>
      </c>
      <c r="F551" s="104">
        <v>49.99</v>
      </c>
      <c r="G551" s="105">
        <v>42</v>
      </c>
      <c r="H551" s="102"/>
      <c r="I551" s="121"/>
      <c r="J551" s="146" t="s">
        <v>282</v>
      </c>
    </row>
    <row r="552" spans="1:10">
      <c r="A552" s="102" t="s">
        <v>589</v>
      </c>
      <c r="B552" s="102" t="s">
        <v>287</v>
      </c>
      <c r="C552" s="100" t="s">
        <v>280</v>
      </c>
      <c r="D552" s="100" t="s">
        <v>590</v>
      </c>
      <c r="E552" s="104">
        <v>62.86</v>
      </c>
      <c r="F552" s="104">
        <v>49.99</v>
      </c>
      <c r="G552" s="105">
        <v>42</v>
      </c>
      <c r="H552" s="102"/>
      <c r="I552" s="121"/>
      <c r="J552" s="146" t="s">
        <v>282</v>
      </c>
    </row>
    <row r="553" spans="1:10">
      <c r="A553" s="102" t="s">
        <v>591</v>
      </c>
      <c r="B553" s="102" t="s">
        <v>312</v>
      </c>
      <c r="C553" s="100" t="s">
        <v>280</v>
      </c>
      <c r="D553" s="100" t="s">
        <v>592</v>
      </c>
      <c r="E553" s="104">
        <v>62.86</v>
      </c>
      <c r="F553" s="104">
        <v>49.99</v>
      </c>
      <c r="G553" s="105">
        <v>42</v>
      </c>
      <c r="H553" s="102"/>
      <c r="I553" s="121"/>
      <c r="J553" s="146" t="s">
        <v>282</v>
      </c>
    </row>
    <row r="554" spans="1:10">
      <c r="A554" s="102" t="s">
        <v>591</v>
      </c>
      <c r="B554" s="102" t="s">
        <v>279</v>
      </c>
      <c r="C554" s="100" t="s">
        <v>280</v>
      </c>
      <c r="D554" s="100" t="s">
        <v>592</v>
      </c>
      <c r="E554" s="104">
        <v>62.86</v>
      </c>
      <c r="F554" s="104">
        <v>49.99</v>
      </c>
      <c r="G554" s="105">
        <v>42</v>
      </c>
      <c r="H554" s="102"/>
      <c r="I554" s="121"/>
      <c r="J554" s="146" t="s">
        <v>282</v>
      </c>
    </row>
    <row r="555" spans="1:10">
      <c r="A555" s="102" t="s">
        <v>591</v>
      </c>
      <c r="B555" s="102" t="s">
        <v>283</v>
      </c>
      <c r="C555" s="100" t="s">
        <v>280</v>
      </c>
      <c r="D555" s="100" t="s">
        <v>592</v>
      </c>
      <c r="E555" s="104">
        <v>62.86</v>
      </c>
      <c r="F555" s="104">
        <v>49.99</v>
      </c>
      <c r="G555" s="105">
        <v>42</v>
      </c>
      <c r="H555" s="102"/>
      <c r="I555" s="121"/>
      <c r="J555" s="146" t="s">
        <v>282</v>
      </c>
    </row>
    <row r="556" spans="1:10">
      <c r="A556" s="102" t="s">
        <v>591</v>
      </c>
      <c r="B556" s="100" t="s">
        <v>288</v>
      </c>
      <c r="C556" s="100" t="s">
        <v>280</v>
      </c>
      <c r="D556" s="100" t="s">
        <v>592</v>
      </c>
      <c r="E556" s="104">
        <v>62.86</v>
      </c>
      <c r="F556" s="104">
        <v>49.99</v>
      </c>
      <c r="G556" s="105">
        <v>42</v>
      </c>
      <c r="H556" s="102"/>
      <c r="I556" s="121"/>
      <c r="J556" s="146" t="s">
        <v>289</v>
      </c>
    </row>
    <row r="557" spans="1:10">
      <c r="A557" s="102" t="s">
        <v>591</v>
      </c>
      <c r="B557" s="100" t="s">
        <v>290</v>
      </c>
      <c r="C557" s="100" t="s">
        <v>280</v>
      </c>
      <c r="D557" s="100" t="s">
        <v>592</v>
      </c>
      <c r="E557" s="104">
        <v>62.86</v>
      </c>
      <c r="F557" s="104">
        <v>49.99</v>
      </c>
      <c r="G557" s="105">
        <v>42</v>
      </c>
      <c r="H557" s="102"/>
      <c r="I557" s="121"/>
      <c r="J557" s="146" t="s">
        <v>289</v>
      </c>
    </row>
    <row r="558" spans="1:10">
      <c r="A558" s="102" t="s">
        <v>591</v>
      </c>
      <c r="B558" s="100" t="s">
        <v>291</v>
      </c>
      <c r="C558" s="100" t="s">
        <v>280</v>
      </c>
      <c r="D558" s="100" t="s">
        <v>592</v>
      </c>
      <c r="E558" s="104">
        <v>62.86</v>
      </c>
      <c r="F558" s="104">
        <v>49.99</v>
      </c>
      <c r="G558" s="105">
        <v>42</v>
      </c>
      <c r="H558" s="102"/>
      <c r="I558" s="121"/>
      <c r="J558" s="146" t="s">
        <v>289</v>
      </c>
    </row>
    <row r="559" spans="1:10">
      <c r="A559" s="102" t="s">
        <v>591</v>
      </c>
      <c r="B559" s="100" t="s">
        <v>292</v>
      </c>
      <c r="C559" s="100" t="s">
        <v>280</v>
      </c>
      <c r="D559" s="100" t="s">
        <v>592</v>
      </c>
      <c r="E559" s="104">
        <v>62.86</v>
      </c>
      <c r="F559" s="104">
        <v>49.99</v>
      </c>
      <c r="G559" s="105">
        <v>42</v>
      </c>
      <c r="H559" s="102"/>
      <c r="I559" s="121"/>
      <c r="J559" s="146" t="s">
        <v>289</v>
      </c>
    </row>
    <row r="560" spans="1:10">
      <c r="A560" s="102" t="s">
        <v>591</v>
      </c>
      <c r="B560" s="100" t="s">
        <v>293</v>
      </c>
      <c r="C560" s="100" t="s">
        <v>280</v>
      </c>
      <c r="D560" s="100" t="s">
        <v>592</v>
      </c>
      <c r="E560" s="104">
        <v>62.86</v>
      </c>
      <c r="F560" s="104">
        <v>49.99</v>
      </c>
      <c r="G560" s="105">
        <v>42</v>
      </c>
      <c r="H560" s="102"/>
      <c r="I560" s="121"/>
      <c r="J560" s="146" t="s">
        <v>289</v>
      </c>
    </row>
    <row r="561" spans="1:10">
      <c r="A561" s="102" t="s">
        <v>591</v>
      </c>
      <c r="B561" s="100" t="s">
        <v>294</v>
      </c>
      <c r="C561" s="100" t="s">
        <v>280</v>
      </c>
      <c r="D561" s="100" t="s">
        <v>592</v>
      </c>
      <c r="E561" s="104">
        <v>62.86</v>
      </c>
      <c r="F561" s="104">
        <v>49.99</v>
      </c>
      <c r="G561" s="105">
        <v>42</v>
      </c>
      <c r="H561" s="102"/>
      <c r="I561" s="121"/>
      <c r="J561" s="146" t="s">
        <v>289</v>
      </c>
    </row>
    <row r="562" spans="1:10">
      <c r="A562" s="102" t="s">
        <v>591</v>
      </c>
      <c r="B562" s="100" t="s">
        <v>295</v>
      </c>
      <c r="C562" s="100" t="s">
        <v>280</v>
      </c>
      <c r="D562" s="100" t="s">
        <v>592</v>
      </c>
      <c r="E562" s="104">
        <v>62.86</v>
      </c>
      <c r="F562" s="104">
        <v>49.99</v>
      </c>
      <c r="G562" s="105">
        <v>42</v>
      </c>
      <c r="H562" s="102"/>
      <c r="I562" s="121"/>
      <c r="J562" s="146" t="s">
        <v>289</v>
      </c>
    </row>
    <row r="563" spans="1:10">
      <c r="A563" s="102" t="s">
        <v>591</v>
      </c>
      <c r="B563" s="100" t="s">
        <v>296</v>
      </c>
      <c r="C563" s="100" t="s">
        <v>280</v>
      </c>
      <c r="D563" s="100" t="s">
        <v>592</v>
      </c>
      <c r="E563" s="104">
        <v>62.86</v>
      </c>
      <c r="F563" s="104">
        <v>49.99</v>
      </c>
      <c r="G563" s="105">
        <v>42</v>
      </c>
      <c r="H563" s="102"/>
      <c r="I563" s="121"/>
      <c r="J563" s="146" t="s">
        <v>289</v>
      </c>
    </row>
    <row r="564" spans="1:10">
      <c r="A564" s="102" t="s">
        <v>591</v>
      </c>
      <c r="B564" s="100" t="s">
        <v>297</v>
      </c>
      <c r="C564" s="100" t="s">
        <v>280</v>
      </c>
      <c r="D564" s="100" t="s">
        <v>592</v>
      </c>
      <c r="E564" s="104">
        <v>62.86</v>
      </c>
      <c r="F564" s="104">
        <v>49.99</v>
      </c>
      <c r="G564" s="105">
        <v>42</v>
      </c>
      <c r="H564" s="102"/>
      <c r="I564" s="121"/>
      <c r="J564" s="146" t="s">
        <v>289</v>
      </c>
    </row>
    <row r="565" spans="1:10">
      <c r="A565" s="102" t="s">
        <v>591</v>
      </c>
      <c r="B565" s="100" t="s">
        <v>298</v>
      </c>
      <c r="C565" s="100" t="s">
        <v>280</v>
      </c>
      <c r="D565" s="100" t="s">
        <v>592</v>
      </c>
      <c r="E565" s="104">
        <v>62.86</v>
      </c>
      <c r="F565" s="104">
        <v>49.99</v>
      </c>
      <c r="G565" s="105">
        <v>42</v>
      </c>
      <c r="H565" s="102"/>
      <c r="I565" s="121"/>
      <c r="J565" s="146" t="s">
        <v>289</v>
      </c>
    </row>
    <row r="566" spans="1:10">
      <c r="A566" s="102" t="s">
        <v>591</v>
      </c>
      <c r="B566" s="100" t="s">
        <v>299</v>
      </c>
      <c r="C566" s="100" t="s">
        <v>280</v>
      </c>
      <c r="D566" s="100" t="s">
        <v>592</v>
      </c>
      <c r="E566" s="104">
        <v>62.86</v>
      </c>
      <c r="F566" s="104">
        <v>49.99</v>
      </c>
      <c r="G566" s="105">
        <v>42</v>
      </c>
      <c r="H566" s="102"/>
      <c r="I566" s="121"/>
      <c r="J566" s="146" t="s">
        <v>289</v>
      </c>
    </row>
    <row r="567" spans="1:10">
      <c r="A567" s="102" t="s">
        <v>591</v>
      </c>
      <c r="B567" s="100" t="s">
        <v>300</v>
      </c>
      <c r="C567" s="100" t="s">
        <v>280</v>
      </c>
      <c r="D567" s="100" t="s">
        <v>592</v>
      </c>
      <c r="E567" s="104">
        <v>62.86</v>
      </c>
      <c r="F567" s="104">
        <v>49.99</v>
      </c>
      <c r="G567" s="105">
        <v>42</v>
      </c>
      <c r="H567" s="102"/>
      <c r="I567" s="121"/>
      <c r="J567" s="146" t="s">
        <v>289</v>
      </c>
    </row>
    <row r="568" spans="1:10">
      <c r="A568" s="102" t="s">
        <v>591</v>
      </c>
      <c r="B568" s="100" t="s">
        <v>301</v>
      </c>
      <c r="C568" s="100" t="s">
        <v>280</v>
      </c>
      <c r="D568" s="100" t="s">
        <v>592</v>
      </c>
      <c r="E568" s="104">
        <v>62.86</v>
      </c>
      <c r="F568" s="104">
        <v>49.99</v>
      </c>
      <c r="G568" s="105">
        <v>42</v>
      </c>
      <c r="H568" s="102"/>
      <c r="I568" s="121"/>
      <c r="J568" s="146" t="s">
        <v>289</v>
      </c>
    </row>
    <row r="569" spans="1:10">
      <c r="A569" s="102" t="s">
        <v>591</v>
      </c>
      <c r="B569" s="100" t="s">
        <v>302</v>
      </c>
      <c r="C569" s="100" t="s">
        <v>280</v>
      </c>
      <c r="D569" s="100" t="s">
        <v>592</v>
      </c>
      <c r="E569" s="104">
        <v>62.86</v>
      </c>
      <c r="F569" s="104">
        <v>49.99</v>
      </c>
      <c r="G569" s="105">
        <v>42</v>
      </c>
      <c r="H569" s="102"/>
      <c r="I569" s="121"/>
      <c r="J569" s="146" t="s">
        <v>289</v>
      </c>
    </row>
    <row r="570" spans="1:10">
      <c r="A570" s="102" t="s">
        <v>591</v>
      </c>
      <c r="B570" s="100" t="s">
        <v>303</v>
      </c>
      <c r="C570" s="100" t="s">
        <v>280</v>
      </c>
      <c r="D570" s="100" t="s">
        <v>592</v>
      </c>
      <c r="E570" s="104">
        <v>62.86</v>
      </c>
      <c r="F570" s="104">
        <v>49.99</v>
      </c>
      <c r="G570" s="105">
        <v>42</v>
      </c>
      <c r="H570" s="102"/>
      <c r="I570" s="121"/>
      <c r="J570" s="146" t="s">
        <v>289</v>
      </c>
    </row>
    <row r="571" spans="1:10">
      <c r="A571" s="102" t="s">
        <v>591</v>
      </c>
      <c r="B571" s="100" t="s">
        <v>304</v>
      </c>
      <c r="C571" s="100" t="s">
        <v>280</v>
      </c>
      <c r="D571" s="100" t="s">
        <v>592</v>
      </c>
      <c r="E571" s="104">
        <v>62.86</v>
      </c>
      <c r="F571" s="104">
        <v>49.99</v>
      </c>
      <c r="G571" s="105">
        <v>42</v>
      </c>
      <c r="H571" s="102"/>
      <c r="I571" s="121"/>
      <c r="J571" s="146" t="s">
        <v>289</v>
      </c>
    </row>
    <row r="572" spans="1:10" ht="18">
      <c r="A572" s="102" t="s">
        <v>593</v>
      </c>
      <c r="B572" s="102" t="s">
        <v>355</v>
      </c>
      <c r="C572" s="102" t="s">
        <v>375</v>
      </c>
      <c r="D572" s="101" t="s">
        <v>594</v>
      </c>
      <c r="E572" s="147">
        <v>384.29</v>
      </c>
      <c r="F572" s="148">
        <v>299</v>
      </c>
      <c r="G572" s="149">
        <v>280</v>
      </c>
      <c r="H572" s="106"/>
      <c r="I572" s="107"/>
      <c r="J572" s="146"/>
    </row>
    <row r="573" spans="1:10" ht="18">
      <c r="A573" s="102" t="s">
        <v>595</v>
      </c>
      <c r="B573" s="102" t="s">
        <v>356</v>
      </c>
      <c r="C573" s="102" t="s">
        <v>375</v>
      </c>
      <c r="D573" s="101" t="s">
        <v>596</v>
      </c>
      <c r="E573" s="147">
        <v>512.86</v>
      </c>
      <c r="F573" s="148">
        <v>399</v>
      </c>
      <c r="G573" s="105">
        <v>374</v>
      </c>
      <c r="H573" s="106"/>
      <c r="I573" s="107"/>
      <c r="J573" s="146"/>
    </row>
    <row r="574" spans="1:10" ht="18">
      <c r="A574" s="167" t="s">
        <v>597</v>
      </c>
      <c r="B574" s="102" t="s">
        <v>362</v>
      </c>
      <c r="C574" s="102" t="s">
        <v>375</v>
      </c>
      <c r="D574" s="166" t="s">
        <v>598</v>
      </c>
      <c r="E574" s="147">
        <v>641.42999999999995</v>
      </c>
      <c r="F574" s="148">
        <v>499</v>
      </c>
      <c r="G574" s="105">
        <v>467</v>
      </c>
      <c r="H574" s="106"/>
      <c r="I574" s="107"/>
      <c r="J574" s="146"/>
    </row>
    <row r="575" spans="1:10" ht="18">
      <c r="A575" s="167" t="s">
        <v>599</v>
      </c>
      <c r="B575" s="102" t="s">
        <v>363</v>
      </c>
      <c r="C575" s="102" t="s">
        <v>375</v>
      </c>
      <c r="D575" s="166" t="s">
        <v>600</v>
      </c>
      <c r="E575" s="147">
        <v>770</v>
      </c>
      <c r="F575" s="148">
        <v>599</v>
      </c>
      <c r="G575" s="105">
        <v>561</v>
      </c>
      <c r="H575" s="106"/>
      <c r="I575" s="107"/>
      <c r="J575" s="146"/>
    </row>
    <row r="576" spans="1:10" ht="18">
      <c r="A576" s="102" t="s">
        <v>601</v>
      </c>
      <c r="B576" s="102" t="s">
        <v>357</v>
      </c>
      <c r="C576" s="102" t="s">
        <v>375</v>
      </c>
      <c r="D576" s="101" t="s">
        <v>602</v>
      </c>
      <c r="E576" s="124">
        <v>512.86</v>
      </c>
      <c r="F576" s="156">
        <v>399</v>
      </c>
      <c r="G576" s="105">
        <v>374</v>
      </c>
      <c r="H576" s="106"/>
      <c r="I576" s="107"/>
      <c r="J576" s="146"/>
    </row>
    <row r="577" spans="1:10" ht="18">
      <c r="A577" s="102" t="s">
        <v>603</v>
      </c>
      <c r="B577" s="102" t="s">
        <v>358</v>
      </c>
      <c r="C577" s="102" t="s">
        <v>375</v>
      </c>
      <c r="D577" s="101" t="s">
        <v>604</v>
      </c>
      <c r="E577" s="124">
        <v>577.14</v>
      </c>
      <c r="F577" s="156">
        <v>449</v>
      </c>
      <c r="G577" s="105">
        <v>421</v>
      </c>
      <c r="H577" s="106"/>
      <c r="I577" s="107"/>
      <c r="J577" s="146"/>
    </row>
    <row r="578" spans="1:10" ht="18">
      <c r="A578" s="102" t="s">
        <v>605</v>
      </c>
      <c r="B578" s="102" t="s">
        <v>359</v>
      </c>
      <c r="C578" s="102" t="s">
        <v>375</v>
      </c>
      <c r="D578" s="101" t="s">
        <v>606</v>
      </c>
      <c r="E578" s="124">
        <v>834.29</v>
      </c>
      <c r="F578" s="156">
        <v>649</v>
      </c>
      <c r="G578" s="105">
        <v>608</v>
      </c>
      <c r="H578" s="106"/>
      <c r="I578" s="107"/>
      <c r="J578" s="146"/>
    </row>
    <row r="579" spans="1:10" ht="18">
      <c r="A579" s="167" t="s">
        <v>607</v>
      </c>
      <c r="B579" s="102" t="s">
        <v>364</v>
      </c>
      <c r="C579" s="102" t="s">
        <v>375</v>
      </c>
      <c r="D579" s="101" t="s">
        <v>608</v>
      </c>
      <c r="E579" s="147">
        <v>898.57</v>
      </c>
      <c r="F579" s="148">
        <v>699</v>
      </c>
      <c r="G579" s="105">
        <v>655</v>
      </c>
      <c r="H579" s="106"/>
      <c r="I579" s="107"/>
      <c r="J579" s="146"/>
    </row>
    <row r="580" spans="1:10" ht="18">
      <c r="A580" s="167" t="s">
        <v>609</v>
      </c>
      <c r="B580" s="102" t="s">
        <v>365</v>
      </c>
      <c r="C580" s="102" t="s">
        <v>375</v>
      </c>
      <c r="D580" s="101" t="s">
        <v>610</v>
      </c>
      <c r="E580" s="147">
        <v>1027.1400000000001</v>
      </c>
      <c r="F580" s="148">
        <v>799</v>
      </c>
      <c r="G580" s="105">
        <v>748</v>
      </c>
      <c r="H580" s="106"/>
      <c r="I580" s="107"/>
      <c r="J580" s="146"/>
    </row>
    <row r="581" spans="1:10" ht="18">
      <c r="A581" s="146" t="s">
        <v>611</v>
      </c>
      <c r="B581" s="102" t="s">
        <v>366</v>
      </c>
      <c r="C581" s="102" t="s">
        <v>375</v>
      </c>
      <c r="D581" s="101" t="s">
        <v>612</v>
      </c>
      <c r="E581" s="147">
        <v>1284.29</v>
      </c>
      <c r="F581" s="148">
        <v>999</v>
      </c>
      <c r="G581" s="105">
        <v>935</v>
      </c>
      <c r="H581" s="106"/>
      <c r="I581" s="107"/>
      <c r="J581" s="146"/>
    </row>
    <row r="582" spans="1:10" ht="18">
      <c r="A582" s="146" t="s">
        <v>613</v>
      </c>
      <c r="B582" s="102" t="s">
        <v>360</v>
      </c>
      <c r="C582" s="102" t="s">
        <v>375</v>
      </c>
      <c r="D582" s="101" t="s">
        <v>614</v>
      </c>
      <c r="E582" s="147">
        <v>962.86</v>
      </c>
      <c r="F582" s="148">
        <v>749</v>
      </c>
      <c r="G582" s="105">
        <v>701</v>
      </c>
      <c r="H582" s="106"/>
      <c r="I582" s="107"/>
      <c r="J582" s="146"/>
    </row>
    <row r="583" spans="1:10" ht="18">
      <c r="A583" s="146" t="s">
        <v>615</v>
      </c>
      <c r="B583" s="102" t="s">
        <v>361</v>
      </c>
      <c r="C583" s="102" t="s">
        <v>375</v>
      </c>
      <c r="D583" s="101" t="s">
        <v>616</v>
      </c>
      <c r="E583" s="147">
        <v>1220</v>
      </c>
      <c r="F583" s="148">
        <v>949</v>
      </c>
      <c r="G583" s="105">
        <v>889</v>
      </c>
      <c r="H583" s="106"/>
      <c r="I583" s="107"/>
      <c r="J583" s="146"/>
    </row>
    <row r="584" spans="1:10" ht="18">
      <c r="A584" s="146" t="s">
        <v>617</v>
      </c>
      <c r="B584" s="102" t="s">
        <v>367</v>
      </c>
      <c r="C584" s="102" t="s">
        <v>375</v>
      </c>
      <c r="D584" s="101" t="s">
        <v>618</v>
      </c>
      <c r="E584" s="147">
        <v>1798.57</v>
      </c>
      <c r="F584" s="148">
        <v>1399</v>
      </c>
      <c r="G584" s="105">
        <v>1310</v>
      </c>
      <c r="H584" s="106"/>
      <c r="I584" s="107"/>
      <c r="J584" s="146"/>
    </row>
    <row r="585" spans="1:10" ht="18">
      <c r="A585" s="146" t="s">
        <v>619</v>
      </c>
      <c r="B585" s="102" t="s">
        <v>369</v>
      </c>
      <c r="C585" s="102" t="s">
        <v>375</v>
      </c>
      <c r="D585" s="101" t="s">
        <v>620</v>
      </c>
      <c r="E585" s="147">
        <v>2248.5700000000002</v>
      </c>
      <c r="F585" s="148">
        <v>1749</v>
      </c>
      <c r="G585" s="105">
        <v>1637</v>
      </c>
      <c r="H585" s="106"/>
      <c r="I585" s="107"/>
      <c r="J585" s="146"/>
    </row>
    <row r="586" spans="1:10" ht="18">
      <c r="A586" s="146" t="s">
        <v>621</v>
      </c>
      <c r="B586" s="102" t="s">
        <v>368</v>
      </c>
      <c r="C586" s="102" t="s">
        <v>375</v>
      </c>
      <c r="D586" s="101" t="s">
        <v>622</v>
      </c>
      <c r="E586" s="147">
        <v>1991.43</v>
      </c>
      <c r="F586" s="148">
        <v>1549</v>
      </c>
      <c r="G586" s="105">
        <v>1450</v>
      </c>
      <c r="H586" s="106"/>
      <c r="I586" s="107"/>
      <c r="J586" s="146"/>
    </row>
    <row r="587" spans="1:10" ht="18">
      <c r="A587" s="183" t="s">
        <v>623</v>
      </c>
      <c r="B587" s="102" t="s">
        <v>513</v>
      </c>
      <c r="C587" s="102" t="s">
        <v>375</v>
      </c>
      <c r="D587" s="101" t="s">
        <v>513</v>
      </c>
      <c r="E587" s="184">
        <v>3431.43</v>
      </c>
      <c r="F587" s="184">
        <v>2699</v>
      </c>
      <c r="G587" s="105">
        <v>2499</v>
      </c>
      <c r="H587" s="106"/>
      <c r="I587" s="107"/>
      <c r="J587" s="146"/>
    </row>
    <row r="588" spans="1:10" ht="18">
      <c r="A588" s="183" t="s">
        <v>624</v>
      </c>
      <c r="B588" s="102" t="s">
        <v>514</v>
      </c>
      <c r="C588" s="102" t="s">
        <v>375</v>
      </c>
      <c r="D588" s="101" t="s">
        <v>514</v>
      </c>
      <c r="E588" s="184">
        <v>4702.8599999999997</v>
      </c>
      <c r="F588" s="184">
        <v>3699</v>
      </c>
      <c r="G588" s="105">
        <v>3424</v>
      </c>
      <c r="H588" s="106"/>
      <c r="I588" s="107"/>
      <c r="J588" s="146"/>
    </row>
    <row r="589" spans="1:10">
      <c r="A589" s="186" t="s">
        <v>625</v>
      </c>
      <c r="B589" s="102" t="s">
        <v>513</v>
      </c>
      <c r="C589" s="102" t="s">
        <v>280</v>
      </c>
      <c r="D589" s="185" t="s">
        <v>626</v>
      </c>
      <c r="E589" s="184">
        <v>1651.43</v>
      </c>
      <c r="F589" s="157">
        <v>1299</v>
      </c>
      <c r="G589" s="105">
        <v>1142</v>
      </c>
      <c r="H589" s="106"/>
      <c r="I589" s="107"/>
      <c r="J589" s="146"/>
    </row>
    <row r="590" spans="1:10">
      <c r="A590" s="186" t="s">
        <v>625</v>
      </c>
      <c r="B590" s="102" t="s">
        <v>514</v>
      </c>
      <c r="C590" s="102" t="s">
        <v>280</v>
      </c>
      <c r="D590" s="185" t="s">
        <v>626</v>
      </c>
      <c r="E590" s="184">
        <v>1651.43</v>
      </c>
      <c r="F590" s="157">
        <v>1299</v>
      </c>
      <c r="G590" s="105">
        <v>1142</v>
      </c>
      <c r="H590" s="106"/>
      <c r="I590" s="107"/>
      <c r="J590" s="146"/>
    </row>
    <row r="591" spans="1:10">
      <c r="A591" s="186" t="s">
        <v>625</v>
      </c>
      <c r="B591" s="102" t="s">
        <v>516</v>
      </c>
      <c r="C591" s="102" t="s">
        <v>280</v>
      </c>
      <c r="D591" s="185" t="s">
        <v>626</v>
      </c>
      <c r="E591" s="184">
        <v>1651.43</v>
      </c>
      <c r="F591" s="157">
        <v>1299</v>
      </c>
      <c r="G591" s="105">
        <v>1142</v>
      </c>
      <c r="H591" s="118"/>
      <c r="I591" s="174"/>
      <c r="J591" s="146"/>
    </row>
    <row r="592" spans="1:10">
      <c r="A592" s="186" t="s">
        <v>625</v>
      </c>
      <c r="B592" s="102" t="s">
        <v>518</v>
      </c>
      <c r="C592" s="102" t="s">
        <v>280</v>
      </c>
      <c r="D592" s="185" t="s">
        <v>626</v>
      </c>
      <c r="E592" s="184">
        <v>1651.43</v>
      </c>
      <c r="F592" s="157">
        <v>1299</v>
      </c>
      <c r="G592" s="105">
        <v>1142</v>
      </c>
      <c r="H592" s="118"/>
      <c r="I592" s="174"/>
      <c r="J592" s="146"/>
    </row>
    <row r="593" spans="1:10">
      <c r="A593" s="186" t="s">
        <v>625</v>
      </c>
      <c r="B593" s="102" t="s">
        <v>519</v>
      </c>
      <c r="C593" s="102" t="s">
        <v>280</v>
      </c>
      <c r="D593" s="185" t="s">
        <v>626</v>
      </c>
      <c r="E593" s="184">
        <v>1651.43</v>
      </c>
      <c r="F593" s="157">
        <v>1299</v>
      </c>
      <c r="G593" s="105">
        <v>1142</v>
      </c>
      <c r="H593" s="118"/>
      <c r="I593" s="174"/>
      <c r="J593" s="146"/>
    </row>
    <row r="594" spans="1:10">
      <c r="A594" s="186" t="s">
        <v>625</v>
      </c>
      <c r="B594" s="102" t="s">
        <v>520</v>
      </c>
      <c r="C594" s="102" t="s">
        <v>280</v>
      </c>
      <c r="D594" s="185" t="s">
        <v>626</v>
      </c>
      <c r="E594" s="184">
        <v>1651.43</v>
      </c>
      <c r="F594" s="157">
        <v>1299</v>
      </c>
      <c r="G594" s="105">
        <v>1142</v>
      </c>
      <c r="H594" s="118"/>
      <c r="I594" s="174"/>
      <c r="J594" s="146"/>
    </row>
    <row r="595" spans="1:10">
      <c r="A595" s="186" t="s">
        <v>625</v>
      </c>
      <c r="B595" s="102" t="s">
        <v>521</v>
      </c>
      <c r="C595" s="102" t="s">
        <v>280</v>
      </c>
      <c r="D595" s="185" t="s">
        <v>626</v>
      </c>
      <c r="E595" s="184">
        <v>1651.43</v>
      </c>
      <c r="F595" s="157">
        <v>1299</v>
      </c>
      <c r="G595" s="105">
        <v>1142</v>
      </c>
      <c r="H595" s="118"/>
      <c r="I595" s="174"/>
      <c r="J595" s="146"/>
    </row>
    <row r="596" spans="1:10">
      <c r="A596" s="186" t="s">
        <v>625</v>
      </c>
      <c r="B596" s="102" t="s">
        <v>536</v>
      </c>
      <c r="C596" s="102" t="s">
        <v>280</v>
      </c>
      <c r="D596" s="185" t="s">
        <v>626</v>
      </c>
      <c r="E596" s="184">
        <v>1651.43</v>
      </c>
      <c r="F596" s="157">
        <v>1299</v>
      </c>
      <c r="G596" s="105">
        <v>1142</v>
      </c>
      <c r="H596" s="118"/>
      <c r="I596" s="174"/>
      <c r="J596" s="146"/>
    </row>
    <row r="597" spans="1:10">
      <c r="A597" s="100" t="s">
        <v>627</v>
      </c>
      <c r="B597" s="102" t="s">
        <v>513</v>
      </c>
      <c r="C597" s="102" t="s">
        <v>280</v>
      </c>
      <c r="D597" s="185" t="s">
        <v>628</v>
      </c>
      <c r="E597" s="184">
        <v>2160</v>
      </c>
      <c r="F597" s="157">
        <v>1699</v>
      </c>
      <c r="G597" s="105">
        <v>1494</v>
      </c>
      <c r="H597" s="106"/>
      <c r="I597" s="107"/>
      <c r="J597" s="146"/>
    </row>
    <row r="598" spans="1:10">
      <c r="A598" s="186" t="s">
        <v>627</v>
      </c>
      <c r="B598" s="102" t="s">
        <v>514</v>
      </c>
      <c r="C598" s="102" t="s">
        <v>280</v>
      </c>
      <c r="D598" s="185" t="s">
        <v>628</v>
      </c>
      <c r="E598" s="184">
        <v>2160</v>
      </c>
      <c r="F598" s="157">
        <v>1699</v>
      </c>
      <c r="G598" s="105">
        <v>1494</v>
      </c>
      <c r="H598" s="106"/>
      <c r="I598" s="107"/>
      <c r="J598" s="146"/>
    </row>
    <row r="599" spans="1:10">
      <c r="A599" s="186" t="s">
        <v>627</v>
      </c>
      <c r="B599" s="102" t="s">
        <v>516</v>
      </c>
      <c r="C599" s="102" t="s">
        <v>280</v>
      </c>
      <c r="D599" s="185" t="s">
        <v>628</v>
      </c>
      <c r="E599" s="184">
        <v>2160</v>
      </c>
      <c r="F599" s="157">
        <v>1699</v>
      </c>
      <c r="G599" s="105">
        <v>1494</v>
      </c>
      <c r="H599" s="118"/>
      <c r="I599" s="174"/>
      <c r="J599" s="146"/>
    </row>
    <row r="600" spans="1:10">
      <c r="A600" s="186" t="s">
        <v>627</v>
      </c>
      <c r="B600" s="102" t="s">
        <v>518</v>
      </c>
      <c r="C600" s="102" t="s">
        <v>280</v>
      </c>
      <c r="D600" s="185" t="s">
        <v>628</v>
      </c>
      <c r="E600" s="184">
        <v>2160</v>
      </c>
      <c r="F600" s="157">
        <v>1699</v>
      </c>
      <c r="G600" s="105">
        <v>1494</v>
      </c>
      <c r="H600" s="118"/>
      <c r="I600" s="174"/>
      <c r="J600" s="146"/>
    </row>
    <row r="601" spans="1:10">
      <c r="A601" s="186" t="s">
        <v>627</v>
      </c>
      <c r="B601" s="102" t="s">
        <v>519</v>
      </c>
      <c r="C601" s="102" t="s">
        <v>280</v>
      </c>
      <c r="D601" s="185" t="s">
        <v>628</v>
      </c>
      <c r="E601" s="184">
        <v>2160</v>
      </c>
      <c r="F601" s="157">
        <v>1699</v>
      </c>
      <c r="G601" s="105">
        <v>1494</v>
      </c>
      <c r="H601" s="118"/>
      <c r="I601" s="174"/>
      <c r="J601" s="146"/>
    </row>
    <row r="602" spans="1:10">
      <c r="A602" s="186" t="s">
        <v>627</v>
      </c>
      <c r="B602" s="102" t="s">
        <v>520</v>
      </c>
      <c r="C602" s="102" t="s">
        <v>280</v>
      </c>
      <c r="D602" s="185" t="s">
        <v>628</v>
      </c>
      <c r="E602" s="184">
        <v>2160</v>
      </c>
      <c r="F602" s="157">
        <v>1699</v>
      </c>
      <c r="G602" s="105">
        <v>1494</v>
      </c>
      <c r="H602" s="118"/>
      <c r="I602" s="174"/>
      <c r="J602" s="146"/>
    </row>
    <row r="603" spans="1:10">
      <c r="A603" s="186" t="s">
        <v>627</v>
      </c>
      <c r="B603" s="102" t="s">
        <v>521</v>
      </c>
      <c r="C603" s="102" t="s">
        <v>280</v>
      </c>
      <c r="D603" s="185" t="s">
        <v>628</v>
      </c>
      <c r="E603" s="184">
        <v>2160</v>
      </c>
      <c r="F603" s="157">
        <v>1699</v>
      </c>
      <c r="G603" s="105">
        <v>1494</v>
      </c>
      <c r="H603" s="118"/>
      <c r="I603" s="174"/>
      <c r="J603" s="146"/>
    </row>
    <row r="604" spans="1:10">
      <c r="A604" s="186" t="s">
        <v>627</v>
      </c>
      <c r="B604" s="102" t="s">
        <v>536</v>
      </c>
      <c r="C604" s="102" t="s">
        <v>280</v>
      </c>
      <c r="D604" s="185" t="s">
        <v>628</v>
      </c>
      <c r="E604" s="184">
        <v>2160</v>
      </c>
      <c r="F604" s="157">
        <v>1699</v>
      </c>
      <c r="G604" s="105">
        <v>1494</v>
      </c>
      <c r="H604" s="118"/>
      <c r="I604" s="174"/>
      <c r="J604" s="146"/>
    </row>
    <row r="605" spans="1:10">
      <c r="A605" s="186" t="s">
        <v>629</v>
      </c>
      <c r="B605" s="102" t="s">
        <v>513</v>
      </c>
      <c r="C605" s="102" t="s">
        <v>280</v>
      </c>
      <c r="D605" s="161" t="s">
        <v>630</v>
      </c>
      <c r="E605" s="184">
        <v>380</v>
      </c>
      <c r="F605" s="157">
        <v>299</v>
      </c>
      <c r="G605" s="105">
        <v>263</v>
      </c>
      <c r="H605" s="106"/>
      <c r="I605" s="107"/>
      <c r="J605" s="146"/>
    </row>
    <row r="606" spans="1:10">
      <c r="A606" s="186" t="s">
        <v>629</v>
      </c>
      <c r="B606" s="102" t="s">
        <v>514</v>
      </c>
      <c r="C606" s="102" t="s">
        <v>280</v>
      </c>
      <c r="D606" s="161" t="s">
        <v>630</v>
      </c>
      <c r="E606" s="184">
        <v>380</v>
      </c>
      <c r="F606" s="157">
        <v>299</v>
      </c>
      <c r="G606" s="105">
        <v>263</v>
      </c>
      <c r="H606" s="106"/>
      <c r="I606" s="107"/>
      <c r="J606" s="146"/>
    </row>
    <row r="607" spans="1:10">
      <c r="A607" s="186" t="s">
        <v>629</v>
      </c>
      <c r="B607" s="102" t="s">
        <v>516</v>
      </c>
      <c r="C607" s="102" t="s">
        <v>280</v>
      </c>
      <c r="D607" s="161" t="s">
        <v>630</v>
      </c>
      <c r="E607" s="184">
        <v>380</v>
      </c>
      <c r="F607" s="157">
        <v>299</v>
      </c>
      <c r="G607" s="105">
        <v>263</v>
      </c>
      <c r="H607" s="173"/>
      <c r="I607" s="174"/>
      <c r="J607" s="146"/>
    </row>
    <row r="608" spans="1:10">
      <c r="A608" s="186" t="s">
        <v>629</v>
      </c>
      <c r="B608" s="102" t="s">
        <v>518</v>
      </c>
      <c r="C608" s="102" t="s">
        <v>280</v>
      </c>
      <c r="D608" s="161" t="s">
        <v>630</v>
      </c>
      <c r="E608" s="184">
        <v>380</v>
      </c>
      <c r="F608" s="157">
        <v>299</v>
      </c>
      <c r="G608" s="105">
        <v>263</v>
      </c>
      <c r="H608" s="173"/>
      <c r="I608" s="174"/>
      <c r="J608" s="146"/>
    </row>
    <row r="609" spans="1:10">
      <c r="A609" s="186" t="s">
        <v>629</v>
      </c>
      <c r="B609" s="102" t="s">
        <v>519</v>
      </c>
      <c r="C609" s="102" t="s">
        <v>280</v>
      </c>
      <c r="D609" s="161" t="s">
        <v>630</v>
      </c>
      <c r="E609" s="184">
        <v>380</v>
      </c>
      <c r="F609" s="157">
        <v>299</v>
      </c>
      <c r="G609" s="105">
        <v>263</v>
      </c>
      <c r="H609" s="173"/>
      <c r="I609" s="174"/>
      <c r="J609" s="146"/>
    </row>
    <row r="610" spans="1:10">
      <c r="A610" s="186" t="s">
        <v>629</v>
      </c>
      <c r="B610" s="102" t="s">
        <v>520</v>
      </c>
      <c r="C610" s="102" t="s">
        <v>280</v>
      </c>
      <c r="D610" s="161" t="s">
        <v>630</v>
      </c>
      <c r="E610" s="184">
        <v>380</v>
      </c>
      <c r="F610" s="157">
        <v>299</v>
      </c>
      <c r="G610" s="105">
        <v>263</v>
      </c>
      <c r="H610" s="173"/>
      <c r="I610" s="174"/>
      <c r="J610" s="146"/>
    </row>
    <row r="611" spans="1:10">
      <c r="A611" s="186" t="s">
        <v>629</v>
      </c>
      <c r="B611" s="102" t="s">
        <v>521</v>
      </c>
      <c r="C611" s="102" t="s">
        <v>280</v>
      </c>
      <c r="D611" s="161" t="s">
        <v>630</v>
      </c>
      <c r="E611" s="184">
        <v>380</v>
      </c>
      <c r="F611" s="157">
        <v>299</v>
      </c>
      <c r="G611" s="105">
        <v>263</v>
      </c>
      <c r="H611" s="173"/>
      <c r="I611" s="174"/>
      <c r="J611" s="146"/>
    </row>
    <row r="612" spans="1:10">
      <c r="A612" s="186" t="s">
        <v>629</v>
      </c>
      <c r="B612" s="102" t="s">
        <v>536</v>
      </c>
      <c r="C612" s="102" t="s">
        <v>280</v>
      </c>
      <c r="D612" s="161" t="s">
        <v>630</v>
      </c>
      <c r="E612" s="184">
        <v>380</v>
      </c>
      <c r="F612" s="157">
        <v>299</v>
      </c>
      <c r="G612" s="105">
        <v>263</v>
      </c>
      <c r="H612" s="173"/>
      <c r="I612" s="174"/>
      <c r="J612" s="146"/>
    </row>
    <row r="613" spans="1:10" ht="18">
      <c r="A613" s="167" t="s">
        <v>631</v>
      </c>
      <c r="B613" s="102" t="s">
        <v>516</v>
      </c>
      <c r="C613" s="102" t="s">
        <v>375</v>
      </c>
      <c r="D613" s="170" t="s">
        <v>516</v>
      </c>
      <c r="E613" s="184">
        <v>6864.29</v>
      </c>
      <c r="F613" s="184">
        <v>5399</v>
      </c>
      <c r="G613" s="105">
        <v>4998</v>
      </c>
      <c r="H613" s="173"/>
      <c r="I613" s="174"/>
      <c r="J613" s="146"/>
    </row>
    <row r="614" spans="1:10" ht="18">
      <c r="A614" s="183" t="s">
        <v>632</v>
      </c>
      <c r="B614" s="102" t="s">
        <v>518</v>
      </c>
      <c r="C614" s="102" t="s">
        <v>375</v>
      </c>
      <c r="D614" s="170" t="s">
        <v>518</v>
      </c>
      <c r="E614" s="184">
        <v>9788.57</v>
      </c>
      <c r="F614" s="184">
        <v>7699</v>
      </c>
      <c r="G614" s="105">
        <v>7127</v>
      </c>
      <c r="H614" s="173"/>
      <c r="I614" s="174"/>
      <c r="J614" s="146"/>
    </row>
    <row r="615" spans="1:10" ht="18">
      <c r="A615" s="183" t="s">
        <v>633</v>
      </c>
      <c r="B615" s="102" t="s">
        <v>519</v>
      </c>
      <c r="C615" s="102" t="s">
        <v>375</v>
      </c>
      <c r="D615" s="170" t="s">
        <v>519</v>
      </c>
      <c r="E615" s="184">
        <v>11441.43</v>
      </c>
      <c r="F615" s="184">
        <v>8999</v>
      </c>
      <c r="G615" s="105">
        <v>8330</v>
      </c>
      <c r="H615" s="173"/>
      <c r="I615" s="174"/>
      <c r="J615" s="146"/>
    </row>
    <row r="616" spans="1:10" ht="18">
      <c r="A616" s="183" t="s">
        <v>634</v>
      </c>
      <c r="B616" s="102" t="s">
        <v>520</v>
      </c>
      <c r="C616" s="102" t="s">
        <v>375</v>
      </c>
      <c r="D616" s="170" t="s">
        <v>520</v>
      </c>
      <c r="E616" s="190">
        <v>11822.86</v>
      </c>
      <c r="F616" s="190">
        <v>9299</v>
      </c>
      <c r="G616" s="105">
        <v>8608</v>
      </c>
      <c r="H616" s="173"/>
      <c r="I616" s="174"/>
      <c r="J616" s="146"/>
    </row>
    <row r="617" spans="1:10" ht="18">
      <c r="A617" s="183" t="s">
        <v>635</v>
      </c>
      <c r="B617" s="102" t="s">
        <v>521</v>
      </c>
      <c r="C617" s="102" t="s">
        <v>375</v>
      </c>
      <c r="D617" s="170" t="s">
        <v>521</v>
      </c>
      <c r="E617" s="184">
        <v>13602.86</v>
      </c>
      <c r="F617" s="190">
        <v>10699</v>
      </c>
      <c r="G617" s="105">
        <v>9903</v>
      </c>
      <c r="H617" s="173"/>
      <c r="I617" s="174"/>
      <c r="J617" s="146"/>
    </row>
    <row r="618" spans="1:10" ht="18">
      <c r="A618" s="183" t="s">
        <v>636</v>
      </c>
      <c r="B618" s="102" t="s">
        <v>536</v>
      </c>
      <c r="C618" s="102" t="s">
        <v>375</v>
      </c>
      <c r="D618" s="170" t="s">
        <v>536</v>
      </c>
      <c r="E618" s="184">
        <v>13984.29</v>
      </c>
      <c r="F618" s="184">
        <v>10999</v>
      </c>
      <c r="G618" s="105">
        <v>10181</v>
      </c>
      <c r="H618" s="173"/>
      <c r="I618" s="174"/>
      <c r="J618" s="146"/>
    </row>
    <row r="619" spans="1:10" ht="18">
      <c r="A619" s="102" t="s">
        <v>637</v>
      </c>
      <c r="B619" s="100" t="s">
        <v>320</v>
      </c>
      <c r="C619" s="100" t="s">
        <v>375</v>
      </c>
      <c r="D619" s="101" t="s">
        <v>638</v>
      </c>
      <c r="E619" s="103">
        <v>255.71</v>
      </c>
      <c r="F619" s="104">
        <v>199</v>
      </c>
      <c r="G619" s="105">
        <v>187</v>
      </c>
      <c r="H619" s="106"/>
      <c r="I619" s="107"/>
      <c r="J619" s="102"/>
    </row>
    <row r="620" spans="1:10" ht="18">
      <c r="A620" s="102" t="s">
        <v>639</v>
      </c>
      <c r="B620" s="100" t="s">
        <v>323</v>
      </c>
      <c r="C620" s="100" t="s">
        <v>375</v>
      </c>
      <c r="D620" s="117" t="s">
        <v>323</v>
      </c>
      <c r="E620" s="103">
        <v>255.71</v>
      </c>
      <c r="F620" s="104">
        <v>199</v>
      </c>
      <c r="G620" s="105">
        <v>187</v>
      </c>
      <c r="H620" s="106"/>
      <c r="I620" s="107"/>
      <c r="J620" s="102"/>
    </row>
    <row r="621" spans="1:10" ht="18">
      <c r="A621" s="102" t="s">
        <v>640</v>
      </c>
      <c r="B621" s="100" t="s">
        <v>322</v>
      </c>
      <c r="C621" s="100" t="s">
        <v>375</v>
      </c>
      <c r="D621" s="101" t="s">
        <v>641</v>
      </c>
      <c r="E621" s="103">
        <v>320</v>
      </c>
      <c r="F621" s="104">
        <v>249</v>
      </c>
      <c r="G621" s="105">
        <v>233</v>
      </c>
      <c r="H621" s="106"/>
      <c r="I621" s="107"/>
      <c r="J621" s="102"/>
    </row>
    <row r="622" spans="1:10" ht="18">
      <c r="A622" s="102" t="s">
        <v>642</v>
      </c>
      <c r="B622" s="100" t="s">
        <v>324</v>
      </c>
      <c r="C622" s="100" t="s">
        <v>375</v>
      </c>
      <c r="D622" s="117" t="s">
        <v>324</v>
      </c>
      <c r="E622" s="103">
        <v>384.29</v>
      </c>
      <c r="F622" s="104">
        <v>299</v>
      </c>
      <c r="G622" s="105">
        <v>280</v>
      </c>
      <c r="H622" s="106"/>
      <c r="I622" s="107"/>
      <c r="J622" s="102"/>
    </row>
    <row r="623" spans="1:10" ht="18">
      <c r="A623" s="102" t="s">
        <v>643</v>
      </c>
      <c r="B623" s="100" t="s">
        <v>325</v>
      </c>
      <c r="C623" s="100" t="s">
        <v>375</v>
      </c>
      <c r="D623" s="117" t="s">
        <v>325</v>
      </c>
      <c r="E623" s="103">
        <v>512.86</v>
      </c>
      <c r="F623" s="104">
        <v>399</v>
      </c>
      <c r="G623" s="105">
        <v>374</v>
      </c>
      <c r="H623" s="106"/>
      <c r="I623" s="107"/>
      <c r="J623" s="102"/>
    </row>
    <row r="624" spans="1:10">
      <c r="A624" s="102" t="s">
        <v>644</v>
      </c>
      <c r="B624" s="100" t="s">
        <v>320</v>
      </c>
      <c r="C624" s="100" t="s">
        <v>280</v>
      </c>
      <c r="D624" s="106" t="s">
        <v>645</v>
      </c>
      <c r="E624" s="104">
        <v>165.71</v>
      </c>
      <c r="F624" s="104">
        <v>129</v>
      </c>
      <c r="G624" s="105">
        <v>115</v>
      </c>
      <c r="H624" s="106"/>
      <c r="I624" s="107"/>
      <c r="J624" s="102"/>
    </row>
    <row r="625" spans="1:10">
      <c r="A625" s="102" t="s">
        <v>644</v>
      </c>
      <c r="B625" s="100" t="s">
        <v>322</v>
      </c>
      <c r="C625" s="100" t="s">
        <v>280</v>
      </c>
      <c r="D625" s="106" t="s">
        <v>645</v>
      </c>
      <c r="E625" s="104">
        <v>165.71</v>
      </c>
      <c r="F625" s="104">
        <v>129</v>
      </c>
      <c r="G625" s="105">
        <v>115</v>
      </c>
      <c r="H625" s="106"/>
      <c r="I625" s="107"/>
      <c r="J625" s="102"/>
    </row>
    <row r="626" spans="1:10">
      <c r="A626" s="102" t="s">
        <v>644</v>
      </c>
      <c r="B626" s="100" t="s">
        <v>323</v>
      </c>
      <c r="C626" s="100" t="s">
        <v>280</v>
      </c>
      <c r="D626" s="106" t="s">
        <v>645</v>
      </c>
      <c r="E626" s="104">
        <v>165.71</v>
      </c>
      <c r="F626" s="104">
        <v>129</v>
      </c>
      <c r="G626" s="105">
        <v>115</v>
      </c>
      <c r="H626" s="106"/>
      <c r="I626" s="107"/>
      <c r="J626" s="102"/>
    </row>
    <row r="627" spans="1:10">
      <c r="A627" s="102" t="s">
        <v>644</v>
      </c>
      <c r="B627" s="100" t="s">
        <v>324</v>
      </c>
      <c r="C627" s="100" t="s">
        <v>280</v>
      </c>
      <c r="D627" s="106" t="s">
        <v>645</v>
      </c>
      <c r="E627" s="104">
        <v>165.71</v>
      </c>
      <c r="F627" s="104">
        <v>129</v>
      </c>
      <c r="G627" s="105">
        <v>115</v>
      </c>
      <c r="H627" s="106"/>
      <c r="I627" s="107"/>
      <c r="J627" s="102"/>
    </row>
    <row r="628" spans="1:10">
      <c r="A628" s="102" t="s">
        <v>644</v>
      </c>
      <c r="B628" s="100" t="s">
        <v>325</v>
      </c>
      <c r="C628" s="100" t="s">
        <v>280</v>
      </c>
      <c r="D628" s="106" t="s">
        <v>645</v>
      </c>
      <c r="E628" s="104">
        <v>165.71</v>
      </c>
      <c r="F628" s="104">
        <v>129</v>
      </c>
      <c r="G628" s="105">
        <v>115</v>
      </c>
      <c r="H628" s="106"/>
      <c r="I628" s="107"/>
      <c r="J628" s="102"/>
    </row>
    <row r="629" spans="1:10">
      <c r="A629" s="102" t="s">
        <v>644</v>
      </c>
      <c r="B629" s="100" t="s">
        <v>326</v>
      </c>
      <c r="C629" s="100" t="s">
        <v>280</v>
      </c>
      <c r="D629" s="106" t="s">
        <v>645</v>
      </c>
      <c r="E629" s="104">
        <v>165.71</v>
      </c>
      <c r="F629" s="104">
        <v>129</v>
      </c>
      <c r="G629" s="105">
        <v>115</v>
      </c>
      <c r="H629" s="106"/>
      <c r="I629" s="107"/>
      <c r="J629" s="102"/>
    </row>
    <row r="630" spans="1:10">
      <c r="A630" s="102" t="s">
        <v>644</v>
      </c>
      <c r="B630" s="100" t="s">
        <v>327</v>
      </c>
      <c r="C630" s="100" t="s">
        <v>280</v>
      </c>
      <c r="D630" s="106" t="s">
        <v>645</v>
      </c>
      <c r="E630" s="104">
        <v>165.71</v>
      </c>
      <c r="F630" s="104">
        <v>129</v>
      </c>
      <c r="G630" s="105">
        <v>115</v>
      </c>
      <c r="H630" s="106"/>
      <c r="I630" s="107"/>
      <c r="J630" s="102"/>
    </row>
    <row r="631" spans="1:10">
      <c r="A631" s="102" t="s">
        <v>644</v>
      </c>
      <c r="B631" s="100" t="s">
        <v>328</v>
      </c>
      <c r="C631" s="100" t="s">
        <v>280</v>
      </c>
      <c r="D631" s="106" t="s">
        <v>645</v>
      </c>
      <c r="E631" s="104">
        <v>165.71</v>
      </c>
      <c r="F631" s="104">
        <v>129</v>
      </c>
      <c r="G631" s="105">
        <v>115</v>
      </c>
      <c r="H631" s="106"/>
      <c r="I631" s="107"/>
      <c r="J631" s="102"/>
    </row>
    <row r="632" spans="1:10">
      <c r="A632" s="102" t="s">
        <v>644</v>
      </c>
      <c r="B632" s="100" t="s">
        <v>329</v>
      </c>
      <c r="C632" s="100" t="s">
        <v>280</v>
      </c>
      <c r="D632" s="106" t="s">
        <v>645</v>
      </c>
      <c r="E632" s="104">
        <v>165.71</v>
      </c>
      <c r="F632" s="104">
        <v>129</v>
      </c>
      <c r="G632" s="105">
        <v>115</v>
      </c>
      <c r="H632" s="106"/>
      <c r="I632" s="107"/>
      <c r="J632" s="102"/>
    </row>
    <row r="633" spans="1:10">
      <c r="A633" s="102" t="s">
        <v>644</v>
      </c>
      <c r="B633" s="100" t="s">
        <v>330</v>
      </c>
      <c r="C633" s="100" t="s">
        <v>280</v>
      </c>
      <c r="D633" s="106" t="s">
        <v>645</v>
      </c>
      <c r="E633" s="104">
        <v>165.71</v>
      </c>
      <c r="F633" s="104">
        <v>129</v>
      </c>
      <c r="G633" s="105">
        <v>115</v>
      </c>
      <c r="H633" s="106"/>
      <c r="I633" s="107"/>
      <c r="J633" s="102"/>
    </row>
    <row r="634" spans="1:10">
      <c r="A634" s="102" t="s">
        <v>644</v>
      </c>
      <c r="B634" s="100" t="s">
        <v>340</v>
      </c>
      <c r="C634" s="100" t="s">
        <v>280</v>
      </c>
      <c r="D634" s="106" t="s">
        <v>645</v>
      </c>
      <c r="E634" s="104">
        <v>165.71</v>
      </c>
      <c r="F634" s="104">
        <v>129</v>
      </c>
      <c r="G634" s="105">
        <v>115</v>
      </c>
      <c r="H634" s="106"/>
      <c r="I634" s="107"/>
      <c r="J634" s="102"/>
    </row>
    <row r="635" spans="1:10">
      <c r="A635" s="102" t="s">
        <v>644</v>
      </c>
      <c r="B635" s="100" t="s">
        <v>341</v>
      </c>
      <c r="C635" s="100" t="s">
        <v>280</v>
      </c>
      <c r="D635" s="106" t="s">
        <v>645</v>
      </c>
      <c r="E635" s="104">
        <v>165.71</v>
      </c>
      <c r="F635" s="104">
        <v>129</v>
      </c>
      <c r="G635" s="105">
        <v>115</v>
      </c>
      <c r="H635" s="106"/>
      <c r="I635" s="107"/>
      <c r="J635" s="102"/>
    </row>
    <row r="636" spans="1:10">
      <c r="A636" s="102" t="s">
        <v>644</v>
      </c>
      <c r="B636" s="100" t="s">
        <v>342</v>
      </c>
      <c r="C636" s="100" t="s">
        <v>280</v>
      </c>
      <c r="D636" s="106" t="s">
        <v>645</v>
      </c>
      <c r="E636" s="104">
        <v>165.71</v>
      </c>
      <c r="F636" s="104">
        <v>129</v>
      </c>
      <c r="G636" s="105">
        <v>115</v>
      </c>
      <c r="H636" s="106"/>
      <c r="I636" s="107"/>
      <c r="J636" s="102"/>
    </row>
    <row r="637" spans="1:10">
      <c r="A637" s="102" t="s">
        <v>644</v>
      </c>
      <c r="B637" s="100" t="s">
        <v>343</v>
      </c>
      <c r="C637" s="100" t="s">
        <v>280</v>
      </c>
      <c r="D637" s="106" t="s">
        <v>645</v>
      </c>
      <c r="E637" s="104">
        <v>165.71</v>
      </c>
      <c r="F637" s="104">
        <v>129</v>
      </c>
      <c r="G637" s="105">
        <v>115</v>
      </c>
      <c r="H637" s="106"/>
      <c r="I637" s="107"/>
      <c r="J637" s="102"/>
    </row>
    <row r="638" spans="1:10">
      <c r="A638" s="102" t="s">
        <v>644</v>
      </c>
      <c r="B638" s="100" t="s">
        <v>344</v>
      </c>
      <c r="C638" s="100" t="s">
        <v>280</v>
      </c>
      <c r="D638" s="106" t="s">
        <v>645</v>
      </c>
      <c r="E638" s="104">
        <v>165.71</v>
      </c>
      <c r="F638" s="104">
        <v>129</v>
      </c>
      <c r="G638" s="105">
        <v>115</v>
      </c>
      <c r="H638" s="106"/>
      <c r="I638" s="107"/>
      <c r="J638" s="102"/>
    </row>
    <row r="639" spans="1:10">
      <c r="A639" s="102" t="s">
        <v>644</v>
      </c>
      <c r="B639" s="100" t="s">
        <v>345</v>
      </c>
      <c r="C639" s="100" t="s">
        <v>280</v>
      </c>
      <c r="D639" s="106" t="s">
        <v>645</v>
      </c>
      <c r="E639" s="104">
        <v>165.71</v>
      </c>
      <c r="F639" s="104">
        <v>129</v>
      </c>
      <c r="G639" s="105">
        <v>115</v>
      </c>
      <c r="H639" s="106"/>
      <c r="I639" s="107"/>
      <c r="J639" s="102"/>
    </row>
    <row r="640" spans="1:10">
      <c r="A640" s="102" t="s">
        <v>644</v>
      </c>
      <c r="B640" s="100" t="s">
        <v>346</v>
      </c>
      <c r="C640" s="100" t="s">
        <v>280</v>
      </c>
      <c r="D640" s="106" t="s">
        <v>645</v>
      </c>
      <c r="E640" s="104">
        <v>165.71</v>
      </c>
      <c r="F640" s="104">
        <v>129</v>
      </c>
      <c r="G640" s="105">
        <v>115</v>
      </c>
      <c r="H640" s="106"/>
      <c r="I640" s="107"/>
      <c r="J640" s="102"/>
    </row>
    <row r="641" spans="1:10">
      <c r="A641" s="102" t="s">
        <v>644</v>
      </c>
      <c r="B641" s="100" t="s">
        <v>347</v>
      </c>
      <c r="C641" s="100" t="s">
        <v>280</v>
      </c>
      <c r="D641" s="106" t="s">
        <v>645</v>
      </c>
      <c r="E641" s="104">
        <v>165.71</v>
      </c>
      <c r="F641" s="104">
        <v>129</v>
      </c>
      <c r="G641" s="105">
        <v>115</v>
      </c>
      <c r="H641" s="106"/>
      <c r="I641" s="107"/>
      <c r="J641" s="102"/>
    </row>
    <row r="642" spans="1:10">
      <c r="A642" s="102" t="s">
        <v>644</v>
      </c>
      <c r="B642" s="100" t="s">
        <v>348</v>
      </c>
      <c r="C642" s="100" t="s">
        <v>280</v>
      </c>
      <c r="D642" s="106" t="s">
        <v>645</v>
      </c>
      <c r="E642" s="104">
        <v>165.71</v>
      </c>
      <c r="F642" s="104">
        <v>129</v>
      </c>
      <c r="G642" s="105">
        <v>115</v>
      </c>
      <c r="H642" s="106"/>
      <c r="I642" s="107"/>
      <c r="J642" s="102"/>
    </row>
    <row r="643" spans="1:10">
      <c r="A643" s="102" t="s">
        <v>644</v>
      </c>
      <c r="B643" s="100" t="s">
        <v>349</v>
      </c>
      <c r="C643" s="100" t="s">
        <v>280</v>
      </c>
      <c r="D643" s="106" t="s">
        <v>645</v>
      </c>
      <c r="E643" s="104">
        <v>165.71</v>
      </c>
      <c r="F643" s="104">
        <v>129</v>
      </c>
      <c r="G643" s="105">
        <v>115</v>
      </c>
      <c r="H643" s="106"/>
      <c r="I643" s="107"/>
      <c r="J643" s="102"/>
    </row>
    <row r="644" spans="1:10" ht="18">
      <c r="A644" s="102" t="s">
        <v>646</v>
      </c>
      <c r="B644" s="100" t="s">
        <v>326</v>
      </c>
      <c r="C644" s="100" t="s">
        <v>375</v>
      </c>
      <c r="D644" s="101" t="s">
        <v>647</v>
      </c>
      <c r="E644" s="103">
        <v>770</v>
      </c>
      <c r="F644" s="104">
        <v>599</v>
      </c>
      <c r="G644" s="105">
        <v>561</v>
      </c>
      <c r="H644" s="106"/>
      <c r="I644" s="107"/>
      <c r="J644" s="102"/>
    </row>
    <row r="645" spans="1:10">
      <c r="A645" s="102" t="s">
        <v>648</v>
      </c>
      <c r="B645" s="100" t="s">
        <v>320</v>
      </c>
      <c r="C645" s="100" t="s">
        <v>280</v>
      </c>
      <c r="D645" s="106" t="s">
        <v>649</v>
      </c>
      <c r="E645" s="104">
        <v>320</v>
      </c>
      <c r="F645" s="104">
        <v>249</v>
      </c>
      <c r="G645" s="105">
        <v>233</v>
      </c>
      <c r="H645" s="106"/>
      <c r="I645" s="107"/>
      <c r="J645" s="102"/>
    </row>
    <row r="646" spans="1:10">
      <c r="A646" s="102" t="s">
        <v>648</v>
      </c>
      <c r="B646" s="100" t="s">
        <v>322</v>
      </c>
      <c r="C646" s="100" t="s">
        <v>280</v>
      </c>
      <c r="D646" s="106" t="s">
        <v>649</v>
      </c>
      <c r="E646" s="104">
        <v>320</v>
      </c>
      <c r="F646" s="104">
        <v>249</v>
      </c>
      <c r="G646" s="105">
        <v>233</v>
      </c>
      <c r="H646" s="106"/>
      <c r="I646" s="107"/>
      <c r="J646" s="102"/>
    </row>
    <row r="647" spans="1:10">
      <c r="A647" s="102" t="s">
        <v>648</v>
      </c>
      <c r="B647" s="100" t="s">
        <v>323</v>
      </c>
      <c r="C647" s="100" t="s">
        <v>280</v>
      </c>
      <c r="D647" s="106" t="s">
        <v>649</v>
      </c>
      <c r="E647" s="104">
        <v>320</v>
      </c>
      <c r="F647" s="104">
        <v>249</v>
      </c>
      <c r="G647" s="105">
        <v>233</v>
      </c>
      <c r="H647" s="106"/>
      <c r="I647" s="107"/>
      <c r="J647" s="102"/>
    </row>
    <row r="648" spans="1:10">
      <c r="A648" s="102" t="s">
        <v>648</v>
      </c>
      <c r="B648" s="100" t="s">
        <v>324</v>
      </c>
      <c r="C648" s="100" t="s">
        <v>280</v>
      </c>
      <c r="D648" s="106" t="s">
        <v>649</v>
      </c>
      <c r="E648" s="104">
        <v>320</v>
      </c>
      <c r="F648" s="104">
        <v>249</v>
      </c>
      <c r="G648" s="105">
        <v>233</v>
      </c>
      <c r="H648" s="106"/>
      <c r="I648" s="107"/>
      <c r="J648" s="102"/>
    </row>
    <row r="649" spans="1:10">
      <c r="A649" s="102" t="s">
        <v>648</v>
      </c>
      <c r="B649" s="100" t="s">
        <v>325</v>
      </c>
      <c r="C649" s="100" t="s">
        <v>280</v>
      </c>
      <c r="D649" s="106" t="s">
        <v>649</v>
      </c>
      <c r="E649" s="104">
        <v>320</v>
      </c>
      <c r="F649" s="104">
        <v>249</v>
      </c>
      <c r="G649" s="105">
        <v>233</v>
      </c>
      <c r="H649" s="106"/>
      <c r="I649" s="107"/>
      <c r="J649" s="102"/>
    </row>
    <row r="650" spans="1:10">
      <c r="A650" s="102" t="s">
        <v>648</v>
      </c>
      <c r="B650" s="100" t="s">
        <v>326</v>
      </c>
      <c r="C650" s="100" t="s">
        <v>280</v>
      </c>
      <c r="D650" s="106" t="s">
        <v>649</v>
      </c>
      <c r="E650" s="104">
        <v>320</v>
      </c>
      <c r="F650" s="104">
        <v>249</v>
      </c>
      <c r="G650" s="105">
        <v>233</v>
      </c>
      <c r="H650" s="106"/>
      <c r="I650" s="107"/>
      <c r="J650" s="102"/>
    </row>
    <row r="651" spans="1:10">
      <c r="A651" s="102" t="s">
        <v>648</v>
      </c>
      <c r="B651" s="100" t="s">
        <v>327</v>
      </c>
      <c r="C651" s="100" t="s">
        <v>280</v>
      </c>
      <c r="D651" s="106" t="s">
        <v>649</v>
      </c>
      <c r="E651" s="104">
        <v>320</v>
      </c>
      <c r="F651" s="104">
        <v>249</v>
      </c>
      <c r="G651" s="105">
        <v>233</v>
      </c>
      <c r="H651" s="106"/>
      <c r="I651" s="107"/>
      <c r="J651" s="102"/>
    </row>
    <row r="652" spans="1:10">
      <c r="A652" s="102" t="s">
        <v>648</v>
      </c>
      <c r="B652" s="100" t="s">
        <v>328</v>
      </c>
      <c r="C652" s="100" t="s">
        <v>280</v>
      </c>
      <c r="D652" s="106" t="s">
        <v>649</v>
      </c>
      <c r="E652" s="104">
        <v>320</v>
      </c>
      <c r="F652" s="104">
        <v>249</v>
      </c>
      <c r="G652" s="105">
        <v>233</v>
      </c>
      <c r="H652" s="106"/>
      <c r="I652" s="107"/>
      <c r="J652" s="102"/>
    </row>
    <row r="653" spans="1:10">
      <c r="A653" s="102" t="s">
        <v>648</v>
      </c>
      <c r="B653" s="100" t="s">
        <v>329</v>
      </c>
      <c r="C653" s="100" t="s">
        <v>280</v>
      </c>
      <c r="D653" s="106" t="s">
        <v>649</v>
      </c>
      <c r="E653" s="104">
        <v>320</v>
      </c>
      <c r="F653" s="104">
        <v>249</v>
      </c>
      <c r="G653" s="105">
        <v>233</v>
      </c>
      <c r="H653" s="106"/>
      <c r="I653" s="107"/>
      <c r="J653" s="102"/>
    </row>
    <row r="654" spans="1:10">
      <c r="A654" s="102" t="s">
        <v>648</v>
      </c>
      <c r="B654" s="100" t="s">
        <v>330</v>
      </c>
      <c r="C654" s="100" t="s">
        <v>280</v>
      </c>
      <c r="D654" s="106" t="s">
        <v>649</v>
      </c>
      <c r="E654" s="104">
        <v>320</v>
      </c>
      <c r="F654" s="104">
        <v>249</v>
      </c>
      <c r="G654" s="105">
        <v>233</v>
      </c>
      <c r="H654" s="106"/>
      <c r="I654" s="107"/>
      <c r="J654" s="102"/>
    </row>
    <row r="655" spans="1:10">
      <c r="A655" s="102" t="s">
        <v>648</v>
      </c>
      <c r="B655" s="100" t="s">
        <v>340</v>
      </c>
      <c r="C655" s="100" t="s">
        <v>280</v>
      </c>
      <c r="D655" s="106" t="s">
        <v>649</v>
      </c>
      <c r="E655" s="104">
        <v>320</v>
      </c>
      <c r="F655" s="104">
        <v>249</v>
      </c>
      <c r="G655" s="105">
        <v>233</v>
      </c>
      <c r="H655" s="106"/>
      <c r="I655" s="107"/>
      <c r="J655" s="102"/>
    </row>
    <row r="656" spans="1:10">
      <c r="A656" s="102" t="s">
        <v>648</v>
      </c>
      <c r="B656" s="100" t="s">
        <v>341</v>
      </c>
      <c r="C656" s="100" t="s">
        <v>280</v>
      </c>
      <c r="D656" s="106" t="s">
        <v>649</v>
      </c>
      <c r="E656" s="104">
        <v>320</v>
      </c>
      <c r="F656" s="104">
        <v>249</v>
      </c>
      <c r="G656" s="105">
        <v>233</v>
      </c>
      <c r="H656" s="106"/>
      <c r="I656" s="107"/>
      <c r="J656" s="102"/>
    </row>
    <row r="657" spans="1:10">
      <c r="A657" s="102" t="s">
        <v>648</v>
      </c>
      <c r="B657" s="100" t="s">
        <v>342</v>
      </c>
      <c r="C657" s="100" t="s">
        <v>280</v>
      </c>
      <c r="D657" s="106" t="s">
        <v>649</v>
      </c>
      <c r="E657" s="104">
        <v>320</v>
      </c>
      <c r="F657" s="104">
        <v>249</v>
      </c>
      <c r="G657" s="105">
        <v>233</v>
      </c>
      <c r="H657" s="106"/>
      <c r="I657" s="107"/>
      <c r="J657" s="102"/>
    </row>
    <row r="658" spans="1:10">
      <c r="A658" s="102" t="s">
        <v>648</v>
      </c>
      <c r="B658" s="100" t="s">
        <v>343</v>
      </c>
      <c r="C658" s="100" t="s">
        <v>280</v>
      </c>
      <c r="D658" s="106" t="s">
        <v>649</v>
      </c>
      <c r="E658" s="104">
        <v>320</v>
      </c>
      <c r="F658" s="104">
        <v>249</v>
      </c>
      <c r="G658" s="105">
        <v>233</v>
      </c>
      <c r="H658" s="106"/>
      <c r="I658" s="107"/>
      <c r="J658" s="102"/>
    </row>
    <row r="659" spans="1:10">
      <c r="A659" s="102" t="s">
        <v>648</v>
      </c>
      <c r="B659" s="100" t="s">
        <v>344</v>
      </c>
      <c r="C659" s="100" t="s">
        <v>280</v>
      </c>
      <c r="D659" s="106" t="s">
        <v>649</v>
      </c>
      <c r="E659" s="104">
        <v>320</v>
      </c>
      <c r="F659" s="104">
        <v>249</v>
      </c>
      <c r="G659" s="105">
        <v>233</v>
      </c>
      <c r="H659" s="106"/>
      <c r="I659" s="107"/>
      <c r="J659" s="102"/>
    </row>
    <row r="660" spans="1:10">
      <c r="A660" s="102" t="s">
        <v>648</v>
      </c>
      <c r="B660" s="100" t="s">
        <v>345</v>
      </c>
      <c r="C660" s="100" t="s">
        <v>280</v>
      </c>
      <c r="D660" s="106" t="s">
        <v>649</v>
      </c>
      <c r="E660" s="104">
        <v>320</v>
      </c>
      <c r="F660" s="104">
        <v>249</v>
      </c>
      <c r="G660" s="105">
        <v>233</v>
      </c>
      <c r="H660" s="106"/>
      <c r="I660" s="107"/>
      <c r="J660" s="102"/>
    </row>
    <row r="661" spans="1:10">
      <c r="A661" s="102" t="s">
        <v>648</v>
      </c>
      <c r="B661" s="100" t="s">
        <v>346</v>
      </c>
      <c r="C661" s="100" t="s">
        <v>280</v>
      </c>
      <c r="D661" s="106" t="s">
        <v>649</v>
      </c>
      <c r="E661" s="104">
        <v>320</v>
      </c>
      <c r="F661" s="104">
        <v>249</v>
      </c>
      <c r="G661" s="105">
        <v>233</v>
      </c>
      <c r="H661" s="106"/>
      <c r="I661" s="107"/>
      <c r="J661" s="102"/>
    </row>
    <row r="662" spans="1:10">
      <c r="A662" s="102" t="s">
        <v>648</v>
      </c>
      <c r="B662" s="100" t="s">
        <v>347</v>
      </c>
      <c r="C662" s="100" t="s">
        <v>280</v>
      </c>
      <c r="D662" s="106" t="s">
        <v>649</v>
      </c>
      <c r="E662" s="104">
        <v>320</v>
      </c>
      <c r="F662" s="104">
        <v>249</v>
      </c>
      <c r="G662" s="105">
        <v>233</v>
      </c>
      <c r="H662" s="106"/>
      <c r="I662" s="107"/>
      <c r="J662" s="102"/>
    </row>
    <row r="663" spans="1:10">
      <c r="A663" s="102" t="s">
        <v>648</v>
      </c>
      <c r="B663" s="100" t="s">
        <v>348</v>
      </c>
      <c r="C663" s="100" t="s">
        <v>280</v>
      </c>
      <c r="D663" s="106" t="s">
        <v>649</v>
      </c>
      <c r="E663" s="104">
        <v>320</v>
      </c>
      <c r="F663" s="104">
        <v>249</v>
      </c>
      <c r="G663" s="105">
        <v>233</v>
      </c>
      <c r="H663" s="106"/>
      <c r="I663" s="107"/>
      <c r="J663" s="102"/>
    </row>
    <row r="664" spans="1:10">
      <c r="A664" s="102" t="s">
        <v>648</v>
      </c>
      <c r="B664" s="100" t="s">
        <v>349</v>
      </c>
      <c r="C664" s="100" t="s">
        <v>280</v>
      </c>
      <c r="D664" s="106" t="s">
        <v>649</v>
      </c>
      <c r="E664" s="104">
        <v>320</v>
      </c>
      <c r="F664" s="104">
        <v>249</v>
      </c>
      <c r="G664" s="105">
        <v>233</v>
      </c>
      <c r="H664" s="106"/>
      <c r="I664" s="107"/>
      <c r="J664" s="102"/>
    </row>
    <row r="665" spans="1:10" ht="18">
      <c r="A665" s="102" t="s">
        <v>650</v>
      </c>
      <c r="B665" s="100" t="s">
        <v>327</v>
      </c>
      <c r="C665" s="100" t="s">
        <v>375</v>
      </c>
      <c r="D665" s="101" t="s">
        <v>651</v>
      </c>
      <c r="E665" s="104">
        <v>898.57</v>
      </c>
      <c r="F665" s="104">
        <v>699</v>
      </c>
      <c r="G665" s="105">
        <v>655</v>
      </c>
      <c r="H665" s="106"/>
      <c r="I665" s="107"/>
      <c r="J665" s="102"/>
    </row>
    <row r="666" spans="1:10" ht="18">
      <c r="A666" s="102" t="s">
        <v>652</v>
      </c>
      <c r="B666" s="100" t="s">
        <v>328</v>
      </c>
      <c r="C666" s="100" t="s">
        <v>375</v>
      </c>
      <c r="D666" s="101" t="s">
        <v>653</v>
      </c>
      <c r="E666" s="104">
        <v>1155.71</v>
      </c>
      <c r="F666" s="104">
        <v>899</v>
      </c>
      <c r="G666" s="105">
        <v>842</v>
      </c>
      <c r="H666" s="106"/>
      <c r="I666" s="107"/>
      <c r="J666" s="102"/>
    </row>
    <row r="667" spans="1:10" ht="18">
      <c r="A667" s="102" t="s">
        <v>654</v>
      </c>
      <c r="B667" s="100" t="s">
        <v>329</v>
      </c>
      <c r="C667" s="100" t="s">
        <v>375</v>
      </c>
      <c r="D667" s="101" t="s">
        <v>655</v>
      </c>
      <c r="E667" s="104">
        <v>1155.71</v>
      </c>
      <c r="F667" s="104">
        <v>899</v>
      </c>
      <c r="G667" s="105">
        <v>842</v>
      </c>
      <c r="H667" s="106"/>
      <c r="I667" s="107"/>
      <c r="J667" s="102"/>
    </row>
    <row r="668" spans="1:10" ht="18">
      <c r="A668" s="102" t="s">
        <v>656</v>
      </c>
      <c r="B668" s="100" t="s">
        <v>330</v>
      </c>
      <c r="C668" s="100" t="s">
        <v>375</v>
      </c>
      <c r="D668" s="101" t="s">
        <v>657</v>
      </c>
      <c r="E668" s="104">
        <v>1412.86</v>
      </c>
      <c r="F668" s="104">
        <v>1099</v>
      </c>
      <c r="G668" s="105">
        <v>1029</v>
      </c>
      <c r="H668" s="106"/>
      <c r="I668" s="107"/>
      <c r="J668" s="102"/>
    </row>
    <row r="669" spans="1:10">
      <c r="A669" s="102" t="s">
        <v>658</v>
      </c>
      <c r="B669" s="100" t="s">
        <v>320</v>
      </c>
      <c r="C669" s="100" t="s">
        <v>280</v>
      </c>
      <c r="D669" s="106" t="s">
        <v>659</v>
      </c>
      <c r="E669" s="104">
        <v>255.71</v>
      </c>
      <c r="F669" s="104">
        <v>199</v>
      </c>
      <c r="G669" s="105">
        <v>177</v>
      </c>
      <c r="H669" s="106"/>
      <c r="I669" s="107"/>
      <c r="J669" s="102"/>
    </row>
    <row r="670" spans="1:10">
      <c r="A670" s="102" t="s">
        <v>658</v>
      </c>
      <c r="B670" s="100" t="s">
        <v>322</v>
      </c>
      <c r="C670" s="100" t="s">
        <v>280</v>
      </c>
      <c r="D670" s="106" t="s">
        <v>659</v>
      </c>
      <c r="E670" s="104">
        <v>255.71</v>
      </c>
      <c r="F670" s="104">
        <v>199</v>
      </c>
      <c r="G670" s="105">
        <v>177</v>
      </c>
      <c r="H670" s="106"/>
      <c r="I670" s="107"/>
      <c r="J670" s="102"/>
    </row>
    <row r="671" spans="1:10">
      <c r="A671" s="102" t="s">
        <v>658</v>
      </c>
      <c r="B671" s="100" t="s">
        <v>323</v>
      </c>
      <c r="C671" s="100" t="s">
        <v>280</v>
      </c>
      <c r="D671" s="106" t="s">
        <v>659</v>
      </c>
      <c r="E671" s="104">
        <v>255.71</v>
      </c>
      <c r="F671" s="104">
        <v>199</v>
      </c>
      <c r="G671" s="105">
        <v>177</v>
      </c>
      <c r="H671" s="106"/>
      <c r="I671" s="107"/>
      <c r="J671" s="102"/>
    </row>
    <row r="672" spans="1:10">
      <c r="A672" s="102" t="s">
        <v>658</v>
      </c>
      <c r="B672" s="100" t="s">
        <v>324</v>
      </c>
      <c r="C672" s="100" t="s">
        <v>280</v>
      </c>
      <c r="D672" s="106" t="s">
        <v>659</v>
      </c>
      <c r="E672" s="104">
        <v>255.71</v>
      </c>
      <c r="F672" s="104">
        <v>199</v>
      </c>
      <c r="G672" s="105">
        <v>177</v>
      </c>
      <c r="H672" s="106"/>
      <c r="I672" s="107"/>
      <c r="J672" s="102"/>
    </row>
    <row r="673" spans="1:10">
      <c r="A673" s="102" t="s">
        <v>658</v>
      </c>
      <c r="B673" s="100" t="s">
        <v>325</v>
      </c>
      <c r="C673" s="100" t="s">
        <v>280</v>
      </c>
      <c r="D673" s="106" t="s">
        <v>659</v>
      </c>
      <c r="E673" s="104">
        <v>255.71</v>
      </c>
      <c r="F673" s="104">
        <v>199</v>
      </c>
      <c r="G673" s="105">
        <v>177</v>
      </c>
      <c r="H673" s="106"/>
      <c r="I673" s="107"/>
      <c r="J673" s="102"/>
    </row>
    <row r="674" spans="1:10">
      <c r="A674" s="102" t="s">
        <v>658</v>
      </c>
      <c r="B674" s="100" t="s">
        <v>326</v>
      </c>
      <c r="C674" s="100" t="s">
        <v>280</v>
      </c>
      <c r="D674" s="106" t="s">
        <v>659</v>
      </c>
      <c r="E674" s="104">
        <v>255.71</v>
      </c>
      <c r="F674" s="104">
        <v>199</v>
      </c>
      <c r="G674" s="105">
        <v>177</v>
      </c>
      <c r="H674" s="106"/>
      <c r="I674" s="107"/>
      <c r="J674" s="102"/>
    </row>
    <row r="675" spans="1:10">
      <c r="A675" s="102" t="s">
        <v>658</v>
      </c>
      <c r="B675" s="100" t="s">
        <v>327</v>
      </c>
      <c r="C675" s="100" t="s">
        <v>280</v>
      </c>
      <c r="D675" s="106" t="s">
        <v>659</v>
      </c>
      <c r="E675" s="104">
        <v>255.71</v>
      </c>
      <c r="F675" s="104">
        <v>199</v>
      </c>
      <c r="G675" s="105">
        <v>177</v>
      </c>
      <c r="H675" s="106"/>
      <c r="I675" s="107"/>
      <c r="J675" s="102"/>
    </row>
    <row r="676" spans="1:10">
      <c r="A676" s="102" t="s">
        <v>658</v>
      </c>
      <c r="B676" s="100" t="s">
        <v>328</v>
      </c>
      <c r="C676" s="100" t="s">
        <v>280</v>
      </c>
      <c r="D676" s="106" t="s">
        <v>659</v>
      </c>
      <c r="E676" s="104">
        <v>255.71</v>
      </c>
      <c r="F676" s="104">
        <v>199</v>
      </c>
      <c r="G676" s="105">
        <v>177</v>
      </c>
      <c r="H676" s="106"/>
      <c r="I676" s="107"/>
      <c r="J676" s="102"/>
    </row>
    <row r="677" spans="1:10">
      <c r="A677" s="102" t="s">
        <v>658</v>
      </c>
      <c r="B677" s="100" t="s">
        <v>329</v>
      </c>
      <c r="C677" s="100" t="s">
        <v>280</v>
      </c>
      <c r="D677" s="106" t="s">
        <v>659</v>
      </c>
      <c r="E677" s="104">
        <v>255.71</v>
      </c>
      <c r="F677" s="104">
        <v>199</v>
      </c>
      <c r="G677" s="105">
        <v>177</v>
      </c>
      <c r="H677" s="106"/>
      <c r="I677" s="107"/>
      <c r="J677" s="102"/>
    </row>
    <row r="678" spans="1:10">
      <c r="A678" s="102" t="s">
        <v>658</v>
      </c>
      <c r="B678" s="100" t="s">
        <v>330</v>
      </c>
      <c r="C678" s="100" t="s">
        <v>280</v>
      </c>
      <c r="D678" s="106" t="s">
        <v>659</v>
      </c>
      <c r="E678" s="104">
        <v>255.71</v>
      </c>
      <c r="F678" s="104">
        <v>199</v>
      </c>
      <c r="G678" s="105">
        <v>177</v>
      </c>
      <c r="H678" s="106"/>
      <c r="I678" s="107"/>
      <c r="J678" s="102"/>
    </row>
    <row r="679" spans="1:10">
      <c r="A679" s="102" t="s">
        <v>658</v>
      </c>
      <c r="B679" s="100" t="s">
        <v>340</v>
      </c>
      <c r="C679" s="100" t="s">
        <v>280</v>
      </c>
      <c r="D679" s="106" t="s">
        <v>659</v>
      </c>
      <c r="E679" s="104">
        <v>255.71</v>
      </c>
      <c r="F679" s="104">
        <v>199</v>
      </c>
      <c r="G679" s="105">
        <v>177</v>
      </c>
      <c r="H679" s="106"/>
      <c r="I679" s="107"/>
      <c r="J679" s="102"/>
    </row>
    <row r="680" spans="1:10">
      <c r="A680" s="102" t="s">
        <v>658</v>
      </c>
      <c r="B680" s="100" t="s">
        <v>341</v>
      </c>
      <c r="C680" s="100" t="s">
        <v>280</v>
      </c>
      <c r="D680" s="106" t="s">
        <v>659</v>
      </c>
      <c r="E680" s="104">
        <v>255.71</v>
      </c>
      <c r="F680" s="104">
        <v>199</v>
      </c>
      <c r="G680" s="105">
        <v>177</v>
      </c>
      <c r="H680" s="106"/>
      <c r="I680" s="107"/>
      <c r="J680" s="102"/>
    </row>
    <row r="681" spans="1:10">
      <c r="A681" s="102" t="s">
        <v>658</v>
      </c>
      <c r="B681" s="100" t="s">
        <v>342</v>
      </c>
      <c r="C681" s="100" t="s">
        <v>280</v>
      </c>
      <c r="D681" s="106" t="s">
        <v>659</v>
      </c>
      <c r="E681" s="104">
        <v>255.71</v>
      </c>
      <c r="F681" s="104">
        <v>199</v>
      </c>
      <c r="G681" s="105">
        <v>177</v>
      </c>
      <c r="H681" s="106"/>
      <c r="I681" s="107"/>
      <c r="J681" s="102"/>
    </row>
    <row r="682" spans="1:10">
      <c r="A682" s="102" t="s">
        <v>658</v>
      </c>
      <c r="B682" s="100" t="s">
        <v>343</v>
      </c>
      <c r="C682" s="100" t="s">
        <v>280</v>
      </c>
      <c r="D682" s="106" t="s">
        <v>659</v>
      </c>
      <c r="E682" s="104">
        <v>255.71</v>
      </c>
      <c r="F682" s="104">
        <v>199</v>
      </c>
      <c r="G682" s="105">
        <v>177</v>
      </c>
      <c r="H682" s="106"/>
      <c r="I682" s="107"/>
      <c r="J682" s="102"/>
    </row>
    <row r="683" spans="1:10">
      <c r="A683" s="102" t="s">
        <v>658</v>
      </c>
      <c r="B683" s="100" t="s">
        <v>344</v>
      </c>
      <c r="C683" s="100" t="s">
        <v>280</v>
      </c>
      <c r="D683" s="106" t="s">
        <v>659</v>
      </c>
      <c r="E683" s="104">
        <v>255.71</v>
      </c>
      <c r="F683" s="104">
        <v>199</v>
      </c>
      <c r="G683" s="105">
        <v>177</v>
      </c>
      <c r="H683" s="106"/>
      <c r="I683" s="107"/>
      <c r="J683" s="102"/>
    </row>
    <row r="684" spans="1:10">
      <c r="A684" s="102" t="s">
        <v>658</v>
      </c>
      <c r="B684" s="100" t="s">
        <v>345</v>
      </c>
      <c r="C684" s="100" t="s">
        <v>280</v>
      </c>
      <c r="D684" s="106" t="s">
        <v>659</v>
      </c>
      <c r="E684" s="104">
        <v>255.71</v>
      </c>
      <c r="F684" s="104">
        <v>199</v>
      </c>
      <c r="G684" s="105">
        <v>177</v>
      </c>
      <c r="H684" s="106"/>
      <c r="I684" s="107"/>
      <c r="J684" s="102"/>
    </row>
    <row r="685" spans="1:10">
      <c r="A685" s="102" t="s">
        <v>658</v>
      </c>
      <c r="B685" s="100" t="s">
        <v>346</v>
      </c>
      <c r="C685" s="100" t="s">
        <v>280</v>
      </c>
      <c r="D685" s="106" t="s">
        <v>659</v>
      </c>
      <c r="E685" s="104">
        <v>255.71</v>
      </c>
      <c r="F685" s="104">
        <v>199</v>
      </c>
      <c r="G685" s="105">
        <v>177</v>
      </c>
      <c r="H685" s="106"/>
      <c r="I685" s="107"/>
      <c r="J685" s="102"/>
    </row>
    <row r="686" spans="1:10">
      <c r="A686" s="102" t="s">
        <v>658</v>
      </c>
      <c r="B686" s="100" t="s">
        <v>347</v>
      </c>
      <c r="C686" s="100" t="s">
        <v>280</v>
      </c>
      <c r="D686" s="106" t="s">
        <v>659</v>
      </c>
      <c r="E686" s="104">
        <v>255.71</v>
      </c>
      <c r="F686" s="104">
        <v>199</v>
      </c>
      <c r="G686" s="105">
        <v>177</v>
      </c>
      <c r="H686" s="106"/>
      <c r="I686" s="107"/>
      <c r="J686" s="102"/>
    </row>
    <row r="687" spans="1:10">
      <c r="A687" s="102" t="s">
        <v>658</v>
      </c>
      <c r="B687" s="100" t="s">
        <v>348</v>
      </c>
      <c r="C687" s="100" t="s">
        <v>280</v>
      </c>
      <c r="D687" s="106" t="s">
        <v>659</v>
      </c>
      <c r="E687" s="104">
        <v>255.71</v>
      </c>
      <c r="F687" s="104">
        <v>199</v>
      </c>
      <c r="G687" s="105">
        <v>177</v>
      </c>
      <c r="H687" s="106"/>
      <c r="I687" s="107"/>
      <c r="J687" s="102"/>
    </row>
    <row r="688" spans="1:10">
      <c r="A688" s="102" t="s">
        <v>658</v>
      </c>
      <c r="B688" s="100" t="s">
        <v>349</v>
      </c>
      <c r="C688" s="100" t="s">
        <v>280</v>
      </c>
      <c r="D688" s="106" t="s">
        <v>659</v>
      </c>
      <c r="E688" s="104">
        <v>255.71</v>
      </c>
      <c r="F688" s="104">
        <v>199</v>
      </c>
      <c r="G688" s="105">
        <v>177</v>
      </c>
      <c r="H688" s="106"/>
      <c r="I688" s="107"/>
      <c r="J688" s="102"/>
    </row>
    <row r="689" spans="1:10" ht="18">
      <c r="A689" s="102" t="s">
        <v>660</v>
      </c>
      <c r="B689" s="100" t="s">
        <v>340</v>
      </c>
      <c r="C689" s="100" t="s">
        <v>375</v>
      </c>
      <c r="D689" s="101" t="s">
        <v>661</v>
      </c>
      <c r="E689" s="104">
        <v>501.43</v>
      </c>
      <c r="F689" s="104">
        <v>399</v>
      </c>
      <c r="G689" s="105">
        <v>366</v>
      </c>
      <c r="H689" s="106"/>
      <c r="I689" s="107"/>
      <c r="J689" s="102"/>
    </row>
    <row r="690" spans="1:10" ht="18">
      <c r="A690" s="102" t="s">
        <v>662</v>
      </c>
      <c r="B690" s="100" t="s">
        <v>341</v>
      </c>
      <c r="C690" s="100" t="s">
        <v>375</v>
      </c>
      <c r="D690" s="101" t="s">
        <v>663</v>
      </c>
      <c r="E690" s="104">
        <v>752.86</v>
      </c>
      <c r="F690" s="104">
        <v>599</v>
      </c>
      <c r="G690" s="105">
        <v>549</v>
      </c>
      <c r="H690" s="106"/>
      <c r="I690" s="107"/>
      <c r="J690" s="102"/>
    </row>
    <row r="691" spans="1:10" ht="18">
      <c r="A691" s="102" t="s">
        <v>664</v>
      </c>
      <c r="B691" s="100" t="s">
        <v>342</v>
      </c>
      <c r="C691" s="100" t="s">
        <v>375</v>
      </c>
      <c r="D691" s="101" t="s">
        <v>665</v>
      </c>
      <c r="E691" s="104">
        <v>1130</v>
      </c>
      <c r="F691" s="104">
        <v>899</v>
      </c>
      <c r="G691" s="105">
        <v>823</v>
      </c>
      <c r="H691" s="106"/>
      <c r="I691" s="107"/>
      <c r="J691" s="102"/>
    </row>
    <row r="692" spans="1:10" ht="18">
      <c r="A692" s="102" t="s">
        <v>666</v>
      </c>
      <c r="B692" s="100" t="s">
        <v>343</v>
      </c>
      <c r="C692" s="100" t="s">
        <v>375</v>
      </c>
      <c r="D692" s="101" t="s">
        <v>667</v>
      </c>
      <c r="E692" s="104">
        <v>1255.71</v>
      </c>
      <c r="F692" s="104">
        <v>999</v>
      </c>
      <c r="G692" s="105">
        <v>915</v>
      </c>
      <c r="H692" s="106"/>
      <c r="I692" s="107"/>
      <c r="J692" s="102"/>
    </row>
    <row r="693" spans="1:10" ht="18">
      <c r="A693" s="102" t="s">
        <v>668</v>
      </c>
      <c r="B693" s="100" t="s">
        <v>345</v>
      </c>
      <c r="C693" s="100" t="s">
        <v>375</v>
      </c>
      <c r="D693" s="101" t="s">
        <v>669</v>
      </c>
      <c r="E693" s="104">
        <v>1632.86</v>
      </c>
      <c r="F693" s="104">
        <v>1299</v>
      </c>
      <c r="G693" s="105">
        <v>1189</v>
      </c>
      <c r="H693" s="106"/>
      <c r="I693" s="107"/>
      <c r="J693" s="102"/>
    </row>
    <row r="694" spans="1:10" ht="18">
      <c r="A694" s="102" t="s">
        <v>670</v>
      </c>
      <c r="B694" s="100" t="s">
        <v>344</v>
      </c>
      <c r="C694" s="100" t="s">
        <v>375</v>
      </c>
      <c r="D694" s="101" t="s">
        <v>671</v>
      </c>
      <c r="E694" s="104">
        <v>1507.14</v>
      </c>
      <c r="F694" s="104">
        <v>1199</v>
      </c>
      <c r="G694" s="105">
        <v>1098</v>
      </c>
      <c r="H694" s="106"/>
      <c r="I694" s="107"/>
      <c r="J694" s="102"/>
    </row>
    <row r="695" spans="1:10" ht="18">
      <c r="A695" s="102" t="s">
        <v>672</v>
      </c>
      <c r="B695" s="100" t="s">
        <v>346</v>
      </c>
      <c r="C695" s="100" t="s">
        <v>375</v>
      </c>
      <c r="D695" s="101" t="s">
        <v>673</v>
      </c>
      <c r="E695" s="104">
        <v>1884.29</v>
      </c>
      <c r="F695" s="104">
        <v>1499</v>
      </c>
      <c r="G695" s="105">
        <v>1372</v>
      </c>
      <c r="H695" s="106"/>
      <c r="I695" s="107"/>
      <c r="J695" s="102"/>
    </row>
    <row r="696" spans="1:10" ht="18">
      <c r="A696" s="102" t="s">
        <v>674</v>
      </c>
      <c r="B696" s="100" t="s">
        <v>349</v>
      </c>
      <c r="C696" s="100" t="s">
        <v>375</v>
      </c>
      <c r="D696" s="101" t="s">
        <v>675</v>
      </c>
      <c r="E696" s="104">
        <v>2261.4299999999998</v>
      </c>
      <c r="F696" s="104">
        <v>1799</v>
      </c>
      <c r="G696" s="105">
        <v>1647</v>
      </c>
      <c r="H696" s="106"/>
      <c r="I696" s="107"/>
      <c r="J696" s="102"/>
    </row>
    <row r="697" spans="1:10" ht="18">
      <c r="A697" s="102" t="s">
        <v>676</v>
      </c>
      <c r="B697" s="100" t="s">
        <v>347</v>
      </c>
      <c r="C697" s="100" t="s">
        <v>375</v>
      </c>
      <c r="D697" s="138" t="s">
        <v>677</v>
      </c>
      <c r="E697" s="104">
        <v>2261.4299999999998</v>
      </c>
      <c r="F697" s="104">
        <v>1799</v>
      </c>
      <c r="G697" s="105">
        <v>1647</v>
      </c>
      <c r="H697" s="106"/>
      <c r="I697" s="107"/>
      <c r="J697" s="102"/>
    </row>
    <row r="698" spans="1:10" ht="18">
      <c r="A698" s="102" t="s">
        <v>678</v>
      </c>
      <c r="B698" s="100" t="s">
        <v>348</v>
      </c>
      <c r="C698" s="100" t="s">
        <v>375</v>
      </c>
      <c r="D698" s="101" t="s">
        <v>679</v>
      </c>
      <c r="E698" s="104">
        <v>2135.71</v>
      </c>
      <c r="F698" s="104">
        <v>1699</v>
      </c>
      <c r="G698" s="105">
        <v>1555</v>
      </c>
      <c r="H698" s="106"/>
      <c r="I698" s="107"/>
      <c r="J698" s="102"/>
    </row>
    <row r="699" spans="1:10">
      <c r="A699" s="102" t="s">
        <v>680</v>
      </c>
      <c r="B699" s="100" t="s">
        <v>346</v>
      </c>
      <c r="C699" s="100" t="s">
        <v>280</v>
      </c>
      <c r="D699" s="102" t="s">
        <v>681</v>
      </c>
      <c r="E699" s="104">
        <v>341.43</v>
      </c>
      <c r="F699" s="104">
        <v>299</v>
      </c>
      <c r="G699" s="105">
        <v>249</v>
      </c>
      <c r="H699" s="102"/>
      <c r="I699" s="121"/>
      <c r="J699" s="102"/>
    </row>
    <row r="700" spans="1:10">
      <c r="A700" s="102" t="s">
        <v>680</v>
      </c>
      <c r="B700" s="100" t="s">
        <v>348</v>
      </c>
      <c r="C700" s="100" t="s">
        <v>280</v>
      </c>
      <c r="D700" s="102" t="s">
        <v>681</v>
      </c>
      <c r="E700" s="104">
        <v>341.43</v>
      </c>
      <c r="F700" s="104">
        <v>299</v>
      </c>
      <c r="G700" s="105">
        <v>249</v>
      </c>
      <c r="H700" s="102"/>
      <c r="I700" s="121"/>
      <c r="J700" s="102"/>
    </row>
    <row r="701" spans="1:10">
      <c r="A701" s="102" t="s">
        <v>680</v>
      </c>
      <c r="B701" s="100" t="s">
        <v>349</v>
      </c>
      <c r="C701" s="100" t="s">
        <v>280</v>
      </c>
      <c r="D701" s="102" t="s">
        <v>681</v>
      </c>
      <c r="E701" s="104">
        <v>341.43</v>
      </c>
      <c r="F701" s="104">
        <v>299</v>
      </c>
      <c r="G701" s="105">
        <v>249</v>
      </c>
      <c r="H701" s="102"/>
      <c r="I701" s="121"/>
      <c r="J701" s="102"/>
    </row>
    <row r="702" spans="1:10">
      <c r="A702" s="102" t="s">
        <v>682</v>
      </c>
      <c r="B702" s="100" t="s">
        <v>346</v>
      </c>
      <c r="C702" s="100" t="s">
        <v>504</v>
      </c>
      <c r="D702" s="102" t="s">
        <v>683</v>
      </c>
      <c r="E702" s="104">
        <v>65.239999999999995</v>
      </c>
      <c r="F702" s="104">
        <v>47.99</v>
      </c>
      <c r="G702" s="105">
        <v>35</v>
      </c>
      <c r="H702" s="125">
        <v>5000</v>
      </c>
      <c r="I702" s="111"/>
      <c r="J702" s="102"/>
    </row>
    <row r="703" spans="1:10">
      <c r="A703" s="102" t="s">
        <v>682</v>
      </c>
      <c r="B703" s="100" t="s">
        <v>347</v>
      </c>
      <c r="C703" s="100" t="s">
        <v>684</v>
      </c>
      <c r="D703" s="139" t="s">
        <v>683</v>
      </c>
      <c r="E703" s="104">
        <v>65.239999999999995</v>
      </c>
      <c r="F703" s="104">
        <v>47.99</v>
      </c>
      <c r="G703" s="105">
        <v>35</v>
      </c>
      <c r="H703" s="125">
        <v>5000</v>
      </c>
      <c r="I703" s="111"/>
      <c r="J703" s="102"/>
    </row>
    <row r="704" spans="1:10">
      <c r="A704" s="102" t="s">
        <v>682</v>
      </c>
      <c r="B704" s="100" t="s">
        <v>348</v>
      </c>
      <c r="C704" s="100" t="s">
        <v>504</v>
      </c>
      <c r="D704" s="102" t="s">
        <v>683</v>
      </c>
      <c r="E704" s="104">
        <v>65.239999999999995</v>
      </c>
      <c r="F704" s="104">
        <v>47.99</v>
      </c>
      <c r="G704" s="105">
        <v>35</v>
      </c>
      <c r="H704" s="125">
        <v>5000</v>
      </c>
      <c r="I704" s="111"/>
      <c r="J704" s="102"/>
    </row>
    <row r="705" spans="1:10">
      <c r="A705" s="102" t="s">
        <v>682</v>
      </c>
      <c r="B705" s="100" t="s">
        <v>349</v>
      </c>
      <c r="C705" s="100" t="s">
        <v>504</v>
      </c>
      <c r="D705" s="102" t="s">
        <v>683</v>
      </c>
      <c r="E705" s="104">
        <v>65.239999999999995</v>
      </c>
      <c r="F705" s="104">
        <v>47.99</v>
      </c>
      <c r="G705" s="105">
        <v>35</v>
      </c>
      <c r="H705" s="125">
        <v>5000</v>
      </c>
      <c r="I705" s="111"/>
      <c r="J705" s="102"/>
    </row>
    <row r="706" spans="1:10">
      <c r="A706" s="102" t="s">
        <v>685</v>
      </c>
      <c r="B706" s="100" t="s">
        <v>320</v>
      </c>
      <c r="C706" s="100" t="s">
        <v>280</v>
      </c>
      <c r="D706" s="106" t="s">
        <v>686</v>
      </c>
      <c r="E706" s="104">
        <v>384.29</v>
      </c>
      <c r="F706" s="104">
        <v>299</v>
      </c>
      <c r="G706" s="105">
        <v>280</v>
      </c>
      <c r="H706" s="106"/>
      <c r="I706" s="107"/>
      <c r="J706" s="102"/>
    </row>
    <row r="707" spans="1:10">
      <c r="A707" s="102" t="s">
        <v>685</v>
      </c>
      <c r="B707" s="100" t="s">
        <v>322</v>
      </c>
      <c r="C707" s="100" t="s">
        <v>280</v>
      </c>
      <c r="D707" s="106" t="s">
        <v>686</v>
      </c>
      <c r="E707" s="104">
        <v>384.29</v>
      </c>
      <c r="F707" s="104">
        <v>299</v>
      </c>
      <c r="G707" s="105">
        <v>280</v>
      </c>
      <c r="H707" s="106"/>
      <c r="I707" s="107"/>
      <c r="J707" s="102"/>
    </row>
    <row r="708" spans="1:10">
      <c r="A708" s="102" t="s">
        <v>685</v>
      </c>
      <c r="B708" s="100" t="s">
        <v>323</v>
      </c>
      <c r="C708" s="100" t="s">
        <v>280</v>
      </c>
      <c r="D708" s="106" t="s">
        <v>686</v>
      </c>
      <c r="E708" s="104">
        <v>384.29</v>
      </c>
      <c r="F708" s="104">
        <v>299</v>
      </c>
      <c r="G708" s="105">
        <v>280</v>
      </c>
      <c r="H708" s="106"/>
      <c r="I708" s="107"/>
      <c r="J708" s="102"/>
    </row>
    <row r="709" spans="1:10">
      <c r="A709" s="102" t="s">
        <v>685</v>
      </c>
      <c r="B709" s="100" t="s">
        <v>324</v>
      </c>
      <c r="C709" s="100" t="s">
        <v>280</v>
      </c>
      <c r="D709" s="106" t="s">
        <v>686</v>
      </c>
      <c r="E709" s="104">
        <v>384.29</v>
      </c>
      <c r="F709" s="104">
        <v>299</v>
      </c>
      <c r="G709" s="105">
        <v>280</v>
      </c>
      <c r="H709" s="106"/>
      <c r="I709" s="107"/>
      <c r="J709" s="102"/>
    </row>
    <row r="710" spans="1:10">
      <c r="A710" s="102" t="s">
        <v>685</v>
      </c>
      <c r="B710" s="100" t="s">
        <v>325</v>
      </c>
      <c r="C710" s="100" t="s">
        <v>280</v>
      </c>
      <c r="D710" s="106" t="s">
        <v>686</v>
      </c>
      <c r="E710" s="104">
        <v>384.29</v>
      </c>
      <c r="F710" s="104">
        <v>299</v>
      </c>
      <c r="G710" s="105">
        <v>280</v>
      </c>
      <c r="H710" s="106"/>
      <c r="I710" s="107"/>
      <c r="J710" s="102"/>
    </row>
    <row r="711" spans="1:10">
      <c r="A711" s="102" t="s">
        <v>685</v>
      </c>
      <c r="B711" s="100" t="s">
        <v>326</v>
      </c>
      <c r="C711" s="100" t="s">
        <v>280</v>
      </c>
      <c r="D711" s="106" t="s">
        <v>686</v>
      </c>
      <c r="E711" s="104">
        <v>384.29</v>
      </c>
      <c r="F711" s="104">
        <v>299</v>
      </c>
      <c r="G711" s="105">
        <v>280</v>
      </c>
      <c r="H711" s="106"/>
      <c r="I711" s="107"/>
      <c r="J711" s="102"/>
    </row>
    <row r="712" spans="1:10">
      <c r="A712" s="102" t="s">
        <v>685</v>
      </c>
      <c r="B712" s="100" t="s">
        <v>327</v>
      </c>
      <c r="C712" s="100" t="s">
        <v>280</v>
      </c>
      <c r="D712" s="106" t="s">
        <v>686</v>
      </c>
      <c r="E712" s="104">
        <v>384.29</v>
      </c>
      <c r="F712" s="104">
        <v>299</v>
      </c>
      <c r="G712" s="105">
        <v>280</v>
      </c>
      <c r="H712" s="106"/>
      <c r="I712" s="107"/>
      <c r="J712" s="102"/>
    </row>
    <row r="713" spans="1:10">
      <c r="A713" s="102" t="s">
        <v>685</v>
      </c>
      <c r="B713" s="100" t="s">
        <v>328</v>
      </c>
      <c r="C713" s="100" t="s">
        <v>280</v>
      </c>
      <c r="D713" s="106" t="s">
        <v>686</v>
      </c>
      <c r="E713" s="104">
        <v>384.29</v>
      </c>
      <c r="F713" s="104">
        <v>299</v>
      </c>
      <c r="G713" s="105">
        <v>280</v>
      </c>
      <c r="H713" s="106"/>
      <c r="I713" s="107"/>
      <c r="J713" s="102"/>
    </row>
    <row r="714" spans="1:10">
      <c r="A714" s="102" t="s">
        <v>685</v>
      </c>
      <c r="B714" s="100" t="s">
        <v>329</v>
      </c>
      <c r="C714" s="100" t="s">
        <v>280</v>
      </c>
      <c r="D714" s="106" t="s">
        <v>686</v>
      </c>
      <c r="E714" s="104">
        <v>384.29</v>
      </c>
      <c r="F714" s="104">
        <v>299</v>
      </c>
      <c r="G714" s="105">
        <v>280</v>
      </c>
      <c r="H714" s="106"/>
      <c r="I714" s="107"/>
      <c r="J714" s="102"/>
    </row>
    <row r="715" spans="1:10">
      <c r="A715" s="102" t="s">
        <v>685</v>
      </c>
      <c r="B715" s="100" t="s">
        <v>330</v>
      </c>
      <c r="C715" s="100" t="s">
        <v>280</v>
      </c>
      <c r="D715" s="106" t="s">
        <v>686</v>
      </c>
      <c r="E715" s="104">
        <v>384.29</v>
      </c>
      <c r="F715" s="104">
        <v>299</v>
      </c>
      <c r="G715" s="105">
        <v>280</v>
      </c>
      <c r="H715" s="106"/>
      <c r="I715" s="107"/>
      <c r="J715" s="102"/>
    </row>
    <row r="716" spans="1:10">
      <c r="A716" s="102" t="s">
        <v>685</v>
      </c>
      <c r="B716" s="100" t="s">
        <v>340</v>
      </c>
      <c r="C716" s="100" t="s">
        <v>280</v>
      </c>
      <c r="D716" s="106" t="s">
        <v>686</v>
      </c>
      <c r="E716" s="104">
        <v>384.29</v>
      </c>
      <c r="F716" s="104">
        <v>299</v>
      </c>
      <c r="G716" s="105">
        <v>280</v>
      </c>
      <c r="H716" s="106"/>
      <c r="I716" s="107"/>
      <c r="J716" s="102"/>
    </row>
    <row r="717" spans="1:10">
      <c r="A717" s="102" t="s">
        <v>685</v>
      </c>
      <c r="B717" s="100" t="s">
        <v>341</v>
      </c>
      <c r="C717" s="100" t="s">
        <v>280</v>
      </c>
      <c r="D717" s="106" t="s">
        <v>686</v>
      </c>
      <c r="E717" s="104">
        <v>384.29</v>
      </c>
      <c r="F717" s="104">
        <v>299</v>
      </c>
      <c r="G717" s="105">
        <v>280</v>
      </c>
      <c r="H717" s="106"/>
      <c r="I717" s="107"/>
      <c r="J717" s="102"/>
    </row>
    <row r="718" spans="1:10">
      <c r="A718" s="102" t="s">
        <v>685</v>
      </c>
      <c r="B718" s="100" t="s">
        <v>342</v>
      </c>
      <c r="C718" s="100" t="s">
        <v>280</v>
      </c>
      <c r="D718" s="106" t="s">
        <v>686</v>
      </c>
      <c r="E718" s="104">
        <v>384.29</v>
      </c>
      <c r="F718" s="104">
        <v>299</v>
      </c>
      <c r="G718" s="105">
        <v>280</v>
      </c>
      <c r="H718" s="106"/>
      <c r="I718" s="107"/>
      <c r="J718" s="102"/>
    </row>
    <row r="719" spans="1:10">
      <c r="A719" s="102" t="s">
        <v>685</v>
      </c>
      <c r="B719" s="100" t="s">
        <v>343</v>
      </c>
      <c r="C719" s="100" t="s">
        <v>280</v>
      </c>
      <c r="D719" s="106" t="s">
        <v>686</v>
      </c>
      <c r="E719" s="104">
        <v>384.29</v>
      </c>
      <c r="F719" s="104">
        <v>299</v>
      </c>
      <c r="G719" s="105">
        <v>280</v>
      </c>
      <c r="H719" s="106"/>
      <c r="I719" s="107"/>
      <c r="J719" s="102"/>
    </row>
    <row r="720" spans="1:10">
      <c r="A720" s="102" t="s">
        <v>685</v>
      </c>
      <c r="B720" s="100" t="s">
        <v>344</v>
      </c>
      <c r="C720" s="100" t="s">
        <v>280</v>
      </c>
      <c r="D720" s="106" t="s">
        <v>686</v>
      </c>
      <c r="E720" s="104">
        <v>384.29</v>
      </c>
      <c r="F720" s="104">
        <v>299</v>
      </c>
      <c r="G720" s="105">
        <v>280</v>
      </c>
      <c r="H720" s="106"/>
      <c r="I720" s="107"/>
      <c r="J720" s="102"/>
    </row>
    <row r="721" spans="1:10">
      <c r="A721" s="102" t="s">
        <v>685</v>
      </c>
      <c r="B721" s="100" t="s">
        <v>345</v>
      </c>
      <c r="C721" s="100" t="s">
        <v>280</v>
      </c>
      <c r="D721" s="106" t="s">
        <v>686</v>
      </c>
      <c r="E721" s="104">
        <v>384.29</v>
      </c>
      <c r="F721" s="104">
        <v>299</v>
      </c>
      <c r="G721" s="105">
        <v>280</v>
      </c>
      <c r="H721" s="106"/>
      <c r="I721" s="107"/>
      <c r="J721" s="102"/>
    </row>
    <row r="722" spans="1:10">
      <c r="A722" s="102" t="s">
        <v>685</v>
      </c>
      <c r="B722" s="100" t="s">
        <v>346</v>
      </c>
      <c r="C722" s="100" t="s">
        <v>280</v>
      </c>
      <c r="D722" s="106" t="s">
        <v>686</v>
      </c>
      <c r="E722" s="104">
        <v>384.29</v>
      </c>
      <c r="F722" s="104">
        <v>299</v>
      </c>
      <c r="G722" s="105">
        <v>280</v>
      </c>
      <c r="H722" s="106"/>
      <c r="I722" s="107"/>
      <c r="J722" s="102"/>
    </row>
    <row r="723" spans="1:10">
      <c r="A723" s="102" t="s">
        <v>685</v>
      </c>
      <c r="B723" s="100" t="s">
        <v>347</v>
      </c>
      <c r="C723" s="100" t="s">
        <v>280</v>
      </c>
      <c r="D723" s="106" t="s">
        <v>686</v>
      </c>
      <c r="E723" s="104">
        <v>384.29</v>
      </c>
      <c r="F723" s="104">
        <v>299</v>
      </c>
      <c r="G723" s="105">
        <v>280</v>
      </c>
      <c r="H723" s="106"/>
      <c r="I723" s="107"/>
      <c r="J723" s="102"/>
    </row>
    <row r="724" spans="1:10">
      <c r="A724" s="102" t="s">
        <v>685</v>
      </c>
      <c r="B724" s="100" t="s">
        <v>348</v>
      </c>
      <c r="C724" s="100" t="s">
        <v>280</v>
      </c>
      <c r="D724" s="106" t="s">
        <v>686</v>
      </c>
      <c r="E724" s="104">
        <v>384.29</v>
      </c>
      <c r="F724" s="104">
        <v>299</v>
      </c>
      <c r="G724" s="105">
        <v>280</v>
      </c>
      <c r="H724" s="106"/>
      <c r="I724" s="107"/>
      <c r="J724" s="102"/>
    </row>
    <row r="725" spans="1:10">
      <c r="A725" s="102" t="s">
        <v>685</v>
      </c>
      <c r="B725" s="100" t="s">
        <v>349</v>
      </c>
      <c r="C725" s="100" t="s">
        <v>280</v>
      </c>
      <c r="D725" s="106" t="s">
        <v>686</v>
      </c>
      <c r="E725" s="104">
        <v>384.29</v>
      </c>
      <c r="F725" s="104">
        <v>299</v>
      </c>
      <c r="G725" s="105">
        <v>280</v>
      </c>
      <c r="H725" s="106"/>
      <c r="I725" s="107"/>
      <c r="J725" s="102"/>
    </row>
    <row r="726" spans="1:10">
      <c r="A726" s="102" t="s">
        <v>685</v>
      </c>
      <c r="B726" s="102" t="s">
        <v>309</v>
      </c>
      <c r="C726" s="100" t="s">
        <v>280</v>
      </c>
      <c r="D726" s="100" t="s">
        <v>686</v>
      </c>
      <c r="E726" s="104">
        <v>384.29</v>
      </c>
      <c r="F726" s="104">
        <v>299</v>
      </c>
      <c r="G726" s="105">
        <v>280</v>
      </c>
      <c r="H726" s="102"/>
      <c r="I726" s="121"/>
      <c r="J726" s="146" t="s">
        <v>282</v>
      </c>
    </row>
    <row r="727" spans="1:10">
      <c r="A727" s="102" t="s">
        <v>685</v>
      </c>
      <c r="B727" s="102" t="s">
        <v>311</v>
      </c>
      <c r="C727" s="100" t="s">
        <v>280</v>
      </c>
      <c r="D727" s="100" t="s">
        <v>686</v>
      </c>
      <c r="E727" s="104">
        <v>384.29</v>
      </c>
      <c r="F727" s="104">
        <v>299</v>
      </c>
      <c r="G727" s="105">
        <v>280</v>
      </c>
      <c r="H727" s="102"/>
      <c r="I727" s="121"/>
      <c r="J727" s="146" t="s">
        <v>282</v>
      </c>
    </row>
    <row r="728" spans="1:10">
      <c r="A728" s="102" t="s">
        <v>685</v>
      </c>
      <c r="B728" s="102" t="s">
        <v>312</v>
      </c>
      <c r="C728" s="100" t="s">
        <v>280</v>
      </c>
      <c r="D728" s="100" t="s">
        <v>686</v>
      </c>
      <c r="E728" s="104">
        <v>384.29</v>
      </c>
      <c r="F728" s="104">
        <v>299</v>
      </c>
      <c r="G728" s="105">
        <v>280</v>
      </c>
      <c r="H728" s="102"/>
      <c r="I728" s="121"/>
      <c r="J728" s="146" t="s">
        <v>282</v>
      </c>
    </row>
    <row r="729" spans="1:10">
      <c r="A729" s="102" t="s">
        <v>685</v>
      </c>
      <c r="B729" s="102" t="s">
        <v>279</v>
      </c>
      <c r="C729" s="100" t="s">
        <v>280</v>
      </c>
      <c r="D729" s="100" t="s">
        <v>686</v>
      </c>
      <c r="E729" s="104">
        <v>384.29</v>
      </c>
      <c r="F729" s="104">
        <v>299</v>
      </c>
      <c r="G729" s="105">
        <v>280</v>
      </c>
      <c r="H729" s="102"/>
      <c r="I729" s="121"/>
      <c r="J729" s="146" t="s">
        <v>282</v>
      </c>
    </row>
    <row r="730" spans="1:10">
      <c r="A730" s="102" t="s">
        <v>685</v>
      </c>
      <c r="B730" s="102" t="s">
        <v>283</v>
      </c>
      <c r="C730" s="100" t="s">
        <v>280</v>
      </c>
      <c r="D730" s="100" t="s">
        <v>686</v>
      </c>
      <c r="E730" s="104">
        <v>384.29</v>
      </c>
      <c r="F730" s="104">
        <v>299</v>
      </c>
      <c r="G730" s="105">
        <v>280</v>
      </c>
      <c r="H730" s="102"/>
      <c r="I730" s="121"/>
      <c r="J730" s="146" t="s">
        <v>282</v>
      </c>
    </row>
    <row r="731" spans="1:10">
      <c r="A731" s="102" t="s">
        <v>685</v>
      </c>
      <c r="B731" s="102" t="s">
        <v>313</v>
      </c>
      <c r="C731" s="100" t="s">
        <v>280</v>
      </c>
      <c r="D731" s="100" t="s">
        <v>686</v>
      </c>
      <c r="E731" s="104">
        <v>384.29</v>
      </c>
      <c r="F731" s="104">
        <v>299</v>
      </c>
      <c r="G731" s="105">
        <v>280</v>
      </c>
      <c r="H731" s="102"/>
      <c r="I731" s="121"/>
      <c r="J731" s="146" t="s">
        <v>282</v>
      </c>
    </row>
    <row r="732" spans="1:10">
      <c r="A732" s="102" t="s">
        <v>685</v>
      </c>
      <c r="B732" s="102" t="s">
        <v>314</v>
      </c>
      <c r="C732" s="100" t="s">
        <v>280</v>
      </c>
      <c r="D732" s="100" t="s">
        <v>686</v>
      </c>
      <c r="E732" s="104">
        <v>384.29</v>
      </c>
      <c r="F732" s="104">
        <v>299</v>
      </c>
      <c r="G732" s="105">
        <v>280</v>
      </c>
      <c r="H732" s="102"/>
      <c r="I732" s="121"/>
      <c r="J732" s="146" t="s">
        <v>282</v>
      </c>
    </row>
    <row r="733" spans="1:10">
      <c r="A733" s="102" t="s">
        <v>685</v>
      </c>
      <c r="B733" s="102" t="s">
        <v>315</v>
      </c>
      <c r="C733" s="100" t="s">
        <v>280</v>
      </c>
      <c r="D733" s="100" t="s">
        <v>686</v>
      </c>
      <c r="E733" s="104">
        <v>384.29</v>
      </c>
      <c r="F733" s="104">
        <v>299</v>
      </c>
      <c r="G733" s="105">
        <v>280</v>
      </c>
      <c r="H733" s="102"/>
      <c r="I733" s="121"/>
      <c r="J733" s="146" t="s">
        <v>282</v>
      </c>
    </row>
    <row r="734" spans="1:10">
      <c r="A734" s="102" t="s">
        <v>685</v>
      </c>
      <c r="B734" s="102" t="s">
        <v>284</v>
      </c>
      <c r="C734" s="100" t="s">
        <v>280</v>
      </c>
      <c r="D734" s="100" t="s">
        <v>686</v>
      </c>
      <c r="E734" s="104">
        <v>384.29</v>
      </c>
      <c r="F734" s="129">
        <v>299</v>
      </c>
      <c r="G734" s="105">
        <v>280</v>
      </c>
      <c r="H734" s="102"/>
      <c r="I734" s="121"/>
      <c r="J734" s="146" t="s">
        <v>282</v>
      </c>
    </row>
    <row r="735" spans="1:10">
      <c r="A735" s="102" t="s">
        <v>685</v>
      </c>
      <c r="B735" s="102" t="s">
        <v>285</v>
      </c>
      <c r="C735" s="100" t="s">
        <v>280</v>
      </c>
      <c r="D735" s="100" t="s">
        <v>686</v>
      </c>
      <c r="E735" s="104">
        <v>384.29</v>
      </c>
      <c r="F735" s="104">
        <v>299</v>
      </c>
      <c r="G735" s="105">
        <v>280</v>
      </c>
      <c r="H735" s="102"/>
      <c r="I735" s="121"/>
      <c r="J735" s="146" t="s">
        <v>282</v>
      </c>
    </row>
    <row r="736" spans="1:10">
      <c r="A736" s="102" t="s">
        <v>685</v>
      </c>
      <c r="B736" s="102" t="s">
        <v>286</v>
      </c>
      <c r="C736" s="100" t="s">
        <v>280</v>
      </c>
      <c r="D736" s="100" t="s">
        <v>686</v>
      </c>
      <c r="E736" s="104">
        <v>384.29</v>
      </c>
      <c r="F736" s="104">
        <v>299</v>
      </c>
      <c r="G736" s="105">
        <v>280</v>
      </c>
      <c r="H736" s="102"/>
      <c r="I736" s="121"/>
      <c r="J736" s="146" t="s">
        <v>282</v>
      </c>
    </row>
    <row r="737" spans="1:10">
      <c r="A737" s="102" t="s">
        <v>685</v>
      </c>
      <c r="B737" s="102" t="s">
        <v>287</v>
      </c>
      <c r="C737" s="100" t="s">
        <v>280</v>
      </c>
      <c r="D737" s="100" t="s">
        <v>686</v>
      </c>
      <c r="E737" s="104">
        <v>384.29</v>
      </c>
      <c r="F737" s="104">
        <v>299</v>
      </c>
      <c r="G737" s="105">
        <v>280</v>
      </c>
      <c r="H737" s="102"/>
      <c r="I737" s="121"/>
      <c r="J737" s="146" t="s">
        <v>282</v>
      </c>
    </row>
    <row r="738" spans="1:10">
      <c r="A738" s="106" t="s">
        <v>685</v>
      </c>
      <c r="B738" s="102" t="s">
        <v>355</v>
      </c>
      <c r="C738" s="102" t="s">
        <v>280</v>
      </c>
      <c r="D738" s="152" t="s">
        <v>686</v>
      </c>
      <c r="E738" s="151">
        <v>384.29</v>
      </c>
      <c r="F738" s="151">
        <v>299</v>
      </c>
      <c r="G738" s="105">
        <v>280</v>
      </c>
      <c r="H738" s="106"/>
      <c r="I738" s="107"/>
      <c r="J738" s="146"/>
    </row>
    <row r="739" spans="1:10">
      <c r="A739" s="106" t="s">
        <v>685</v>
      </c>
      <c r="B739" s="102" t="s">
        <v>356</v>
      </c>
      <c r="C739" s="102" t="s">
        <v>280</v>
      </c>
      <c r="D739" s="152" t="s">
        <v>686</v>
      </c>
      <c r="E739" s="151">
        <v>384.29</v>
      </c>
      <c r="F739" s="151">
        <v>299</v>
      </c>
      <c r="G739" s="105">
        <v>280</v>
      </c>
      <c r="H739" s="106"/>
      <c r="I739" s="107"/>
      <c r="J739" s="146"/>
    </row>
    <row r="740" spans="1:10">
      <c r="A740" s="106" t="s">
        <v>685</v>
      </c>
      <c r="B740" s="102" t="s">
        <v>357</v>
      </c>
      <c r="C740" s="102" t="s">
        <v>280</v>
      </c>
      <c r="D740" s="152" t="s">
        <v>686</v>
      </c>
      <c r="E740" s="151">
        <v>384.29</v>
      </c>
      <c r="F740" s="151">
        <v>299</v>
      </c>
      <c r="G740" s="105">
        <v>280</v>
      </c>
      <c r="H740" s="106"/>
      <c r="I740" s="107"/>
      <c r="J740" s="146"/>
    </row>
    <row r="741" spans="1:10">
      <c r="A741" s="106" t="s">
        <v>685</v>
      </c>
      <c r="B741" s="102" t="s">
        <v>358</v>
      </c>
      <c r="C741" s="102" t="s">
        <v>280</v>
      </c>
      <c r="D741" s="152" t="s">
        <v>686</v>
      </c>
      <c r="E741" s="151">
        <v>384.29</v>
      </c>
      <c r="F741" s="151">
        <v>299</v>
      </c>
      <c r="G741" s="105">
        <v>280</v>
      </c>
      <c r="H741" s="106"/>
      <c r="I741" s="107"/>
      <c r="J741" s="146"/>
    </row>
    <row r="742" spans="1:10">
      <c r="A742" s="106" t="s">
        <v>685</v>
      </c>
      <c r="B742" s="102" t="s">
        <v>359</v>
      </c>
      <c r="C742" s="102" t="s">
        <v>280</v>
      </c>
      <c r="D742" s="152" t="s">
        <v>686</v>
      </c>
      <c r="E742" s="151">
        <v>384.29</v>
      </c>
      <c r="F742" s="151">
        <v>299</v>
      </c>
      <c r="G742" s="105">
        <v>280</v>
      </c>
      <c r="H742" s="106"/>
      <c r="I742" s="107"/>
      <c r="J742" s="146"/>
    </row>
    <row r="743" spans="1:10">
      <c r="A743" s="106" t="s">
        <v>685</v>
      </c>
      <c r="B743" s="102" t="s">
        <v>360</v>
      </c>
      <c r="C743" s="102" t="s">
        <v>280</v>
      </c>
      <c r="D743" s="152" t="s">
        <v>686</v>
      </c>
      <c r="E743" s="151">
        <v>384.29</v>
      </c>
      <c r="F743" s="151">
        <v>299</v>
      </c>
      <c r="G743" s="105">
        <v>280</v>
      </c>
      <c r="H743" s="106"/>
      <c r="I743" s="107"/>
      <c r="J743" s="146"/>
    </row>
    <row r="744" spans="1:10">
      <c r="A744" s="106" t="s">
        <v>685</v>
      </c>
      <c r="B744" s="102" t="s">
        <v>361</v>
      </c>
      <c r="C744" s="102" t="s">
        <v>280</v>
      </c>
      <c r="D744" s="152" t="s">
        <v>686</v>
      </c>
      <c r="E744" s="151">
        <v>384.29</v>
      </c>
      <c r="F744" s="151">
        <v>299</v>
      </c>
      <c r="G744" s="105">
        <v>280</v>
      </c>
      <c r="H744" s="106"/>
      <c r="I744" s="107"/>
      <c r="J744" s="146"/>
    </row>
    <row r="745" spans="1:10">
      <c r="A745" s="106" t="s">
        <v>685</v>
      </c>
      <c r="B745" s="102" t="s">
        <v>362</v>
      </c>
      <c r="C745" s="102" t="s">
        <v>280</v>
      </c>
      <c r="D745" s="152" t="s">
        <v>686</v>
      </c>
      <c r="E745" s="151">
        <v>384.29</v>
      </c>
      <c r="F745" s="151">
        <v>299</v>
      </c>
      <c r="G745" s="105">
        <v>280</v>
      </c>
      <c r="H745" s="106"/>
      <c r="I745" s="107"/>
      <c r="J745" s="146"/>
    </row>
    <row r="746" spans="1:10">
      <c r="A746" s="106" t="s">
        <v>685</v>
      </c>
      <c r="B746" s="102" t="s">
        <v>363</v>
      </c>
      <c r="C746" s="102" t="s">
        <v>280</v>
      </c>
      <c r="D746" s="152" t="s">
        <v>686</v>
      </c>
      <c r="E746" s="151">
        <v>384.29</v>
      </c>
      <c r="F746" s="151">
        <v>299</v>
      </c>
      <c r="G746" s="105">
        <v>280</v>
      </c>
      <c r="H746" s="106"/>
      <c r="I746" s="107"/>
      <c r="J746" s="146"/>
    </row>
    <row r="747" spans="1:10">
      <c r="A747" s="106" t="s">
        <v>685</v>
      </c>
      <c r="B747" s="102" t="s">
        <v>364</v>
      </c>
      <c r="C747" s="102" t="s">
        <v>280</v>
      </c>
      <c r="D747" s="152" t="s">
        <v>686</v>
      </c>
      <c r="E747" s="151">
        <v>384.29</v>
      </c>
      <c r="F747" s="151">
        <v>299</v>
      </c>
      <c r="G747" s="105">
        <v>280</v>
      </c>
      <c r="H747" s="106"/>
      <c r="I747" s="107"/>
      <c r="J747" s="146"/>
    </row>
    <row r="748" spans="1:10">
      <c r="A748" s="106" t="s">
        <v>685</v>
      </c>
      <c r="B748" s="102" t="s">
        <v>365</v>
      </c>
      <c r="C748" s="102" t="s">
        <v>280</v>
      </c>
      <c r="D748" s="152" t="s">
        <v>686</v>
      </c>
      <c r="E748" s="151">
        <v>384.29</v>
      </c>
      <c r="F748" s="151">
        <v>299</v>
      </c>
      <c r="G748" s="105">
        <v>280</v>
      </c>
      <c r="H748" s="106"/>
      <c r="I748" s="107"/>
      <c r="J748" s="146"/>
    </row>
    <row r="749" spans="1:10">
      <c r="A749" s="106" t="s">
        <v>685</v>
      </c>
      <c r="B749" s="102" t="s">
        <v>366</v>
      </c>
      <c r="C749" s="102" t="s">
        <v>280</v>
      </c>
      <c r="D749" s="152" t="s">
        <v>686</v>
      </c>
      <c r="E749" s="151">
        <v>384.29</v>
      </c>
      <c r="F749" s="151">
        <v>299</v>
      </c>
      <c r="G749" s="105">
        <v>280</v>
      </c>
      <c r="H749" s="106"/>
      <c r="I749" s="107"/>
      <c r="J749" s="146"/>
    </row>
    <row r="750" spans="1:10">
      <c r="A750" s="106" t="s">
        <v>685</v>
      </c>
      <c r="B750" s="102" t="s">
        <v>367</v>
      </c>
      <c r="C750" s="102" t="s">
        <v>280</v>
      </c>
      <c r="D750" s="152" t="s">
        <v>686</v>
      </c>
      <c r="E750" s="151">
        <v>384.29</v>
      </c>
      <c r="F750" s="151">
        <v>299</v>
      </c>
      <c r="G750" s="105">
        <v>280</v>
      </c>
      <c r="H750" s="106"/>
      <c r="I750" s="107"/>
      <c r="J750" s="146"/>
    </row>
    <row r="751" spans="1:10">
      <c r="A751" s="106" t="s">
        <v>685</v>
      </c>
      <c r="B751" s="102" t="s">
        <v>368</v>
      </c>
      <c r="C751" s="102" t="s">
        <v>280</v>
      </c>
      <c r="D751" s="152" t="s">
        <v>686</v>
      </c>
      <c r="E751" s="151">
        <v>384.29</v>
      </c>
      <c r="F751" s="151">
        <v>299</v>
      </c>
      <c r="G751" s="105">
        <v>280</v>
      </c>
      <c r="H751" s="106"/>
      <c r="I751" s="107"/>
      <c r="J751" s="146"/>
    </row>
    <row r="752" spans="1:10">
      <c r="A752" s="106" t="s">
        <v>685</v>
      </c>
      <c r="B752" s="102" t="s">
        <v>369</v>
      </c>
      <c r="C752" s="102" t="s">
        <v>280</v>
      </c>
      <c r="D752" s="152" t="s">
        <v>686</v>
      </c>
      <c r="E752" s="151">
        <v>384.29</v>
      </c>
      <c r="F752" s="151">
        <v>299</v>
      </c>
      <c r="G752" s="105">
        <v>280</v>
      </c>
      <c r="H752" s="106"/>
      <c r="I752" s="107"/>
      <c r="J752" s="146"/>
    </row>
    <row r="753" spans="1:10">
      <c r="A753" s="102" t="s">
        <v>685</v>
      </c>
      <c r="B753" s="102" t="s">
        <v>316</v>
      </c>
      <c r="C753" s="102" t="s">
        <v>280</v>
      </c>
      <c r="D753" s="161" t="s">
        <v>686</v>
      </c>
      <c r="E753" s="151">
        <v>384.29</v>
      </c>
      <c r="F753" s="151">
        <v>299</v>
      </c>
      <c r="G753" s="104">
        <v>280</v>
      </c>
      <c r="H753" s="102"/>
      <c r="I753" s="121"/>
      <c r="J753" s="146" t="s">
        <v>289</v>
      </c>
    </row>
    <row r="754" spans="1:10">
      <c r="A754" s="102" t="s">
        <v>685</v>
      </c>
      <c r="B754" s="102" t="s">
        <v>317</v>
      </c>
      <c r="C754" s="102" t="s">
        <v>280</v>
      </c>
      <c r="D754" s="161" t="s">
        <v>686</v>
      </c>
      <c r="E754" s="151">
        <v>384.29</v>
      </c>
      <c r="F754" s="151">
        <v>299</v>
      </c>
      <c r="G754" s="104">
        <v>280</v>
      </c>
      <c r="H754" s="102"/>
      <c r="I754" s="121"/>
      <c r="J754" s="146" t="s">
        <v>289</v>
      </c>
    </row>
    <row r="755" spans="1:10">
      <c r="A755" s="102" t="s">
        <v>685</v>
      </c>
      <c r="B755" s="102" t="s">
        <v>305</v>
      </c>
      <c r="C755" s="102" t="s">
        <v>280</v>
      </c>
      <c r="D755" s="161" t="s">
        <v>686</v>
      </c>
      <c r="E755" s="151">
        <v>384.29</v>
      </c>
      <c r="F755" s="151">
        <v>299</v>
      </c>
      <c r="G755" s="104">
        <v>280</v>
      </c>
      <c r="H755" s="102"/>
      <c r="I755" s="121"/>
      <c r="J755" s="146" t="s">
        <v>289</v>
      </c>
    </row>
    <row r="756" spans="1:10">
      <c r="A756" s="102" t="s">
        <v>685</v>
      </c>
      <c r="B756" s="102" t="s">
        <v>318</v>
      </c>
      <c r="C756" s="102" t="s">
        <v>280</v>
      </c>
      <c r="D756" s="161" t="s">
        <v>686</v>
      </c>
      <c r="E756" s="151">
        <v>384.29</v>
      </c>
      <c r="F756" s="151">
        <v>299</v>
      </c>
      <c r="G756" s="104">
        <v>280</v>
      </c>
      <c r="H756" s="104"/>
      <c r="I756" s="121"/>
      <c r="J756" s="146" t="s">
        <v>289</v>
      </c>
    </row>
    <row r="757" spans="1:10">
      <c r="A757" s="102" t="s">
        <v>685</v>
      </c>
      <c r="B757" s="102" t="s">
        <v>319</v>
      </c>
      <c r="C757" s="102" t="s">
        <v>280</v>
      </c>
      <c r="D757" s="161" t="s">
        <v>686</v>
      </c>
      <c r="E757" s="151">
        <v>384.29</v>
      </c>
      <c r="F757" s="151">
        <v>299</v>
      </c>
      <c r="G757" s="104">
        <v>280</v>
      </c>
      <c r="H757" s="102"/>
      <c r="I757" s="121"/>
      <c r="J757" s="146" t="s">
        <v>289</v>
      </c>
    </row>
    <row r="758" spans="1:10">
      <c r="A758" s="102" t="s">
        <v>685</v>
      </c>
      <c r="B758" s="102" t="s">
        <v>306</v>
      </c>
      <c r="C758" s="102" t="s">
        <v>280</v>
      </c>
      <c r="D758" s="161" t="s">
        <v>686</v>
      </c>
      <c r="E758" s="151">
        <v>384.29</v>
      </c>
      <c r="F758" s="151">
        <v>299</v>
      </c>
      <c r="G758" s="104">
        <v>280</v>
      </c>
      <c r="H758" s="102"/>
      <c r="I758" s="121"/>
      <c r="J758" s="146" t="s">
        <v>289</v>
      </c>
    </row>
    <row r="759" spans="1:10">
      <c r="A759" s="102" t="s">
        <v>685</v>
      </c>
      <c r="B759" s="102" t="s">
        <v>307</v>
      </c>
      <c r="C759" s="102" t="s">
        <v>280</v>
      </c>
      <c r="D759" s="161" t="s">
        <v>686</v>
      </c>
      <c r="E759" s="151">
        <v>384.29</v>
      </c>
      <c r="F759" s="151">
        <v>299</v>
      </c>
      <c r="G759" s="104">
        <v>280</v>
      </c>
      <c r="H759" s="102"/>
      <c r="I759" s="121"/>
      <c r="J759" s="146" t="s">
        <v>289</v>
      </c>
    </row>
    <row r="760" spans="1:10">
      <c r="A760" s="102" t="s">
        <v>685</v>
      </c>
      <c r="B760" s="102" t="s">
        <v>308</v>
      </c>
      <c r="C760" s="102" t="s">
        <v>280</v>
      </c>
      <c r="D760" s="161" t="s">
        <v>686</v>
      </c>
      <c r="E760" s="151">
        <v>384.29</v>
      </c>
      <c r="F760" s="151">
        <v>299</v>
      </c>
      <c r="G760" s="104">
        <v>280</v>
      </c>
      <c r="H760" s="102"/>
      <c r="I760" s="121"/>
      <c r="J760" s="146" t="s">
        <v>289</v>
      </c>
    </row>
    <row r="761" spans="1:10" ht="18">
      <c r="A761" s="102" t="s">
        <v>65</v>
      </c>
      <c r="B761" s="102" t="s">
        <v>309</v>
      </c>
      <c r="C761" s="100" t="s">
        <v>375</v>
      </c>
      <c r="D761" s="95" t="s">
        <v>309</v>
      </c>
      <c r="E761" s="104">
        <v>252.86</v>
      </c>
      <c r="F761" s="104">
        <v>199</v>
      </c>
      <c r="G761" s="105">
        <v>185</v>
      </c>
      <c r="H761" s="102"/>
      <c r="I761" s="121"/>
      <c r="J761" s="146" t="s">
        <v>282</v>
      </c>
    </row>
    <row r="762" spans="1:10" ht="18">
      <c r="A762" s="102" t="s">
        <v>68</v>
      </c>
      <c r="B762" s="102" t="s">
        <v>311</v>
      </c>
      <c r="C762" s="100" t="s">
        <v>375</v>
      </c>
      <c r="D762" s="95" t="s">
        <v>311</v>
      </c>
      <c r="E762" s="104">
        <v>380</v>
      </c>
      <c r="F762" s="104">
        <v>299</v>
      </c>
      <c r="G762" s="105">
        <v>277</v>
      </c>
      <c r="H762" s="102"/>
      <c r="I762" s="121"/>
      <c r="J762" s="146" t="s">
        <v>282</v>
      </c>
    </row>
    <row r="763" spans="1:10" ht="18">
      <c r="A763" s="102" t="s">
        <v>71</v>
      </c>
      <c r="B763" s="102" t="s">
        <v>312</v>
      </c>
      <c r="C763" s="100" t="s">
        <v>375</v>
      </c>
      <c r="D763" s="95" t="s">
        <v>312</v>
      </c>
      <c r="E763" s="104">
        <v>698.57</v>
      </c>
      <c r="F763" s="104">
        <v>549</v>
      </c>
      <c r="G763" s="105">
        <v>509</v>
      </c>
      <c r="H763" s="102"/>
      <c r="I763" s="121"/>
      <c r="J763" s="146" t="s">
        <v>282</v>
      </c>
    </row>
    <row r="764" spans="1:10" ht="18">
      <c r="A764" s="102" t="s">
        <v>74</v>
      </c>
      <c r="B764" s="102" t="s">
        <v>279</v>
      </c>
      <c r="C764" s="100" t="s">
        <v>375</v>
      </c>
      <c r="D764" s="95" t="s">
        <v>279</v>
      </c>
      <c r="E764" s="104">
        <v>952.86</v>
      </c>
      <c r="F764" s="104">
        <v>749</v>
      </c>
      <c r="G764" s="105">
        <v>694</v>
      </c>
      <c r="H764" s="102"/>
      <c r="I764" s="121"/>
      <c r="J764" s="146" t="s">
        <v>282</v>
      </c>
    </row>
    <row r="765" spans="1:10" ht="18">
      <c r="A765" s="102" t="s">
        <v>77</v>
      </c>
      <c r="B765" s="102" t="s">
        <v>283</v>
      </c>
      <c r="C765" s="100" t="s">
        <v>375</v>
      </c>
      <c r="D765" s="95" t="s">
        <v>283</v>
      </c>
      <c r="E765" s="104">
        <v>1207.1400000000001</v>
      </c>
      <c r="F765" s="104">
        <v>949</v>
      </c>
      <c r="G765" s="105">
        <v>879</v>
      </c>
      <c r="H765" s="102"/>
      <c r="I765" s="121"/>
      <c r="J765" s="146" t="s">
        <v>282</v>
      </c>
    </row>
    <row r="766" spans="1:10" ht="18">
      <c r="A766" s="102" t="s">
        <v>98</v>
      </c>
      <c r="B766" s="102" t="s">
        <v>313</v>
      </c>
      <c r="C766" s="100" t="s">
        <v>375</v>
      </c>
      <c r="D766" s="95" t="s">
        <v>313</v>
      </c>
      <c r="E766" s="104">
        <v>507.14</v>
      </c>
      <c r="F766" s="104">
        <v>399</v>
      </c>
      <c r="G766" s="105">
        <v>370</v>
      </c>
      <c r="H766" s="102"/>
      <c r="I766" s="121"/>
      <c r="J766" s="146" t="s">
        <v>282</v>
      </c>
    </row>
    <row r="767" spans="1:10" ht="18">
      <c r="A767" s="102" t="s">
        <v>687</v>
      </c>
      <c r="B767" s="102" t="s">
        <v>314</v>
      </c>
      <c r="C767" s="100" t="s">
        <v>375</v>
      </c>
      <c r="D767" s="95" t="s">
        <v>314</v>
      </c>
      <c r="E767" s="104">
        <v>571.42999999999995</v>
      </c>
      <c r="F767" s="104">
        <v>449</v>
      </c>
      <c r="G767" s="105">
        <v>416</v>
      </c>
      <c r="H767" s="102"/>
      <c r="I767" s="121"/>
      <c r="J767" s="146" t="s">
        <v>282</v>
      </c>
    </row>
    <row r="768" spans="1:10" ht="18">
      <c r="A768" s="102" t="s">
        <v>101</v>
      </c>
      <c r="B768" s="102" t="s">
        <v>315</v>
      </c>
      <c r="C768" s="100" t="s">
        <v>375</v>
      </c>
      <c r="D768" s="95" t="s">
        <v>315</v>
      </c>
      <c r="E768" s="104">
        <v>1015.71</v>
      </c>
      <c r="F768" s="104">
        <v>799</v>
      </c>
      <c r="G768" s="105">
        <v>740</v>
      </c>
      <c r="H768" s="102"/>
      <c r="I768" s="121"/>
      <c r="J768" s="146" t="s">
        <v>282</v>
      </c>
    </row>
    <row r="769" spans="1:10" ht="18">
      <c r="A769" s="102" t="s">
        <v>688</v>
      </c>
      <c r="B769" s="102" t="s">
        <v>284</v>
      </c>
      <c r="C769" s="100" t="s">
        <v>375</v>
      </c>
      <c r="D769" s="95" t="s">
        <v>284</v>
      </c>
      <c r="E769" s="104">
        <v>1142.8599999999999</v>
      </c>
      <c r="F769" s="104">
        <v>899</v>
      </c>
      <c r="G769" s="105">
        <v>832</v>
      </c>
      <c r="H769" s="102"/>
      <c r="I769" s="121"/>
      <c r="J769" s="146" t="s">
        <v>282</v>
      </c>
    </row>
    <row r="770" spans="1:10" ht="18">
      <c r="A770" s="102" t="s">
        <v>104</v>
      </c>
      <c r="B770" s="102" t="s">
        <v>285</v>
      </c>
      <c r="C770" s="100" t="s">
        <v>375</v>
      </c>
      <c r="D770" s="95" t="s">
        <v>285</v>
      </c>
      <c r="E770" s="104">
        <v>1524.29</v>
      </c>
      <c r="F770" s="104">
        <v>1199</v>
      </c>
      <c r="G770" s="105">
        <v>1110</v>
      </c>
      <c r="H770" s="102"/>
      <c r="I770" s="121"/>
      <c r="J770" s="146" t="s">
        <v>282</v>
      </c>
    </row>
    <row r="771" spans="1:10" ht="18">
      <c r="A771" s="102" t="s">
        <v>689</v>
      </c>
      <c r="B771" s="102" t="s">
        <v>286</v>
      </c>
      <c r="C771" s="100" t="s">
        <v>375</v>
      </c>
      <c r="D771" s="95" t="s">
        <v>286</v>
      </c>
      <c r="E771" s="104">
        <v>1905.71</v>
      </c>
      <c r="F771" s="104">
        <v>1499</v>
      </c>
      <c r="G771" s="105">
        <v>1388</v>
      </c>
      <c r="H771" s="102"/>
      <c r="I771" s="121"/>
      <c r="J771" s="146" t="s">
        <v>282</v>
      </c>
    </row>
    <row r="772" spans="1:10" ht="18">
      <c r="A772" s="102" t="s">
        <v>690</v>
      </c>
      <c r="B772" s="102" t="s">
        <v>287</v>
      </c>
      <c r="C772" s="100" t="s">
        <v>375</v>
      </c>
      <c r="D772" s="95" t="s">
        <v>287</v>
      </c>
      <c r="E772" s="104">
        <v>2287.14</v>
      </c>
      <c r="F772" s="104">
        <v>1799</v>
      </c>
      <c r="G772" s="105">
        <v>1666</v>
      </c>
      <c r="H772" s="102"/>
      <c r="I772" s="121"/>
      <c r="J772" s="146" t="s">
        <v>282</v>
      </c>
    </row>
    <row r="773" spans="1:10">
      <c r="A773" s="102" t="s">
        <v>691</v>
      </c>
      <c r="B773" s="102" t="s">
        <v>309</v>
      </c>
      <c r="C773" s="100" t="s">
        <v>280</v>
      </c>
      <c r="D773" s="100" t="s">
        <v>692</v>
      </c>
      <c r="E773" s="104">
        <v>164.29</v>
      </c>
      <c r="F773" s="104">
        <v>129</v>
      </c>
      <c r="G773" s="105">
        <v>115</v>
      </c>
      <c r="H773" s="102"/>
      <c r="I773" s="121"/>
      <c r="J773" s="146" t="s">
        <v>282</v>
      </c>
    </row>
    <row r="774" spans="1:10">
      <c r="A774" s="102" t="s">
        <v>691</v>
      </c>
      <c r="B774" s="102" t="s">
        <v>311</v>
      </c>
      <c r="C774" s="100" t="s">
        <v>280</v>
      </c>
      <c r="D774" s="100" t="s">
        <v>692</v>
      </c>
      <c r="E774" s="104">
        <v>164.29</v>
      </c>
      <c r="F774" s="104">
        <v>129</v>
      </c>
      <c r="G774" s="105">
        <v>115</v>
      </c>
      <c r="H774" s="102"/>
      <c r="I774" s="121"/>
      <c r="J774" s="146" t="s">
        <v>282</v>
      </c>
    </row>
    <row r="775" spans="1:10">
      <c r="A775" s="102" t="s">
        <v>691</v>
      </c>
      <c r="B775" s="102" t="s">
        <v>312</v>
      </c>
      <c r="C775" s="100" t="s">
        <v>280</v>
      </c>
      <c r="D775" s="100" t="s">
        <v>692</v>
      </c>
      <c r="E775" s="104">
        <v>164.29</v>
      </c>
      <c r="F775" s="104">
        <v>129</v>
      </c>
      <c r="G775" s="105">
        <v>115</v>
      </c>
      <c r="H775" s="102"/>
      <c r="I775" s="121"/>
      <c r="J775" s="146" t="s">
        <v>282</v>
      </c>
    </row>
    <row r="776" spans="1:10">
      <c r="A776" s="102" t="s">
        <v>691</v>
      </c>
      <c r="B776" s="102" t="s">
        <v>279</v>
      </c>
      <c r="C776" s="100" t="s">
        <v>280</v>
      </c>
      <c r="D776" s="100" t="s">
        <v>692</v>
      </c>
      <c r="E776" s="104">
        <v>164.29</v>
      </c>
      <c r="F776" s="104">
        <v>129</v>
      </c>
      <c r="G776" s="105">
        <v>115</v>
      </c>
      <c r="H776" s="102"/>
      <c r="I776" s="121"/>
      <c r="J776" s="146" t="s">
        <v>282</v>
      </c>
    </row>
    <row r="777" spans="1:10">
      <c r="A777" s="102" t="s">
        <v>691</v>
      </c>
      <c r="B777" s="102" t="s">
        <v>283</v>
      </c>
      <c r="C777" s="100" t="s">
        <v>280</v>
      </c>
      <c r="D777" s="100" t="s">
        <v>692</v>
      </c>
      <c r="E777" s="104">
        <v>164.29</v>
      </c>
      <c r="F777" s="104">
        <v>129</v>
      </c>
      <c r="G777" s="105">
        <v>115</v>
      </c>
      <c r="H777" s="102"/>
      <c r="I777" s="121"/>
      <c r="J777" s="146" t="s">
        <v>282</v>
      </c>
    </row>
    <row r="778" spans="1:10">
      <c r="A778" s="102" t="s">
        <v>691</v>
      </c>
      <c r="B778" s="102" t="s">
        <v>313</v>
      </c>
      <c r="C778" s="100" t="s">
        <v>280</v>
      </c>
      <c r="D778" s="100" t="s">
        <v>692</v>
      </c>
      <c r="E778" s="104">
        <v>164.29</v>
      </c>
      <c r="F778" s="104">
        <v>129</v>
      </c>
      <c r="G778" s="105">
        <v>115</v>
      </c>
      <c r="H778" s="102"/>
      <c r="I778" s="121"/>
      <c r="J778" s="146" t="s">
        <v>282</v>
      </c>
    </row>
    <row r="779" spans="1:10">
      <c r="A779" s="102" t="s">
        <v>691</v>
      </c>
      <c r="B779" s="102" t="s">
        <v>314</v>
      </c>
      <c r="C779" s="100" t="s">
        <v>280</v>
      </c>
      <c r="D779" s="100" t="s">
        <v>692</v>
      </c>
      <c r="E779" s="104">
        <v>164.29</v>
      </c>
      <c r="F779" s="104">
        <v>129</v>
      </c>
      <c r="G779" s="105">
        <v>115</v>
      </c>
      <c r="H779" s="102"/>
      <c r="I779" s="121"/>
      <c r="J779" s="146" t="s">
        <v>282</v>
      </c>
    </row>
    <row r="780" spans="1:10">
      <c r="A780" s="102" t="s">
        <v>691</v>
      </c>
      <c r="B780" s="102" t="s">
        <v>315</v>
      </c>
      <c r="C780" s="100" t="s">
        <v>280</v>
      </c>
      <c r="D780" s="100" t="s">
        <v>692</v>
      </c>
      <c r="E780" s="104">
        <v>164.29</v>
      </c>
      <c r="F780" s="104">
        <v>129</v>
      </c>
      <c r="G780" s="105">
        <v>115</v>
      </c>
      <c r="H780" s="102"/>
      <c r="I780" s="121"/>
      <c r="J780" s="146" t="s">
        <v>282</v>
      </c>
    </row>
    <row r="781" spans="1:10">
      <c r="A781" s="102" t="s">
        <v>691</v>
      </c>
      <c r="B781" s="102" t="s">
        <v>284</v>
      </c>
      <c r="C781" s="100" t="s">
        <v>280</v>
      </c>
      <c r="D781" s="100" t="s">
        <v>692</v>
      </c>
      <c r="E781" s="104">
        <v>164.29</v>
      </c>
      <c r="F781" s="104">
        <v>129</v>
      </c>
      <c r="G781" s="105">
        <v>115</v>
      </c>
      <c r="H781" s="102"/>
      <c r="I781" s="121"/>
      <c r="J781" s="146" t="s">
        <v>282</v>
      </c>
    </row>
    <row r="782" spans="1:10">
      <c r="A782" s="102" t="s">
        <v>691</v>
      </c>
      <c r="B782" s="102" t="s">
        <v>285</v>
      </c>
      <c r="C782" s="100" t="s">
        <v>280</v>
      </c>
      <c r="D782" s="100" t="s">
        <v>692</v>
      </c>
      <c r="E782" s="104">
        <v>164.29</v>
      </c>
      <c r="F782" s="104">
        <v>129</v>
      </c>
      <c r="G782" s="105">
        <v>115</v>
      </c>
      <c r="H782" s="102"/>
      <c r="I782" s="121"/>
      <c r="J782" s="146" t="s">
        <v>282</v>
      </c>
    </row>
    <row r="783" spans="1:10">
      <c r="A783" s="102" t="s">
        <v>691</v>
      </c>
      <c r="B783" s="102" t="s">
        <v>286</v>
      </c>
      <c r="C783" s="100" t="s">
        <v>280</v>
      </c>
      <c r="D783" s="100" t="s">
        <v>692</v>
      </c>
      <c r="E783" s="104">
        <v>164.29</v>
      </c>
      <c r="F783" s="104">
        <v>129</v>
      </c>
      <c r="G783" s="105">
        <v>115</v>
      </c>
      <c r="H783" s="102"/>
      <c r="I783" s="121"/>
      <c r="J783" s="146" t="s">
        <v>282</v>
      </c>
    </row>
    <row r="784" spans="1:10">
      <c r="A784" s="102" t="s">
        <v>691</v>
      </c>
      <c r="B784" s="102" t="s">
        <v>287</v>
      </c>
      <c r="C784" s="100" t="s">
        <v>280</v>
      </c>
      <c r="D784" s="100" t="s">
        <v>692</v>
      </c>
      <c r="E784" s="104">
        <v>164.29</v>
      </c>
      <c r="F784" s="104">
        <v>129</v>
      </c>
      <c r="G784" s="105">
        <v>115</v>
      </c>
      <c r="H784" s="102"/>
      <c r="I784" s="121"/>
      <c r="J784" s="146" t="s">
        <v>282</v>
      </c>
    </row>
    <row r="785" spans="1:10">
      <c r="A785" s="102" t="s">
        <v>693</v>
      </c>
      <c r="B785" s="102" t="s">
        <v>309</v>
      </c>
      <c r="C785" s="100" t="s">
        <v>280</v>
      </c>
      <c r="D785" s="100" t="s">
        <v>390</v>
      </c>
      <c r="E785" s="104">
        <v>252.86</v>
      </c>
      <c r="F785" s="104">
        <v>199</v>
      </c>
      <c r="G785" s="105">
        <v>177</v>
      </c>
      <c r="H785" s="102"/>
      <c r="I785" s="121"/>
      <c r="J785" s="146" t="s">
        <v>282</v>
      </c>
    </row>
    <row r="786" spans="1:10">
      <c r="A786" s="102" t="s">
        <v>693</v>
      </c>
      <c r="B786" s="102" t="s">
        <v>311</v>
      </c>
      <c r="C786" s="100" t="s">
        <v>280</v>
      </c>
      <c r="D786" s="100" t="s">
        <v>390</v>
      </c>
      <c r="E786" s="104">
        <v>252.86</v>
      </c>
      <c r="F786" s="104">
        <v>199</v>
      </c>
      <c r="G786" s="105">
        <v>177</v>
      </c>
      <c r="H786" s="102"/>
      <c r="I786" s="121"/>
      <c r="J786" s="146" t="s">
        <v>282</v>
      </c>
    </row>
    <row r="787" spans="1:10">
      <c r="A787" s="102" t="s">
        <v>693</v>
      </c>
      <c r="B787" s="102" t="s">
        <v>312</v>
      </c>
      <c r="C787" s="100" t="s">
        <v>280</v>
      </c>
      <c r="D787" s="100" t="s">
        <v>390</v>
      </c>
      <c r="E787" s="104">
        <v>252.86</v>
      </c>
      <c r="F787" s="104">
        <v>199</v>
      </c>
      <c r="G787" s="105">
        <v>177</v>
      </c>
      <c r="H787" s="102"/>
      <c r="I787" s="121"/>
      <c r="J787" s="146" t="s">
        <v>282</v>
      </c>
    </row>
    <row r="788" spans="1:10">
      <c r="A788" s="102" t="s">
        <v>693</v>
      </c>
      <c r="B788" s="102" t="s">
        <v>279</v>
      </c>
      <c r="C788" s="100" t="s">
        <v>280</v>
      </c>
      <c r="D788" s="100" t="s">
        <v>390</v>
      </c>
      <c r="E788" s="104">
        <v>252.86</v>
      </c>
      <c r="F788" s="104">
        <v>199</v>
      </c>
      <c r="G788" s="105">
        <v>177</v>
      </c>
      <c r="H788" s="102"/>
      <c r="I788" s="121"/>
      <c r="J788" s="146" t="s">
        <v>282</v>
      </c>
    </row>
    <row r="789" spans="1:10">
      <c r="A789" s="102" t="s">
        <v>693</v>
      </c>
      <c r="B789" s="102" t="s">
        <v>283</v>
      </c>
      <c r="C789" s="100" t="s">
        <v>280</v>
      </c>
      <c r="D789" s="100" t="s">
        <v>390</v>
      </c>
      <c r="E789" s="104">
        <v>252.86</v>
      </c>
      <c r="F789" s="104">
        <v>199</v>
      </c>
      <c r="G789" s="105">
        <v>177</v>
      </c>
      <c r="H789" s="102"/>
      <c r="I789" s="121"/>
      <c r="J789" s="146" t="s">
        <v>282</v>
      </c>
    </row>
    <row r="790" spans="1:10">
      <c r="A790" s="102" t="s">
        <v>693</v>
      </c>
      <c r="B790" s="102" t="s">
        <v>313</v>
      </c>
      <c r="C790" s="100" t="s">
        <v>280</v>
      </c>
      <c r="D790" s="100" t="s">
        <v>390</v>
      </c>
      <c r="E790" s="104">
        <v>252.86</v>
      </c>
      <c r="F790" s="104">
        <v>199</v>
      </c>
      <c r="G790" s="105">
        <v>177</v>
      </c>
      <c r="H790" s="102"/>
      <c r="I790" s="121"/>
      <c r="J790" s="146" t="s">
        <v>282</v>
      </c>
    </row>
    <row r="791" spans="1:10">
      <c r="A791" s="102" t="s">
        <v>693</v>
      </c>
      <c r="B791" s="102" t="s">
        <v>314</v>
      </c>
      <c r="C791" s="100" t="s">
        <v>280</v>
      </c>
      <c r="D791" s="100" t="s">
        <v>390</v>
      </c>
      <c r="E791" s="104">
        <v>252.86</v>
      </c>
      <c r="F791" s="104">
        <v>199</v>
      </c>
      <c r="G791" s="105">
        <v>177</v>
      </c>
      <c r="H791" s="102"/>
      <c r="I791" s="121"/>
      <c r="J791" s="146" t="s">
        <v>282</v>
      </c>
    </row>
    <row r="792" spans="1:10">
      <c r="A792" s="102" t="s">
        <v>693</v>
      </c>
      <c r="B792" s="102" t="s">
        <v>315</v>
      </c>
      <c r="C792" s="100" t="s">
        <v>280</v>
      </c>
      <c r="D792" s="100" t="s">
        <v>390</v>
      </c>
      <c r="E792" s="104">
        <v>252.86</v>
      </c>
      <c r="F792" s="104">
        <v>199</v>
      </c>
      <c r="G792" s="105">
        <v>177</v>
      </c>
      <c r="H792" s="102"/>
      <c r="I792" s="121"/>
      <c r="J792" s="146" t="s">
        <v>282</v>
      </c>
    </row>
    <row r="793" spans="1:10">
      <c r="A793" s="102" t="s">
        <v>693</v>
      </c>
      <c r="B793" s="102" t="s">
        <v>284</v>
      </c>
      <c r="C793" s="100" t="s">
        <v>280</v>
      </c>
      <c r="D793" s="100" t="s">
        <v>390</v>
      </c>
      <c r="E793" s="104">
        <v>252.86</v>
      </c>
      <c r="F793" s="104">
        <v>199</v>
      </c>
      <c r="G793" s="105">
        <v>177</v>
      </c>
      <c r="H793" s="102"/>
      <c r="I793" s="121"/>
      <c r="J793" s="146" t="s">
        <v>282</v>
      </c>
    </row>
    <row r="794" spans="1:10">
      <c r="A794" s="102" t="s">
        <v>693</v>
      </c>
      <c r="B794" s="102" t="s">
        <v>285</v>
      </c>
      <c r="C794" s="100" t="s">
        <v>280</v>
      </c>
      <c r="D794" s="100" t="s">
        <v>390</v>
      </c>
      <c r="E794" s="104">
        <v>252.86</v>
      </c>
      <c r="F794" s="104">
        <v>199</v>
      </c>
      <c r="G794" s="105">
        <v>177</v>
      </c>
      <c r="H794" s="102"/>
      <c r="I794" s="121"/>
      <c r="J794" s="146" t="s">
        <v>282</v>
      </c>
    </row>
    <row r="795" spans="1:10">
      <c r="A795" s="102" t="s">
        <v>693</v>
      </c>
      <c r="B795" s="102" t="s">
        <v>286</v>
      </c>
      <c r="C795" s="100" t="s">
        <v>280</v>
      </c>
      <c r="D795" s="100" t="s">
        <v>390</v>
      </c>
      <c r="E795" s="104">
        <v>252.86</v>
      </c>
      <c r="F795" s="104">
        <v>199</v>
      </c>
      <c r="G795" s="105">
        <v>177</v>
      </c>
      <c r="H795" s="102"/>
      <c r="I795" s="121"/>
      <c r="J795" s="146" t="s">
        <v>282</v>
      </c>
    </row>
    <row r="796" spans="1:10">
      <c r="A796" s="102" t="s">
        <v>693</v>
      </c>
      <c r="B796" s="102" t="s">
        <v>287</v>
      </c>
      <c r="C796" s="100" t="s">
        <v>280</v>
      </c>
      <c r="D796" s="100" t="s">
        <v>390</v>
      </c>
      <c r="E796" s="104">
        <v>252.86</v>
      </c>
      <c r="F796" s="104">
        <v>199</v>
      </c>
      <c r="G796" s="105">
        <v>177</v>
      </c>
      <c r="H796" s="102"/>
      <c r="I796" s="121"/>
      <c r="J796" s="146" t="s">
        <v>282</v>
      </c>
    </row>
    <row r="797" spans="1:10">
      <c r="A797" s="102" t="s">
        <v>694</v>
      </c>
      <c r="B797" s="102" t="s">
        <v>309</v>
      </c>
      <c r="C797" s="100" t="s">
        <v>280</v>
      </c>
      <c r="D797" s="100" t="s">
        <v>649</v>
      </c>
      <c r="E797" s="104">
        <v>317.14</v>
      </c>
      <c r="F797" s="104">
        <v>249</v>
      </c>
      <c r="G797" s="105">
        <v>222</v>
      </c>
      <c r="H797" s="102"/>
      <c r="I797" s="121"/>
      <c r="J797" s="146" t="s">
        <v>282</v>
      </c>
    </row>
    <row r="798" spans="1:10">
      <c r="A798" s="102" t="s">
        <v>694</v>
      </c>
      <c r="B798" s="102" t="s">
        <v>311</v>
      </c>
      <c r="C798" s="100" t="s">
        <v>280</v>
      </c>
      <c r="D798" s="100" t="s">
        <v>649</v>
      </c>
      <c r="E798" s="104">
        <v>317.14</v>
      </c>
      <c r="F798" s="104">
        <v>249</v>
      </c>
      <c r="G798" s="105">
        <v>222</v>
      </c>
      <c r="H798" s="102"/>
      <c r="I798" s="121"/>
      <c r="J798" s="146" t="s">
        <v>282</v>
      </c>
    </row>
    <row r="799" spans="1:10">
      <c r="A799" s="102" t="s">
        <v>694</v>
      </c>
      <c r="B799" s="102" t="s">
        <v>312</v>
      </c>
      <c r="C799" s="100" t="s">
        <v>280</v>
      </c>
      <c r="D799" s="100" t="s">
        <v>649</v>
      </c>
      <c r="E799" s="104">
        <v>317.14</v>
      </c>
      <c r="F799" s="104">
        <v>249</v>
      </c>
      <c r="G799" s="105">
        <v>222</v>
      </c>
      <c r="H799" s="102"/>
      <c r="I799" s="121"/>
      <c r="J799" s="146" t="s">
        <v>282</v>
      </c>
    </row>
    <row r="800" spans="1:10">
      <c r="A800" s="102" t="s">
        <v>694</v>
      </c>
      <c r="B800" s="102" t="s">
        <v>279</v>
      </c>
      <c r="C800" s="100" t="s">
        <v>280</v>
      </c>
      <c r="D800" s="100" t="s">
        <v>649</v>
      </c>
      <c r="E800" s="104">
        <v>317.14</v>
      </c>
      <c r="F800" s="104">
        <v>249</v>
      </c>
      <c r="G800" s="105">
        <v>222</v>
      </c>
      <c r="H800" s="102"/>
      <c r="I800" s="121"/>
      <c r="J800" s="146" t="s">
        <v>282</v>
      </c>
    </row>
    <row r="801" spans="1:10">
      <c r="A801" s="102" t="s">
        <v>694</v>
      </c>
      <c r="B801" s="102" t="s">
        <v>283</v>
      </c>
      <c r="C801" s="100" t="s">
        <v>280</v>
      </c>
      <c r="D801" s="100" t="s">
        <v>649</v>
      </c>
      <c r="E801" s="104">
        <v>317.14</v>
      </c>
      <c r="F801" s="104">
        <v>249</v>
      </c>
      <c r="G801" s="105">
        <v>222</v>
      </c>
      <c r="H801" s="102"/>
      <c r="I801" s="121"/>
      <c r="J801" s="146" t="s">
        <v>282</v>
      </c>
    </row>
    <row r="802" spans="1:10">
      <c r="A802" s="102" t="s">
        <v>694</v>
      </c>
      <c r="B802" s="102" t="s">
        <v>313</v>
      </c>
      <c r="C802" s="100" t="s">
        <v>280</v>
      </c>
      <c r="D802" s="100" t="s">
        <v>649</v>
      </c>
      <c r="E802" s="104">
        <v>317.14</v>
      </c>
      <c r="F802" s="104">
        <v>249</v>
      </c>
      <c r="G802" s="105">
        <v>222</v>
      </c>
      <c r="H802" s="102"/>
      <c r="I802" s="121"/>
      <c r="J802" s="146" t="s">
        <v>282</v>
      </c>
    </row>
    <row r="803" spans="1:10">
      <c r="A803" s="102" t="s">
        <v>694</v>
      </c>
      <c r="B803" s="102" t="s">
        <v>314</v>
      </c>
      <c r="C803" s="100" t="s">
        <v>280</v>
      </c>
      <c r="D803" s="100" t="s">
        <v>649</v>
      </c>
      <c r="E803" s="104">
        <v>317.14</v>
      </c>
      <c r="F803" s="104">
        <v>249</v>
      </c>
      <c r="G803" s="105">
        <v>222</v>
      </c>
      <c r="H803" s="102"/>
      <c r="I803" s="121"/>
      <c r="J803" s="146" t="s">
        <v>282</v>
      </c>
    </row>
    <row r="804" spans="1:10">
      <c r="A804" s="102" t="s">
        <v>694</v>
      </c>
      <c r="B804" s="102" t="s">
        <v>315</v>
      </c>
      <c r="C804" s="100" t="s">
        <v>280</v>
      </c>
      <c r="D804" s="100" t="s">
        <v>649</v>
      </c>
      <c r="E804" s="104">
        <v>317.14</v>
      </c>
      <c r="F804" s="104">
        <v>249</v>
      </c>
      <c r="G804" s="105">
        <v>222</v>
      </c>
      <c r="H804" s="102"/>
      <c r="I804" s="121"/>
      <c r="J804" s="146" t="s">
        <v>282</v>
      </c>
    </row>
    <row r="805" spans="1:10">
      <c r="A805" s="102" t="s">
        <v>694</v>
      </c>
      <c r="B805" s="102" t="s">
        <v>284</v>
      </c>
      <c r="C805" s="100" t="s">
        <v>280</v>
      </c>
      <c r="D805" s="100" t="s">
        <v>649</v>
      </c>
      <c r="E805" s="104">
        <v>317.14</v>
      </c>
      <c r="F805" s="104">
        <v>249</v>
      </c>
      <c r="G805" s="105">
        <v>222</v>
      </c>
      <c r="H805" s="102"/>
      <c r="I805" s="121"/>
      <c r="J805" s="146" t="s">
        <v>282</v>
      </c>
    </row>
    <row r="806" spans="1:10">
      <c r="A806" s="102" t="s">
        <v>694</v>
      </c>
      <c r="B806" s="102" t="s">
        <v>285</v>
      </c>
      <c r="C806" s="100" t="s">
        <v>280</v>
      </c>
      <c r="D806" s="100" t="s">
        <v>649</v>
      </c>
      <c r="E806" s="104">
        <v>317.14</v>
      </c>
      <c r="F806" s="104">
        <v>249</v>
      </c>
      <c r="G806" s="105">
        <v>222</v>
      </c>
      <c r="H806" s="102"/>
      <c r="I806" s="121"/>
      <c r="J806" s="146" t="s">
        <v>282</v>
      </c>
    </row>
    <row r="807" spans="1:10">
      <c r="A807" s="102" t="s">
        <v>694</v>
      </c>
      <c r="B807" s="102" t="s">
        <v>286</v>
      </c>
      <c r="C807" s="100" t="s">
        <v>280</v>
      </c>
      <c r="D807" s="100" t="s">
        <v>649</v>
      </c>
      <c r="E807" s="104">
        <v>317.14</v>
      </c>
      <c r="F807" s="104">
        <v>249</v>
      </c>
      <c r="G807" s="105">
        <v>222</v>
      </c>
      <c r="H807" s="102"/>
      <c r="I807" s="121"/>
      <c r="J807" s="146" t="s">
        <v>282</v>
      </c>
    </row>
    <row r="808" spans="1:10">
      <c r="A808" s="102" t="s">
        <v>694</v>
      </c>
      <c r="B808" s="102" t="s">
        <v>287</v>
      </c>
      <c r="C808" s="100" t="s">
        <v>280</v>
      </c>
      <c r="D808" s="100" t="s">
        <v>649</v>
      </c>
      <c r="E808" s="104">
        <v>317.14</v>
      </c>
      <c r="F808" s="104">
        <v>249</v>
      </c>
      <c r="G808" s="105">
        <v>222</v>
      </c>
      <c r="H808" s="102"/>
      <c r="I808" s="121"/>
      <c r="J808" s="146" t="s">
        <v>282</v>
      </c>
    </row>
    <row r="809" spans="1:10">
      <c r="A809" s="102" t="s">
        <v>695</v>
      </c>
      <c r="B809" s="102" t="s">
        <v>286</v>
      </c>
      <c r="C809" s="100" t="s">
        <v>280</v>
      </c>
      <c r="D809" s="100" t="s">
        <v>696</v>
      </c>
      <c r="E809" s="104">
        <v>317.14</v>
      </c>
      <c r="F809" s="104">
        <v>249</v>
      </c>
      <c r="G809" s="105">
        <v>237</v>
      </c>
      <c r="H809" s="102"/>
      <c r="I809" s="121"/>
      <c r="J809" s="146" t="s">
        <v>282</v>
      </c>
    </row>
    <row r="810" spans="1:10">
      <c r="A810" s="102" t="s">
        <v>695</v>
      </c>
      <c r="B810" s="102" t="s">
        <v>287</v>
      </c>
      <c r="C810" s="100" t="s">
        <v>280</v>
      </c>
      <c r="D810" s="100" t="s">
        <v>696</v>
      </c>
      <c r="E810" s="104">
        <v>317.14</v>
      </c>
      <c r="F810" s="104">
        <v>249</v>
      </c>
      <c r="G810" s="105">
        <v>237</v>
      </c>
      <c r="H810" s="102"/>
      <c r="I810" s="121"/>
      <c r="J810" s="146" t="s">
        <v>282</v>
      </c>
    </row>
    <row r="811" spans="1:10">
      <c r="A811" s="102" t="s">
        <v>697</v>
      </c>
      <c r="B811" s="102" t="s">
        <v>355</v>
      </c>
      <c r="C811" s="102" t="s">
        <v>280</v>
      </c>
      <c r="D811" s="150" t="s">
        <v>698</v>
      </c>
      <c r="E811" s="151">
        <v>227.14</v>
      </c>
      <c r="F811" s="151">
        <v>199</v>
      </c>
      <c r="G811" s="105">
        <v>158</v>
      </c>
      <c r="H811" s="106"/>
      <c r="I811" s="107"/>
      <c r="J811" s="146"/>
    </row>
    <row r="812" spans="1:10">
      <c r="A812" s="102" t="s">
        <v>697</v>
      </c>
      <c r="B812" s="102" t="s">
        <v>356</v>
      </c>
      <c r="C812" s="102" t="s">
        <v>280</v>
      </c>
      <c r="D812" s="150" t="s">
        <v>698</v>
      </c>
      <c r="E812" s="151">
        <v>227.14</v>
      </c>
      <c r="F812" s="151">
        <v>199</v>
      </c>
      <c r="G812" s="105">
        <v>158</v>
      </c>
      <c r="H812" s="106"/>
      <c r="I812" s="107"/>
      <c r="J812" s="146"/>
    </row>
    <row r="813" spans="1:10">
      <c r="A813" s="102" t="s">
        <v>697</v>
      </c>
      <c r="B813" s="102" t="s">
        <v>357</v>
      </c>
      <c r="C813" s="102" t="s">
        <v>280</v>
      </c>
      <c r="D813" s="150" t="s">
        <v>698</v>
      </c>
      <c r="E813" s="151">
        <v>227.14</v>
      </c>
      <c r="F813" s="151">
        <v>199</v>
      </c>
      <c r="G813" s="105">
        <v>158</v>
      </c>
      <c r="H813" s="106"/>
      <c r="I813" s="107"/>
      <c r="J813" s="146"/>
    </row>
    <row r="814" spans="1:10">
      <c r="A814" s="102" t="s">
        <v>697</v>
      </c>
      <c r="B814" s="102" t="s">
        <v>358</v>
      </c>
      <c r="C814" s="102" t="s">
        <v>280</v>
      </c>
      <c r="D814" s="150" t="s">
        <v>698</v>
      </c>
      <c r="E814" s="151">
        <v>227.14</v>
      </c>
      <c r="F814" s="151">
        <v>199</v>
      </c>
      <c r="G814" s="105">
        <v>158</v>
      </c>
      <c r="H814" s="106"/>
      <c r="I814" s="107"/>
      <c r="J814" s="146"/>
    </row>
    <row r="815" spans="1:10">
      <c r="A815" s="102" t="s">
        <v>697</v>
      </c>
      <c r="B815" s="102" t="s">
        <v>360</v>
      </c>
      <c r="C815" s="102" t="s">
        <v>280</v>
      </c>
      <c r="D815" s="150" t="s">
        <v>698</v>
      </c>
      <c r="E815" s="151">
        <v>227.14</v>
      </c>
      <c r="F815" s="151">
        <v>199</v>
      </c>
      <c r="G815" s="105">
        <v>158</v>
      </c>
      <c r="H815" s="106"/>
      <c r="I815" s="107"/>
      <c r="J815" s="146"/>
    </row>
    <row r="816" spans="1:10">
      <c r="A816" s="102" t="s">
        <v>697</v>
      </c>
      <c r="B816" s="102" t="s">
        <v>362</v>
      </c>
      <c r="C816" s="102" t="s">
        <v>280</v>
      </c>
      <c r="D816" s="150" t="s">
        <v>698</v>
      </c>
      <c r="E816" s="151">
        <v>227.14</v>
      </c>
      <c r="F816" s="151">
        <v>199</v>
      </c>
      <c r="G816" s="105">
        <v>158</v>
      </c>
      <c r="H816" s="106"/>
      <c r="I816" s="107"/>
      <c r="J816" s="146"/>
    </row>
    <row r="817" spans="1:10">
      <c r="A817" s="102" t="s">
        <v>697</v>
      </c>
      <c r="B817" s="102" t="s">
        <v>363</v>
      </c>
      <c r="C817" s="102" t="s">
        <v>280</v>
      </c>
      <c r="D817" s="150" t="s">
        <v>698</v>
      </c>
      <c r="E817" s="151">
        <v>227.14</v>
      </c>
      <c r="F817" s="151">
        <v>199</v>
      </c>
      <c r="G817" s="105">
        <v>158</v>
      </c>
      <c r="H817" s="106"/>
      <c r="I817" s="107"/>
      <c r="J817" s="146"/>
    </row>
    <row r="818" spans="1:10">
      <c r="A818" s="102" t="s">
        <v>697</v>
      </c>
      <c r="B818" s="102" t="s">
        <v>364</v>
      </c>
      <c r="C818" s="102" t="s">
        <v>280</v>
      </c>
      <c r="D818" s="150" t="s">
        <v>698</v>
      </c>
      <c r="E818" s="151">
        <v>227.14</v>
      </c>
      <c r="F818" s="151">
        <v>199</v>
      </c>
      <c r="G818" s="105">
        <v>158</v>
      </c>
      <c r="H818" s="106"/>
      <c r="I818" s="107"/>
      <c r="J818" s="146"/>
    </row>
    <row r="819" spans="1:10">
      <c r="A819" s="102" t="s">
        <v>697</v>
      </c>
      <c r="B819" s="102" t="s">
        <v>365</v>
      </c>
      <c r="C819" s="102" t="s">
        <v>280</v>
      </c>
      <c r="D819" s="150" t="s">
        <v>698</v>
      </c>
      <c r="E819" s="151">
        <v>227.14</v>
      </c>
      <c r="F819" s="151">
        <v>199</v>
      </c>
      <c r="G819" s="105">
        <v>158</v>
      </c>
      <c r="H819" s="106"/>
      <c r="I819" s="107"/>
      <c r="J819" s="146"/>
    </row>
    <row r="820" spans="1:10">
      <c r="A820" s="102" t="s">
        <v>697</v>
      </c>
      <c r="B820" s="102" t="s">
        <v>367</v>
      </c>
      <c r="C820" s="102" t="s">
        <v>280</v>
      </c>
      <c r="D820" s="150" t="s">
        <v>698</v>
      </c>
      <c r="E820" s="151">
        <v>227.14</v>
      </c>
      <c r="F820" s="151">
        <v>199</v>
      </c>
      <c r="G820" s="105">
        <v>158</v>
      </c>
      <c r="H820" s="106"/>
      <c r="I820" s="107"/>
      <c r="J820" s="146"/>
    </row>
    <row r="821" spans="1:10">
      <c r="A821" s="102" t="s">
        <v>697</v>
      </c>
      <c r="B821" s="102" t="s">
        <v>368</v>
      </c>
      <c r="C821" s="102" t="s">
        <v>280</v>
      </c>
      <c r="D821" s="150" t="s">
        <v>698</v>
      </c>
      <c r="E821" s="151">
        <v>227.14</v>
      </c>
      <c r="F821" s="151">
        <v>199</v>
      </c>
      <c r="G821" s="105">
        <v>158</v>
      </c>
      <c r="H821" s="106"/>
      <c r="I821" s="107"/>
      <c r="J821" s="146"/>
    </row>
    <row r="822" spans="1:10">
      <c r="A822" s="102" t="s">
        <v>699</v>
      </c>
      <c r="B822" s="102" t="s">
        <v>357</v>
      </c>
      <c r="C822" s="102" t="s">
        <v>280</v>
      </c>
      <c r="D822" s="150" t="s">
        <v>700</v>
      </c>
      <c r="E822" s="151">
        <v>227.14</v>
      </c>
      <c r="F822" s="151">
        <v>199</v>
      </c>
      <c r="G822" s="105">
        <v>166</v>
      </c>
      <c r="H822" s="106"/>
      <c r="I822" s="107"/>
      <c r="J822" s="146"/>
    </row>
    <row r="823" spans="1:10">
      <c r="A823" s="102" t="s">
        <v>699</v>
      </c>
      <c r="B823" s="102" t="s">
        <v>358</v>
      </c>
      <c r="C823" s="102" t="s">
        <v>280</v>
      </c>
      <c r="D823" s="150" t="s">
        <v>700</v>
      </c>
      <c r="E823" s="151">
        <v>227.14</v>
      </c>
      <c r="F823" s="151">
        <v>199</v>
      </c>
      <c r="G823" s="105">
        <v>166</v>
      </c>
      <c r="H823" s="106"/>
      <c r="I823" s="107"/>
      <c r="J823" s="146"/>
    </row>
    <row r="824" spans="1:10">
      <c r="A824" s="102" t="s">
        <v>699</v>
      </c>
      <c r="B824" s="102" t="s">
        <v>359</v>
      </c>
      <c r="C824" s="102" t="s">
        <v>280</v>
      </c>
      <c r="D824" s="150" t="s">
        <v>700</v>
      </c>
      <c r="E824" s="151">
        <v>227.14</v>
      </c>
      <c r="F824" s="151">
        <v>199</v>
      </c>
      <c r="G824" s="105">
        <v>166</v>
      </c>
      <c r="H824" s="106"/>
      <c r="I824" s="107"/>
      <c r="J824" s="146"/>
    </row>
    <row r="825" spans="1:10">
      <c r="A825" s="102" t="s">
        <v>699</v>
      </c>
      <c r="B825" s="102" t="s">
        <v>360</v>
      </c>
      <c r="C825" s="102" t="s">
        <v>280</v>
      </c>
      <c r="D825" s="150" t="s">
        <v>700</v>
      </c>
      <c r="E825" s="151">
        <v>227.14</v>
      </c>
      <c r="F825" s="151">
        <v>199</v>
      </c>
      <c r="G825" s="105">
        <v>166</v>
      </c>
      <c r="H825" s="106"/>
      <c r="I825" s="107"/>
      <c r="J825" s="146"/>
    </row>
    <row r="826" spans="1:10">
      <c r="A826" s="102" t="s">
        <v>699</v>
      </c>
      <c r="B826" s="102" t="s">
        <v>361</v>
      </c>
      <c r="C826" s="102" t="s">
        <v>280</v>
      </c>
      <c r="D826" s="150" t="s">
        <v>700</v>
      </c>
      <c r="E826" s="151">
        <v>227.14</v>
      </c>
      <c r="F826" s="151">
        <v>199</v>
      </c>
      <c r="G826" s="105">
        <v>166</v>
      </c>
      <c r="H826" s="106"/>
      <c r="I826" s="107"/>
      <c r="J826" s="146"/>
    </row>
    <row r="827" spans="1:10">
      <c r="A827" s="102" t="s">
        <v>699</v>
      </c>
      <c r="B827" s="102" t="s">
        <v>364</v>
      </c>
      <c r="C827" s="102" t="s">
        <v>280</v>
      </c>
      <c r="D827" s="150" t="s">
        <v>700</v>
      </c>
      <c r="E827" s="151">
        <v>227.14</v>
      </c>
      <c r="F827" s="151">
        <v>199</v>
      </c>
      <c r="G827" s="105">
        <v>166</v>
      </c>
      <c r="H827" s="106"/>
      <c r="I827" s="107"/>
      <c r="J827" s="146"/>
    </row>
    <row r="828" spans="1:10">
      <c r="A828" s="102" t="s">
        <v>699</v>
      </c>
      <c r="B828" s="102" t="s">
        <v>365</v>
      </c>
      <c r="C828" s="102" t="s">
        <v>280</v>
      </c>
      <c r="D828" s="150" t="s">
        <v>700</v>
      </c>
      <c r="E828" s="151">
        <v>227.14</v>
      </c>
      <c r="F828" s="151">
        <v>199</v>
      </c>
      <c r="G828" s="105">
        <v>166</v>
      </c>
      <c r="H828" s="106"/>
      <c r="I828" s="107"/>
      <c r="J828" s="146"/>
    </row>
    <row r="829" spans="1:10">
      <c r="A829" s="102" t="s">
        <v>699</v>
      </c>
      <c r="B829" s="102" t="s">
        <v>366</v>
      </c>
      <c r="C829" s="102" t="s">
        <v>280</v>
      </c>
      <c r="D829" s="150" t="s">
        <v>700</v>
      </c>
      <c r="E829" s="151">
        <v>227.14</v>
      </c>
      <c r="F829" s="151">
        <v>199</v>
      </c>
      <c r="G829" s="105">
        <v>166</v>
      </c>
      <c r="H829" s="106"/>
      <c r="I829" s="107"/>
      <c r="J829" s="146"/>
    </row>
    <row r="830" spans="1:10">
      <c r="A830" s="102" t="s">
        <v>699</v>
      </c>
      <c r="B830" s="102" t="s">
        <v>367</v>
      </c>
      <c r="C830" s="102" t="s">
        <v>280</v>
      </c>
      <c r="D830" s="150" t="s">
        <v>700</v>
      </c>
      <c r="E830" s="151">
        <v>227.14</v>
      </c>
      <c r="F830" s="151">
        <v>199</v>
      </c>
      <c r="G830" s="105">
        <v>166</v>
      </c>
      <c r="H830" s="106"/>
      <c r="I830" s="107"/>
      <c r="J830" s="146"/>
    </row>
    <row r="831" spans="1:10">
      <c r="A831" s="102" t="s">
        <v>699</v>
      </c>
      <c r="B831" s="102" t="s">
        <v>368</v>
      </c>
      <c r="C831" s="102" t="s">
        <v>280</v>
      </c>
      <c r="D831" s="150" t="s">
        <v>700</v>
      </c>
      <c r="E831" s="151">
        <v>227.14</v>
      </c>
      <c r="F831" s="151">
        <v>199</v>
      </c>
      <c r="G831" s="105">
        <v>166</v>
      </c>
      <c r="H831" s="106"/>
      <c r="I831" s="107"/>
      <c r="J831" s="146"/>
    </row>
    <row r="832" spans="1:10">
      <c r="A832" s="102" t="s">
        <v>699</v>
      </c>
      <c r="B832" s="102" t="s">
        <v>369</v>
      </c>
      <c r="C832" s="102" t="s">
        <v>280</v>
      </c>
      <c r="D832" s="150" t="s">
        <v>700</v>
      </c>
      <c r="E832" s="151">
        <v>227.14</v>
      </c>
      <c r="F832" s="151">
        <v>199</v>
      </c>
      <c r="G832" s="105">
        <v>166</v>
      </c>
      <c r="H832" s="106"/>
      <c r="I832" s="107"/>
      <c r="J832" s="146"/>
    </row>
    <row r="833" spans="1:10">
      <c r="A833" s="102" t="s">
        <v>701</v>
      </c>
      <c r="B833" s="102" t="s">
        <v>574</v>
      </c>
      <c r="C833" s="102" t="s">
        <v>280</v>
      </c>
      <c r="D833" s="150" t="s">
        <v>390</v>
      </c>
      <c r="E833" s="151">
        <v>388.57</v>
      </c>
      <c r="F833" s="151">
        <v>299</v>
      </c>
      <c r="G833" s="105">
        <v>257.72000000000003</v>
      </c>
      <c r="H833" s="106"/>
      <c r="I833" s="107"/>
      <c r="J833" s="146"/>
    </row>
    <row r="834" spans="1:10">
      <c r="A834" s="102" t="s">
        <v>701</v>
      </c>
      <c r="B834" s="102" t="s">
        <v>576</v>
      </c>
      <c r="C834" s="102" t="s">
        <v>280</v>
      </c>
      <c r="D834" s="150" t="s">
        <v>390</v>
      </c>
      <c r="E834" s="151">
        <v>388.57</v>
      </c>
      <c r="F834" s="151">
        <v>299</v>
      </c>
      <c r="G834" s="105">
        <v>257.72000000000003</v>
      </c>
      <c r="H834" s="106"/>
      <c r="I834" s="107"/>
      <c r="J834" s="146"/>
    </row>
    <row r="835" spans="1:10">
      <c r="A835" s="102" t="s">
        <v>701</v>
      </c>
      <c r="B835" s="102" t="s">
        <v>577</v>
      </c>
      <c r="C835" s="102" t="s">
        <v>280</v>
      </c>
      <c r="D835" s="150" t="s">
        <v>390</v>
      </c>
      <c r="E835" s="151">
        <v>388.57</v>
      </c>
      <c r="F835" s="151">
        <v>299</v>
      </c>
      <c r="G835" s="105">
        <v>257.72000000000003</v>
      </c>
      <c r="H835" s="106"/>
      <c r="I835" s="107"/>
      <c r="J835" s="146"/>
    </row>
    <row r="836" spans="1:10">
      <c r="A836" s="102" t="s">
        <v>701</v>
      </c>
      <c r="B836" s="102" t="s">
        <v>578</v>
      </c>
      <c r="C836" s="102" t="s">
        <v>280</v>
      </c>
      <c r="D836" s="150" t="s">
        <v>390</v>
      </c>
      <c r="E836" s="151">
        <v>388.57</v>
      </c>
      <c r="F836" s="151">
        <v>299</v>
      </c>
      <c r="G836" s="105">
        <v>257.72000000000003</v>
      </c>
      <c r="H836" s="106"/>
      <c r="I836" s="107"/>
      <c r="J836" s="146"/>
    </row>
    <row r="837" spans="1:10">
      <c r="A837" s="118" t="s">
        <v>701</v>
      </c>
      <c r="B837" s="102" t="s">
        <v>579</v>
      </c>
      <c r="C837" s="102" t="s">
        <v>280</v>
      </c>
      <c r="D837" s="152" t="s">
        <v>702</v>
      </c>
      <c r="E837" s="157">
        <v>388.57</v>
      </c>
      <c r="F837" s="157">
        <v>299</v>
      </c>
      <c r="G837" s="175">
        <v>257.72000000000003</v>
      </c>
      <c r="H837" s="173"/>
      <c r="I837" s="174"/>
      <c r="J837" s="146"/>
    </row>
    <row r="838" spans="1:10">
      <c r="A838" s="106" t="s">
        <v>701</v>
      </c>
      <c r="B838" s="102" t="s">
        <v>585</v>
      </c>
      <c r="C838" s="102" t="s">
        <v>280</v>
      </c>
      <c r="D838" s="152" t="s">
        <v>702</v>
      </c>
      <c r="E838" s="151">
        <v>388.57</v>
      </c>
      <c r="F838" s="157">
        <v>299</v>
      </c>
      <c r="G838" s="175">
        <v>257.72000000000003</v>
      </c>
      <c r="H838" s="173"/>
      <c r="I838" s="174"/>
      <c r="J838" s="146"/>
    </row>
    <row r="839" spans="1:10">
      <c r="A839" s="106" t="s">
        <v>701</v>
      </c>
      <c r="B839" s="102" t="s">
        <v>586</v>
      </c>
      <c r="C839" s="102" t="s">
        <v>280</v>
      </c>
      <c r="D839" s="152" t="s">
        <v>702</v>
      </c>
      <c r="E839" s="151">
        <v>388.57</v>
      </c>
      <c r="F839" s="157">
        <v>299</v>
      </c>
      <c r="G839" s="175">
        <v>257.72000000000003</v>
      </c>
      <c r="H839" s="158"/>
      <c r="I839" s="107"/>
      <c r="J839" s="146"/>
    </row>
    <row r="840" spans="1:10">
      <c r="A840" s="102" t="s">
        <v>703</v>
      </c>
      <c r="B840" s="100" t="s">
        <v>288</v>
      </c>
      <c r="C840" s="100" t="s">
        <v>280</v>
      </c>
      <c r="D840" s="100" t="s">
        <v>686</v>
      </c>
      <c r="E840" s="104">
        <v>384.29</v>
      </c>
      <c r="F840" s="104">
        <v>299</v>
      </c>
      <c r="G840" s="105">
        <v>254.8775</v>
      </c>
      <c r="H840" s="102"/>
      <c r="I840" s="121"/>
      <c r="J840" s="146" t="s">
        <v>289</v>
      </c>
    </row>
    <row r="841" spans="1:10">
      <c r="A841" s="102" t="s">
        <v>703</v>
      </c>
      <c r="B841" s="100" t="s">
        <v>290</v>
      </c>
      <c r="C841" s="100" t="s">
        <v>280</v>
      </c>
      <c r="D841" s="100" t="s">
        <v>686</v>
      </c>
      <c r="E841" s="104">
        <v>384.29</v>
      </c>
      <c r="F841" s="104">
        <v>299</v>
      </c>
      <c r="G841" s="105">
        <v>254.8775</v>
      </c>
      <c r="H841" s="102"/>
      <c r="I841" s="121"/>
      <c r="J841" s="146" t="s">
        <v>289</v>
      </c>
    </row>
    <row r="842" spans="1:10">
      <c r="A842" s="102" t="s">
        <v>703</v>
      </c>
      <c r="B842" s="100" t="s">
        <v>291</v>
      </c>
      <c r="C842" s="100" t="s">
        <v>280</v>
      </c>
      <c r="D842" s="100" t="s">
        <v>686</v>
      </c>
      <c r="E842" s="104">
        <v>384.29</v>
      </c>
      <c r="F842" s="104">
        <v>299</v>
      </c>
      <c r="G842" s="105">
        <v>254.8775</v>
      </c>
      <c r="H842" s="102"/>
      <c r="I842" s="121"/>
      <c r="J842" s="146" t="s">
        <v>289</v>
      </c>
    </row>
    <row r="843" spans="1:10">
      <c r="A843" s="102" t="s">
        <v>703</v>
      </c>
      <c r="B843" s="100" t="s">
        <v>292</v>
      </c>
      <c r="C843" s="100" t="s">
        <v>280</v>
      </c>
      <c r="D843" s="100" t="s">
        <v>686</v>
      </c>
      <c r="E843" s="104">
        <v>384.29</v>
      </c>
      <c r="F843" s="104">
        <v>299</v>
      </c>
      <c r="G843" s="105">
        <v>254.8775</v>
      </c>
      <c r="H843" s="102"/>
      <c r="I843" s="121"/>
      <c r="J843" s="146" t="s">
        <v>289</v>
      </c>
    </row>
    <row r="844" spans="1:10">
      <c r="A844" s="102" t="s">
        <v>703</v>
      </c>
      <c r="B844" s="100" t="s">
        <v>293</v>
      </c>
      <c r="C844" s="100" t="s">
        <v>280</v>
      </c>
      <c r="D844" s="100" t="s">
        <v>686</v>
      </c>
      <c r="E844" s="104">
        <v>384.29</v>
      </c>
      <c r="F844" s="104">
        <v>299</v>
      </c>
      <c r="G844" s="105">
        <v>254.8775</v>
      </c>
      <c r="H844" s="102"/>
      <c r="I844" s="121"/>
      <c r="J844" s="146" t="s">
        <v>289</v>
      </c>
    </row>
    <row r="845" spans="1:10">
      <c r="A845" s="102" t="s">
        <v>703</v>
      </c>
      <c r="B845" s="100" t="s">
        <v>294</v>
      </c>
      <c r="C845" s="100" t="s">
        <v>280</v>
      </c>
      <c r="D845" s="100" t="s">
        <v>686</v>
      </c>
      <c r="E845" s="104">
        <v>384.29</v>
      </c>
      <c r="F845" s="104">
        <v>299</v>
      </c>
      <c r="G845" s="105">
        <v>254.8775</v>
      </c>
      <c r="H845" s="102"/>
      <c r="I845" s="121"/>
      <c r="J845" s="146" t="s">
        <v>289</v>
      </c>
    </row>
    <row r="846" spans="1:10">
      <c r="A846" s="102" t="s">
        <v>703</v>
      </c>
      <c r="B846" s="100" t="s">
        <v>295</v>
      </c>
      <c r="C846" s="100" t="s">
        <v>280</v>
      </c>
      <c r="D846" s="100" t="s">
        <v>686</v>
      </c>
      <c r="E846" s="104">
        <v>384.29</v>
      </c>
      <c r="F846" s="104">
        <v>299</v>
      </c>
      <c r="G846" s="105">
        <v>254.8775</v>
      </c>
      <c r="H846" s="102"/>
      <c r="I846" s="121"/>
      <c r="J846" s="146" t="s">
        <v>289</v>
      </c>
    </row>
    <row r="847" spans="1:10">
      <c r="A847" s="102" t="s">
        <v>703</v>
      </c>
      <c r="B847" s="100" t="s">
        <v>296</v>
      </c>
      <c r="C847" s="100" t="s">
        <v>280</v>
      </c>
      <c r="D847" s="100" t="s">
        <v>686</v>
      </c>
      <c r="E847" s="104">
        <v>384.29</v>
      </c>
      <c r="F847" s="104">
        <v>299</v>
      </c>
      <c r="G847" s="105">
        <v>254.8775</v>
      </c>
      <c r="H847" s="102"/>
      <c r="I847" s="121"/>
      <c r="J847" s="146" t="s">
        <v>289</v>
      </c>
    </row>
    <row r="848" spans="1:10">
      <c r="A848" s="102" t="s">
        <v>703</v>
      </c>
      <c r="B848" s="100" t="s">
        <v>297</v>
      </c>
      <c r="C848" s="100" t="s">
        <v>280</v>
      </c>
      <c r="D848" s="100" t="s">
        <v>686</v>
      </c>
      <c r="E848" s="104">
        <v>384.29</v>
      </c>
      <c r="F848" s="104">
        <v>299</v>
      </c>
      <c r="G848" s="105">
        <v>254.8775</v>
      </c>
      <c r="H848" s="102"/>
      <c r="I848" s="121"/>
      <c r="J848" s="146" t="s">
        <v>289</v>
      </c>
    </row>
    <row r="849" spans="1:10">
      <c r="A849" s="102" t="s">
        <v>703</v>
      </c>
      <c r="B849" s="100" t="s">
        <v>298</v>
      </c>
      <c r="C849" s="100" t="s">
        <v>280</v>
      </c>
      <c r="D849" s="100" t="s">
        <v>686</v>
      </c>
      <c r="E849" s="104">
        <v>384.29</v>
      </c>
      <c r="F849" s="104">
        <v>299</v>
      </c>
      <c r="G849" s="105">
        <v>254.8775</v>
      </c>
      <c r="H849" s="102"/>
      <c r="I849" s="121"/>
      <c r="J849" s="146" t="s">
        <v>289</v>
      </c>
    </row>
    <row r="850" spans="1:10">
      <c r="A850" s="102" t="s">
        <v>703</v>
      </c>
      <c r="B850" s="100" t="s">
        <v>299</v>
      </c>
      <c r="C850" s="100" t="s">
        <v>280</v>
      </c>
      <c r="D850" s="100" t="s">
        <v>686</v>
      </c>
      <c r="E850" s="104">
        <v>384.29</v>
      </c>
      <c r="F850" s="104">
        <v>299</v>
      </c>
      <c r="G850" s="105">
        <v>254.8775</v>
      </c>
      <c r="H850" s="102"/>
      <c r="I850" s="121"/>
      <c r="J850" s="146" t="s">
        <v>289</v>
      </c>
    </row>
    <row r="851" spans="1:10">
      <c r="A851" s="102" t="s">
        <v>703</v>
      </c>
      <c r="B851" s="100" t="s">
        <v>300</v>
      </c>
      <c r="C851" s="100" t="s">
        <v>280</v>
      </c>
      <c r="D851" s="100" t="s">
        <v>686</v>
      </c>
      <c r="E851" s="104">
        <v>384.29</v>
      </c>
      <c r="F851" s="104">
        <v>299</v>
      </c>
      <c r="G851" s="105">
        <v>254.8775</v>
      </c>
      <c r="H851" s="102"/>
      <c r="I851" s="121"/>
      <c r="J851" s="146" t="s">
        <v>289</v>
      </c>
    </row>
    <row r="852" spans="1:10">
      <c r="A852" s="106" t="s">
        <v>703</v>
      </c>
      <c r="B852" s="102" t="s">
        <v>574</v>
      </c>
      <c r="C852" s="102" t="s">
        <v>280</v>
      </c>
      <c r="D852" s="152" t="s">
        <v>704</v>
      </c>
      <c r="E852" s="151">
        <v>384.29</v>
      </c>
      <c r="F852" s="151">
        <v>299</v>
      </c>
      <c r="G852" s="105">
        <v>254.8775</v>
      </c>
      <c r="H852" s="106"/>
      <c r="I852" s="107"/>
      <c r="J852" s="146"/>
    </row>
    <row r="853" spans="1:10">
      <c r="A853" s="106" t="s">
        <v>703</v>
      </c>
      <c r="B853" s="102" t="s">
        <v>576</v>
      </c>
      <c r="C853" s="102" t="s">
        <v>280</v>
      </c>
      <c r="D853" s="152" t="s">
        <v>704</v>
      </c>
      <c r="E853" s="151">
        <v>384.29</v>
      </c>
      <c r="F853" s="151">
        <v>299</v>
      </c>
      <c r="G853" s="105">
        <v>254.8775</v>
      </c>
      <c r="H853" s="106"/>
      <c r="I853" s="107"/>
      <c r="J853" s="146"/>
    </row>
    <row r="854" spans="1:10">
      <c r="A854" s="106" t="s">
        <v>703</v>
      </c>
      <c r="B854" s="102" t="s">
        <v>577</v>
      </c>
      <c r="C854" s="102" t="s">
        <v>280</v>
      </c>
      <c r="D854" s="152" t="s">
        <v>704</v>
      </c>
      <c r="E854" s="151">
        <v>384.29</v>
      </c>
      <c r="F854" s="151">
        <v>299</v>
      </c>
      <c r="G854" s="105">
        <v>254.8775</v>
      </c>
      <c r="H854" s="106"/>
      <c r="I854" s="107"/>
      <c r="J854" s="146"/>
    </row>
    <row r="855" spans="1:10">
      <c r="A855" s="106" t="s">
        <v>703</v>
      </c>
      <c r="B855" s="102" t="s">
        <v>578</v>
      </c>
      <c r="C855" s="102" t="s">
        <v>280</v>
      </c>
      <c r="D855" s="152" t="s">
        <v>704</v>
      </c>
      <c r="E855" s="151">
        <v>384.29</v>
      </c>
      <c r="F855" s="151">
        <v>299</v>
      </c>
      <c r="G855" s="105">
        <v>254.8775</v>
      </c>
      <c r="H855" s="106"/>
      <c r="I855" s="107"/>
      <c r="J855" s="146"/>
    </row>
    <row r="856" spans="1:10">
      <c r="A856" s="106" t="s">
        <v>703</v>
      </c>
      <c r="B856" s="102" t="s">
        <v>377</v>
      </c>
      <c r="C856" s="102" t="s">
        <v>280</v>
      </c>
      <c r="D856" s="152" t="s">
        <v>704</v>
      </c>
      <c r="E856" s="151">
        <v>384.29</v>
      </c>
      <c r="F856" s="151">
        <v>299</v>
      </c>
      <c r="G856" s="105">
        <v>254.8775</v>
      </c>
      <c r="H856" s="106"/>
      <c r="I856" s="107"/>
      <c r="J856" s="146"/>
    </row>
    <row r="857" spans="1:10">
      <c r="A857" s="106" t="s">
        <v>703</v>
      </c>
      <c r="B857" s="102" t="s">
        <v>374</v>
      </c>
      <c r="C857" s="102" t="s">
        <v>280</v>
      </c>
      <c r="D857" s="152" t="s">
        <v>704</v>
      </c>
      <c r="E857" s="151">
        <v>384.29</v>
      </c>
      <c r="F857" s="151">
        <v>299</v>
      </c>
      <c r="G857" s="105">
        <v>254.8775</v>
      </c>
      <c r="H857" s="106"/>
      <c r="I857" s="107"/>
      <c r="J857" s="146"/>
    </row>
    <row r="858" spans="1:10">
      <c r="A858" s="106" t="s">
        <v>703</v>
      </c>
      <c r="B858" s="102" t="s">
        <v>380</v>
      </c>
      <c r="C858" s="102" t="s">
        <v>280</v>
      </c>
      <c r="D858" s="152" t="s">
        <v>704</v>
      </c>
      <c r="E858" s="151">
        <v>384.29</v>
      </c>
      <c r="F858" s="151">
        <v>299</v>
      </c>
      <c r="G858" s="105">
        <v>254.8775</v>
      </c>
      <c r="H858" s="106"/>
      <c r="I858" s="107"/>
      <c r="J858" s="146"/>
    </row>
    <row r="859" spans="1:10">
      <c r="A859" s="118" t="s">
        <v>703</v>
      </c>
      <c r="B859" s="102" t="s">
        <v>579</v>
      </c>
      <c r="C859" s="102" t="s">
        <v>280</v>
      </c>
      <c r="D859" s="152" t="s">
        <v>704</v>
      </c>
      <c r="E859" s="157">
        <v>384.29</v>
      </c>
      <c r="F859" s="157">
        <v>299</v>
      </c>
      <c r="G859" s="175">
        <v>254.8775</v>
      </c>
      <c r="H859" s="173"/>
      <c r="I859" s="174"/>
      <c r="J859" s="146"/>
    </row>
    <row r="860" spans="1:10">
      <c r="A860" s="106" t="s">
        <v>703</v>
      </c>
      <c r="B860" s="102" t="s">
        <v>585</v>
      </c>
      <c r="C860" s="102" t="s">
        <v>280</v>
      </c>
      <c r="D860" s="152" t="s">
        <v>704</v>
      </c>
      <c r="E860" s="151">
        <v>384.29</v>
      </c>
      <c r="F860" s="157">
        <v>299</v>
      </c>
      <c r="G860" s="175">
        <v>254.8775</v>
      </c>
      <c r="H860" s="173"/>
      <c r="I860" s="174"/>
      <c r="J860" s="146"/>
    </row>
    <row r="861" spans="1:10">
      <c r="A861" s="106" t="s">
        <v>703</v>
      </c>
      <c r="B861" s="102" t="s">
        <v>586</v>
      </c>
      <c r="C861" s="102" t="s">
        <v>280</v>
      </c>
      <c r="D861" s="152" t="s">
        <v>704</v>
      </c>
      <c r="E861" s="151">
        <v>384.29</v>
      </c>
      <c r="F861" s="157">
        <v>299</v>
      </c>
      <c r="G861" s="175">
        <v>254.8775</v>
      </c>
      <c r="H861" s="158"/>
      <c r="I861" s="107"/>
      <c r="J861" s="146"/>
    </row>
    <row r="862" spans="1:10">
      <c r="A862" s="118" t="s">
        <v>703</v>
      </c>
      <c r="B862" s="102" t="s">
        <v>381</v>
      </c>
      <c r="C862" s="102" t="s">
        <v>280</v>
      </c>
      <c r="D862" s="152" t="s">
        <v>704</v>
      </c>
      <c r="E862" s="151">
        <v>384.29</v>
      </c>
      <c r="F862" s="151">
        <v>299</v>
      </c>
      <c r="G862" s="105">
        <v>254.8775</v>
      </c>
      <c r="H862" s="173"/>
      <c r="I862" s="174"/>
      <c r="J862" s="146"/>
    </row>
    <row r="863" spans="1:10">
      <c r="A863" s="118" t="s">
        <v>703</v>
      </c>
      <c r="B863" s="102" t="s">
        <v>383</v>
      </c>
      <c r="C863" s="102" t="s">
        <v>280</v>
      </c>
      <c r="D863" s="152" t="s">
        <v>704</v>
      </c>
      <c r="E863" s="151">
        <v>384.29</v>
      </c>
      <c r="F863" s="151">
        <v>299</v>
      </c>
      <c r="G863" s="105">
        <v>254.8775</v>
      </c>
      <c r="H863" s="173"/>
      <c r="I863" s="174"/>
      <c r="J863" s="146"/>
    </row>
    <row r="864" spans="1:10">
      <c r="A864" s="118" t="s">
        <v>703</v>
      </c>
      <c r="B864" s="102" t="s">
        <v>386</v>
      </c>
      <c r="C864" s="102" t="s">
        <v>280</v>
      </c>
      <c r="D864" s="152" t="s">
        <v>704</v>
      </c>
      <c r="E864" s="151">
        <v>384.29</v>
      </c>
      <c r="F864" s="151">
        <v>299</v>
      </c>
      <c r="G864" s="105">
        <v>254.8775</v>
      </c>
      <c r="H864" s="173"/>
      <c r="I864" s="174"/>
      <c r="J864" s="146"/>
    </row>
    <row r="865" spans="1:10" ht="18">
      <c r="A865" s="146" t="s">
        <v>25</v>
      </c>
      <c r="B865" s="102" t="s">
        <v>577</v>
      </c>
      <c r="C865" s="102" t="s">
        <v>375</v>
      </c>
      <c r="D865" s="101" t="s">
        <v>577</v>
      </c>
      <c r="E865" s="147">
        <v>1688.57</v>
      </c>
      <c r="F865" s="148">
        <v>1299</v>
      </c>
      <c r="G865" s="105">
        <v>1230</v>
      </c>
      <c r="H865" s="106"/>
      <c r="I865" s="107"/>
      <c r="J865" s="146"/>
    </row>
    <row r="866" spans="1:10" ht="18">
      <c r="A866" s="146" t="s">
        <v>705</v>
      </c>
      <c r="B866" s="102" t="s">
        <v>578</v>
      </c>
      <c r="C866" s="102" t="s">
        <v>375</v>
      </c>
      <c r="D866" s="101" t="s">
        <v>578</v>
      </c>
      <c r="E866" s="147">
        <v>2078.5700000000002</v>
      </c>
      <c r="F866" s="148">
        <v>1599</v>
      </c>
      <c r="G866" s="105">
        <v>1514</v>
      </c>
      <c r="H866" s="106"/>
      <c r="I866" s="107"/>
      <c r="J866" s="146"/>
    </row>
    <row r="867" spans="1:10" ht="18">
      <c r="A867" s="102" t="s">
        <v>22</v>
      </c>
      <c r="B867" s="102" t="s">
        <v>574</v>
      </c>
      <c r="C867" s="102" t="s">
        <v>375</v>
      </c>
      <c r="D867" s="101" t="s">
        <v>574</v>
      </c>
      <c r="E867" s="151">
        <v>1168.57</v>
      </c>
      <c r="F867" s="157">
        <v>899</v>
      </c>
      <c r="G867" s="105">
        <v>851</v>
      </c>
      <c r="H867" s="106"/>
      <c r="I867" s="107"/>
      <c r="J867" s="146"/>
    </row>
    <row r="868" spans="1:10" ht="18">
      <c r="A868" s="102" t="s">
        <v>706</v>
      </c>
      <c r="B868" s="102" t="s">
        <v>576</v>
      </c>
      <c r="C868" s="102" t="s">
        <v>375</v>
      </c>
      <c r="D868" s="101" t="s">
        <v>576</v>
      </c>
      <c r="E868" s="151">
        <v>1558.57</v>
      </c>
      <c r="F868" s="157">
        <v>1199</v>
      </c>
      <c r="G868" s="105">
        <v>1135</v>
      </c>
      <c r="H868" s="106"/>
      <c r="I868" s="107"/>
      <c r="J868" s="146"/>
    </row>
    <row r="869" spans="1:10">
      <c r="A869" s="102" t="s">
        <v>707</v>
      </c>
      <c r="B869" s="102" t="s">
        <v>312</v>
      </c>
      <c r="C869" s="100" t="s">
        <v>280</v>
      </c>
      <c r="D869" s="100" t="s">
        <v>708</v>
      </c>
      <c r="E869" s="104">
        <v>434.29</v>
      </c>
      <c r="F869" s="104">
        <v>380</v>
      </c>
      <c r="G869" s="105">
        <v>317</v>
      </c>
      <c r="H869" s="102"/>
      <c r="I869" s="121"/>
      <c r="J869" s="146" t="s">
        <v>282</v>
      </c>
    </row>
    <row r="870" spans="1:10">
      <c r="A870" s="102" t="s">
        <v>707</v>
      </c>
      <c r="B870" s="102" t="s">
        <v>279</v>
      </c>
      <c r="C870" s="100" t="s">
        <v>280</v>
      </c>
      <c r="D870" s="100" t="s">
        <v>708</v>
      </c>
      <c r="E870" s="104">
        <v>434.29</v>
      </c>
      <c r="F870" s="104">
        <v>380</v>
      </c>
      <c r="G870" s="105">
        <v>317</v>
      </c>
      <c r="H870" s="102"/>
      <c r="I870" s="121"/>
      <c r="J870" s="146" t="s">
        <v>282</v>
      </c>
    </row>
    <row r="871" spans="1:10">
      <c r="A871" s="102" t="s">
        <v>707</v>
      </c>
      <c r="B871" s="102" t="s">
        <v>283</v>
      </c>
      <c r="C871" s="100" t="s">
        <v>280</v>
      </c>
      <c r="D871" s="100" t="s">
        <v>708</v>
      </c>
      <c r="E871" s="104">
        <v>434.29</v>
      </c>
      <c r="F871" s="104">
        <v>380</v>
      </c>
      <c r="G871" s="105">
        <v>317</v>
      </c>
      <c r="H871" s="102"/>
      <c r="I871" s="121"/>
      <c r="J871" s="146" t="s">
        <v>282</v>
      </c>
    </row>
    <row r="872" spans="1:10">
      <c r="A872" s="102" t="s">
        <v>707</v>
      </c>
      <c r="B872" s="102" t="s">
        <v>314</v>
      </c>
      <c r="C872" s="100" t="s">
        <v>280</v>
      </c>
      <c r="D872" s="100" t="s">
        <v>708</v>
      </c>
      <c r="E872" s="104">
        <v>434.29</v>
      </c>
      <c r="F872" s="104">
        <v>380</v>
      </c>
      <c r="G872" s="105">
        <v>317</v>
      </c>
      <c r="H872" s="102"/>
      <c r="I872" s="121"/>
      <c r="J872" s="146" t="s">
        <v>282</v>
      </c>
    </row>
    <row r="873" spans="1:10">
      <c r="A873" s="102" t="s">
        <v>707</v>
      </c>
      <c r="B873" s="102" t="s">
        <v>315</v>
      </c>
      <c r="C873" s="100" t="s">
        <v>280</v>
      </c>
      <c r="D873" s="100" t="s">
        <v>708</v>
      </c>
      <c r="E873" s="104">
        <v>434.29</v>
      </c>
      <c r="F873" s="104">
        <v>380</v>
      </c>
      <c r="G873" s="105">
        <v>317</v>
      </c>
      <c r="H873" s="102"/>
      <c r="I873" s="121"/>
      <c r="J873" s="146" t="s">
        <v>282</v>
      </c>
    </row>
    <row r="874" spans="1:10">
      <c r="A874" s="102" t="s">
        <v>707</v>
      </c>
      <c r="B874" s="102" t="s">
        <v>284</v>
      </c>
      <c r="C874" s="100" t="s">
        <v>280</v>
      </c>
      <c r="D874" s="100" t="s">
        <v>708</v>
      </c>
      <c r="E874" s="104">
        <v>434.29</v>
      </c>
      <c r="F874" s="104">
        <v>380</v>
      </c>
      <c r="G874" s="105">
        <v>317</v>
      </c>
      <c r="H874" s="102"/>
      <c r="I874" s="121"/>
      <c r="J874" s="146" t="s">
        <v>282</v>
      </c>
    </row>
    <row r="875" spans="1:10">
      <c r="A875" s="102" t="s">
        <v>707</v>
      </c>
      <c r="B875" s="102" t="s">
        <v>285</v>
      </c>
      <c r="C875" s="100" t="s">
        <v>280</v>
      </c>
      <c r="D875" s="100" t="s">
        <v>708</v>
      </c>
      <c r="E875" s="104">
        <v>434.29</v>
      </c>
      <c r="F875" s="104">
        <v>380</v>
      </c>
      <c r="G875" s="105">
        <v>317</v>
      </c>
      <c r="H875" s="102"/>
      <c r="I875" s="121"/>
      <c r="J875" s="146" t="s">
        <v>282</v>
      </c>
    </row>
    <row r="876" spans="1:10">
      <c r="A876" s="102" t="s">
        <v>707</v>
      </c>
      <c r="B876" s="102" t="s">
        <v>286</v>
      </c>
      <c r="C876" s="100" t="s">
        <v>280</v>
      </c>
      <c r="D876" s="100" t="s">
        <v>708</v>
      </c>
      <c r="E876" s="104">
        <v>434.29</v>
      </c>
      <c r="F876" s="104">
        <v>380</v>
      </c>
      <c r="G876" s="105">
        <v>317</v>
      </c>
      <c r="H876" s="102"/>
      <c r="I876" s="121"/>
      <c r="J876" s="146" t="s">
        <v>282</v>
      </c>
    </row>
    <row r="877" spans="1:10">
      <c r="A877" s="102" t="s">
        <v>707</v>
      </c>
      <c r="B877" s="102" t="s">
        <v>287</v>
      </c>
      <c r="C877" s="100" t="s">
        <v>280</v>
      </c>
      <c r="D877" s="100" t="s">
        <v>708</v>
      </c>
      <c r="E877" s="104">
        <v>434.29</v>
      </c>
      <c r="F877" s="104">
        <v>380</v>
      </c>
      <c r="G877" s="105">
        <v>317</v>
      </c>
      <c r="H877" s="102"/>
      <c r="I877" s="121"/>
      <c r="J877" s="146" t="s">
        <v>282</v>
      </c>
    </row>
    <row r="878" spans="1:10">
      <c r="A878" s="102" t="s">
        <v>707</v>
      </c>
      <c r="B878" s="100" t="s">
        <v>288</v>
      </c>
      <c r="C878" s="100" t="s">
        <v>280</v>
      </c>
      <c r="D878" s="100" t="s">
        <v>708</v>
      </c>
      <c r="E878" s="104">
        <v>434.29</v>
      </c>
      <c r="F878" s="104">
        <v>380</v>
      </c>
      <c r="G878" s="105">
        <v>317</v>
      </c>
      <c r="H878" s="102"/>
      <c r="I878" s="121"/>
      <c r="J878" s="146" t="s">
        <v>289</v>
      </c>
    </row>
    <row r="879" spans="1:10">
      <c r="A879" s="102" t="s">
        <v>707</v>
      </c>
      <c r="B879" s="100" t="s">
        <v>290</v>
      </c>
      <c r="C879" s="100" t="s">
        <v>280</v>
      </c>
      <c r="D879" s="100" t="s">
        <v>708</v>
      </c>
      <c r="E879" s="104">
        <v>434.29</v>
      </c>
      <c r="F879" s="104">
        <v>380</v>
      </c>
      <c r="G879" s="105">
        <v>317</v>
      </c>
      <c r="H879" s="102"/>
      <c r="I879" s="121"/>
      <c r="J879" s="146" t="s">
        <v>289</v>
      </c>
    </row>
    <row r="880" spans="1:10">
      <c r="A880" s="102" t="s">
        <v>707</v>
      </c>
      <c r="B880" s="100" t="s">
        <v>291</v>
      </c>
      <c r="C880" s="100" t="s">
        <v>280</v>
      </c>
      <c r="D880" s="100" t="s">
        <v>708</v>
      </c>
      <c r="E880" s="104">
        <v>434.29</v>
      </c>
      <c r="F880" s="104">
        <v>380</v>
      </c>
      <c r="G880" s="105">
        <v>317</v>
      </c>
      <c r="H880" s="102"/>
      <c r="I880" s="121"/>
      <c r="J880" s="146" t="s">
        <v>289</v>
      </c>
    </row>
    <row r="881" spans="1:10">
      <c r="A881" s="102" t="s">
        <v>707</v>
      </c>
      <c r="B881" s="100" t="s">
        <v>292</v>
      </c>
      <c r="C881" s="100" t="s">
        <v>280</v>
      </c>
      <c r="D881" s="100" t="s">
        <v>708</v>
      </c>
      <c r="E881" s="104">
        <v>434.29</v>
      </c>
      <c r="F881" s="104">
        <v>380</v>
      </c>
      <c r="G881" s="105">
        <v>317</v>
      </c>
      <c r="H881" s="102"/>
      <c r="I881" s="121"/>
      <c r="J881" s="146" t="s">
        <v>289</v>
      </c>
    </row>
    <row r="882" spans="1:10">
      <c r="A882" s="102" t="s">
        <v>707</v>
      </c>
      <c r="B882" s="100" t="s">
        <v>293</v>
      </c>
      <c r="C882" s="100" t="s">
        <v>280</v>
      </c>
      <c r="D882" s="100" t="s">
        <v>708</v>
      </c>
      <c r="E882" s="104">
        <v>434.29</v>
      </c>
      <c r="F882" s="104">
        <v>380</v>
      </c>
      <c r="G882" s="105">
        <v>317</v>
      </c>
      <c r="H882" s="102"/>
      <c r="I882" s="121"/>
      <c r="J882" s="146" t="s">
        <v>289</v>
      </c>
    </row>
    <row r="883" spans="1:10">
      <c r="A883" s="102" t="s">
        <v>707</v>
      </c>
      <c r="B883" s="100" t="s">
        <v>294</v>
      </c>
      <c r="C883" s="100" t="s">
        <v>280</v>
      </c>
      <c r="D883" s="100" t="s">
        <v>708</v>
      </c>
      <c r="E883" s="104">
        <v>434.29</v>
      </c>
      <c r="F883" s="104">
        <v>380</v>
      </c>
      <c r="G883" s="105">
        <v>317</v>
      </c>
      <c r="H883" s="102"/>
      <c r="I883" s="121"/>
      <c r="J883" s="146" t="s">
        <v>289</v>
      </c>
    </row>
    <row r="884" spans="1:10">
      <c r="A884" s="102" t="s">
        <v>707</v>
      </c>
      <c r="B884" s="100" t="s">
        <v>295</v>
      </c>
      <c r="C884" s="100" t="s">
        <v>280</v>
      </c>
      <c r="D884" s="100" t="s">
        <v>708</v>
      </c>
      <c r="E884" s="104">
        <v>434.29</v>
      </c>
      <c r="F884" s="104">
        <v>380</v>
      </c>
      <c r="G884" s="105">
        <v>317</v>
      </c>
      <c r="H884" s="102"/>
      <c r="I884" s="121"/>
      <c r="J884" s="146" t="s">
        <v>289</v>
      </c>
    </row>
    <row r="885" spans="1:10">
      <c r="A885" s="102" t="s">
        <v>707</v>
      </c>
      <c r="B885" s="100" t="s">
        <v>296</v>
      </c>
      <c r="C885" s="100" t="s">
        <v>280</v>
      </c>
      <c r="D885" s="100" t="s">
        <v>708</v>
      </c>
      <c r="E885" s="104">
        <v>434.29</v>
      </c>
      <c r="F885" s="104">
        <v>380</v>
      </c>
      <c r="G885" s="105">
        <v>317</v>
      </c>
      <c r="H885" s="102"/>
      <c r="I885" s="121"/>
      <c r="J885" s="146" t="s">
        <v>289</v>
      </c>
    </row>
    <row r="886" spans="1:10">
      <c r="A886" s="102" t="s">
        <v>707</v>
      </c>
      <c r="B886" s="100" t="s">
        <v>297</v>
      </c>
      <c r="C886" s="100" t="s">
        <v>280</v>
      </c>
      <c r="D886" s="100" t="s">
        <v>708</v>
      </c>
      <c r="E886" s="104">
        <v>434.29</v>
      </c>
      <c r="F886" s="104">
        <v>380</v>
      </c>
      <c r="G886" s="105">
        <v>317</v>
      </c>
      <c r="H886" s="102"/>
      <c r="I886" s="121"/>
      <c r="J886" s="146" t="s">
        <v>289</v>
      </c>
    </row>
    <row r="887" spans="1:10">
      <c r="A887" s="102" t="s">
        <v>707</v>
      </c>
      <c r="B887" s="100" t="s">
        <v>298</v>
      </c>
      <c r="C887" s="100" t="s">
        <v>280</v>
      </c>
      <c r="D887" s="100" t="s">
        <v>708</v>
      </c>
      <c r="E887" s="104">
        <v>434.29</v>
      </c>
      <c r="F887" s="104">
        <v>380</v>
      </c>
      <c r="G887" s="105">
        <v>317</v>
      </c>
      <c r="H887" s="102"/>
      <c r="I887" s="121"/>
      <c r="J887" s="146" t="s">
        <v>289</v>
      </c>
    </row>
    <row r="888" spans="1:10">
      <c r="A888" s="102" t="s">
        <v>707</v>
      </c>
      <c r="B888" s="100" t="s">
        <v>299</v>
      </c>
      <c r="C888" s="100" t="s">
        <v>280</v>
      </c>
      <c r="D888" s="100" t="s">
        <v>708</v>
      </c>
      <c r="E888" s="104">
        <v>434.29</v>
      </c>
      <c r="F888" s="104">
        <v>380</v>
      </c>
      <c r="G888" s="105">
        <v>317</v>
      </c>
      <c r="H888" s="102"/>
      <c r="I888" s="121"/>
      <c r="J888" s="146" t="s">
        <v>289</v>
      </c>
    </row>
    <row r="889" spans="1:10">
      <c r="A889" s="102" t="s">
        <v>707</v>
      </c>
      <c r="B889" s="100" t="s">
        <v>300</v>
      </c>
      <c r="C889" s="100" t="s">
        <v>280</v>
      </c>
      <c r="D889" s="100" t="s">
        <v>708</v>
      </c>
      <c r="E889" s="104">
        <v>434.29</v>
      </c>
      <c r="F889" s="104">
        <v>380</v>
      </c>
      <c r="G889" s="105">
        <v>317</v>
      </c>
      <c r="H889" s="102"/>
      <c r="I889" s="121"/>
      <c r="J889" s="146" t="s">
        <v>289</v>
      </c>
    </row>
    <row r="890" spans="1:10">
      <c r="A890" s="102" t="s">
        <v>707</v>
      </c>
      <c r="B890" s="100" t="s">
        <v>301</v>
      </c>
      <c r="C890" s="100" t="s">
        <v>280</v>
      </c>
      <c r="D890" s="100" t="s">
        <v>708</v>
      </c>
      <c r="E890" s="104">
        <v>434.29</v>
      </c>
      <c r="F890" s="104">
        <v>380</v>
      </c>
      <c r="G890" s="105">
        <v>317</v>
      </c>
      <c r="H890" s="102"/>
      <c r="I890" s="121"/>
      <c r="J890" s="146" t="s">
        <v>289</v>
      </c>
    </row>
    <row r="891" spans="1:10">
      <c r="A891" s="102" t="s">
        <v>707</v>
      </c>
      <c r="B891" s="100" t="s">
        <v>302</v>
      </c>
      <c r="C891" s="100" t="s">
        <v>280</v>
      </c>
      <c r="D891" s="100" t="s">
        <v>708</v>
      </c>
      <c r="E891" s="104">
        <v>434.29</v>
      </c>
      <c r="F891" s="104">
        <v>380</v>
      </c>
      <c r="G891" s="105">
        <v>317</v>
      </c>
      <c r="H891" s="102"/>
      <c r="I891" s="121"/>
      <c r="J891" s="146" t="s">
        <v>289</v>
      </c>
    </row>
    <row r="892" spans="1:10">
      <c r="A892" s="102" t="s">
        <v>707</v>
      </c>
      <c r="B892" s="100" t="s">
        <v>303</v>
      </c>
      <c r="C892" s="100" t="s">
        <v>280</v>
      </c>
      <c r="D892" s="100" t="s">
        <v>708</v>
      </c>
      <c r="E892" s="104">
        <v>434.29</v>
      </c>
      <c r="F892" s="104">
        <v>380</v>
      </c>
      <c r="G892" s="105">
        <v>317</v>
      </c>
      <c r="H892" s="102"/>
      <c r="I892" s="121"/>
      <c r="J892" s="146" t="s">
        <v>289</v>
      </c>
    </row>
    <row r="893" spans="1:10">
      <c r="A893" s="102" t="s">
        <v>707</v>
      </c>
      <c r="B893" s="100" t="s">
        <v>304</v>
      </c>
      <c r="C893" s="100" t="s">
        <v>280</v>
      </c>
      <c r="D893" s="100" t="s">
        <v>708</v>
      </c>
      <c r="E893" s="104">
        <v>434.29</v>
      </c>
      <c r="F893" s="104">
        <v>380</v>
      </c>
      <c r="G893" s="105">
        <v>317</v>
      </c>
      <c r="H893" s="102"/>
      <c r="I893" s="121"/>
      <c r="J893" s="146" t="s">
        <v>289</v>
      </c>
    </row>
    <row r="894" spans="1:10">
      <c r="A894" s="102" t="s">
        <v>709</v>
      </c>
      <c r="B894" s="102" t="s">
        <v>312</v>
      </c>
      <c r="C894" s="100" t="s">
        <v>280</v>
      </c>
      <c r="D894" s="100" t="s">
        <v>710</v>
      </c>
      <c r="E894" s="104">
        <v>645.71</v>
      </c>
      <c r="F894" s="104">
        <v>565</v>
      </c>
      <c r="G894" s="105">
        <v>455.61</v>
      </c>
      <c r="H894" s="102"/>
      <c r="I894" s="121"/>
      <c r="J894" s="146" t="s">
        <v>282</v>
      </c>
    </row>
    <row r="895" spans="1:10">
      <c r="A895" s="102" t="s">
        <v>709</v>
      </c>
      <c r="B895" s="102" t="s">
        <v>279</v>
      </c>
      <c r="C895" s="100" t="s">
        <v>280</v>
      </c>
      <c r="D895" s="100" t="s">
        <v>710</v>
      </c>
      <c r="E895" s="104">
        <v>645.71</v>
      </c>
      <c r="F895" s="104">
        <v>565</v>
      </c>
      <c r="G895" s="105">
        <v>455.61</v>
      </c>
      <c r="H895" s="102"/>
      <c r="I895" s="121"/>
      <c r="J895" s="146" t="s">
        <v>282</v>
      </c>
    </row>
    <row r="896" spans="1:10">
      <c r="A896" s="102" t="s">
        <v>709</v>
      </c>
      <c r="B896" s="102" t="s">
        <v>283</v>
      </c>
      <c r="C896" s="100" t="s">
        <v>280</v>
      </c>
      <c r="D896" s="100" t="s">
        <v>710</v>
      </c>
      <c r="E896" s="104">
        <v>645.71</v>
      </c>
      <c r="F896" s="104">
        <v>565</v>
      </c>
      <c r="G896" s="105">
        <v>455.61</v>
      </c>
      <c r="H896" s="102"/>
      <c r="I896" s="121"/>
      <c r="J896" s="146" t="s">
        <v>282</v>
      </c>
    </row>
    <row r="897" spans="1:10">
      <c r="A897" s="102" t="s">
        <v>709</v>
      </c>
      <c r="B897" s="102" t="s">
        <v>314</v>
      </c>
      <c r="C897" s="100" t="s">
        <v>280</v>
      </c>
      <c r="D897" s="100" t="s">
        <v>710</v>
      </c>
      <c r="E897" s="104">
        <v>645.71</v>
      </c>
      <c r="F897" s="104">
        <v>565</v>
      </c>
      <c r="G897" s="105">
        <v>455.61</v>
      </c>
      <c r="H897" s="102"/>
      <c r="I897" s="121"/>
      <c r="J897" s="146" t="s">
        <v>282</v>
      </c>
    </row>
    <row r="898" spans="1:10">
      <c r="A898" s="102" t="s">
        <v>709</v>
      </c>
      <c r="B898" s="102" t="s">
        <v>315</v>
      </c>
      <c r="C898" s="100" t="s">
        <v>280</v>
      </c>
      <c r="D898" s="100" t="s">
        <v>710</v>
      </c>
      <c r="E898" s="104">
        <v>645.71</v>
      </c>
      <c r="F898" s="104">
        <v>565</v>
      </c>
      <c r="G898" s="105">
        <v>455.61</v>
      </c>
      <c r="H898" s="102"/>
      <c r="I898" s="121"/>
      <c r="J898" s="146" t="s">
        <v>282</v>
      </c>
    </row>
    <row r="899" spans="1:10">
      <c r="A899" s="102" t="s">
        <v>709</v>
      </c>
      <c r="B899" s="102" t="s">
        <v>284</v>
      </c>
      <c r="C899" s="100" t="s">
        <v>280</v>
      </c>
      <c r="D899" s="100" t="s">
        <v>710</v>
      </c>
      <c r="E899" s="104">
        <v>645.71</v>
      </c>
      <c r="F899" s="104">
        <v>565</v>
      </c>
      <c r="G899" s="105">
        <v>455.61</v>
      </c>
      <c r="H899" s="102"/>
      <c r="I899" s="121"/>
      <c r="J899" s="146" t="s">
        <v>282</v>
      </c>
    </row>
    <row r="900" spans="1:10">
      <c r="A900" s="102" t="s">
        <v>709</v>
      </c>
      <c r="B900" s="102" t="s">
        <v>285</v>
      </c>
      <c r="C900" s="100" t="s">
        <v>280</v>
      </c>
      <c r="D900" s="100" t="s">
        <v>710</v>
      </c>
      <c r="E900" s="104">
        <v>645.71</v>
      </c>
      <c r="F900" s="104">
        <v>565</v>
      </c>
      <c r="G900" s="105">
        <v>455.61</v>
      </c>
      <c r="H900" s="102"/>
      <c r="I900" s="121"/>
      <c r="J900" s="146" t="s">
        <v>282</v>
      </c>
    </row>
    <row r="901" spans="1:10">
      <c r="A901" s="102" t="s">
        <v>709</v>
      </c>
      <c r="B901" s="102" t="s">
        <v>286</v>
      </c>
      <c r="C901" s="100" t="s">
        <v>280</v>
      </c>
      <c r="D901" s="100" t="s">
        <v>710</v>
      </c>
      <c r="E901" s="104">
        <v>645.71</v>
      </c>
      <c r="F901" s="104">
        <v>565</v>
      </c>
      <c r="G901" s="105">
        <v>455.61</v>
      </c>
      <c r="H901" s="102"/>
      <c r="I901" s="121"/>
      <c r="J901" s="146" t="s">
        <v>282</v>
      </c>
    </row>
    <row r="902" spans="1:10">
      <c r="A902" s="102" t="s">
        <v>709</v>
      </c>
      <c r="B902" s="102" t="s">
        <v>287</v>
      </c>
      <c r="C902" s="100" t="s">
        <v>280</v>
      </c>
      <c r="D902" s="100" t="s">
        <v>710</v>
      </c>
      <c r="E902" s="104">
        <v>645.71</v>
      </c>
      <c r="F902" s="104">
        <v>565</v>
      </c>
      <c r="G902" s="105">
        <v>455.61</v>
      </c>
      <c r="H902" s="102"/>
      <c r="I902" s="121"/>
      <c r="J902" s="146" t="s">
        <v>282</v>
      </c>
    </row>
    <row r="903" spans="1:10">
      <c r="A903" s="102" t="s">
        <v>709</v>
      </c>
      <c r="B903" s="100" t="s">
        <v>288</v>
      </c>
      <c r="C903" s="100" t="s">
        <v>280</v>
      </c>
      <c r="D903" s="100" t="s">
        <v>710</v>
      </c>
      <c r="E903" s="104">
        <v>645.71</v>
      </c>
      <c r="F903" s="104">
        <v>565</v>
      </c>
      <c r="G903" s="105">
        <v>455.61</v>
      </c>
      <c r="H903" s="102"/>
      <c r="I903" s="121"/>
      <c r="J903" s="146" t="s">
        <v>289</v>
      </c>
    </row>
    <row r="904" spans="1:10">
      <c r="A904" s="102" t="s">
        <v>709</v>
      </c>
      <c r="B904" s="100" t="s">
        <v>290</v>
      </c>
      <c r="C904" s="100" t="s">
        <v>280</v>
      </c>
      <c r="D904" s="100" t="s">
        <v>710</v>
      </c>
      <c r="E904" s="104">
        <v>645.71</v>
      </c>
      <c r="F904" s="104">
        <v>565</v>
      </c>
      <c r="G904" s="105">
        <v>455.61</v>
      </c>
      <c r="H904" s="102"/>
      <c r="I904" s="121"/>
      <c r="J904" s="146" t="s">
        <v>289</v>
      </c>
    </row>
    <row r="905" spans="1:10">
      <c r="A905" s="102" t="s">
        <v>709</v>
      </c>
      <c r="B905" s="100" t="s">
        <v>291</v>
      </c>
      <c r="C905" s="100" t="s">
        <v>280</v>
      </c>
      <c r="D905" s="100" t="s">
        <v>710</v>
      </c>
      <c r="E905" s="104">
        <v>645.71</v>
      </c>
      <c r="F905" s="104">
        <v>565</v>
      </c>
      <c r="G905" s="105">
        <v>455.61</v>
      </c>
      <c r="H905" s="102"/>
      <c r="I905" s="121"/>
      <c r="J905" s="146" t="s">
        <v>289</v>
      </c>
    </row>
    <row r="906" spans="1:10">
      <c r="A906" s="102" t="s">
        <v>709</v>
      </c>
      <c r="B906" s="100" t="s">
        <v>292</v>
      </c>
      <c r="C906" s="100" t="s">
        <v>280</v>
      </c>
      <c r="D906" s="100" t="s">
        <v>710</v>
      </c>
      <c r="E906" s="104">
        <v>645.71</v>
      </c>
      <c r="F906" s="104">
        <v>565</v>
      </c>
      <c r="G906" s="105">
        <v>455.61</v>
      </c>
      <c r="H906" s="102"/>
      <c r="I906" s="121"/>
      <c r="J906" s="146" t="s">
        <v>289</v>
      </c>
    </row>
    <row r="907" spans="1:10">
      <c r="A907" s="102" t="s">
        <v>709</v>
      </c>
      <c r="B907" s="100" t="s">
        <v>293</v>
      </c>
      <c r="C907" s="100" t="s">
        <v>280</v>
      </c>
      <c r="D907" s="100" t="s">
        <v>710</v>
      </c>
      <c r="E907" s="104">
        <v>645.71</v>
      </c>
      <c r="F907" s="104">
        <v>565</v>
      </c>
      <c r="G907" s="105">
        <v>455.61</v>
      </c>
      <c r="H907" s="102"/>
      <c r="I907" s="121"/>
      <c r="J907" s="146" t="s">
        <v>289</v>
      </c>
    </row>
    <row r="908" spans="1:10">
      <c r="A908" s="102" t="s">
        <v>709</v>
      </c>
      <c r="B908" s="100" t="s">
        <v>294</v>
      </c>
      <c r="C908" s="100" t="s">
        <v>280</v>
      </c>
      <c r="D908" s="100" t="s">
        <v>710</v>
      </c>
      <c r="E908" s="104">
        <v>645.71</v>
      </c>
      <c r="F908" s="104">
        <v>565</v>
      </c>
      <c r="G908" s="105">
        <v>455.61</v>
      </c>
      <c r="H908" s="102"/>
      <c r="I908" s="121"/>
      <c r="J908" s="146" t="s">
        <v>289</v>
      </c>
    </row>
    <row r="909" spans="1:10">
      <c r="A909" s="102" t="s">
        <v>709</v>
      </c>
      <c r="B909" s="100" t="s">
        <v>295</v>
      </c>
      <c r="C909" s="100" t="s">
        <v>280</v>
      </c>
      <c r="D909" s="100" t="s">
        <v>710</v>
      </c>
      <c r="E909" s="104">
        <v>645.71</v>
      </c>
      <c r="F909" s="104">
        <v>565</v>
      </c>
      <c r="G909" s="105">
        <v>455.61</v>
      </c>
      <c r="H909" s="102"/>
      <c r="I909" s="121"/>
      <c r="J909" s="146" t="s">
        <v>289</v>
      </c>
    </row>
    <row r="910" spans="1:10">
      <c r="A910" s="102" t="s">
        <v>709</v>
      </c>
      <c r="B910" s="100" t="s">
        <v>296</v>
      </c>
      <c r="C910" s="100" t="s">
        <v>280</v>
      </c>
      <c r="D910" s="100" t="s">
        <v>710</v>
      </c>
      <c r="E910" s="104">
        <v>645.71</v>
      </c>
      <c r="F910" s="104">
        <v>565</v>
      </c>
      <c r="G910" s="105">
        <v>455.61</v>
      </c>
      <c r="H910" s="102"/>
      <c r="I910" s="121"/>
      <c r="J910" s="146" t="s">
        <v>289</v>
      </c>
    </row>
    <row r="911" spans="1:10">
      <c r="A911" s="102" t="s">
        <v>709</v>
      </c>
      <c r="B911" s="100" t="s">
        <v>297</v>
      </c>
      <c r="C911" s="100" t="s">
        <v>280</v>
      </c>
      <c r="D911" s="100" t="s">
        <v>710</v>
      </c>
      <c r="E911" s="104">
        <v>645.71</v>
      </c>
      <c r="F911" s="104">
        <v>565</v>
      </c>
      <c r="G911" s="105">
        <v>455.61</v>
      </c>
      <c r="H911" s="102"/>
      <c r="I911" s="121"/>
      <c r="J911" s="146" t="s">
        <v>289</v>
      </c>
    </row>
    <row r="912" spans="1:10">
      <c r="A912" s="102" t="s">
        <v>709</v>
      </c>
      <c r="B912" s="100" t="s">
        <v>298</v>
      </c>
      <c r="C912" s="100" t="s">
        <v>280</v>
      </c>
      <c r="D912" s="100" t="s">
        <v>710</v>
      </c>
      <c r="E912" s="104">
        <v>645.71</v>
      </c>
      <c r="F912" s="104">
        <v>565</v>
      </c>
      <c r="G912" s="105">
        <v>455.61</v>
      </c>
      <c r="H912" s="102"/>
      <c r="I912" s="121"/>
      <c r="J912" s="146" t="s">
        <v>289</v>
      </c>
    </row>
    <row r="913" spans="1:10">
      <c r="A913" s="102" t="s">
        <v>709</v>
      </c>
      <c r="B913" s="100" t="s">
        <v>299</v>
      </c>
      <c r="C913" s="100" t="s">
        <v>280</v>
      </c>
      <c r="D913" s="100" t="s">
        <v>710</v>
      </c>
      <c r="E913" s="104">
        <v>645.71</v>
      </c>
      <c r="F913" s="104">
        <v>565</v>
      </c>
      <c r="G913" s="105">
        <v>455.61</v>
      </c>
      <c r="H913" s="102"/>
      <c r="I913" s="121"/>
      <c r="J913" s="146" t="s">
        <v>289</v>
      </c>
    </row>
    <row r="914" spans="1:10">
      <c r="A914" s="102" t="s">
        <v>709</v>
      </c>
      <c r="B914" s="100" t="s">
        <v>300</v>
      </c>
      <c r="C914" s="100" t="s">
        <v>280</v>
      </c>
      <c r="D914" s="100" t="s">
        <v>710</v>
      </c>
      <c r="E914" s="104">
        <v>645.71</v>
      </c>
      <c r="F914" s="104">
        <v>565</v>
      </c>
      <c r="G914" s="105">
        <v>455.61</v>
      </c>
      <c r="H914" s="102"/>
      <c r="I914" s="121"/>
      <c r="J914" s="146" t="s">
        <v>289</v>
      </c>
    </row>
    <row r="915" spans="1:10">
      <c r="A915" s="102" t="s">
        <v>709</v>
      </c>
      <c r="B915" s="100" t="s">
        <v>301</v>
      </c>
      <c r="C915" s="100" t="s">
        <v>280</v>
      </c>
      <c r="D915" s="100" t="s">
        <v>710</v>
      </c>
      <c r="E915" s="104">
        <v>645.71</v>
      </c>
      <c r="F915" s="104">
        <v>565</v>
      </c>
      <c r="G915" s="105">
        <v>455.61</v>
      </c>
      <c r="H915" s="102"/>
      <c r="I915" s="121"/>
      <c r="J915" s="146" t="s">
        <v>289</v>
      </c>
    </row>
    <row r="916" spans="1:10">
      <c r="A916" s="102" t="s">
        <v>709</v>
      </c>
      <c r="B916" s="100" t="s">
        <v>302</v>
      </c>
      <c r="C916" s="100" t="s">
        <v>280</v>
      </c>
      <c r="D916" s="100" t="s">
        <v>710</v>
      </c>
      <c r="E916" s="104">
        <v>645.71</v>
      </c>
      <c r="F916" s="104">
        <v>565</v>
      </c>
      <c r="G916" s="105">
        <v>455.61</v>
      </c>
      <c r="H916" s="102"/>
      <c r="I916" s="121"/>
      <c r="J916" s="146" t="s">
        <v>289</v>
      </c>
    </row>
    <row r="917" spans="1:10">
      <c r="A917" s="102" t="s">
        <v>709</v>
      </c>
      <c r="B917" s="100" t="s">
        <v>303</v>
      </c>
      <c r="C917" s="100" t="s">
        <v>280</v>
      </c>
      <c r="D917" s="100" t="s">
        <v>710</v>
      </c>
      <c r="E917" s="104">
        <v>645.71</v>
      </c>
      <c r="F917" s="104">
        <v>565</v>
      </c>
      <c r="G917" s="105">
        <v>455.61</v>
      </c>
      <c r="H917" s="102"/>
      <c r="I917" s="121"/>
      <c r="J917" s="146" t="s">
        <v>289</v>
      </c>
    </row>
    <row r="918" spans="1:10">
      <c r="A918" s="102" t="s">
        <v>709</v>
      </c>
      <c r="B918" s="100" t="s">
        <v>304</v>
      </c>
      <c r="C918" s="100" t="s">
        <v>280</v>
      </c>
      <c r="D918" s="100" t="s">
        <v>710</v>
      </c>
      <c r="E918" s="104">
        <v>645.71</v>
      </c>
      <c r="F918" s="104">
        <v>565</v>
      </c>
      <c r="G918" s="105">
        <v>455.61</v>
      </c>
      <c r="H918" s="102"/>
      <c r="I918" s="121"/>
      <c r="J918" s="146" t="s">
        <v>289</v>
      </c>
    </row>
    <row r="919" spans="1:10">
      <c r="A919" s="102" t="s">
        <v>711</v>
      </c>
      <c r="B919" s="102" t="s">
        <v>312</v>
      </c>
      <c r="C919" s="100" t="s">
        <v>280</v>
      </c>
      <c r="D919" s="100" t="s">
        <v>712</v>
      </c>
      <c r="E919" s="104">
        <v>227.14</v>
      </c>
      <c r="F919" s="104">
        <v>199</v>
      </c>
      <c r="G919" s="105">
        <v>166</v>
      </c>
      <c r="H919" s="102"/>
      <c r="I919" s="121"/>
      <c r="J919" s="146" t="s">
        <v>282</v>
      </c>
    </row>
    <row r="920" spans="1:10">
      <c r="A920" s="102" t="s">
        <v>711</v>
      </c>
      <c r="B920" s="102" t="s">
        <v>279</v>
      </c>
      <c r="C920" s="100" t="s">
        <v>280</v>
      </c>
      <c r="D920" s="100" t="s">
        <v>712</v>
      </c>
      <c r="E920" s="104">
        <v>227.14</v>
      </c>
      <c r="F920" s="104">
        <v>199</v>
      </c>
      <c r="G920" s="105">
        <v>166</v>
      </c>
      <c r="H920" s="102"/>
      <c r="I920" s="121"/>
      <c r="J920" s="146" t="s">
        <v>282</v>
      </c>
    </row>
    <row r="921" spans="1:10">
      <c r="A921" s="102" t="s">
        <v>711</v>
      </c>
      <c r="B921" s="102" t="s">
        <v>283</v>
      </c>
      <c r="C921" s="100" t="s">
        <v>280</v>
      </c>
      <c r="D921" s="100" t="s">
        <v>712</v>
      </c>
      <c r="E921" s="104">
        <v>227.14</v>
      </c>
      <c r="F921" s="104">
        <v>199</v>
      </c>
      <c r="G921" s="105">
        <v>166</v>
      </c>
      <c r="H921" s="102"/>
      <c r="I921" s="121"/>
      <c r="J921" s="146" t="s">
        <v>282</v>
      </c>
    </row>
    <row r="922" spans="1:10">
      <c r="A922" s="102" t="s">
        <v>711</v>
      </c>
      <c r="B922" s="102" t="s">
        <v>314</v>
      </c>
      <c r="C922" s="100" t="s">
        <v>280</v>
      </c>
      <c r="D922" s="100" t="s">
        <v>712</v>
      </c>
      <c r="E922" s="104">
        <v>227.14</v>
      </c>
      <c r="F922" s="104">
        <v>199</v>
      </c>
      <c r="G922" s="105">
        <v>166</v>
      </c>
      <c r="H922" s="102"/>
      <c r="I922" s="121"/>
      <c r="J922" s="146" t="s">
        <v>282</v>
      </c>
    </row>
    <row r="923" spans="1:10">
      <c r="A923" s="102" t="s">
        <v>711</v>
      </c>
      <c r="B923" s="102" t="s">
        <v>315</v>
      </c>
      <c r="C923" s="100" t="s">
        <v>280</v>
      </c>
      <c r="D923" s="100" t="s">
        <v>712</v>
      </c>
      <c r="E923" s="104">
        <v>227.14</v>
      </c>
      <c r="F923" s="104">
        <v>199</v>
      </c>
      <c r="G923" s="105">
        <v>166</v>
      </c>
      <c r="H923" s="102"/>
      <c r="I923" s="121"/>
      <c r="J923" s="146" t="s">
        <v>282</v>
      </c>
    </row>
    <row r="924" spans="1:10">
      <c r="A924" s="102" t="s">
        <v>711</v>
      </c>
      <c r="B924" s="102" t="s">
        <v>284</v>
      </c>
      <c r="C924" s="100" t="s">
        <v>280</v>
      </c>
      <c r="D924" s="100" t="s">
        <v>712</v>
      </c>
      <c r="E924" s="104">
        <v>227.14</v>
      </c>
      <c r="F924" s="129">
        <v>199</v>
      </c>
      <c r="G924" s="105">
        <v>166</v>
      </c>
      <c r="H924" s="102"/>
      <c r="I924" s="121"/>
      <c r="J924" s="146" t="s">
        <v>282</v>
      </c>
    </row>
    <row r="925" spans="1:10">
      <c r="A925" s="102" t="s">
        <v>711</v>
      </c>
      <c r="B925" s="102" t="s">
        <v>285</v>
      </c>
      <c r="C925" s="100" t="s">
        <v>280</v>
      </c>
      <c r="D925" s="100" t="s">
        <v>712</v>
      </c>
      <c r="E925" s="104">
        <v>227.14</v>
      </c>
      <c r="F925" s="104">
        <v>199</v>
      </c>
      <c r="G925" s="105">
        <v>166</v>
      </c>
      <c r="H925" s="102"/>
      <c r="I925" s="121"/>
      <c r="J925" s="146" t="s">
        <v>282</v>
      </c>
    </row>
    <row r="926" spans="1:10">
      <c r="A926" s="102" t="s">
        <v>711</v>
      </c>
      <c r="B926" s="102" t="s">
        <v>286</v>
      </c>
      <c r="C926" s="100" t="s">
        <v>280</v>
      </c>
      <c r="D926" s="100" t="s">
        <v>712</v>
      </c>
      <c r="E926" s="104">
        <v>227.14</v>
      </c>
      <c r="F926" s="104">
        <v>199</v>
      </c>
      <c r="G926" s="105">
        <v>166</v>
      </c>
      <c r="H926" s="102"/>
      <c r="I926" s="121"/>
      <c r="J926" s="146" t="s">
        <v>282</v>
      </c>
    </row>
    <row r="927" spans="1:10">
      <c r="A927" s="102" t="s">
        <v>711</v>
      </c>
      <c r="B927" s="102" t="s">
        <v>287</v>
      </c>
      <c r="C927" s="100" t="s">
        <v>280</v>
      </c>
      <c r="D927" s="100" t="s">
        <v>712</v>
      </c>
      <c r="E927" s="104">
        <v>227.14</v>
      </c>
      <c r="F927" s="104">
        <v>199</v>
      </c>
      <c r="G927" s="105">
        <v>166</v>
      </c>
      <c r="H927" s="102"/>
      <c r="I927" s="121"/>
      <c r="J927" s="146" t="s">
        <v>282</v>
      </c>
    </row>
    <row r="928" spans="1:10">
      <c r="A928" s="102" t="s">
        <v>711</v>
      </c>
      <c r="B928" s="100" t="s">
        <v>288</v>
      </c>
      <c r="C928" s="100" t="s">
        <v>280</v>
      </c>
      <c r="D928" s="100" t="s">
        <v>712</v>
      </c>
      <c r="E928" s="104">
        <v>227.14</v>
      </c>
      <c r="F928" s="104">
        <v>199</v>
      </c>
      <c r="G928" s="105">
        <v>166</v>
      </c>
      <c r="H928" s="102"/>
      <c r="I928" s="121"/>
      <c r="J928" s="146" t="s">
        <v>289</v>
      </c>
    </row>
    <row r="929" spans="1:10">
      <c r="A929" s="102" t="s">
        <v>711</v>
      </c>
      <c r="B929" s="100" t="s">
        <v>290</v>
      </c>
      <c r="C929" s="100" t="s">
        <v>280</v>
      </c>
      <c r="D929" s="100" t="s">
        <v>712</v>
      </c>
      <c r="E929" s="104">
        <v>227.14</v>
      </c>
      <c r="F929" s="104">
        <v>199</v>
      </c>
      <c r="G929" s="105">
        <v>166</v>
      </c>
      <c r="H929" s="102"/>
      <c r="I929" s="121"/>
      <c r="J929" s="146" t="s">
        <v>289</v>
      </c>
    </row>
    <row r="930" spans="1:10">
      <c r="A930" s="102" t="s">
        <v>711</v>
      </c>
      <c r="B930" s="100" t="s">
        <v>291</v>
      </c>
      <c r="C930" s="100" t="s">
        <v>280</v>
      </c>
      <c r="D930" s="100" t="s">
        <v>712</v>
      </c>
      <c r="E930" s="104">
        <v>227.14</v>
      </c>
      <c r="F930" s="104">
        <v>199</v>
      </c>
      <c r="G930" s="105">
        <v>166</v>
      </c>
      <c r="H930" s="102"/>
      <c r="I930" s="121"/>
      <c r="J930" s="146" t="s">
        <v>289</v>
      </c>
    </row>
    <row r="931" spans="1:10">
      <c r="A931" s="102" t="s">
        <v>711</v>
      </c>
      <c r="B931" s="100" t="s">
        <v>292</v>
      </c>
      <c r="C931" s="100" t="s">
        <v>280</v>
      </c>
      <c r="D931" s="100" t="s">
        <v>712</v>
      </c>
      <c r="E931" s="104">
        <v>227.14</v>
      </c>
      <c r="F931" s="104">
        <v>199</v>
      </c>
      <c r="G931" s="105">
        <v>166</v>
      </c>
      <c r="H931" s="102"/>
      <c r="I931" s="121"/>
      <c r="J931" s="146" t="s">
        <v>289</v>
      </c>
    </row>
    <row r="932" spans="1:10">
      <c r="A932" s="102" t="s">
        <v>711</v>
      </c>
      <c r="B932" s="100" t="s">
        <v>293</v>
      </c>
      <c r="C932" s="100" t="s">
        <v>280</v>
      </c>
      <c r="D932" s="100" t="s">
        <v>712</v>
      </c>
      <c r="E932" s="104">
        <v>227.14</v>
      </c>
      <c r="F932" s="104">
        <v>199</v>
      </c>
      <c r="G932" s="105">
        <v>166</v>
      </c>
      <c r="H932" s="102"/>
      <c r="I932" s="121"/>
      <c r="J932" s="146" t="s">
        <v>289</v>
      </c>
    </row>
    <row r="933" spans="1:10">
      <c r="A933" s="102" t="s">
        <v>711</v>
      </c>
      <c r="B933" s="100" t="s">
        <v>294</v>
      </c>
      <c r="C933" s="100" t="s">
        <v>280</v>
      </c>
      <c r="D933" s="100" t="s">
        <v>712</v>
      </c>
      <c r="E933" s="104">
        <v>227.14</v>
      </c>
      <c r="F933" s="104">
        <v>199</v>
      </c>
      <c r="G933" s="105">
        <v>166</v>
      </c>
      <c r="H933" s="102"/>
      <c r="I933" s="121"/>
      <c r="J933" s="146" t="s">
        <v>289</v>
      </c>
    </row>
    <row r="934" spans="1:10">
      <c r="A934" s="102" t="s">
        <v>711</v>
      </c>
      <c r="B934" s="100" t="s">
        <v>295</v>
      </c>
      <c r="C934" s="100" t="s">
        <v>280</v>
      </c>
      <c r="D934" s="100" t="s">
        <v>712</v>
      </c>
      <c r="E934" s="104">
        <v>227.14</v>
      </c>
      <c r="F934" s="104">
        <v>199</v>
      </c>
      <c r="G934" s="105">
        <v>166</v>
      </c>
      <c r="H934" s="102"/>
      <c r="I934" s="121"/>
      <c r="J934" s="146" t="s">
        <v>289</v>
      </c>
    </row>
    <row r="935" spans="1:10">
      <c r="A935" s="102" t="s">
        <v>711</v>
      </c>
      <c r="B935" s="100" t="s">
        <v>296</v>
      </c>
      <c r="C935" s="100" t="s">
        <v>280</v>
      </c>
      <c r="D935" s="100" t="s">
        <v>712</v>
      </c>
      <c r="E935" s="104">
        <v>227.14</v>
      </c>
      <c r="F935" s="104">
        <v>199</v>
      </c>
      <c r="G935" s="105">
        <v>166</v>
      </c>
      <c r="H935" s="102"/>
      <c r="I935" s="121"/>
      <c r="J935" s="146" t="s">
        <v>289</v>
      </c>
    </row>
    <row r="936" spans="1:10">
      <c r="A936" s="102" t="s">
        <v>711</v>
      </c>
      <c r="B936" s="100" t="s">
        <v>297</v>
      </c>
      <c r="C936" s="100" t="s">
        <v>280</v>
      </c>
      <c r="D936" s="100" t="s">
        <v>712</v>
      </c>
      <c r="E936" s="104">
        <v>227.14</v>
      </c>
      <c r="F936" s="104">
        <v>199</v>
      </c>
      <c r="G936" s="105">
        <v>166</v>
      </c>
      <c r="H936" s="102"/>
      <c r="I936" s="121"/>
      <c r="J936" s="146" t="s">
        <v>289</v>
      </c>
    </row>
    <row r="937" spans="1:10">
      <c r="A937" s="102" t="s">
        <v>711</v>
      </c>
      <c r="B937" s="100" t="s">
        <v>298</v>
      </c>
      <c r="C937" s="100" t="s">
        <v>280</v>
      </c>
      <c r="D937" s="100" t="s">
        <v>712</v>
      </c>
      <c r="E937" s="104">
        <v>227.14</v>
      </c>
      <c r="F937" s="104">
        <v>199</v>
      </c>
      <c r="G937" s="105">
        <v>166</v>
      </c>
      <c r="H937" s="102"/>
      <c r="I937" s="121"/>
      <c r="J937" s="146" t="s">
        <v>289</v>
      </c>
    </row>
    <row r="938" spans="1:10">
      <c r="A938" s="102" t="s">
        <v>711</v>
      </c>
      <c r="B938" s="100" t="s">
        <v>299</v>
      </c>
      <c r="C938" s="100" t="s">
        <v>280</v>
      </c>
      <c r="D938" s="100" t="s">
        <v>712</v>
      </c>
      <c r="E938" s="104">
        <v>227.14</v>
      </c>
      <c r="F938" s="104">
        <v>199</v>
      </c>
      <c r="G938" s="105">
        <v>166</v>
      </c>
      <c r="H938" s="102"/>
      <c r="I938" s="121"/>
      <c r="J938" s="146" t="s">
        <v>289</v>
      </c>
    </row>
    <row r="939" spans="1:10">
      <c r="A939" s="102" t="s">
        <v>711</v>
      </c>
      <c r="B939" s="100" t="s">
        <v>300</v>
      </c>
      <c r="C939" s="100" t="s">
        <v>280</v>
      </c>
      <c r="D939" s="100" t="s">
        <v>712</v>
      </c>
      <c r="E939" s="104">
        <v>227.14</v>
      </c>
      <c r="F939" s="104">
        <v>199</v>
      </c>
      <c r="G939" s="105">
        <v>166</v>
      </c>
      <c r="H939" s="102"/>
      <c r="I939" s="121"/>
      <c r="J939" s="146" t="s">
        <v>289</v>
      </c>
    </row>
    <row r="940" spans="1:10">
      <c r="A940" s="102" t="s">
        <v>711</v>
      </c>
      <c r="B940" s="100" t="s">
        <v>301</v>
      </c>
      <c r="C940" s="100" t="s">
        <v>280</v>
      </c>
      <c r="D940" s="100" t="s">
        <v>712</v>
      </c>
      <c r="E940" s="104">
        <v>227.14</v>
      </c>
      <c r="F940" s="104">
        <v>199</v>
      </c>
      <c r="G940" s="105">
        <v>166</v>
      </c>
      <c r="H940" s="102"/>
      <c r="I940" s="121"/>
      <c r="J940" s="146" t="s">
        <v>289</v>
      </c>
    </row>
    <row r="941" spans="1:10">
      <c r="A941" s="102" t="s">
        <v>711</v>
      </c>
      <c r="B941" s="100" t="s">
        <v>302</v>
      </c>
      <c r="C941" s="100" t="s">
        <v>280</v>
      </c>
      <c r="D941" s="100" t="s">
        <v>712</v>
      </c>
      <c r="E941" s="104">
        <v>227.14</v>
      </c>
      <c r="F941" s="104">
        <v>199</v>
      </c>
      <c r="G941" s="105">
        <v>166</v>
      </c>
      <c r="H941" s="102"/>
      <c r="I941" s="121"/>
      <c r="J941" s="146" t="s">
        <v>289</v>
      </c>
    </row>
    <row r="942" spans="1:10">
      <c r="A942" s="102" t="s">
        <v>711</v>
      </c>
      <c r="B942" s="100" t="s">
        <v>303</v>
      </c>
      <c r="C942" s="100" t="s">
        <v>280</v>
      </c>
      <c r="D942" s="100" t="s">
        <v>712</v>
      </c>
      <c r="E942" s="104">
        <v>227.14</v>
      </c>
      <c r="F942" s="104">
        <v>199</v>
      </c>
      <c r="G942" s="105">
        <v>166</v>
      </c>
      <c r="H942" s="102"/>
      <c r="I942" s="121"/>
      <c r="J942" s="146" t="s">
        <v>289</v>
      </c>
    </row>
    <row r="943" spans="1:10">
      <c r="A943" s="102" t="s">
        <v>711</v>
      </c>
      <c r="B943" s="100" t="s">
        <v>304</v>
      </c>
      <c r="C943" s="100" t="s">
        <v>280</v>
      </c>
      <c r="D943" s="100" t="s">
        <v>712</v>
      </c>
      <c r="E943" s="104">
        <v>227.14</v>
      </c>
      <c r="F943" s="104">
        <v>199</v>
      </c>
      <c r="G943" s="105">
        <v>166</v>
      </c>
      <c r="H943" s="102"/>
      <c r="I943" s="121"/>
      <c r="J943" s="146" t="s">
        <v>289</v>
      </c>
    </row>
    <row r="944" spans="1:10" ht="18">
      <c r="A944" s="171" t="s">
        <v>43</v>
      </c>
      <c r="B944" s="102" t="s">
        <v>579</v>
      </c>
      <c r="C944" s="102" t="s">
        <v>375</v>
      </c>
      <c r="D944" s="170" t="s">
        <v>579</v>
      </c>
      <c r="E944" s="172">
        <v>3248.57</v>
      </c>
      <c r="F944" s="172">
        <v>2499</v>
      </c>
      <c r="G944" s="105">
        <v>2365</v>
      </c>
      <c r="H944" s="173"/>
      <c r="I944" s="174"/>
      <c r="J944" s="146"/>
    </row>
    <row r="945" spans="1:10" ht="18">
      <c r="A945" s="177" t="s">
        <v>713</v>
      </c>
      <c r="B945" s="102" t="s">
        <v>585</v>
      </c>
      <c r="C945" s="102" t="s">
        <v>375</v>
      </c>
      <c r="D945" s="170" t="s">
        <v>585</v>
      </c>
      <c r="E945" s="178">
        <v>3638.57</v>
      </c>
      <c r="F945" s="178">
        <v>2799</v>
      </c>
      <c r="G945" s="105">
        <v>2649</v>
      </c>
      <c r="H945" s="158"/>
      <c r="I945" s="107"/>
      <c r="J945" s="146"/>
    </row>
    <row r="946" spans="1:10" ht="18">
      <c r="A946" s="177" t="s">
        <v>714</v>
      </c>
      <c r="B946" s="102" t="s">
        <v>586</v>
      </c>
      <c r="C946" s="102" t="s">
        <v>375</v>
      </c>
      <c r="D946" s="170" t="s">
        <v>586</v>
      </c>
      <c r="E946" s="178">
        <v>4028.57</v>
      </c>
      <c r="F946" s="178">
        <v>3099</v>
      </c>
      <c r="G946" s="105">
        <v>2933</v>
      </c>
      <c r="H946" s="158"/>
      <c r="I946" s="107"/>
      <c r="J946" s="146"/>
    </row>
    <row r="947" spans="1:10" ht="18">
      <c r="A947" s="102" t="s">
        <v>715</v>
      </c>
      <c r="B947" s="100" t="s">
        <v>331</v>
      </c>
      <c r="C947" s="100" t="s">
        <v>375</v>
      </c>
      <c r="D947" s="101" t="s">
        <v>716</v>
      </c>
      <c r="E947" s="104">
        <v>908.57</v>
      </c>
      <c r="F947" s="104">
        <v>699</v>
      </c>
      <c r="G947" s="105">
        <v>662</v>
      </c>
      <c r="H947" s="106"/>
      <c r="I947" s="107"/>
      <c r="J947" s="102"/>
    </row>
    <row r="948" spans="1:10" ht="18">
      <c r="A948" s="102" t="s">
        <v>717</v>
      </c>
      <c r="B948" s="100" t="s">
        <v>332</v>
      </c>
      <c r="C948" s="100" t="s">
        <v>375</v>
      </c>
      <c r="D948" s="101" t="s">
        <v>718</v>
      </c>
      <c r="E948" s="104">
        <v>1168.57</v>
      </c>
      <c r="F948" s="104">
        <v>899</v>
      </c>
      <c r="G948" s="105">
        <v>851</v>
      </c>
      <c r="H948" s="106"/>
      <c r="I948" s="107"/>
      <c r="J948" s="102"/>
    </row>
    <row r="949" spans="1:10" ht="18">
      <c r="A949" s="102" t="s">
        <v>719</v>
      </c>
      <c r="B949" s="100" t="s">
        <v>334</v>
      </c>
      <c r="C949" s="100" t="s">
        <v>375</v>
      </c>
      <c r="D949" s="101" t="s">
        <v>720</v>
      </c>
      <c r="E949" s="104">
        <v>1428.57</v>
      </c>
      <c r="F949" s="104">
        <v>1099</v>
      </c>
      <c r="G949" s="105">
        <v>1040</v>
      </c>
      <c r="H949" s="106"/>
      <c r="I949" s="107"/>
      <c r="J949" s="102"/>
    </row>
    <row r="950" spans="1:10" ht="16.149999999999999" customHeight="1">
      <c r="A950" s="102" t="s">
        <v>721</v>
      </c>
      <c r="B950" s="100" t="s">
        <v>335</v>
      </c>
      <c r="C950" s="100" t="s">
        <v>375</v>
      </c>
      <c r="D950" s="101" t="s">
        <v>722</v>
      </c>
      <c r="E950" s="103">
        <v>1298.57</v>
      </c>
      <c r="F950" s="104">
        <v>999</v>
      </c>
      <c r="G950" s="105">
        <v>946</v>
      </c>
      <c r="H950" s="106"/>
      <c r="I950" s="107"/>
      <c r="J950" s="102"/>
    </row>
    <row r="951" spans="1:10" ht="16.149999999999999" customHeight="1">
      <c r="A951" s="102" t="s">
        <v>723</v>
      </c>
      <c r="B951" s="100" t="s">
        <v>336</v>
      </c>
      <c r="C951" s="100" t="s">
        <v>375</v>
      </c>
      <c r="D951" s="101" t="s">
        <v>724</v>
      </c>
      <c r="E951" s="103">
        <v>1558.57</v>
      </c>
      <c r="F951" s="104">
        <v>1199</v>
      </c>
      <c r="G951" s="105">
        <v>1135</v>
      </c>
      <c r="H951" s="106"/>
      <c r="I951" s="107"/>
      <c r="J951" s="102"/>
    </row>
    <row r="952" spans="1:10" ht="16.149999999999999" customHeight="1">
      <c r="A952" s="102" t="s">
        <v>725</v>
      </c>
      <c r="B952" s="100" t="s">
        <v>338</v>
      </c>
      <c r="C952" s="100" t="s">
        <v>375</v>
      </c>
      <c r="D952" s="101" t="s">
        <v>726</v>
      </c>
      <c r="E952" s="103">
        <v>2274.29</v>
      </c>
      <c r="F952" s="104">
        <v>1749</v>
      </c>
      <c r="G952" s="105">
        <v>1656</v>
      </c>
      <c r="H952" s="106"/>
      <c r="I952" s="107"/>
      <c r="J952" s="102"/>
    </row>
    <row r="953" spans="1:10" ht="16.149999999999999" customHeight="1">
      <c r="A953" s="102" t="s">
        <v>727</v>
      </c>
      <c r="B953" s="100" t="s">
        <v>333</v>
      </c>
      <c r="C953" s="100" t="s">
        <v>375</v>
      </c>
      <c r="D953" s="101" t="s">
        <v>728</v>
      </c>
      <c r="E953" s="104">
        <v>1494.29</v>
      </c>
      <c r="F953" s="104">
        <v>1149</v>
      </c>
      <c r="G953" s="105">
        <v>1088</v>
      </c>
      <c r="H953" s="106"/>
      <c r="I953" s="107"/>
      <c r="J953" s="102"/>
    </row>
    <row r="954" spans="1:10" ht="18">
      <c r="A954" s="102" t="s">
        <v>729</v>
      </c>
      <c r="B954" s="100" t="s">
        <v>337</v>
      </c>
      <c r="C954" s="100" t="s">
        <v>375</v>
      </c>
      <c r="D954" s="101" t="s">
        <v>730</v>
      </c>
      <c r="E954" s="103">
        <v>1884.29</v>
      </c>
      <c r="F954" s="104">
        <v>1449</v>
      </c>
      <c r="G954" s="105">
        <v>1372</v>
      </c>
      <c r="H954" s="106"/>
      <c r="I954" s="107"/>
      <c r="J954" s="102"/>
    </row>
    <row r="955" spans="1:10" ht="18">
      <c r="A955" s="102" t="s">
        <v>731</v>
      </c>
      <c r="B955" s="100" t="s">
        <v>339</v>
      </c>
      <c r="C955" s="100" t="s">
        <v>375</v>
      </c>
      <c r="D955" s="101" t="s">
        <v>732</v>
      </c>
      <c r="E955" s="103">
        <v>2598.5700000000002</v>
      </c>
      <c r="F955" s="104">
        <v>1999</v>
      </c>
      <c r="G955" s="105">
        <v>1892</v>
      </c>
      <c r="H955" s="106"/>
      <c r="I955" s="107"/>
      <c r="J955" s="102"/>
    </row>
    <row r="956" spans="1:10">
      <c r="A956" s="102" t="s">
        <v>733</v>
      </c>
      <c r="B956" s="100" t="s">
        <v>331</v>
      </c>
      <c r="C956" s="100" t="s">
        <v>280</v>
      </c>
      <c r="D956" s="106" t="s">
        <v>734</v>
      </c>
      <c r="E956" s="104">
        <v>227.14</v>
      </c>
      <c r="F956" s="104">
        <v>199</v>
      </c>
      <c r="G956" s="105">
        <v>166</v>
      </c>
      <c r="H956" s="106"/>
      <c r="I956" s="107"/>
      <c r="J956" s="102"/>
    </row>
    <row r="957" spans="1:10">
      <c r="A957" s="102" t="s">
        <v>733</v>
      </c>
      <c r="B957" s="100" t="s">
        <v>332</v>
      </c>
      <c r="C957" s="100" t="s">
        <v>280</v>
      </c>
      <c r="D957" s="106" t="s">
        <v>734</v>
      </c>
      <c r="E957" s="104">
        <v>227.14</v>
      </c>
      <c r="F957" s="104">
        <v>199</v>
      </c>
      <c r="G957" s="105">
        <v>166</v>
      </c>
      <c r="H957" s="106"/>
      <c r="I957" s="107"/>
      <c r="J957" s="102"/>
    </row>
    <row r="958" spans="1:10">
      <c r="A958" s="102" t="s">
        <v>733</v>
      </c>
      <c r="B958" s="100" t="s">
        <v>333</v>
      </c>
      <c r="C958" s="100" t="s">
        <v>280</v>
      </c>
      <c r="D958" s="106" t="s">
        <v>734</v>
      </c>
      <c r="E958" s="104">
        <v>227.14</v>
      </c>
      <c r="F958" s="104">
        <v>199</v>
      </c>
      <c r="G958" s="105">
        <v>166</v>
      </c>
      <c r="H958" s="106"/>
      <c r="I958" s="107"/>
      <c r="J958" s="102"/>
    </row>
    <row r="959" spans="1:10">
      <c r="A959" s="102" t="s">
        <v>733</v>
      </c>
      <c r="B959" s="100" t="s">
        <v>334</v>
      </c>
      <c r="C959" s="100" t="s">
        <v>280</v>
      </c>
      <c r="D959" s="106" t="s">
        <v>734</v>
      </c>
      <c r="E959" s="104">
        <v>227.14</v>
      </c>
      <c r="F959" s="104">
        <v>199</v>
      </c>
      <c r="G959" s="105">
        <v>166</v>
      </c>
      <c r="H959" s="106"/>
      <c r="I959" s="107"/>
      <c r="J959" s="102"/>
    </row>
    <row r="960" spans="1:10">
      <c r="A960" s="102" t="s">
        <v>733</v>
      </c>
      <c r="B960" s="100" t="s">
        <v>335</v>
      </c>
      <c r="C960" s="100" t="s">
        <v>280</v>
      </c>
      <c r="D960" s="106" t="s">
        <v>734</v>
      </c>
      <c r="E960" s="104">
        <v>227.14</v>
      </c>
      <c r="F960" s="104">
        <v>199</v>
      </c>
      <c r="G960" s="105">
        <v>166</v>
      </c>
      <c r="H960" s="106"/>
      <c r="I960" s="107"/>
      <c r="J960" s="102"/>
    </row>
    <row r="961" spans="1:10">
      <c r="A961" s="102" t="s">
        <v>733</v>
      </c>
      <c r="B961" s="100" t="s">
        <v>336</v>
      </c>
      <c r="C961" s="100" t="s">
        <v>280</v>
      </c>
      <c r="D961" s="106" t="s">
        <v>734</v>
      </c>
      <c r="E961" s="104">
        <v>227.14</v>
      </c>
      <c r="F961" s="104">
        <v>199</v>
      </c>
      <c r="G961" s="105">
        <v>166</v>
      </c>
      <c r="H961" s="106"/>
      <c r="I961" s="107"/>
      <c r="J961" s="102"/>
    </row>
    <row r="962" spans="1:10">
      <c r="A962" s="102" t="s">
        <v>733</v>
      </c>
      <c r="B962" s="100" t="s">
        <v>337</v>
      </c>
      <c r="C962" s="100" t="s">
        <v>280</v>
      </c>
      <c r="D962" s="106" t="s">
        <v>734</v>
      </c>
      <c r="E962" s="104">
        <v>227.14</v>
      </c>
      <c r="F962" s="104">
        <v>199</v>
      </c>
      <c r="G962" s="105">
        <v>166</v>
      </c>
      <c r="H962" s="106"/>
      <c r="I962" s="107"/>
      <c r="J962" s="102"/>
    </row>
    <row r="963" spans="1:10">
      <c r="A963" s="102" t="s">
        <v>733</v>
      </c>
      <c r="B963" s="100" t="s">
        <v>338</v>
      </c>
      <c r="C963" s="100" t="s">
        <v>280</v>
      </c>
      <c r="D963" s="106" t="s">
        <v>734</v>
      </c>
      <c r="E963" s="104">
        <v>227.14</v>
      </c>
      <c r="F963" s="104">
        <v>199</v>
      </c>
      <c r="G963" s="105">
        <v>166</v>
      </c>
      <c r="H963" s="106"/>
      <c r="I963" s="107"/>
      <c r="J963" s="102"/>
    </row>
    <row r="964" spans="1:10">
      <c r="A964" s="102" t="s">
        <v>733</v>
      </c>
      <c r="B964" s="100" t="s">
        <v>339</v>
      </c>
      <c r="C964" s="100" t="s">
        <v>280</v>
      </c>
      <c r="D964" s="106" t="s">
        <v>734</v>
      </c>
      <c r="E964" s="104">
        <v>227.14</v>
      </c>
      <c r="F964" s="104">
        <v>199</v>
      </c>
      <c r="G964" s="105">
        <v>166</v>
      </c>
      <c r="H964" s="106"/>
      <c r="I964" s="107"/>
      <c r="J964" s="102"/>
    </row>
    <row r="965" spans="1:10">
      <c r="A965" s="102" t="s">
        <v>733</v>
      </c>
      <c r="B965" s="100" t="s">
        <v>350</v>
      </c>
      <c r="C965" s="100" t="s">
        <v>280</v>
      </c>
      <c r="D965" s="106" t="s">
        <v>734</v>
      </c>
      <c r="E965" s="104">
        <v>227.14</v>
      </c>
      <c r="F965" s="104">
        <v>199</v>
      </c>
      <c r="G965" s="105">
        <v>166</v>
      </c>
      <c r="H965" s="106"/>
      <c r="I965" s="107"/>
      <c r="J965" s="102"/>
    </row>
    <row r="966" spans="1:10">
      <c r="A966" s="102" t="s">
        <v>733</v>
      </c>
      <c r="B966" s="100" t="s">
        <v>351</v>
      </c>
      <c r="C966" s="100" t="s">
        <v>280</v>
      </c>
      <c r="D966" s="106" t="s">
        <v>734</v>
      </c>
      <c r="E966" s="104">
        <v>227.14</v>
      </c>
      <c r="F966" s="104">
        <v>199</v>
      </c>
      <c r="G966" s="105">
        <v>166</v>
      </c>
      <c r="H966" s="106"/>
      <c r="I966" s="107"/>
      <c r="J966" s="102"/>
    </row>
    <row r="967" spans="1:10">
      <c r="A967" s="102" t="s">
        <v>733</v>
      </c>
      <c r="B967" s="100" t="s">
        <v>352</v>
      </c>
      <c r="C967" s="100" t="s">
        <v>280</v>
      </c>
      <c r="D967" s="106" t="s">
        <v>734</v>
      </c>
      <c r="E967" s="104">
        <v>227.14</v>
      </c>
      <c r="F967" s="104">
        <v>199</v>
      </c>
      <c r="G967" s="105">
        <v>166</v>
      </c>
      <c r="H967" s="106"/>
      <c r="I967" s="107"/>
      <c r="J967" s="102"/>
    </row>
    <row r="968" spans="1:10">
      <c r="A968" s="102" t="s">
        <v>733</v>
      </c>
      <c r="B968" s="100" t="s">
        <v>353</v>
      </c>
      <c r="C968" s="100" t="s">
        <v>280</v>
      </c>
      <c r="D968" s="106" t="s">
        <v>734</v>
      </c>
      <c r="E968" s="104">
        <v>227.14</v>
      </c>
      <c r="F968" s="104">
        <v>199</v>
      </c>
      <c r="G968" s="105">
        <v>166</v>
      </c>
      <c r="H968" s="106"/>
      <c r="I968" s="107"/>
      <c r="J968" s="102"/>
    </row>
    <row r="969" spans="1:10">
      <c r="A969" s="102" t="s">
        <v>733</v>
      </c>
      <c r="B969" s="100" t="s">
        <v>354</v>
      </c>
      <c r="C969" s="100" t="s">
        <v>280</v>
      </c>
      <c r="D969" s="106" t="s">
        <v>734</v>
      </c>
      <c r="E969" s="104">
        <v>227.14</v>
      </c>
      <c r="F969" s="104">
        <v>199</v>
      </c>
      <c r="G969" s="105">
        <v>166</v>
      </c>
      <c r="H969" s="106"/>
      <c r="I969" s="107"/>
      <c r="J969" s="102"/>
    </row>
    <row r="970" spans="1:10">
      <c r="A970" s="102" t="s">
        <v>735</v>
      </c>
      <c r="B970" s="100" t="s">
        <v>331</v>
      </c>
      <c r="C970" s="100" t="s">
        <v>280</v>
      </c>
      <c r="D970" s="106" t="s">
        <v>736</v>
      </c>
      <c r="E970" s="104">
        <v>90</v>
      </c>
      <c r="F970" s="104">
        <v>79</v>
      </c>
      <c r="G970" s="105">
        <v>62</v>
      </c>
      <c r="H970" s="106"/>
      <c r="I970" s="107"/>
      <c r="J970" s="102"/>
    </row>
    <row r="971" spans="1:10">
      <c r="A971" s="102" t="s">
        <v>735</v>
      </c>
      <c r="B971" s="100" t="s">
        <v>332</v>
      </c>
      <c r="C971" s="100" t="s">
        <v>280</v>
      </c>
      <c r="D971" s="106" t="s">
        <v>736</v>
      </c>
      <c r="E971" s="104">
        <v>90</v>
      </c>
      <c r="F971" s="104">
        <v>79</v>
      </c>
      <c r="G971" s="105">
        <v>62</v>
      </c>
      <c r="H971" s="106"/>
      <c r="I971" s="107"/>
      <c r="J971" s="102"/>
    </row>
    <row r="972" spans="1:10">
      <c r="A972" s="102" t="s">
        <v>735</v>
      </c>
      <c r="B972" s="100" t="s">
        <v>333</v>
      </c>
      <c r="C972" s="100" t="s">
        <v>280</v>
      </c>
      <c r="D972" s="106" t="s">
        <v>736</v>
      </c>
      <c r="E972" s="104">
        <v>90</v>
      </c>
      <c r="F972" s="104">
        <v>79</v>
      </c>
      <c r="G972" s="105">
        <v>62</v>
      </c>
      <c r="H972" s="106"/>
      <c r="I972" s="107"/>
      <c r="J972" s="102"/>
    </row>
    <row r="973" spans="1:10">
      <c r="A973" s="102" t="s">
        <v>735</v>
      </c>
      <c r="B973" s="100" t="s">
        <v>334</v>
      </c>
      <c r="C973" s="100" t="s">
        <v>280</v>
      </c>
      <c r="D973" s="106" t="s">
        <v>736</v>
      </c>
      <c r="E973" s="104">
        <v>90</v>
      </c>
      <c r="F973" s="104">
        <v>79</v>
      </c>
      <c r="G973" s="105">
        <v>62</v>
      </c>
      <c r="H973" s="106"/>
      <c r="I973" s="107"/>
      <c r="J973" s="102"/>
    </row>
    <row r="974" spans="1:10">
      <c r="A974" s="102" t="s">
        <v>735</v>
      </c>
      <c r="B974" s="100" t="s">
        <v>335</v>
      </c>
      <c r="C974" s="100" t="s">
        <v>280</v>
      </c>
      <c r="D974" s="106" t="s">
        <v>736</v>
      </c>
      <c r="E974" s="104">
        <v>90</v>
      </c>
      <c r="F974" s="104">
        <v>79</v>
      </c>
      <c r="G974" s="105">
        <v>62</v>
      </c>
      <c r="H974" s="106"/>
      <c r="I974" s="107"/>
      <c r="J974" s="102"/>
    </row>
    <row r="975" spans="1:10">
      <c r="A975" s="102" t="s">
        <v>735</v>
      </c>
      <c r="B975" s="100" t="s">
        <v>336</v>
      </c>
      <c r="C975" s="100" t="s">
        <v>280</v>
      </c>
      <c r="D975" s="106" t="s">
        <v>736</v>
      </c>
      <c r="E975" s="104">
        <v>90</v>
      </c>
      <c r="F975" s="104">
        <v>79</v>
      </c>
      <c r="G975" s="105">
        <v>62</v>
      </c>
      <c r="H975" s="106"/>
      <c r="I975" s="107"/>
      <c r="J975" s="102"/>
    </row>
    <row r="976" spans="1:10">
      <c r="A976" s="102" t="s">
        <v>735</v>
      </c>
      <c r="B976" s="100" t="s">
        <v>337</v>
      </c>
      <c r="C976" s="100" t="s">
        <v>280</v>
      </c>
      <c r="D976" s="106" t="s">
        <v>736</v>
      </c>
      <c r="E976" s="104">
        <v>90</v>
      </c>
      <c r="F976" s="104">
        <v>79</v>
      </c>
      <c r="G976" s="105">
        <v>62</v>
      </c>
      <c r="H976" s="106"/>
      <c r="I976" s="107"/>
      <c r="J976" s="102"/>
    </row>
    <row r="977" spans="1:10">
      <c r="A977" s="102" t="s">
        <v>735</v>
      </c>
      <c r="B977" s="100" t="s">
        <v>338</v>
      </c>
      <c r="C977" s="100" t="s">
        <v>280</v>
      </c>
      <c r="D977" s="106" t="s">
        <v>736</v>
      </c>
      <c r="E977" s="104">
        <v>90</v>
      </c>
      <c r="F977" s="104">
        <v>79</v>
      </c>
      <c r="G977" s="105">
        <v>62</v>
      </c>
      <c r="H977" s="106"/>
      <c r="I977" s="107"/>
      <c r="J977" s="102"/>
    </row>
    <row r="978" spans="1:10">
      <c r="A978" s="102" t="s">
        <v>735</v>
      </c>
      <c r="B978" s="100" t="s">
        <v>339</v>
      </c>
      <c r="C978" s="100" t="s">
        <v>280</v>
      </c>
      <c r="D978" s="106" t="s">
        <v>736</v>
      </c>
      <c r="E978" s="104">
        <v>90</v>
      </c>
      <c r="F978" s="104">
        <v>79</v>
      </c>
      <c r="G978" s="105">
        <v>62</v>
      </c>
      <c r="H978" s="106"/>
      <c r="I978" s="107"/>
      <c r="J978" s="102"/>
    </row>
    <row r="979" spans="1:10">
      <c r="A979" s="102" t="s">
        <v>735</v>
      </c>
      <c r="B979" s="100" t="s">
        <v>350</v>
      </c>
      <c r="C979" s="100" t="s">
        <v>280</v>
      </c>
      <c r="D979" s="106" t="s">
        <v>736</v>
      </c>
      <c r="E979" s="104">
        <v>90</v>
      </c>
      <c r="F979" s="104">
        <v>79</v>
      </c>
      <c r="G979" s="105">
        <v>62</v>
      </c>
      <c r="H979" s="106"/>
      <c r="I979" s="107"/>
      <c r="J979" s="102"/>
    </row>
    <row r="980" spans="1:10">
      <c r="A980" s="102" t="s">
        <v>735</v>
      </c>
      <c r="B980" s="100" t="s">
        <v>351</v>
      </c>
      <c r="C980" s="100" t="s">
        <v>280</v>
      </c>
      <c r="D980" s="106" t="s">
        <v>736</v>
      </c>
      <c r="E980" s="104">
        <v>90</v>
      </c>
      <c r="F980" s="104">
        <v>79</v>
      </c>
      <c r="G980" s="105">
        <v>62</v>
      </c>
      <c r="H980" s="106"/>
      <c r="I980" s="107"/>
      <c r="J980" s="102"/>
    </row>
    <row r="981" spans="1:10">
      <c r="A981" s="102" t="s">
        <v>735</v>
      </c>
      <c r="B981" s="100" t="s">
        <v>352</v>
      </c>
      <c r="C981" s="100" t="s">
        <v>280</v>
      </c>
      <c r="D981" s="106" t="s">
        <v>736</v>
      </c>
      <c r="E981" s="104">
        <v>90</v>
      </c>
      <c r="F981" s="104">
        <v>79</v>
      </c>
      <c r="G981" s="105">
        <v>62</v>
      </c>
      <c r="H981" s="106"/>
      <c r="I981" s="107"/>
      <c r="J981" s="102"/>
    </row>
    <row r="982" spans="1:10">
      <c r="A982" s="102" t="s">
        <v>735</v>
      </c>
      <c r="B982" s="100" t="s">
        <v>353</v>
      </c>
      <c r="C982" s="100" t="s">
        <v>280</v>
      </c>
      <c r="D982" s="106" t="s">
        <v>736</v>
      </c>
      <c r="E982" s="104">
        <v>90</v>
      </c>
      <c r="F982" s="104">
        <v>79</v>
      </c>
      <c r="G982" s="105">
        <v>62</v>
      </c>
      <c r="H982" s="106"/>
      <c r="I982" s="107"/>
      <c r="J982" s="102"/>
    </row>
    <row r="983" spans="1:10">
      <c r="A983" s="102" t="s">
        <v>735</v>
      </c>
      <c r="B983" s="100" t="s">
        <v>354</v>
      </c>
      <c r="C983" s="100" t="s">
        <v>280</v>
      </c>
      <c r="D983" s="106" t="s">
        <v>736</v>
      </c>
      <c r="E983" s="104">
        <v>90</v>
      </c>
      <c r="F983" s="104">
        <v>79</v>
      </c>
      <c r="G983" s="105">
        <v>62</v>
      </c>
      <c r="H983" s="106"/>
      <c r="I983" s="107"/>
      <c r="J983" s="102"/>
    </row>
    <row r="984" spans="1:10">
      <c r="A984" s="102" t="s">
        <v>737</v>
      </c>
      <c r="B984" s="100" t="s">
        <v>331</v>
      </c>
      <c r="C984" s="100" t="s">
        <v>280</v>
      </c>
      <c r="D984" s="106" t="s">
        <v>738</v>
      </c>
      <c r="E984" s="104">
        <v>324.29000000000002</v>
      </c>
      <c r="F984" s="104">
        <v>249</v>
      </c>
      <c r="G984" s="105">
        <v>225</v>
      </c>
      <c r="H984" s="106"/>
      <c r="I984" s="107"/>
      <c r="J984" s="102"/>
    </row>
    <row r="985" spans="1:10">
      <c r="A985" s="102" t="s">
        <v>737</v>
      </c>
      <c r="B985" s="100" t="s">
        <v>332</v>
      </c>
      <c r="C985" s="100" t="s">
        <v>280</v>
      </c>
      <c r="D985" s="106" t="s">
        <v>738</v>
      </c>
      <c r="E985" s="104">
        <v>324.29000000000002</v>
      </c>
      <c r="F985" s="104">
        <v>249</v>
      </c>
      <c r="G985" s="105">
        <v>225</v>
      </c>
      <c r="H985" s="106"/>
      <c r="I985" s="107"/>
      <c r="J985" s="102"/>
    </row>
    <row r="986" spans="1:10">
      <c r="A986" s="102" t="s">
        <v>737</v>
      </c>
      <c r="B986" s="100" t="s">
        <v>333</v>
      </c>
      <c r="C986" s="100" t="s">
        <v>280</v>
      </c>
      <c r="D986" s="106" t="s">
        <v>738</v>
      </c>
      <c r="E986" s="104">
        <v>324.29000000000002</v>
      </c>
      <c r="F986" s="104">
        <v>249</v>
      </c>
      <c r="G986" s="105">
        <v>225</v>
      </c>
      <c r="H986" s="106"/>
      <c r="I986" s="107"/>
      <c r="J986" s="102"/>
    </row>
    <row r="987" spans="1:10">
      <c r="A987" s="102" t="s">
        <v>737</v>
      </c>
      <c r="B987" s="100" t="s">
        <v>334</v>
      </c>
      <c r="C987" s="100" t="s">
        <v>280</v>
      </c>
      <c r="D987" s="106" t="s">
        <v>738</v>
      </c>
      <c r="E987" s="104">
        <v>324.29000000000002</v>
      </c>
      <c r="F987" s="104">
        <v>249</v>
      </c>
      <c r="G987" s="105">
        <v>225</v>
      </c>
      <c r="H987" s="106"/>
      <c r="I987" s="107"/>
      <c r="J987" s="102"/>
    </row>
    <row r="988" spans="1:10">
      <c r="A988" s="102" t="s">
        <v>737</v>
      </c>
      <c r="B988" s="100" t="s">
        <v>335</v>
      </c>
      <c r="C988" s="100" t="s">
        <v>280</v>
      </c>
      <c r="D988" s="106" t="s">
        <v>738</v>
      </c>
      <c r="E988" s="104">
        <v>324.29000000000002</v>
      </c>
      <c r="F988" s="104">
        <v>249</v>
      </c>
      <c r="G988" s="105">
        <v>225</v>
      </c>
      <c r="H988" s="106"/>
      <c r="I988" s="107"/>
      <c r="J988" s="102"/>
    </row>
    <row r="989" spans="1:10">
      <c r="A989" s="102" t="s">
        <v>737</v>
      </c>
      <c r="B989" s="100" t="s">
        <v>336</v>
      </c>
      <c r="C989" s="100" t="s">
        <v>280</v>
      </c>
      <c r="D989" s="106" t="s">
        <v>738</v>
      </c>
      <c r="E989" s="104">
        <v>324.29000000000002</v>
      </c>
      <c r="F989" s="104">
        <v>249</v>
      </c>
      <c r="G989" s="105">
        <v>225</v>
      </c>
      <c r="H989" s="106"/>
      <c r="I989" s="107"/>
      <c r="J989" s="102"/>
    </row>
    <row r="990" spans="1:10">
      <c r="A990" s="102" t="s">
        <v>737</v>
      </c>
      <c r="B990" s="100" t="s">
        <v>337</v>
      </c>
      <c r="C990" s="100" t="s">
        <v>280</v>
      </c>
      <c r="D990" s="106" t="s">
        <v>738</v>
      </c>
      <c r="E990" s="104">
        <v>324.29000000000002</v>
      </c>
      <c r="F990" s="104">
        <v>249</v>
      </c>
      <c r="G990" s="105">
        <v>225</v>
      </c>
      <c r="H990" s="106"/>
      <c r="I990" s="107"/>
      <c r="J990" s="102"/>
    </row>
    <row r="991" spans="1:10">
      <c r="A991" s="102" t="s">
        <v>737</v>
      </c>
      <c r="B991" s="100" t="s">
        <v>338</v>
      </c>
      <c r="C991" s="100" t="s">
        <v>280</v>
      </c>
      <c r="D991" s="106" t="s">
        <v>738</v>
      </c>
      <c r="E991" s="104">
        <v>324.29000000000002</v>
      </c>
      <c r="F991" s="104">
        <v>249</v>
      </c>
      <c r="G991" s="105">
        <v>225</v>
      </c>
      <c r="H991" s="106"/>
      <c r="I991" s="107"/>
      <c r="J991" s="102"/>
    </row>
    <row r="992" spans="1:10">
      <c r="A992" s="102" t="s">
        <v>737</v>
      </c>
      <c r="B992" s="100" t="s">
        <v>339</v>
      </c>
      <c r="C992" s="100" t="s">
        <v>280</v>
      </c>
      <c r="D992" s="106" t="s">
        <v>738</v>
      </c>
      <c r="E992" s="104">
        <v>324.29000000000002</v>
      </c>
      <c r="F992" s="104">
        <v>249</v>
      </c>
      <c r="G992" s="105">
        <v>225</v>
      </c>
      <c r="H992" s="106"/>
      <c r="I992" s="107"/>
      <c r="J992" s="102"/>
    </row>
    <row r="993" spans="1:10">
      <c r="A993" s="102" t="s">
        <v>737</v>
      </c>
      <c r="B993" s="100" t="s">
        <v>350</v>
      </c>
      <c r="C993" s="100" t="s">
        <v>280</v>
      </c>
      <c r="D993" s="106" t="s">
        <v>738</v>
      </c>
      <c r="E993" s="104">
        <v>324.29000000000002</v>
      </c>
      <c r="F993" s="104">
        <v>249</v>
      </c>
      <c r="G993" s="105">
        <v>225</v>
      </c>
      <c r="H993" s="106"/>
      <c r="I993" s="107"/>
      <c r="J993" s="102"/>
    </row>
    <row r="994" spans="1:10">
      <c r="A994" s="102" t="s">
        <v>737</v>
      </c>
      <c r="B994" s="100" t="s">
        <v>351</v>
      </c>
      <c r="C994" s="100" t="s">
        <v>280</v>
      </c>
      <c r="D994" s="106" t="s">
        <v>738</v>
      </c>
      <c r="E994" s="104">
        <v>324.29000000000002</v>
      </c>
      <c r="F994" s="104">
        <v>249</v>
      </c>
      <c r="G994" s="105">
        <v>225</v>
      </c>
      <c r="H994" s="106"/>
      <c r="I994" s="107"/>
      <c r="J994" s="102"/>
    </row>
    <row r="995" spans="1:10">
      <c r="A995" s="102" t="s">
        <v>737</v>
      </c>
      <c r="B995" s="100" t="s">
        <v>352</v>
      </c>
      <c r="C995" s="100" t="s">
        <v>280</v>
      </c>
      <c r="D995" s="106" t="s">
        <v>738</v>
      </c>
      <c r="E995" s="104">
        <v>324.29000000000002</v>
      </c>
      <c r="F995" s="104">
        <v>249</v>
      </c>
      <c r="G995" s="105">
        <v>225</v>
      </c>
      <c r="H995" s="106"/>
      <c r="I995" s="107"/>
      <c r="J995" s="102"/>
    </row>
    <row r="996" spans="1:10">
      <c r="A996" s="102" t="s">
        <v>737</v>
      </c>
      <c r="B996" s="100" t="s">
        <v>353</v>
      </c>
      <c r="C996" s="100" t="s">
        <v>280</v>
      </c>
      <c r="D996" s="106" t="s">
        <v>738</v>
      </c>
      <c r="E996" s="104">
        <v>324.29000000000002</v>
      </c>
      <c r="F996" s="104">
        <v>249</v>
      </c>
      <c r="G996" s="105">
        <v>225</v>
      </c>
      <c r="H996" s="106"/>
      <c r="I996" s="107"/>
      <c r="J996" s="102"/>
    </row>
    <row r="997" spans="1:10">
      <c r="A997" s="102" t="s">
        <v>737</v>
      </c>
      <c r="B997" s="100" t="s">
        <v>354</v>
      </c>
      <c r="C997" s="100" t="s">
        <v>280</v>
      </c>
      <c r="D997" s="106" t="s">
        <v>738</v>
      </c>
      <c r="E997" s="104">
        <v>324.29000000000002</v>
      </c>
      <c r="F997" s="104">
        <v>249</v>
      </c>
      <c r="G997" s="105">
        <v>225</v>
      </c>
      <c r="H997" s="106"/>
      <c r="I997" s="107"/>
      <c r="J997" s="102"/>
    </row>
    <row r="998" spans="1:10">
      <c r="A998" s="102" t="s">
        <v>739</v>
      </c>
      <c r="B998" s="100" t="s">
        <v>331</v>
      </c>
      <c r="C998" s="100" t="s">
        <v>280</v>
      </c>
      <c r="D998" s="106" t="s">
        <v>740</v>
      </c>
      <c r="E998" s="104">
        <v>112.86</v>
      </c>
      <c r="F998" s="104">
        <v>99</v>
      </c>
      <c r="G998" s="105">
        <v>78</v>
      </c>
      <c r="H998" s="106"/>
      <c r="I998" s="107"/>
      <c r="J998" s="102"/>
    </row>
    <row r="999" spans="1:10">
      <c r="A999" s="102" t="s">
        <v>739</v>
      </c>
      <c r="B999" s="100" t="s">
        <v>332</v>
      </c>
      <c r="C999" s="100" t="s">
        <v>280</v>
      </c>
      <c r="D999" s="106" t="s">
        <v>740</v>
      </c>
      <c r="E999" s="104">
        <v>112.86</v>
      </c>
      <c r="F999" s="104">
        <v>99</v>
      </c>
      <c r="G999" s="105">
        <v>78</v>
      </c>
      <c r="H999" s="106"/>
      <c r="I999" s="107"/>
      <c r="J999" s="102"/>
    </row>
    <row r="1000" spans="1:10">
      <c r="A1000" s="102" t="s">
        <v>739</v>
      </c>
      <c r="B1000" s="100" t="s">
        <v>333</v>
      </c>
      <c r="C1000" s="100" t="s">
        <v>280</v>
      </c>
      <c r="D1000" s="106" t="s">
        <v>740</v>
      </c>
      <c r="E1000" s="104">
        <v>112.86</v>
      </c>
      <c r="F1000" s="104">
        <v>99</v>
      </c>
      <c r="G1000" s="105">
        <v>78</v>
      </c>
      <c r="H1000" s="106"/>
      <c r="I1000" s="107"/>
      <c r="J1000" s="102"/>
    </row>
    <row r="1001" spans="1:10">
      <c r="A1001" s="102" t="s">
        <v>739</v>
      </c>
      <c r="B1001" s="100" t="s">
        <v>334</v>
      </c>
      <c r="C1001" s="100" t="s">
        <v>280</v>
      </c>
      <c r="D1001" s="106" t="s">
        <v>740</v>
      </c>
      <c r="E1001" s="104">
        <v>112.86</v>
      </c>
      <c r="F1001" s="104">
        <v>99</v>
      </c>
      <c r="G1001" s="105">
        <v>78</v>
      </c>
      <c r="H1001" s="106"/>
      <c r="I1001" s="107"/>
      <c r="J1001" s="102"/>
    </row>
    <row r="1002" spans="1:10">
      <c r="A1002" s="102" t="s">
        <v>739</v>
      </c>
      <c r="B1002" s="100" t="s">
        <v>335</v>
      </c>
      <c r="C1002" s="100" t="s">
        <v>280</v>
      </c>
      <c r="D1002" s="106" t="s">
        <v>740</v>
      </c>
      <c r="E1002" s="104">
        <v>112.86</v>
      </c>
      <c r="F1002" s="104">
        <v>99</v>
      </c>
      <c r="G1002" s="105">
        <v>78</v>
      </c>
      <c r="H1002" s="106"/>
      <c r="I1002" s="107"/>
      <c r="J1002" s="102"/>
    </row>
    <row r="1003" spans="1:10">
      <c r="A1003" s="102" t="s">
        <v>739</v>
      </c>
      <c r="B1003" s="100" t="s">
        <v>336</v>
      </c>
      <c r="C1003" s="100" t="s">
        <v>280</v>
      </c>
      <c r="D1003" s="106" t="s">
        <v>740</v>
      </c>
      <c r="E1003" s="104">
        <v>112.86</v>
      </c>
      <c r="F1003" s="104">
        <v>99</v>
      </c>
      <c r="G1003" s="105">
        <v>78</v>
      </c>
      <c r="H1003" s="106"/>
      <c r="I1003" s="107"/>
      <c r="J1003" s="102"/>
    </row>
    <row r="1004" spans="1:10">
      <c r="A1004" s="102" t="s">
        <v>739</v>
      </c>
      <c r="B1004" s="100" t="s">
        <v>337</v>
      </c>
      <c r="C1004" s="100" t="s">
        <v>280</v>
      </c>
      <c r="D1004" s="106" t="s">
        <v>740</v>
      </c>
      <c r="E1004" s="104">
        <v>112.86</v>
      </c>
      <c r="F1004" s="104">
        <v>99</v>
      </c>
      <c r="G1004" s="105">
        <v>78</v>
      </c>
      <c r="H1004" s="106"/>
      <c r="I1004" s="107"/>
      <c r="J1004" s="102"/>
    </row>
    <row r="1005" spans="1:10">
      <c r="A1005" s="102" t="s">
        <v>739</v>
      </c>
      <c r="B1005" s="100" t="s">
        <v>338</v>
      </c>
      <c r="C1005" s="100" t="s">
        <v>280</v>
      </c>
      <c r="D1005" s="106" t="s">
        <v>740</v>
      </c>
      <c r="E1005" s="104">
        <v>112.86</v>
      </c>
      <c r="F1005" s="104">
        <v>99</v>
      </c>
      <c r="G1005" s="105">
        <v>78</v>
      </c>
      <c r="H1005" s="106"/>
      <c r="I1005" s="107"/>
      <c r="J1005" s="102"/>
    </row>
    <row r="1006" spans="1:10">
      <c r="A1006" s="102" t="s">
        <v>739</v>
      </c>
      <c r="B1006" s="100" t="s">
        <v>339</v>
      </c>
      <c r="C1006" s="100" t="s">
        <v>280</v>
      </c>
      <c r="D1006" s="106" t="s">
        <v>740</v>
      </c>
      <c r="E1006" s="104">
        <v>112.86</v>
      </c>
      <c r="F1006" s="104">
        <v>99</v>
      </c>
      <c r="G1006" s="105">
        <v>78</v>
      </c>
      <c r="H1006" s="106"/>
      <c r="I1006" s="107"/>
      <c r="J1006" s="102"/>
    </row>
    <row r="1007" spans="1:10">
      <c r="A1007" s="102" t="s">
        <v>739</v>
      </c>
      <c r="B1007" s="100" t="s">
        <v>350</v>
      </c>
      <c r="C1007" s="100" t="s">
        <v>280</v>
      </c>
      <c r="D1007" s="106" t="s">
        <v>740</v>
      </c>
      <c r="E1007" s="104">
        <v>112.86</v>
      </c>
      <c r="F1007" s="104">
        <v>99</v>
      </c>
      <c r="G1007" s="105">
        <v>78</v>
      </c>
      <c r="H1007" s="106"/>
      <c r="I1007" s="107"/>
      <c r="J1007" s="102"/>
    </row>
    <row r="1008" spans="1:10">
      <c r="A1008" s="102" t="s">
        <v>739</v>
      </c>
      <c r="B1008" s="100" t="s">
        <v>351</v>
      </c>
      <c r="C1008" s="100" t="s">
        <v>280</v>
      </c>
      <c r="D1008" s="106" t="s">
        <v>740</v>
      </c>
      <c r="E1008" s="104">
        <v>112.86</v>
      </c>
      <c r="F1008" s="104">
        <v>99</v>
      </c>
      <c r="G1008" s="105">
        <v>78</v>
      </c>
      <c r="H1008" s="106"/>
      <c r="I1008" s="107"/>
      <c r="J1008" s="102"/>
    </row>
    <row r="1009" spans="1:10">
      <c r="A1009" s="102" t="s">
        <v>739</v>
      </c>
      <c r="B1009" s="100" t="s">
        <v>352</v>
      </c>
      <c r="C1009" s="100" t="s">
        <v>280</v>
      </c>
      <c r="D1009" s="106" t="s">
        <v>740</v>
      </c>
      <c r="E1009" s="104">
        <v>112.86</v>
      </c>
      <c r="F1009" s="104">
        <v>99</v>
      </c>
      <c r="G1009" s="105">
        <v>78</v>
      </c>
      <c r="H1009" s="106"/>
      <c r="I1009" s="107"/>
      <c r="J1009" s="102"/>
    </row>
    <row r="1010" spans="1:10">
      <c r="A1010" s="102" t="s">
        <v>739</v>
      </c>
      <c r="B1010" s="100" t="s">
        <v>353</v>
      </c>
      <c r="C1010" s="100" t="s">
        <v>280</v>
      </c>
      <c r="D1010" s="106" t="s">
        <v>740</v>
      </c>
      <c r="E1010" s="104">
        <v>112.86</v>
      </c>
      <c r="F1010" s="104">
        <v>99</v>
      </c>
      <c r="G1010" s="105">
        <v>78</v>
      </c>
      <c r="H1010" s="106"/>
      <c r="I1010" s="107"/>
      <c r="J1010" s="102"/>
    </row>
    <row r="1011" spans="1:10">
      <c r="A1011" s="102" t="s">
        <v>739</v>
      </c>
      <c r="B1011" s="100" t="s">
        <v>354</v>
      </c>
      <c r="C1011" s="100" t="s">
        <v>280</v>
      </c>
      <c r="D1011" s="106" t="s">
        <v>740</v>
      </c>
      <c r="E1011" s="104">
        <v>112.86</v>
      </c>
      <c r="F1011" s="104">
        <v>99</v>
      </c>
      <c r="G1011" s="105">
        <v>78</v>
      </c>
      <c r="H1011" s="106"/>
      <c r="I1011" s="107"/>
      <c r="J1011" s="102"/>
    </row>
    <row r="1012" spans="1:10">
      <c r="A1012" s="102" t="s">
        <v>741</v>
      </c>
      <c r="B1012" s="100" t="s">
        <v>331</v>
      </c>
      <c r="C1012" s="100" t="s">
        <v>280</v>
      </c>
      <c r="D1012" s="106" t="s">
        <v>742</v>
      </c>
      <c r="E1012" s="104">
        <v>570</v>
      </c>
      <c r="F1012" s="104">
        <v>499</v>
      </c>
      <c r="G1012" s="105">
        <v>415</v>
      </c>
      <c r="H1012" s="106"/>
      <c r="I1012" s="107"/>
      <c r="J1012" s="102"/>
    </row>
    <row r="1013" spans="1:10">
      <c r="A1013" s="102" t="s">
        <v>741</v>
      </c>
      <c r="B1013" s="100" t="s">
        <v>332</v>
      </c>
      <c r="C1013" s="100" t="s">
        <v>280</v>
      </c>
      <c r="D1013" s="106" t="s">
        <v>742</v>
      </c>
      <c r="E1013" s="104">
        <v>570</v>
      </c>
      <c r="F1013" s="104">
        <v>499</v>
      </c>
      <c r="G1013" s="105">
        <v>415</v>
      </c>
      <c r="H1013" s="106"/>
      <c r="I1013" s="107"/>
      <c r="J1013" s="102"/>
    </row>
    <row r="1014" spans="1:10">
      <c r="A1014" s="102" t="s">
        <v>741</v>
      </c>
      <c r="B1014" s="100" t="s">
        <v>333</v>
      </c>
      <c r="C1014" s="100" t="s">
        <v>280</v>
      </c>
      <c r="D1014" s="106" t="s">
        <v>742</v>
      </c>
      <c r="E1014" s="104">
        <v>570</v>
      </c>
      <c r="F1014" s="104">
        <v>499</v>
      </c>
      <c r="G1014" s="105">
        <v>415</v>
      </c>
      <c r="H1014" s="106"/>
      <c r="I1014" s="107"/>
      <c r="J1014" s="102"/>
    </row>
    <row r="1015" spans="1:10">
      <c r="A1015" s="102" t="s">
        <v>741</v>
      </c>
      <c r="B1015" s="100" t="s">
        <v>334</v>
      </c>
      <c r="C1015" s="100" t="s">
        <v>280</v>
      </c>
      <c r="D1015" s="106" t="s">
        <v>742</v>
      </c>
      <c r="E1015" s="104">
        <v>570</v>
      </c>
      <c r="F1015" s="104">
        <v>499</v>
      </c>
      <c r="G1015" s="105">
        <v>415</v>
      </c>
      <c r="H1015" s="106"/>
      <c r="I1015" s="107"/>
      <c r="J1015" s="102"/>
    </row>
    <row r="1016" spans="1:10">
      <c r="A1016" s="102" t="s">
        <v>741</v>
      </c>
      <c r="B1016" s="100" t="s">
        <v>335</v>
      </c>
      <c r="C1016" s="100" t="s">
        <v>280</v>
      </c>
      <c r="D1016" s="106" t="s">
        <v>742</v>
      </c>
      <c r="E1016" s="104">
        <v>570</v>
      </c>
      <c r="F1016" s="104">
        <v>499</v>
      </c>
      <c r="G1016" s="105">
        <v>415</v>
      </c>
      <c r="H1016" s="106"/>
      <c r="I1016" s="107"/>
      <c r="J1016" s="102"/>
    </row>
    <row r="1017" spans="1:10">
      <c r="A1017" s="102" t="s">
        <v>741</v>
      </c>
      <c r="B1017" s="100" t="s">
        <v>336</v>
      </c>
      <c r="C1017" s="100" t="s">
        <v>280</v>
      </c>
      <c r="D1017" s="106" t="s">
        <v>742</v>
      </c>
      <c r="E1017" s="104">
        <v>570</v>
      </c>
      <c r="F1017" s="104">
        <v>499</v>
      </c>
      <c r="G1017" s="105">
        <v>415</v>
      </c>
      <c r="H1017" s="106"/>
      <c r="I1017" s="107"/>
      <c r="J1017" s="102"/>
    </row>
    <row r="1018" spans="1:10">
      <c r="A1018" s="102" t="s">
        <v>741</v>
      </c>
      <c r="B1018" s="100" t="s">
        <v>337</v>
      </c>
      <c r="C1018" s="100" t="s">
        <v>280</v>
      </c>
      <c r="D1018" s="106" t="s">
        <v>742</v>
      </c>
      <c r="E1018" s="104">
        <v>570</v>
      </c>
      <c r="F1018" s="104">
        <v>499</v>
      </c>
      <c r="G1018" s="105">
        <v>415</v>
      </c>
      <c r="H1018" s="106"/>
      <c r="I1018" s="107"/>
      <c r="J1018" s="102"/>
    </row>
    <row r="1019" spans="1:10">
      <c r="A1019" s="102" t="s">
        <v>741</v>
      </c>
      <c r="B1019" s="100" t="s">
        <v>338</v>
      </c>
      <c r="C1019" s="100" t="s">
        <v>280</v>
      </c>
      <c r="D1019" s="106" t="s">
        <v>742</v>
      </c>
      <c r="E1019" s="104">
        <v>570</v>
      </c>
      <c r="F1019" s="104">
        <v>499</v>
      </c>
      <c r="G1019" s="105">
        <v>415</v>
      </c>
      <c r="H1019" s="106"/>
      <c r="I1019" s="107"/>
      <c r="J1019" s="102"/>
    </row>
    <row r="1020" spans="1:10">
      <c r="A1020" s="102" t="s">
        <v>741</v>
      </c>
      <c r="B1020" s="100" t="s">
        <v>339</v>
      </c>
      <c r="C1020" s="100" t="s">
        <v>280</v>
      </c>
      <c r="D1020" s="106" t="s">
        <v>742</v>
      </c>
      <c r="E1020" s="104">
        <v>570</v>
      </c>
      <c r="F1020" s="104">
        <v>499</v>
      </c>
      <c r="G1020" s="105">
        <v>415</v>
      </c>
      <c r="H1020" s="106"/>
      <c r="I1020" s="107"/>
      <c r="J1020" s="102"/>
    </row>
    <row r="1021" spans="1:10">
      <c r="A1021" s="102" t="s">
        <v>741</v>
      </c>
      <c r="B1021" s="100" t="s">
        <v>350</v>
      </c>
      <c r="C1021" s="100" t="s">
        <v>280</v>
      </c>
      <c r="D1021" s="106" t="s">
        <v>742</v>
      </c>
      <c r="E1021" s="104">
        <v>570</v>
      </c>
      <c r="F1021" s="104">
        <v>499</v>
      </c>
      <c r="G1021" s="105">
        <v>415</v>
      </c>
      <c r="H1021" s="106"/>
      <c r="I1021" s="107"/>
      <c r="J1021" s="102"/>
    </row>
    <row r="1022" spans="1:10">
      <c r="A1022" s="102" t="s">
        <v>741</v>
      </c>
      <c r="B1022" s="100" t="s">
        <v>351</v>
      </c>
      <c r="C1022" s="100" t="s">
        <v>280</v>
      </c>
      <c r="D1022" s="106" t="s">
        <v>742</v>
      </c>
      <c r="E1022" s="104">
        <v>570</v>
      </c>
      <c r="F1022" s="104">
        <v>499</v>
      </c>
      <c r="G1022" s="105">
        <v>415</v>
      </c>
      <c r="H1022" s="106"/>
      <c r="I1022" s="107"/>
      <c r="J1022" s="102"/>
    </row>
    <row r="1023" spans="1:10">
      <c r="A1023" s="102" t="s">
        <v>741</v>
      </c>
      <c r="B1023" s="100" t="s">
        <v>352</v>
      </c>
      <c r="C1023" s="100" t="s">
        <v>280</v>
      </c>
      <c r="D1023" s="106" t="s">
        <v>742</v>
      </c>
      <c r="E1023" s="104">
        <v>570</v>
      </c>
      <c r="F1023" s="104">
        <v>499</v>
      </c>
      <c r="G1023" s="105">
        <v>415</v>
      </c>
      <c r="H1023" s="106"/>
      <c r="I1023" s="107"/>
      <c r="J1023" s="102"/>
    </row>
    <row r="1024" spans="1:10">
      <c r="A1024" s="102" t="s">
        <v>741</v>
      </c>
      <c r="B1024" s="100" t="s">
        <v>353</v>
      </c>
      <c r="C1024" s="100" t="s">
        <v>280</v>
      </c>
      <c r="D1024" s="106" t="s">
        <v>742</v>
      </c>
      <c r="E1024" s="104">
        <v>570</v>
      </c>
      <c r="F1024" s="104">
        <v>499</v>
      </c>
      <c r="G1024" s="105">
        <v>415</v>
      </c>
      <c r="H1024" s="106"/>
      <c r="I1024" s="107"/>
      <c r="J1024" s="102"/>
    </row>
    <row r="1025" spans="1:10">
      <c r="A1025" s="102" t="s">
        <v>741</v>
      </c>
      <c r="B1025" s="100" t="s">
        <v>354</v>
      </c>
      <c r="C1025" s="100" t="s">
        <v>280</v>
      </c>
      <c r="D1025" s="106" t="s">
        <v>742</v>
      </c>
      <c r="E1025" s="104">
        <v>570</v>
      </c>
      <c r="F1025" s="104">
        <v>499</v>
      </c>
      <c r="G1025" s="105">
        <v>415</v>
      </c>
      <c r="H1025" s="106"/>
      <c r="I1025" s="107"/>
      <c r="J1025" s="102"/>
    </row>
    <row r="1026" spans="1:10">
      <c r="A1026" s="102" t="s">
        <v>743</v>
      </c>
      <c r="B1026" s="100" t="s">
        <v>331</v>
      </c>
      <c r="C1026" s="100" t="s">
        <v>280</v>
      </c>
      <c r="D1026" s="106" t="s">
        <v>744</v>
      </c>
      <c r="E1026" s="104">
        <v>272.86</v>
      </c>
      <c r="F1026" s="104">
        <v>239</v>
      </c>
      <c r="G1026" s="105">
        <v>199</v>
      </c>
      <c r="H1026" s="106"/>
      <c r="I1026" s="107"/>
      <c r="J1026" s="102"/>
    </row>
    <row r="1027" spans="1:10">
      <c r="A1027" s="102" t="s">
        <v>743</v>
      </c>
      <c r="B1027" s="100" t="s">
        <v>332</v>
      </c>
      <c r="C1027" s="100" t="s">
        <v>280</v>
      </c>
      <c r="D1027" s="106" t="s">
        <v>744</v>
      </c>
      <c r="E1027" s="104">
        <v>272.86</v>
      </c>
      <c r="F1027" s="104">
        <v>239</v>
      </c>
      <c r="G1027" s="105">
        <v>199</v>
      </c>
      <c r="H1027" s="106"/>
      <c r="I1027" s="107"/>
      <c r="J1027" s="102"/>
    </row>
    <row r="1028" spans="1:10">
      <c r="A1028" s="102" t="s">
        <v>743</v>
      </c>
      <c r="B1028" s="100" t="s">
        <v>333</v>
      </c>
      <c r="C1028" s="100" t="s">
        <v>280</v>
      </c>
      <c r="D1028" s="106" t="s">
        <v>744</v>
      </c>
      <c r="E1028" s="104">
        <v>272.86</v>
      </c>
      <c r="F1028" s="104">
        <v>239</v>
      </c>
      <c r="G1028" s="105">
        <v>199</v>
      </c>
      <c r="H1028" s="106"/>
      <c r="I1028" s="107"/>
      <c r="J1028" s="102"/>
    </row>
    <row r="1029" spans="1:10">
      <c r="A1029" s="102" t="s">
        <v>743</v>
      </c>
      <c r="B1029" s="100" t="s">
        <v>334</v>
      </c>
      <c r="C1029" s="100" t="s">
        <v>280</v>
      </c>
      <c r="D1029" s="106" t="s">
        <v>744</v>
      </c>
      <c r="E1029" s="104">
        <v>272.86</v>
      </c>
      <c r="F1029" s="104">
        <v>239</v>
      </c>
      <c r="G1029" s="105">
        <v>199</v>
      </c>
      <c r="H1029" s="106"/>
      <c r="I1029" s="107"/>
      <c r="J1029" s="102"/>
    </row>
    <row r="1030" spans="1:10">
      <c r="A1030" s="102" t="s">
        <v>743</v>
      </c>
      <c r="B1030" s="100" t="s">
        <v>335</v>
      </c>
      <c r="C1030" s="100" t="s">
        <v>280</v>
      </c>
      <c r="D1030" s="106" t="s">
        <v>744</v>
      </c>
      <c r="E1030" s="104">
        <v>272.86</v>
      </c>
      <c r="F1030" s="104">
        <v>239</v>
      </c>
      <c r="G1030" s="105">
        <v>199</v>
      </c>
      <c r="H1030" s="106"/>
      <c r="I1030" s="107"/>
      <c r="J1030" s="102"/>
    </row>
    <row r="1031" spans="1:10">
      <c r="A1031" s="102" t="s">
        <v>743</v>
      </c>
      <c r="B1031" s="100" t="s">
        <v>336</v>
      </c>
      <c r="C1031" s="100" t="s">
        <v>280</v>
      </c>
      <c r="D1031" s="106" t="s">
        <v>744</v>
      </c>
      <c r="E1031" s="104">
        <v>272.86</v>
      </c>
      <c r="F1031" s="104">
        <v>239</v>
      </c>
      <c r="G1031" s="105">
        <v>199</v>
      </c>
      <c r="H1031" s="106"/>
      <c r="I1031" s="107"/>
      <c r="J1031" s="102"/>
    </row>
    <row r="1032" spans="1:10">
      <c r="A1032" s="102" t="s">
        <v>743</v>
      </c>
      <c r="B1032" s="100" t="s">
        <v>337</v>
      </c>
      <c r="C1032" s="100" t="s">
        <v>280</v>
      </c>
      <c r="D1032" s="106" t="s">
        <v>744</v>
      </c>
      <c r="E1032" s="104">
        <v>272.86</v>
      </c>
      <c r="F1032" s="104">
        <v>239</v>
      </c>
      <c r="G1032" s="105">
        <v>199</v>
      </c>
      <c r="H1032" s="106"/>
      <c r="I1032" s="107"/>
      <c r="J1032" s="102"/>
    </row>
    <row r="1033" spans="1:10">
      <c r="A1033" s="102" t="s">
        <v>743</v>
      </c>
      <c r="B1033" s="100" t="s">
        <v>338</v>
      </c>
      <c r="C1033" s="100" t="s">
        <v>280</v>
      </c>
      <c r="D1033" s="106" t="s">
        <v>744</v>
      </c>
      <c r="E1033" s="104">
        <v>272.86</v>
      </c>
      <c r="F1033" s="104">
        <v>239</v>
      </c>
      <c r="G1033" s="105">
        <v>199</v>
      </c>
      <c r="H1033" s="106"/>
      <c r="I1033" s="107"/>
      <c r="J1033" s="102"/>
    </row>
    <row r="1034" spans="1:10">
      <c r="A1034" s="102" t="s">
        <v>743</v>
      </c>
      <c r="B1034" s="100" t="s">
        <v>339</v>
      </c>
      <c r="C1034" s="100" t="s">
        <v>280</v>
      </c>
      <c r="D1034" s="106" t="s">
        <v>744</v>
      </c>
      <c r="E1034" s="104">
        <v>272.86</v>
      </c>
      <c r="F1034" s="104">
        <v>239</v>
      </c>
      <c r="G1034" s="105">
        <v>199</v>
      </c>
      <c r="H1034" s="106"/>
      <c r="I1034" s="107"/>
      <c r="J1034" s="102"/>
    </row>
    <row r="1035" spans="1:10">
      <c r="A1035" s="102" t="s">
        <v>743</v>
      </c>
      <c r="B1035" s="100" t="s">
        <v>350</v>
      </c>
      <c r="C1035" s="100" t="s">
        <v>280</v>
      </c>
      <c r="D1035" s="106" t="s">
        <v>744</v>
      </c>
      <c r="E1035" s="104">
        <v>272.86</v>
      </c>
      <c r="F1035" s="104">
        <v>239</v>
      </c>
      <c r="G1035" s="105">
        <v>199</v>
      </c>
      <c r="H1035" s="106"/>
      <c r="I1035" s="107"/>
      <c r="J1035" s="102"/>
    </row>
    <row r="1036" spans="1:10">
      <c r="A1036" s="102" t="s">
        <v>743</v>
      </c>
      <c r="B1036" s="100" t="s">
        <v>351</v>
      </c>
      <c r="C1036" s="100" t="s">
        <v>280</v>
      </c>
      <c r="D1036" s="106" t="s">
        <v>744</v>
      </c>
      <c r="E1036" s="104">
        <v>272.86</v>
      </c>
      <c r="F1036" s="104">
        <v>239</v>
      </c>
      <c r="G1036" s="105">
        <v>199</v>
      </c>
      <c r="H1036" s="106"/>
      <c r="I1036" s="107"/>
      <c r="J1036" s="102"/>
    </row>
    <row r="1037" spans="1:10">
      <c r="A1037" s="102" t="s">
        <v>743</v>
      </c>
      <c r="B1037" s="100" t="s">
        <v>352</v>
      </c>
      <c r="C1037" s="100" t="s">
        <v>280</v>
      </c>
      <c r="D1037" s="106" t="s">
        <v>744</v>
      </c>
      <c r="E1037" s="104">
        <v>272.86</v>
      </c>
      <c r="F1037" s="104">
        <v>239</v>
      </c>
      <c r="G1037" s="105">
        <v>199</v>
      </c>
      <c r="H1037" s="106"/>
      <c r="I1037" s="107"/>
      <c r="J1037" s="102"/>
    </row>
    <row r="1038" spans="1:10">
      <c r="A1038" s="102" t="s">
        <v>743</v>
      </c>
      <c r="B1038" s="100" t="s">
        <v>353</v>
      </c>
      <c r="C1038" s="100" t="s">
        <v>280</v>
      </c>
      <c r="D1038" s="106" t="s">
        <v>744</v>
      </c>
      <c r="E1038" s="104">
        <v>272.86</v>
      </c>
      <c r="F1038" s="104">
        <v>239</v>
      </c>
      <c r="G1038" s="105">
        <v>199</v>
      </c>
      <c r="H1038" s="106"/>
      <c r="I1038" s="107"/>
      <c r="J1038" s="102"/>
    </row>
    <row r="1039" spans="1:10">
      <c r="A1039" s="102" t="s">
        <v>743</v>
      </c>
      <c r="B1039" s="100" t="s">
        <v>354</v>
      </c>
      <c r="C1039" s="100" t="s">
        <v>280</v>
      </c>
      <c r="D1039" s="106" t="s">
        <v>744</v>
      </c>
      <c r="E1039" s="104">
        <v>272.86</v>
      </c>
      <c r="F1039" s="104">
        <v>239</v>
      </c>
      <c r="G1039" s="105">
        <v>199</v>
      </c>
      <c r="H1039" s="106"/>
      <c r="I1039" s="107"/>
      <c r="J1039" s="102"/>
    </row>
    <row r="1040" spans="1:10">
      <c r="A1040" s="102" t="s">
        <v>745</v>
      </c>
      <c r="B1040" s="100" t="s">
        <v>331</v>
      </c>
      <c r="C1040" s="100" t="s">
        <v>280</v>
      </c>
      <c r="D1040" s="106" t="s">
        <v>746</v>
      </c>
      <c r="E1040" s="104">
        <v>341.43</v>
      </c>
      <c r="F1040" s="104">
        <v>299</v>
      </c>
      <c r="G1040" s="105">
        <v>249</v>
      </c>
      <c r="H1040" s="106"/>
      <c r="I1040" s="107"/>
      <c r="J1040" s="102"/>
    </row>
    <row r="1041" spans="1:10">
      <c r="A1041" s="102" t="s">
        <v>745</v>
      </c>
      <c r="B1041" s="100" t="s">
        <v>332</v>
      </c>
      <c r="C1041" s="100" t="s">
        <v>280</v>
      </c>
      <c r="D1041" s="106" t="s">
        <v>746</v>
      </c>
      <c r="E1041" s="104">
        <v>341.43</v>
      </c>
      <c r="F1041" s="104">
        <v>299</v>
      </c>
      <c r="G1041" s="105">
        <v>249</v>
      </c>
      <c r="H1041" s="106"/>
      <c r="I1041" s="107"/>
      <c r="J1041" s="102"/>
    </row>
    <row r="1042" spans="1:10">
      <c r="A1042" s="102" t="s">
        <v>745</v>
      </c>
      <c r="B1042" s="100" t="s">
        <v>333</v>
      </c>
      <c r="C1042" s="100" t="s">
        <v>280</v>
      </c>
      <c r="D1042" s="106" t="s">
        <v>746</v>
      </c>
      <c r="E1042" s="104">
        <v>341.43</v>
      </c>
      <c r="F1042" s="104">
        <v>299</v>
      </c>
      <c r="G1042" s="105">
        <v>249</v>
      </c>
      <c r="H1042" s="106"/>
      <c r="I1042" s="107"/>
      <c r="J1042" s="102"/>
    </row>
    <row r="1043" spans="1:10">
      <c r="A1043" s="102" t="s">
        <v>745</v>
      </c>
      <c r="B1043" s="100" t="s">
        <v>334</v>
      </c>
      <c r="C1043" s="100" t="s">
        <v>280</v>
      </c>
      <c r="D1043" s="106" t="s">
        <v>746</v>
      </c>
      <c r="E1043" s="104">
        <v>341.43</v>
      </c>
      <c r="F1043" s="104">
        <v>299</v>
      </c>
      <c r="G1043" s="105">
        <v>249</v>
      </c>
      <c r="H1043" s="106"/>
      <c r="I1043" s="107"/>
      <c r="J1043" s="102"/>
    </row>
    <row r="1044" spans="1:10">
      <c r="A1044" s="102" t="s">
        <v>745</v>
      </c>
      <c r="B1044" s="100" t="s">
        <v>335</v>
      </c>
      <c r="C1044" s="100" t="s">
        <v>280</v>
      </c>
      <c r="D1044" s="106" t="s">
        <v>746</v>
      </c>
      <c r="E1044" s="104">
        <v>341.43</v>
      </c>
      <c r="F1044" s="104">
        <v>299</v>
      </c>
      <c r="G1044" s="105">
        <v>249</v>
      </c>
      <c r="H1044" s="106"/>
      <c r="I1044" s="107"/>
      <c r="J1044" s="102"/>
    </row>
    <row r="1045" spans="1:10">
      <c r="A1045" s="102" t="s">
        <v>745</v>
      </c>
      <c r="B1045" s="100" t="s">
        <v>336</v>
      </c>
      <c r="C1045" s="100" t="s">
        <v>280</v>
      </c>
      <c r="D1045" s="106" t="s">
        <v>746</v>
      </c>
      <c r="E1045" s="104">
        <v>341.43</v>
      </c>
      <c r="F1045" s="104">
        <v>299</v>
      </c>
      <c r="G1045" s="105">
        <v>249</v>
      </c>
      <c r="H1045" s="106"/>
      <c r="I1045" s="107"/>
      <c r="J1045" s="102"/>
    </row>
    <row r="1046" spans="1:10">
      <c r="A1046" s="102" t="s">
        <v>745</v>
      </c>
      <c r="B1046" s="100" t="s">
        <v>337</v>
      </c>
      <c r="C1046" s="100" t="s">
        <v>280</v>
      </c>
      <c r="D1046" s="106" t="s">
        <v>746</v>
      </c>
      <c r="E1046" s="104">
        <v>341.43</v>
      </c>
      <c r="F1046" s="104">
        <v>299</v>
      </c>
      <c r="G1046" s="105">
        <v>249</v>
      </c>
      <c r="H1046" s="106"/>
      <c r="I1046" s="107"/>
      <c r="J1046" s="102"/>
    </row>
    <row r="1047" spans="1:10">
      <c r="A1047" s="102" t="s">
        <v>745</v>
      </c>
      <c r="B1047" s="100" t="s">
        <v>338</v>
      </c>
      <c r="C1047" s="100" t="s">
        <v>280</v>
      </c>
      <c r="D1047" s="106" t="s">
        <v>746</v>
      </c>
      <c r="E1047" s="104">
        <v>341.43</v>
      </c>
      <c r="F1047" s="104">
        <v>299</v>
      </c>
      <c r="G1047" s="105">
        <v>249</v>
      </c>
      <c r="H1047" s="106"/>
      <c r="I1047" s="107"/>
      <c r="J1047" s="102"/>
    </row>
    <row r="1048" spans="1:10">
      <c r="A1048" s="102" t="s">
        <v>745</v>
      </c>
      <c r="B1048" s="100" t="s">
        <v>339</v>
      </c>
      <c r="C1048" s="100" t="s">
        <v>280</v>
      </c>
      <c r="D1048" s="106" t="s">
        <v>746</v>
      </c>
      <c r="E1048" s="104">
        <v>341.43</v>
      </c>
      <c r="F1048" s="104">
        <v>299</v>
      </c>
      <c r="G1048" s="105">
        <v>249</v>
      </c>
      <c r="H1048" s="106"/>
      <c r="I1048" s="107"/>
      <c r="J1048" s="102"/>
    </row>
    <row r="1049" spans="1:10">
      <c r="A1049" s="102" t="s">
        <v>745</v>
      </c>
      <c r="B1049" s="100" t="s">
        <v>350</v>
      </c>
      <c r="C1049" s="100" t="s">
        <v>280</v>
      </c>
      <c r="D1049" s="106" t="s">
        <v>746</v>
      </c>
      <c r="E1049" s="104">
        <v>341.43</v>
      </c>
      <c r="F1049" s="104">
        <v>299</v>
      </c>
      <c r="G1049" s="105">
        <v>249</v>
      </c>
      <c r="H1049" s="106"/>
      <c r="I1049" s="107"/>
      <c r="J1049" s="102"/>
    </row>
    <row r="1050" spans="1:10">
      <c r="A1050" s="102" t="s">
        <v>745</v>
      </c>
      <c r="B1050" s="100" t="s">
        <v>351</v>
      </c>
      <c r="C1050" s="100" t="s">
        <v>280</v>
      </c>
      <c r="D1050" s="106" t="s">
        <v>746</v>
      </c>
      <c r="E1050" s="104">
        <v>341.43</v>
      </c>
      <c r="F1050" s="104">
        <v>299</v>
      </c>
      <c r="G1050" s="105">
        <v>249</v>
      </c>
      <c r="H1050" s="106"/>
      <c r="I1050" s="107"/>
      <c r="J1050" s="102"/>
    </row>
    <row r="1051" spans="1:10">
      <c r="A1051" s="102" t="s">
        <v>745</v>
      </c>
      <c r="B1051" s="100" t="s">
        <v>352</v>
      </c>
      <c r="C1051" s="100" t="s">
        <v>280</v>
      </c>
      <c r="D1051" s="106" t="s">
        <v>746</v>
      </c>
      <c r="E1051" s="104">
        <v>341.43</v>
      </c>
      <c r="F1051" s="104">
        <v>299</v>
      </c>
      <c r="G1051" s="105">
        <v>249</v>
      </c>
      <c r="H1051" s="106"/>
      <c r="I1051" s="107"/>
      <c r="J1051" s="102"/>
    </row>
    <row r="1052" spans="1:10">
      <c r="A1052" s="102" t="s">
        <v>745</v>
      </c>
      <c r="B1052" s="100" t="s">
        <v>353</v>
      </c>
      <c r="C1052" s="100" t="s">
        <v>280</v>
      </c>
      <c r="D1052" s="106" t="s">
        <v>746</v>
      </c>
      <c r="E1052" s="104">
        <v>341.43</v>
      </c>
      <c r="F1052" s="104">
        <v>299</v>
      </c>
      <c r="G1052" s="105">
        <v>249</v>
      </c>
      <c r="H1052" s="106"/>
      <c r="I1052" s="107"/>
      <c r="J1052" s="102"/>
    </row>
    <row r="1053" spans="1:10">
      <c r="A1053" s="102" t="s">
        <v>745</v>
      </c>
      <c r="B1053" s="100" t="s">
        <v>354</v>
      </c>
      <c r="C1053" s="100" t="s">
        <v>280</v>
      </c>
      <c r="D1053" s="106" t="s">
        <v>746</v>
      </c>
      <c r="E1053" s="104">
        <v>341.43</v>
      </c>
      <c r="F1053" s="104">
        <v>299</v>
      </c>
      <c r="G1053" s="105">
        <v>249</v>
      </c>
      <c r="H1053" s="106"/>
      <c r="I1053" s="107"/>
      <c r="J1053" s="102"/>
    </row>
    <row r="1054" spans="1:10">
      <c r="A1054" s="102" t="s">
        <v>747</v>
      </c>
      <c r="B1054" s="100" t="s">
        <v>331</v>
      </c>
      <c r="C1054" s="100" t="s">
        <v>280</v>
      </c>
      <c r="D1054" s="124" t="s">
        <v>748</v>
      </c>
      <c r="E1054" s="103">
        <v>752.86</v>
      </c>
      <c r="F1054" s="104">
        <v>599</v>
      </c>
      <c r="G1054" s="105">
        <v>522</v>
      </c>
      <c r="H1054" s="106"/>
      <c r="I1054" s="107"/>
      <c r="J1054" s="102"/>
    </row>
    <row r="1055" spans="1:10">
      <c r="A1055" s="102" t="s">
        <v>747</v>
      </c>
      <c r="B1055" s="100" t="s">
        <v>332</v>
      </c>
      <c r="C1055" s="100" t="s">
        <v>280</v>
      </c>
      <c r="D1055" s="124" t="s">
        <v>748</v>
      </c>
      <c r="E1055" s="103">
        <v>752.86</v>
      </c>
      <c r="F1055" s="104">
        <v>599</v>
      </c>
      <c r="G1055" s="105">
        <v>522</v>
      </c>
      <c r="H1055" s="106"/>
      <c r="I1055" s="107"/>
      <c r="J1055" s="102"/>
    </row>
    <row r="1056" spans="1:10">
      <c r="A1056" s="102" t="s">
        <v>747</v>
      </c>
      <c r="B1056" s="100" t="s">
        <v>333</v>
      </c>
      <c r="C1056" s="100" t="s">
        <v>280</v>
      </c>
      <c r="D1056" s="124" t="s">
        <v>748</v>
      </c>
      <c r="E1056" s="103">
        <v>752.86</v>
      </c>
      <c r="F1056" s="104">
        <v>599</v>
      </c>
      <c r="G1056" s="105">
        <v>522</v>
      </c>
      <c r="H1056" s="106"/>
      <c r="I1056" s="107"/>
      <c r="J1056" s="102"/>
    </row>
    <row r="1057" spans="1:10">
      <c r="A1057" s="102" t="s">
        <v>747</v>
      </c>
      <c r="B1057" s="100" t="s">
        <v>334</v>
      </c>
      <c r="C1057" s="100" t="s">
        <v>280</v>
      </c>
      <c r="D1057" s="124" t="s">
        <v>748</v>
      </c>
      <c r="E1057" s="103">
        <v>752.86</v>
      </c>
      <c r="F1057" s="104">
        <v>599</v>
      </c>
      <c r="G1057" s="105">
        <v>522</v>
      </c>
      <c r="H1057" s="106"/>
      <c r="I1057" s="107"/>
      <c r="J1057" s="102"/>
    </row>
    <row r="1058" spans="1:10">
      <c r="A1058" s="102" t="s">
        <v>747</v>
      </c>
      <c r="B1058" s="100" t="s">
        <v>335</v>
      </c>
      <c r="C1058" s="100" t="s">
        <v>280</v>
      </c>
      <c r="D1058" s="124" t="s">
        <v>748</v>
      </c>
      <c r="E1058" s="103">
        <v>752.86</v>
      </c>
      <c r="F1058" s="104">
        <v>599</v>
      </c>
      <c r="G1058" s="105">
        <v>522</v>
      </c>
      <c r="H1058" s="106"/>
      <c r="I1058" s="107"/>
      <c r="J1058" s="102"/>
    </row>
    <row r="1059" spans="1:10">
      <c r="A1059" s="102" t="s">
        <v>747</v>
      </c>
      <c r="B1059" s="100" t="s">
        <v>336</v>
      </c>
      <c r="C1059" s="100" t="s">
        <v>280</v>
      </c>
      <c r="D1059" s="124" t="s">
        <v>748</v>
      </c>
      <c r="E1059" s="103">
        <v>752.86</v>
      </c>
      <c r="F1059" s="104">
        <v>599</v>
      </c>
      <c r="G1059" s="105">
        <v>522</v>
      </c>
      <c r="H1059" s="106"/>
      <c r="I1059" s="107"/>
      <c r="J1059" s="102"/>
    </row>
    <row r="1060" spans="1:10">
      <c r="A1060" s="102" t="s">
        <v>747</v>
      </c>
      <c r="B1060" s="100" t="s">
        <v>337</v>
      </c>
      <c r="C1060" s="100" t="s">
        <v>280</v>
      </c>
      <c r="D1060" s="124" t="s">
        <v>748</v>
      </c>
      <c r="E1060" s="103">
        <v>752.86</v>
      </c>
      <c r="F1060" s="104">
        <v>599</v>
      </c>
      <c r="G1060" s="105">
        <v>522</v>
      </c>
      <c r="H1060" s="106"/>
      <c r="I1060" s="107"/>
      <c r="J1060" s="102"/>
    </row>
    <row r="1061" spans="1:10">
      <c r="A1061" s="102" t="s">
        <v>747</v>
      </c>
      <c r="B1061" s="100" t="s">
        <v>338</v>
      </c>
      <c r="C1061" s="100" t="s">
        <v>280</v>
      </c>
      <c r="D1061" s="124" t="s">
        <v>748</v>
      </c>
      <c r="E1061" s="103">
        <v>752.86</v>
      </c>
      <c r="F1061" s="104">
        <v>599</v>
      </c>
      <c r="G1061" s="105">
        <v>522</v>
      </c>
      <c r="H1061" s="106"/>
      <c r="I1061" s="107"/>
      <c r="J1061" s="102"/>
    </row>
    <row r="1062" spans="1:10">
      <c r="A1062" s="102" t="s">
        <v>747</v>
      </c>
      <c r="B1062" s="100" t="s">
        <v>339</v>
      </c>
      <c r="C1062" s="100" t="s">
        <v>280</v>
      </c>
      <c r="D1062" s="124" t="s">
        <v>748</v>
      </c>
      <c r="E1062" s="103">
        <v>752.86</v>
      </c>
      <c r="F1062" s="104">
        <v>599</v>
      </c>
      <c r="G1062" s="105">
        <v>522</v>
      </c>
      <c r="H1062" s="106"/>
      <c r="I1062" s="107"/>
      <c r="J1062" s="102"/>
    </row>
    <row r="1063" spans="1:10">
      <c r="A1063" s="102" t="s">
        <v>749</v>
      </c>
      <c r="B1063" s="100" t="s">
        <v>331</v>
      </c>
      <c r="C1063" s="100" t="s">
        <v>280</v>
      </c>
      <c r="D1063" s="106" t="s">
        <v>750</v>
      </c>
      <c r="E1063" s="104">
        <v>341.43</v>
      </c>
      <c r="F1063" s="104">
        <v>299</v>
      </c>
      <c r="G1063" s="105">
        <v>237</v>
      </c>
      <c r="H1063" s="106"/>
      <c r="I1063" s="107"/>
      <c r="J1063" s="102"/>
    </row>
    <row r="1064" spans="1:10">
      <c r="A1064" s="102" t="s">
        <v>749</v>
      </c>
      <c r="B1064" s="100" t="s">
        <v>332</v>
      </c>
      <c r="C1064" s="100" t="s">
        <v>280</v>
      </c>
      <c r="D1064" s="106" t="s">
        <v>750</v>
      </c>
      <c r="E1064" s="104">
        <v>341.43</v>
      </c>
      <c r="F1064" s="104">
        <v>299</v>
      </c>
      <c r="G1064" s="105">
        <v>237</v>
      </c>
      <c r="H1064" s="106"/>
      <c r="I1064" s="107"/>
      <c r="J1064" s="102"/>
    </row>
    <row r="1065" spans="1:10">
      <c r="A1065" s="102" t="s">
        <v>749</v>
      </c>
      <c r="B1065" s="100" t="s">
        <v>333</v>
      </c>
      <c r="C1065" s="100" t="s">
        <v>280</v>
      </c>
      <c r="D1065" s="106" t="s">
        <v>750</v>
      </c>
      <c r="E1065" s="104">
        <v>341.43</v>
      </c>
      <c r="F1065" s="104">
        <v>299</v>
      </c>
      <c r="G1065" s="105">
        <v>237</v>
      </c>
      <c r="H1065" s="106"/>
      <c r="I1065" s="107"/>
      <c r="J1065" s="102"/>
    </row>
    <row r="1066" spans="1:10">
      <c r="A1066" s="102" t="s">
        <v>749</v>
      </c>
      <c r="B1066" s="100" t="s">
        <v>334</v>
      </c>
      <c r="C1066" s="100" t="s">
        <v>280</v>
      </c>
      <c r="D1066" s="106" t="s">
        <v>750</v>
      </c>
      <c r="E1066" s="104">
        <v>341.43</v>
      </c>
      <c r="F1066" s="104">
        <v>299</v>
      </c>
      <c r="G1066" s="105">
        <v>237</v>
      </c>
      <c r="H1066" s="106"/>
      <c r="I1066" s="107"/>
      <c r="J1066" s="102"/>
    </row>
    <row r="1067" spans="1:10">
      <c r="A1067" s="102" t="s">
        <v>749</v>
      </c>
      <c r="B1067" s="100" t="s">
        <v>335</v>
      </c>
      <c r="C1067" s="100" t="s">
        <v>280</v>
      </c>
      <c r="D1067" s="106" t="s">
        <v>750</v>
      </c>
      <c r="E1067" s="104">
        <v>341.43</v>
      </c>
      <c r="F1067" s="104">
        <v>299</v>
      </c>
      <c r="G1067" s="105">
        <v>237</v>
      </c>
      <c r="H1067" s="106"/>
      <c r="I1067" s="107"/>
      <c r="J1067" s="102"/>
    </row>
    <row r="1068" spans="1:10">
      <c r="A1068" s="102" t="s">
        <v>749</v>
      </c>
      <c r="B1068" s="100" t="s">
        <v>336</v>
      </c>
      <c r="C1068" s="100" t="s">
        <v>280</v>
      </c>
      <c r="D1068" s="106" t="s">
        <v>750</v>
      </c>
      <c r="E1068" s="104">
        <v>341.43</v>
      </c>
      <c r="F1068" s="104">
        <v>299</v>
      </c>
      <c r="G1068" s="105">
        <v>237</v>
      </c>
      <c r="H1068" s="106"/>
      <c r="I1068" s="107"/>
      <c r="J1068" s="102"/>
    </row>
    <row r="1069" spans="1:10">
      <c r="A1069" s="102" t="s">
        <v>749</v>
      </c>
      <c r="B1069" s="100" t="s">
        <v>337</v>
      </c>
      <c r="C1069" s="100" t="s">
        <v>280</v>
      </c>
      <c r="D1069" s="106" t="s">
        <v>750</v>
      </c>
      <c r="E1069" s="104">
        <v>341.43</v>
      </c>
      <c r="F1069" s="104">
        <v>299</v>
      </c>
      <c r="G1069" s="105">
        <v>237</v>
      </c>
      <c r="H1069" s="106"/>
      <c r="I1069" s="107"/>
      <c r="J1069" s="102"/>
    </row>
    <row r="1070" spans="1:10">
      <c r="A1070" s="102" t="s">
        <v>749</v>
      </c>
      <c r="B1070" s="100" t="s">
        <v>338</v>
      </c>
      <c r="C1070" s="100" t="s">
        <v>280</v>
      </c>
      <c r="D1070" s="106" t="s">
        <v>750</v>
      </c>
      <c r="E1070" s="104">
        <v>341.43</v>
      </c>
      <c r="F1070" s="104">
        <v>299</v>
      </c>
      <c r="G1070" s="105">
        <v>237</v>
      </c>
      <c r="H1070" s="106"/>
      <c r="I1070" s="107"/>
      <c r="J1070" s="102"/>
    </row>
    <row r="1071" spans="1:10">
      <c r="A1071" s="102" t="s">
        <v>749</v>
      </c>
      <c r="B1071" s="100" t="s">
        <v>339</v>
      </c>
      <c r="C1071" s="100" t="s">
        <v>280</v>
      </c>
      <c r="D1071" s="106" t="s">
        <v>750</v>
      </c>
      <c r="E1071" s="104">
        <v>341.43</v>
      </c>
      <c r="F1071" s="104">
        <v>299</v>
      </c>
      <c r="G1071" s="105">
        <v>237</v>
      </c>
      <c r="H1071" s="106"/>
      <c r="I1071" s="107"/>
      <c r="J1071" s="102"/>
    </row>
    <row r="1072" spans="1:10">
      <c r="A1072" s="102" t="s">
        <v>751</v>
      </c>
      <c r="B1072" s="100" t="s">
        <v>331</v>
      </c>
      <c r="C1072" s="100" t="s">
        <v>280</v>
      </c>
      <c r="D1072" s="106" t="s">
        <v>752</v>
      </c>
      <c r="E1072" s="104">
        <v>170</v>
      </c>
      <c r="F1072" s="104">
        <v>149</v>
      </c>
      <c r="G1072" s="105">
        <v>124</v>
      </c>
      <c r="H1072" s="106"/>
      <c r="I1072" s="107"/>
      <c r="J1072" s="102"/>
    </row>
    <row r="1073" spans="1:10">
      <c r="A1073" s="102" t="s">
        <v>751</v>
      </c>
      <c r="B1073" s="100" t="s">
        <v>332</v>
      </c>
      <c r="C1073" s="100" t="s">
        <v>280</v>
      </c>
      <c r="D1073" s="106" t="s">
        <v>752</v>
      </c>
      <c r="E1073" s="104">
        <v>170</v>
      </c>
      <c r="F1073" s="104">
        <v>149</v>
      </c>
      <c r="G1073" s="105">
        <v>124</v>
      </c>
      <c r="H1073" s="106"/>
      <c r="I1073" s="107"/>
      <c r="J1073" s="102"/>
    </row>
    <row r="1074" spans="1:10">
      <c r="A1074" s="102" t="s">
        <v>751</v>
      </c>
      <c r="B1074" s="100" t="s">
        <v>333</v>
      </c>
      <c r="C1074" s="100" t="s">
        <v>280</v>
      </c>
      <c r="D1074" s="106" t="s">
        <v>752</v>
      </c>
      <c r="E1074" s="104">
        <v>170</v>
      </c>
      <c r="F1074" s="104">
        <v>149</v>
      </c>
      <c r="G1074" s="105">
        <v>124</v>
      </c>
      <c r="H1074" s="106"/>
      <c r="I1074" s="107"/>
      <c r="J1074" s="102"/>
    </row>
    <row r="1075" spans="1:10">
      <c r="A1075" s="102" t="s">
        <v>751</v>
      </c>
      <c r="B1075" s="100" t="s">
        <v>334</v>
      </c>
      <c r="C1075" s="100" t="s">
        <v>280</v>
      </c>
      <c r="D1075" s="106" t="s">
        <v>752</v>
      </c>
      <c r="E1075" s="104">
        <v>170</v>
      </c>
      <c r="F1075" s="104">
        <v>149</v>
      </c>
      <c r="G1075" s="105">
        <v>124</v>
      </c>
      <c r="H1075" s="106"/>
      <c r="I1075" s="107"/>
      <c r="J1075" s="102"/>
    </row>
    <row r="1076" spans="1:10">
      <c r="A1076" s="102" t="s">
        <v>751</v>
      </c>
      <c r="B1076" s="100" t="s">
        <v>335</v>
      </c>
      <c r="C1076" s="100" t="s">
        <v>280</v>
      </c>
      <c r="D1076" s="106" t="s">
        <v>752</v>
      </c>
      <c r="E1076" s="104">
        <v>170</v>
      </c>
      <c r="F1076" s="104">
        <v>149</v>
      </c>
      <c r="G1076" s="105">
        <v>124</v>
      </c>
      <c r="H1076" s="106"/>
      <c r="I1076" s="107"/>
      <c r="J1076" s="102"/>
    </row>
    <row r="1077" spans="1:10">
      <c r="A1077" s="102" t="s">
        <v>751</v>
      </c>
      <c r="B1077" s="100" t="s">
        <v>336</v>
      </c>
      <c r="C1077" s="100" t="s">
        <v>280</v>
      </c>
      <c r="D1077" s="106" t="s">
        <v>752</v>
      </c>
      <c r="E1077" s="104">
        <v>170</v>
      </c>
      <c r="F1077" s="104">
        <v>149</v>
      </c>
      <c r="G1077" s="105">
        <v>124</v>
      </c>
      <c r="H1077" s="106"/>
      <c r="I1077" s="107"/>
      <c r="J1077" s="102"/>
    </row>
    <row r="1078" spans="1:10">
      <c r="A1078" s="102" t="s">
        <v>751</v>
      </c>
      <c r="B1078" s="100" t="s">
        <v>337</v>
      </c>
      <c r="C1078" s="100" t="s">
        <v>280</v>
      </c>
      <c r="D1078" s="106" t="s">
        <v>752</v>
      </c>
      <c r="E1078" s="104">
        <v>170</v>
      </c>
      <c r="F1078" s="104">
        <v>149</v>
      </c>
      <c r="G1078" s="105">
        <v>124</v>
      </c>
      <c r="H1078" s="106"/>
      <c r="I1078" s="107"/>
      <c r="J1078" s="102"/>
    </row>
    <row r="1079" spans="1:10">
      <c r="A1079" s="102" t="s">
        <v>751</v>
      </c>
      <c r="B1079" s="100" t="s">
        <v>338</v>
      </c>
      <c r="C1079" s="100" t="s">
        <v>280</v>
      </c>
      <c r="D1079" s="106" t="s">
        <v>752</v>
      </c>
      <c r="E1079" s="104">
        <v>170</v>
      </c>
      <c r="F1079" s="104">
        <v>149</v>
      </c>
      <c r="G1079" s="105">
        <v>124</v>
      </c>
      <c r="H1079" s="106"/>
      <c r="I1079" s="107"/>
      <c r="J1079" s="102"/>
    </row>
    <row r="1080" spans="1:10">
      <c r="A1080" s="102" t="s">
        <v>751</v>
      </c>
      <c r="B1080" s="100" t="s">
        <v>339</v>
      </c>
      <c r="C1080" s="100" t="s">
        <v>280</v>
      </c>
      <c r="D1080" s="106" t="s">
        <v>752</v>
      </c>
      <c r="E1080" s="104">
        <v>170</v>
      </c>
      <c r="F1080" s="104">
        <v>149</v>
      </c>
      <c r="G1080" s="105">
        <v>124</v>
      </c>
      <c r="H1080" s="106"/>
      <c r="I1080" s="107"/>
      <c r="J1080" s="102"/>
    </row>
    <row r="1081" spans="1:10">
      <c r="A1081" s="102" t="s">
        <v>753</v>
      </c>
      <c r="B1081" s="100" t="s">
        <v>331</v>
      </c>
      <c r="C1081" s="100" t="s">
        <v>280</v>
      </c>
      <c r="D1081" s="106" t="s">
        <v>754</v>
      </c>
      <c r="E1081" s="104">
        <v>341.43</v>
      </c>
      <c r="F1081" s="104">
        <v>299</v>
      </c>
      <c r="G1081" s="105">
        <v>249</v>
      </c>
      <c r="H1081" s="106"/>
      <c r="I1081" s="107"/>
      <c r="J1081" s="102"/>
    </row>
    <row r="1082" spans="1:10">
      <c r="A1082" s="102" t="s">
        <v>753</v>
      </c>
      <c r="B1082" s="100" t="s">
        <v>332</v>
      </c>
      <c r="C1082" s="100" t="s">
        <v>280</v>
      </c>
      <c r="D1082" s="106" t="s">
        <v>754</v>
      </c>
      <c r="E1082" s="104">
        <v>341.43</v>
      </c>
      <c r="F1082" s="104">
        <v>299</v>
      </c>
      <c r="G1082" s="105">
        <v>249</v>
      </c>
      <c r="H1082" s="106"/>
      <c r="I1082" s="107"/>
      <c r="J1082" s="102"/>
    </row>
    <row r="1083" spans="1:10">
      <c r="A1083" s="102" t="s">
        <v>753</v>
      </c>
      <c r="B1083" s="100" t="s">
        <v>333</v>
      </c>
      <c r="C1083" s="100" t="s">
        <v>280</v>
      </c>
      <c r="D1083" s="106" t="s">
        <v>754</v>
      </c>
      <c r="E1083" s="104">
        <v>341.43</v>
      </c>
      <c r="F1083" s="104">
        <v>299</v>
      </c>
      <c r="G1083" s="105">
        <v>249</v>
      </c>
      <c r="H1083" s="106"/>
      <c r="I1083" s="107"/>
      <c r="J1083" s="102"/>
    </row>
    <row r="1084" spans="1:10">
      <c r="A1084" s="102" t="s">
        <v>753</v>
      </c>
      <c r="B1084" s="100" t="s">
        <v>334</v>
      </c>
      <c r="C1084" s="100" t="s">
        <v>280</v>
      </c>
      <c r="D1084" s="106" t="s">
        <v>754</v>
      </c>
      <c r="E1084" s="104">
        <v>341.43</v>
      </c>
      <c r="F1084" s="104">
        <v>299</v>
      </c>
      <c r="G1084" s="105">
        <v>249</v>
      </c>
      <c r="H1084" s="106"/>
      <c r="I1084" s="107"/>
      <c r="J1084" s="102"/>
    </row>
    <row r="1085" spans="1:10">
      <c r="A1085" s="102" t="s">
        <v>753</v>
      </c>
      <c r="B1085" s="100" t="s">
        <v>335</v>
      </c>
      <c r="C1085" s="100" t="s">
        <v>280</v>
      </c>
      <c r="D1085" s="106" t="s">
        <v>754</v>
      </c>
      <c r="E1085" s="104">
        <v>341.43</v>
      </c>
      <c r="F1085" s="104">
        <v>299</v>
      </c>
      <c r="G1085" s="105">
        <v>249</v>
      </c>
      <c r="H1085" s="106"/>
      <c r="I1085" s="107"/>
      <c r="J1085" s="102"/>
    </row>
    <row r="1086" spans="1:10">
      <c r="A1086" s="102" t="s">
        <v>753</v>
      </c>
      <c r="B1086" s="100" t="s">
        <v>336</v>
      </c>
      <c r="C1086" s="100" t="s">
        <v>280</v>
      </c>
      <c r="D1086" s="106" t="s">
        <v>754</v>
      </c>
      <c r="E1086" s="104">
        <v>341.43</v>
      </c>
      <c r="F1086" s="104">
        <v>299</v>
      </c>
      <c r="G1086" s="105">
        <v>249</v>
      </c>
      <c r="H1086" s="106"/>
      <c r="I1086" s="107"/>
      <c r="J1086" s="102"/>
    </row>
    <row r="1087" spans="1:10">
      <c r="A1087" s="102" t="s">
        <v>753</v>
      </c>
      <c r="B1087" s="100" t="s">
        <v>337</v>
      </c>
      <c r="C1087" s="100" t="s">
        <v>280</v>
      </c>
      <c r="D1087" s="106" t="s">
        <v>754</v>
      </c>
      <c r="E1087" s="104">
        <v>341.43</v>
      </c>
      <c r="F1087" s="104">
        <v>299</v>
      </c>
      <c r="G1087" s="105">
        <v>249</v>
      </c>
      <c r="H1087" s="106"/>
      <c r="I1087" s="107"/>
      <c r="J1087" s="102"/>
    </row>
    <row r="1088" spans="1:10">
      <c r="A1088" s="102" t="s">
        <v>753</v>
      </c>
      <c r="B1088" s="100" t="s">
        <v>338</v>
      </c>
      <c r="C1088" s="100" t="s">
        <v>280</v>
      </c>
      <c r="D1088" s="106" t="s">
        <v>754</v>
      </c>
      <c r="E1088" s="104">
        <v>341.43</v>
      </c>
      <c r="F1088" s="104">
        <v>299</v>
      </c>
      <c r="G1088" s="105">
        <v>249</v>
      </c>
      <c r="H1088" s="106"/>
      <c r="I1088" s="107"/>
      <c r="J1088" s="102"/>
    </row>
    <row r="1089" spans="1:10">
      <c r="A1089" s="102" t="s">
        <v>753</v>
      </c>
      <c r="B1089" s="100" t="s">
        <v>339</v>
      </c>
      <c r="C1089" s="100" t="s">
        <v>280</v>
      </c>
      <c r="D1089" s="106" t="s">
        <v>754</v>
      </c>
      <c r="E1089" s="104">
        <v>341.43</v>
      </c>
      <c r="F1089" s="104">
        <v>299</v>
      </c>
      <c r="G1089" s="105">
        <v>249</v>
      </c>
      <c r="H1089" s="106"/>
      <c r="I1089" s="107"/>
      <c r="J1089" s="102"/>
    </row>
    <row r="1090" spans="1:10">
      <c r="A1090" s="102" t="s">
        <v>755</v>
      </c>
      <c r="B1090" s="100" t="s">
        <v>331</v>
      </c>
      <c r="C1090" s="100" t="s">
        <v>280</v>
      </c>
      <c r="D1090" s="106" t="s">
        <v>756</v>
      </c>
      <c r="E1090" s="104">
        <v>570</v>
      </c>
      <c r="F1090" s="104">
        <v>499</v>
      </c>
      <c r="G1090" s="105">
        <v>415</v>
      </c>
      <c r="H1090" s="106"/>
      <c r="I1090" s="107"/>
      <c r="J1090" s="102"/>
    </row>
    <row r="1091" spans="1:10">
      <c r="A1091" s="102" t="s">
        <v>755</v>
      </c>
      <c r="B1091" s="100" t="s">
        <v>332</v>
      </c>
      <c r="C1091" s="100" t="s">
        <v>280</v>
      </c>
      <c r="D1091" s="106" t="s">
        <v>756</v>
      </c>
      <c r="E1091" s="104">
        <v>570</v>
      </c>
      <c r="F1091" s="104">
        <v>499</v>
      </c>
      <c r="G1091" s="105">
        <v>415</v>
      </c>
      <c r="H1091" s="106"/>
      <c r="I1091" s="107"/>
      <c r="J1091" s="102"/>
    </row>
    <row r="1092" spans="1:10">
      <c r="A1092" s="102" t="s">
        <v>755</v>
      </c>
      <c r="B1092" s="100" t="s">
        <v>333</v>
      </c>
      <c r="C1092" s="100" t="s">
        <v>280</v>
      </c>
      <c r="D1092" s="106" t="s">
        <v>756</v>
      </c>
      <c r="E1092" s="104">
        <v>570</v>
      </c>
      <c r="F1092" s="104">
        <v>499</v>
      </c>
      <c r="G1092" s="105">
        <v>415</v>
      </c>
      <c r="H1092" s="106"/>
      <c r="I1092" s="107"/>
      <c r="J1092" s="102"/>
    </row>
    <row r="1093" spans="1:10">
      <c r="A1093" s="102" t="s">
        <v>755</v>
      </c>
      <c r="B1093" s="100" t="s">
        <v>334</v>
      </c>
      <c r="C1093" s="100" t="s">
        <v>280</v>
      </c>
      <c r="D1093" s="106" t="s">
        <v>756</v>
      </c>
      <c r="E1093" s="104">
        <v>570</v>
      </c>
      <c r="F1093" s="104">
        <v>499</v>
      </c>
      <c r="G1093" s="105">
        <v>415</v>
      </c>
      <c r="H1093" s="106"/>
      <c r="I1093" s="107"/>
      <c r="J1093" s="102"/>
    </row>
    <row r="1094" spans="1:10">
      <c r="A1094" s="102" t="s">
        <v>755</v>
      </c>
      <c r="B1094" s="100" t="s">
        <v>335</v>
      </c>
      <c r="C1094" s="100" t="s">
        <v>280</v>
      </c>
      <c r="D1094" s="106" t="s">
        <v>756</v>
      </c>
      <c r="E1094" s="104">
        <v>570</v>
      </c>
      <c r="F1094" s="104">
        <v>499</v>
      </c>
      <c r="G1094" s="105">
        <v>415</v>
      </c>
      <c r="H1094" s="106"/>
      <c r="I1094" s="107"/>
      <c r="J1094" s="102"/>
    </row>
    <row r="1095" spans="1:10">
      <c r="A1095" s="102" t="s">
        <v>755</v>
      </c>
      <c r="B1095" s="100" t="s">
        <v>336</v>
      </c>
      <c r="C1095" s="100" t="s">
        <v>280</v>
      </c>
      <c r="D1095" s="106" t="s">
        <v>756</v>
      </c>
      <c r="E1095" s="104">
        <v>570</v>
      </c>
      <c r="F1095" s="104">
        <v>499</v>
      </c>
      <c r="G1095" s="105">
        <v>415</v>
      </c>
      <c r="H1095" s="106"/>
      <c r="I1095" s="107"/>
      <c r="J1095" s="102"/>
    </row>
    <row r="1096" spans="1:10">
      <c r="A1096" s="102" t="s">
        <v>755</v>
      </c>
      <c r="B1096" s="100" t="s">
        <v>337</v>
      </c>
      <c r="C1096" s="100" t="s">
        <v>280</v>
      </c>
      <c r="D1096" s="106" t="s">
        <v>756</v>
      </c>
      <c r="E1096" s="104">
        <v>570</v>
      </c>
      <c r="F1096" s="104">
        <v>499</v>
      </c>
      <c r="G1096" s="105">
        <v>415</v>
      </c>
      <c r="H1096" s="106"/>
      <c r="I1096" s="107"/>
      <c r="J1096" s="102"/>
    </row>
    <row r="1097" spans="1:10">
      <c r="A1097" s="102" t="s">
        <v>755</v>
      </c>
      <c r="B1097" s="100" t="s">
        <v>338</v>
      </c>
      <c r="C1097" s="100" t="s">
        <v>280</v>
      </c>
      <c r="D1097" s="106" t="s">
        <v>756</v>
      </c>
      <c r="E1097" s="104">
        <v>570</v>
      </c>
      <c r="F1097" s="104">
        <v>499</v>
      </c>
      <c r="G1097" s="105">
        <v>415</v>
      </c>
      <c r="H1097" s="106"/>
      <c r="I1097" s="107"/>
      <c r="J1097" s="102"/>
    </row>
    <row r="1098" spans="1:10">
      <c r="A1098" s="102" t="s">
        <v>755</v>
      </c>
      <c r="B1098" s="100" t="s">
        <v>339</v>
      </c>
      <c r="C1098" s="100" t="s">
        <v>280</v>
      </c>
      <c r="D1098" s="106" t="s">
        <v>756</v>
      </c>
      <c r="E1098" s="104">
        <v>570</v>
      </c>
      <c r="F1098" s="104">
        <v>499</v>
      </c>
      <c r="G1098" s="105">
        <v>415</v>
      </c>
      <c r="H1098" s="106"/>
      <c r="I1098" s="107"/>
      <c r="J1098" s="102"/>
    </row>
    <row r="1099" spans="1:10">
      <c r="A1099" s="102" t="s">
        <v>757</v>
      </c>
      <c r="B1099" s="100" t="s">
        <v>331</v>
      </c>
      <c r="C1099" s="100" t="s">
        <v>280</v>
      </c>
      <c r="D1099" s="106" t="s">
        <v>758</v>
      </c>
      <c r="E1099" s="104">
        <v>78.569999999999993</v>
      </c>
      <c r="F1099" s="104">
        <v>69</v>
      </c>
      <c r="G1099" s="105">
        <v>54</v>
      </c>
      <c r="H1099" s="106"/>
      <c r="I1099" s="107"/>
      <c r="J1099" s="102"/>
    </row>
    <row r="1100" spans="1:10">
      <c r="A1100" s="102" t="s">
        <v>757</v>
      </c>
      <c r="B1100" s="100" t="s">
        <v>332</v>
      </c>
      <c r="C1100" s="100" t="s">
        <v>280</v>
      </c>
      <c r="D1100" s="106" t="s">
        <v>758</v>
      </c>
      <c r="E1100" s="104">
        <v>78.569999999999993</v>
      </c>
      <c r="F1100" s="104">
        <v>69</v>
      </c>
      <c r="G1100" s="105">
        <v>54</v>
      </c>
      <c r="H1100" s="106"/>
      <c r="I1100" s="107"/>
      <c r="J1100" s="102"/>
    </row>
    <row r="1101" spans="1:10">
      <c r="A1101" s="102" t="s">
        <v>757</v>
      </c>
      <c r="B1101" s="100" t="s">
        <v>333</v>
      </c>
      <c r="C1101" s="100" t="s">
        <v>280</v>
      </c>
      <c r="D1101" s="106" t="s">
        <v>758</v>
      </c>
      <c r="E1101" s="104">
        <v>78.569999999999993</v>
      </c>
      <c r="F1101" s="104">
        <v>69</v>
      </c>
      <c r="G1101" s="105">
        <v>54</v>
      </c>
      <c r="H1101" s="106"/>
      <c r="I1101" s="107"/>
      <c r="J1101" s="102"/>
    </row>
    <row r="1102" spans="1:10">
      <c r="A1102" s="102" t="s">
        <v>757</v>
      </c>
      <c r="B1102" s="100" t="s">
        <v>334</v>
      </c>
      <c r="C1102" s="100" t="s">
        <v>280</v>
      </c>
      <c r="D1102" s="106" t="s">
        <v>758</v>
      </c>
      <c r="E1102" s="104">
        <v>78.569999999999993</v>
      </c>
      <c r="F1102" s="104">
        <v>69</v>
      </c>
      <c r="G1102" s="105">
        <v>54</v>
      </c>
      <c r="H1102" s="106"/>
      <c r="I1102" s="107"/>
      <c r="J1102" s="102"/>
    </row>
    <row r="1103" spans="1:10">
      <c r="A1103" s="102" t="s">
        <v>757</v>
      </c>
      <c r="B1103" s="100" t="s">
        <v>335</v>
      </c>
      <c r="C1103" s="100" t="s">
        <v>280</v>
      </c>
      <c r="D1103" s="106" t="s">
        <v>758</v>
      </c>
      <c r="E1103" s="104">
        <v>78.569999999999993</v>
      </c>
      <c r="F1103" s="104">
        <v>69</v>
      </c>
      <c r="G1103" s="105">
        <v>54</v>
      </c>
      <c r="H1103" s="106"/>
      <c r="I1103" s="107"/>
      <c r="J1103" s="102"/>
    </row>
    <row r="1104" spans="1:10">
      <c r="A1104" s="102" t="s">
        <v>757</v>
      </c>
      <c r="B1104" s="100" t="s">
        <v>336</v>
      </c>
      <c r="C1104" s="100" t="s">
        <v>280</v>
      </c>
      <c r="D1104" s="106" t="s">
        <v>758</v>
      </c>
      <c r="E1104" s="104">
        <v>78.569999999999993</v>
      </c>
      <c r="F1104" s="104">
        <v>69</v>
      </c>
      <c r="G1104" s="105">
        <v>54</v>
      </c>
      <c r="H1104" s="106"/>
      <c r="I1104" s="107"/>
      <c r="J1104" s="102"/>
    </row>
    <row r="1105" spans="1:10">
      <c r="A1105" s="102" t="s">
        <v>757</v>
      </c>
      <c r="B1105" s="100" t="s">
        <v>337</v>
      </c>
      <c r="C1105" s="100" t="s">
        <v>280</v>
      </c>
      <c r="D1105" s="106" t="s">
        <v>758</v>
      </c>
      <c r="E1105" s="104">
        <v>78.569999999999993</v>
      </c>
      <c r="F1105" s="104">
        <v>69</v>
      </c>
      <c r="G1105" s="105">
        <v>54</v>
      </c>
      <c r="H1105" s="106"/>
      <c r="I1105" s="107"/>
      <c r="J1105" s="102"/>
    </row>
    <row r="1106" spans="1:10">
      <c r="A1106" s="102" t="s">
        <v>757</v>
      </c>
      <c r="B1106" s="100" t="s">
        <v>338</v>
      </c>
      <c r="C1106" s="100" t="s">
        <v>280</v>
      </c>
      <c r="D1106" s="106" t="s">
        <v>758</v>
      </c>
      <c r="E1106" s="104">
        <v>78.569999999999993</v>
      </c>
      <c r="F1106" s="104">
        <v>69</v>
      </c>
      <c r="G1106" s="105">
        <v>54</v>
      </c>
      <c r="H1106" s="106"/>
      <c r="I1106" s="107"/>
      <c r="J1106" s="102"/>
    </row>
    <row r="1107" spans="1:10">
      <c r="A1107" s="102" t="s">
        <v>757</v>
      </c>
      <c r="B1107" s="100" t="s">
        <v>339</v>
      </c>
      <c r="C1107" s="100" t="s">
        <v>280</v>
      </c>
      <c r="D1107" s="106" t="s">
        <v>758</v>
      </c>
      <c r="E1107" s="104">
        <v>78.569999999999993</v>
      </c>
      <c r="F1107" s="104">
        <v>69</v>
      </c>
      <c r="G1107" s="105">
        <v>54</v>
      </c>
      <c r="H1107" s="106"/>
      <c r="I1107" s="107"/>
      <c r="J1107" s="102"/>
    </row>
    <row r="1108" spans="1:10">
      <c r="A1108" s="102" t="s">
        <v>757</v>
      </c>
      <c r="B1108" s="100" t="s">
        <v>350</v>
      </c>
      <c r="C1108" s="100" t="s">
        <v>280</v>
      </c>
      <c r="D1108" s="106" t="s">
        <v>758</v>
      </c>
      <c r="E1108" s="104">
        <v>78.569999999999993</v>
      </c>
      <c r="F1108" s="104">
        <v>69</v>
      </c>
      <c r="G1108" s="105">
        <v>54</v>
      </c>
      <c r="H1108" s="106"/>
      <c r="I1108" s="107"/>
      <c r="J1108" s="102"/>
    </row>
    <row r="1109" spans="1:10">
      <c r="A1109" s="102" t="s">
        <v>757</v>
      </c>
      <c r="B1109" s="100" t="s">
        <v>351</v>
      </c>
      <c r="C1109" s="100" t="s">
        <v>280</v>
      </c>
      <c r="D1109" s="106" t="s">
        <v>758</v>
      </c>
      <c r="E1109" s="104">
        <v>78.569999999999993</v>
      </c>
      <c r="F1109" s="104">
        <v>69</v>
      </c>
      <c r="G1109" s="105">
        <v>54</v>
      </c>
      <c r="H1109" s="106"/>
      <c r="I1109" s="107"/>
      <c r="J1109" s="102"/>
    </row>
    <row r="1110" spans="1:10">
      <c r="A1110" s="102" t="s">
        <v>757</v>
      </c>
      <c r="B1110" s="100" t="s">
        <v>352</v>
      </c>
      <c r="C1110" s="100" t="s">
        <v>280</v>
      </c>
      <c r="D1110" s="106" t="s">
        <v>758</v>
      </c>
      <c r="E1110" s="104">
        <v>78.569999999999993</v>
      </c>
      <c r="F1110" s="104">
        <v>69</v>
      </c>
      <c r="G1110" s="105">
        <v>54</v>
      </c>
      <c r="H1110" s="106"/>
      <c r="I1110" s="107"/>
      <c r="J1110" s="102"/>
    </row>
    <row r="1111" spans="1:10">
      <c r="A1111" s="102" t="s">
        <v>757</v>
      </c>
      <c r="B1111" s="100" t="s">
        <v>353</v>
      </c>
      <c r="C1111" s="100" t="s">
        <v>280</v>
      </c>
      <c r="D1111" s="106" t="s">
        <v>758</v>
      </c>
      <c r="E1111" s="104">
        <v>78.569999999999993</v>
      </c>
      <c r="F1111" s="104">
        <v>69</v>
      </c>
      <c r="G1111" s="105">
        <v>54</v>
      </c>
      <c r="H1111" s="106"/>
      <c r="I1111" s="107"/>
      <c r="J1111" s="102"/>
    </row>
    <row r="1112" spans="1:10">
      <c r="A1112" s="102" t="s">
        <v>757</v>
      </c>
      <c r="B1112" s="100" t="s">
        <v>354</v>
      </c>
      <c r="C1112" s="100" t="s">
        <v>280</v>
      </c>
      <c r="D1112" s="106" t="s">
        <v>758</v>
      </c>
      <c r="E1112" s="104">
        <v>78.569999999999993</v>
      </c>
      <c r="F1112" s="104">
        <v>69</v>
      </c>
      <c r="G1112" s="105">
        <v>54</v>
      </c>
      <c r="H1112" s="106"/>
      <c r="I1112" s="107"/>
      <c r="J1112" s="102"/>
    </row>
    <row r="1113" spans="1:10">
      <c r="A1113" s="102" t="s">
        <v>759</v>
      </c>
      <c r="B1113" s="100" t="s">
        <v>331</v>
      </c>
      <c r="C1113" s="100" t="s">
        <v>280</v>
      </c>
      <c r="D1113" s="106" t="s">
        <v>394</v>
      </c>
      <c r="E1113" s="104">
        <v>398.57</v>
      </c>
      <c r="F1113" s="104">
        <v>349</v>
      </c>
      <c r="G1113" s="105">
        <v>291</v>
      </c>
      <c r="H1113" s="106"/>
      <c r="I1113" s="107"/>
      <c r="J1113" s="102"/>
    </row>
    <row r="1114" spans="1:10">
      <c r="A1114" s="102" t="s">
        <v>759</v>
      </c>
      <c r="B1114" s="100" t="s">
        <v>332</v>
      </c>
      <c r="C1114" s="100" t="s">
        <v>280</v>
      </c>
      <c r="D1114" s="106" t="s">
        <v>394</v>
      </c>
      <c r="E1114" s="104">
        <v>398.57</v>
      </c>
      <c r="F1114" s="104">
        <v>349</v>
      </c>
      <c r="G1114" s="105">
        <v>291</v>
      </c>
      <c r="H1114" s="106"/>
      <c r="I1114" s="107"/>
      <c r="J1114" s="102"/>
    </row>
    <row r="1115" spans="1:10">
      <c r="A1115" s="102" t="s">
        <v>759</v>
      </c>
      <c r="B1115" s="100" t="s">
        <v>333</v>
      </c>
      <c r="C1115" s="100" t="s">
        <v>280</v>
      </c>
      <c r="D1115" s="106" t="s">
        <v>394</v>
      </c>
      <c r="E1115" s="104">
        <v>398.57</v>
      </c>
      <c r="F1115" s="104">
        <v>349</v>
      </c>
      <c r="G1115" s="105">
        <v>291</v>
      </c>
      <c r="H1115" s="106"/>
      <c r="I1115" s="107"/>
      <c r="J1115" s="102"/>
    </row>
    <row r="1116" spans="1:10">
      <c r="A1116" s="102" t="s">
        <v>759</v>
      </c>
      <c r="B1116" s="100" t="s">
        <v>334</v>
      </c>
      <c r="C1116" s="100" t="s">
        <v>280</v>
      </c>
      <c r="D1116" s="106" t="s">
        <v>394</v>
      </c>
      <c r="E1116" s="104">
        <v>398.57</v>
      </c>
      <c r="F1116" s="104">
        <v>349</v>
      </c>
      <c r="G1116" s="105">
        <v>291</v>
      </c>
      <c r="H1116" s="106"/>
      <c r="I1116" s="107"/>
      <c r="J1116" s="102"/>
    </row>
    <row r="1117" spans="1:10">
      <c r="A1117" s="102" t="s">
        <v>759</v>
      </c>
      <c r="B1117" s="100" t="s">
        <v>335</v>
      </c>
      <c r="C1117" s="100" t="s">
        <v>280</v>
      </c>
      <c r="D1117" s="106" t="s">
        <v>394</v>
      </c>
      <c r="E1117" s="104">
        <v>398.57</v>
      </c>
      <c r="F1117" s="104">
        <v>349</v>
      </c>
      <c r="G1117" s="105">
        <v>291</v>
      </c>
      <c r="H1117" s="106"/>
      <c r="I1117" s="107"/>
      <c r="J1117" s="102"/>
    </row>
    <row r="1118" spans="1:10">
      <c r="A1118" s="102" t="s">
        <v>759</v>
      </c>
      <c r="B1118" s="100" t="s">
        <v>336</v>
      </c>
      <c r="C1118" s="100" t="s">
        <v>280</v>
      </c>
      <c r="D1118" s="106" t="s">
        <v>394</v>
      </c>
      <c r="E1118" s="104">
        <v>398.57</v>
      </c>
      <c r="F1118" s="104">
        <v>349</v>
      </c>
      <c r="G1118" s="105">
        <v>291</v>
      </c>
      <c r="H1118" s="106"/>
      <c r="I1118" s="107"/>
      <c r="J1118" s="102"/>
    </row>
    <row r="1119" spans="1:10">
      <c r="A1119" s="102" t="s">
        <v>759</v>
      </c>
      <c r="B1119" s="100" t="s">
        <v>337</v>
      </c>
      <c r="C1119" s="100" t="s">
        <v>280</v>
      </c>
      <c r="D1119" s="106" t="s">
        <v>394</v>
      </c>
      <c r="E1119" s="104">
        <v>398.57</v>
      </c>
      <c r="F1119" s="104">
        <v>349</v>
      </c>
      <c r="G1119" s="105">
        <v>291</v>
      </c>
      <c r="H1119" s="106"/>
      <c r="I1119" s="107"/>
      <c r="J1119" s="102"/>
    </row>
    <row r="1120" spans="1:10">
      <c r="A1120" s="102" t="s">
        <v>759</v>
      </c>
      <c r="B1120" s="100" t="s">
        <v>338</v>
      </c>
      <c r="C1120" s="100" t="s">
        <v>280</v>
      </c>
      <c r="D1120" s="106" t="s">
        <v>394</v>
      </c>
      <c r="E1120" s="104">
        <v>398.57</v>
      </c>
      <c r="F1120" s="104">
        <v>349</v>
      </c>
      <c r="G1120" s="105">
        <v>291</v>
      </c>
      <c r="H1120" s="106"/>
      <c r="I1120" s="107"/>
      <c r="J1120" s="102"/>
    </row>
    <row r="1121" spans="1:10">
      <c r="A1121" s="102" t="s">
        <v>759</v>
      </c>
      <c r="B1121" s="100" t="s">
        <v>339</v>
      </c>
      <c r="C1121" s="100" t="s">
        <v>280</v>
      </c>
      <c r="D1121" s="106" t="s">
        <v>394</v>
      </c>
      <c r="E1121" s="104">
        <v>398.57</v>
      </c>
      <c r="F1121" s="104">
        <v>349</v>
      </c>
      <c r="G1121" s="105">
        <v>291</v>
      </c>
      <c r="H1121" s="106"/>
      <c r="I1121" s="107"/>
      <c r="J1121" s="102"/>
    </row>
    <row r="1122" spans="1:10">
      <c r="A1122" s="102" t="s">
        <v>759</v>
      </c>
      <c r="B1122" s="100" t="s">
        <v>350</v>
      </c>
      <c r="C1122" s="100" t="s">
        <v>280</v>
      </c>
      <c r="D1122" s="106" t="s">
        <v>394</v>
      </c>
      <c r="E1122" s="104">
        <v>398.57</v>
      </c>
      <c r="F1122" s="104">
        <v>349</v>
      </c>
      <c r="G1122" s="105">
        <v>291</v>
      </c>
      <c r="H1122" s="106"/>
      <c r="I1122" s="107"/>
      <c r="J1122" s="102"/>
    </row>
    <row r="1123" spans="1:10">
      <c r="A1123" s="102" t="s">
        <v>759</v>
      </c>
      <c r="B1123" s="100" t="s">
        <v>351</v>
      </c>
      <c r="C1123" s="100" t="s">
        <v>280</v>
      </c>
      <c r="D1123" s="106" t="s">
        <v>394</v>
      </c>
      <c r="E1123" s="104">
        <v>398.57</v>
      </c>
      <c r="F1123" s="104">
        <v>349</v>
      </c>
      <c r="G1123" s="105">
        <v>291</v>
      </c>
      <c r="H1123" s="106"/>
      <c r="I1123" s="107"/>
      <c r="J1123" s="102"/>
    </row>
    <row r="1124" spans="1:10">
      <c r="A1124" s="102" t="s">
        <v>759</v>
      </c>
      <c r="B1124" s="100" t="s">
        <v>352</v>
      </c>
      <c r="C1124" s="100" t="s">
        <v>280</v>
      </c>
      <c r="D1124" s="106" t="s">
        <v>394</v>
      </c>
      <c r="E1124" s="104">
        <v>398.57</v>
      </c>
      <c r="F1124" s="104">
        <v>349</v>
      </c>
      <c r="G1124" s="105">
        <v>291</v>
      </c>
      <c r="H1124" s="106"/>
      <c r="I1124" s="107"/>
      <c r="J1124" s="102"/>
    </row>
    <row r="1125" spans="1:10">
      <c r="A1125" s="102" t="s">
        <v>759</v>
      </c>
      <c r="B1125" s="100" t="s">
        <v>353</v>
      </c>
      <c r="C1125" s="100" t="s">
        <v>280</v>
      </c>
      <c r="D1125" s="106" t="s">
        <v>394</v>
      </c>
      <c r="E1125" s="104">
        <v>398.57</v>
      </c>
      <c r="F1125" s="104">
        <v>349</v>
      </c>
      <c r="G1125" s="105">
        <v>291</v>
      </c>
      <c r="H1125" s="106"/>
      <c r="I1125" s="107"/>
      <c r="J1125" s="102"/>
    </row>
    <row r="1126" spans="1:10">
      <c r="A1126" s="102" t="s">
        <v>759</v>
      </c>
      <c r="B1126" s="100" t="s">
        <v>354</v>
      </c>
      <c r="C1126" s="100" t="s">
        <v>280</v>
      </c>
      <c r="D1126" s="106" t="s">
        <v>394</v>
      </c>
      <c r="E1126" s="104">
        <v>398.57</v>
      </c>
      <c r="F1126" s="104">
        <v>349</v>
      </c>
      <c r="G1126" s="105">
        <v>291</v>
      </c>
      <c r="H1126" s="106"/>
      <c r="I1126" s="107"/>
      <c r="J1126" s="102"/>
    </row>
    <row r="1127" spans="1:10">
      <c r="A1127" s="102" t="s">
        <v>760</v>
      </c>
      <c r="B1127" s="100" t="s">
        <v>340</v>
      </c>
      <c r="C1127" s="100" t="s">
        <v>761</v>
      </c>
      <c r="D1127" s="119" t="s">
        <v>762</v>
      </c>
      <c r="E1127" s="104">
        <v>15.33</v>
      </c>
      <c r="F1127" s="104"/>
      <c r="G1127" s="115">
        <v>11.193333333333335</v>
      </c>
      <c r="H1127" s="120">
        <v>90000</v>
      </c>
      <c r="I1127" s="121">
        <v>1.2437037037037039E-4</v>
      </c>
      <c r="J1127" s="102"/>
    </row>
    <row r="1128" spans="1:10">
      <c r="A1128" s="102" t="s">
        <v>760</v>
      </c>
      <c r="B1128" s="100" t="s">
        <v>341</v>
      </c>
      <c r="C1128" s="100" t="s">
        <v>761</v>
      </c>
      <c r="D1128" s="119" t="s">
        <v>762</v>
      </c>
      <c r="E1128" s="104">
        <v>15.33</v>
      </c>
      <c r="F1128" s="104"/>
      <c r="G1128" s="115">
        <v>11.193333333333335</v>
      </c>
      <c r="H1128" s="120">
        <v>90000</v>
      </c>
      <c r="I1128" s="121">
        <v>1.2437037037037039E-4</v>
      </c>
      <c r="J1128" s="102"/>
    </row>
    <row r="1129" spans="1:10">
      <c r="A1129" s="102" t="s">
        <v>760</v>
      </c>
      <c r="B1129" s="100" t="s">
        <v>342</v>
      </c>
      <c r="C1129" s="100" t="s">
        <v>761</v>
      </c>
      <c r="D1129" s="119" t="s">
        <v>762</v>
      </c>
      <c r="E1129" s="104">
        <v>15.33</v>
      </c>
      <c r="F1129" s="104"/>
      <c r="G1129" s="115">
        <v>11.193333333333335</v>
      </c>
      <c r="H1129" s="120">
        <v>90000</v>
      </c>
      <c r="I1129" s="121">
        <v>1.2437037037037039E-4</v>
      </c>
      <c r="J1129" s="102"/>
    </row>
    <row r="1130" spans="1:10">
      <c r="A1130" s="102" t="s">
        <v>760</v>
      </c>
      <c r="B1130" s="100" t="s">
        <v>343</v>
      </c>
      <c r="C1130" s="100" t="s">
        <v>761</v>
      </c>
      <c r="D1130" s="119" t="s">
        <v>762</v>
      </c>
      <c r="E1130" s="104">
        <v>15.33</v>
      </c>
      <c r="F1130" s="104"/>
      <c r="G1130" s="115">
        <v>11.193333333333335</v>
      </c>
      <c r="H1130" s="120">
        <v>90000</v>
      </c>
      <c r="I1130" s="121">
        <v>1.2437037037037039E-4</v>
      </c>
      <c r="J1130" s="102"/>
    </row>
    <row r="1131" spans="1:10">
      <c r="A1131" s="102" t="s">
        <v>760</v>
      </c>
      <c r="B1131" s="100" t="s">
        <v>344</v>
      </c>
      <c r="C1131" s="100" t="s">
        <v>761</v>
      </c>
      <c r="D1131" s="119" t="s">
        <v>762</v>
      </c>
      <c r="E1131" s="104">
        <v>15.33</v>
      </c>
      <c r="F1131" s="104"/>
      <c r="G1131" s="115">
        <v>11.193333333333335</v>
      </c>
      <c r="H1131" s="120">
        <v>90000</v>
      </c>
      <c r="I1131" s="121">
        <v>1.2437037037037039E-4</v>
      </c>
      <c r="J1131" s="102"/>
    </row>
    <row r="1132" spans="1:10">
      <c r="A1132" s="102" t="s">
        <v>760</v>
      </c>
      <c r="B1132" s="100" t="s">
        <v>345</v>
      </c>
      <c r="C1132" s="100" t="s">
        <v>761</v>
      </c>
      <c r="D1132" s="119" t="s">
        <v>762</v>
      </c>
      <c r="E1132" s="104">
        <v>15.33</v>
      </c>
      <c r="F1132" s="104"/>
      <c r="G1132" s="115">
        <v>11.193333333333335</v>
      </c>
      <c r="H1132" s="120">
        <v>90000</v>
      </c>
      <c r="I1132" s="121">
        <v>1.2437037037037039E-4</v>
      </c>
      <c r="J1132" s="102"/>
    </row>
    <row r="1133" spans="1:10">
      <c r="A1133" s="102" t="s">
        <v>760</v>
      </c>
      <c r="B1133" s="100" t="s">
        <v>346</v>
      </c>
      <c r="C1133" s="100" t="s">
        <v>761</v>
      </c>
      <c r="D1133" s="119" t="s">
        <v>762</v>
      </c>
      <c r="E1133" s="104">
        <v>15.33</v>
      </c>
      <c r="F1133" s="104"/>
      <c r="G1133" s="115">
        <v>11.193333333333335</v>
      </c>
      <c r="H1133" s="120">
        <v>90000</v>
      </c>
      <c r="I1133" s="121">
        <v>1.2437037037037039E-4</v>
      </c>
      <c r="J1133" s="102"/>
    </row>
    <row r="1134" spans="1:10">
      <c r="A1134" s="102" t="s">
        <v>760</v>
      </c>
      <c r="B1134" s="100" t="s">
        <v>347</v>
      </c>
      <c r="C1134" s="100" t="s">
        <v>761</v>
      </c>
      <c r="D1134" s="140" t="s">
        <v>762</v>
      </c>
      <c r="E1134" s="104">
        <v>15.33</v>
      </c>
      <c r="F1134" s="104"/>
      <c r="G1134" s="115">
        <v>11.193333333333335</v>
      </c>
      <c r="H1134" s="141">
        <v>90000</v>
      </c>
      <c r="I1134" s="142">
        <v>1.2437037037037039E-4</v>
      </c>
      <c r="J1134" s="102"/>
    </row>
    <row r="1135" spans="1:10">
      <c r="A1135" s="102" t="s">
        <v>760</v>
      </c>
      <c r="B1135" s="100" t="s">
        <v>348</v>
      </c>
      <c r="C1135" s="100" t="s">
        <v>761</v>
      </c>
      <c r="D1135" s="119" t="s">
        <v>762</v>
      </c>
      <c r="E1135" s="104">
        <v>15.33</v>
      </c>
      <c r="F1135" s="104"/>
      <c r="G1135" s="115">
        <v>11.193333333333335</v>
      </c>
      <c r="H1135" s="120">
        <v>90000</v>
      </c>
      <c r="I1135" s="121">
        <v>1.2437037037037039E-4</v>
      </c>
      <c r="J1135" s="102"/>
    </row>
    <row r="1136" spans="1:10">
      <c r="A1136" s="102" t="s">
        <v>760</v>
      </c>
      <c r="B1136" s="100" t="s">
        <v>349</v>
      </c>
      <c r="C1136" s="100" t="s">
        <v>761</v>
      </c>
      <c r="D1136" s="119" t="s">
        <v>762</v>
      </c>
      <c r="E1136" s="104">
        <v>15.33</v>
      </c>
      <c r="F1136" s="104"/>
      <c r="G1136" s="115">
        <v>11.193333333333335</v>
      </c>
      <c r="H1136" s="120">
        <v>90000</v>
      </c>
      <c r="I1136" s="121">
        <v>1.2437037037037039E-4</v>
      </c>
      <c r="J1136" s="102"/>
    </row>
    <row r="1137" spans="1:10">
      <c r="A1137" s="102" t="s">
        <v>760</v>
      </c>
      <c r="B1137" s="102" t="s">
        <v>313</v>
      </c>
      <c r="C1137" s="100" t="s">
        <v>761</v>
      </c>
      <c r="D1137" s="102" t="s">
        <v>763</v>
      </c>
      <c r="E1137" s="104">
        <v>15.33</v>
      </c>
      <c r="F1137" s="104"/>
      <c r="G1137" s="105">
        <v>11.19</v>
      </c>
      <c r="H1137" s="102">
        <v>220000</v>
      </c>
      <c r="I1137" s="121">
        <v>5.0863636363636364E-5</v>
      </c>
      <c r="J1137" s="146" t="s">
        <v>282</v>
      </c>
    </row>
    <row r="1138" spans="1:10">
      <c r="A1138" s="119" t="s">
        <v>760</v>
      </c>
      <c r="B1138" s="102" t="s">
        <v>362</v>
      </c>
      <c r="C1138" s="102" t="s">
        <v>761</v>
      </c>
      <c r="D1138" s="169" t="s">
        <v>762</v>
      </c>
      <c r="E1138" s="155">
        <v>15.33</v>
      </c>
      <c r="F1138" s="155"/>
      <c r="G1138" s="115">
        <v>11.193333333333335</v>
      </c>
      <c r="H1138" s="120">
        <v>90000</v>
      </c>
      <c r="I1138" s="121">
        <v>1.2437037037037039E-4</v>
      </c>
      <c r="J1138" s="146"/>
    </row>
    <row r="1139" spans="1:10">
      <c r="A1139" s="119" t="s">
        <v>760</v>
      </c>
      <c r="B1139" s="102" t="s">
        <v>363</v>
      </c>
      <c r="C1139" s="102" t="s">
        <v>761</v>
      </c>
      <c r="D1139" s="169" t="s">
        <v>762</v>
      </c>
      <c r="E1139" s="155">
        <v>15.33</v>
      </c>
      <c r="F1139" s="155"/>
      <c r="G1139" s="115">
        <v>11.193333333333335</v>
      </c>
      <c r="H1139" s="120">
        <v>90000</v>
      </c>
      <c r="I1139" s="121">
        <v>1.2437037037037039E-4</v>
      </c>
      <c r="J1139" s="146"/>
    </row>
    <row r="1140" spans="1:10">
      <c r="A1140" s="119" t="s">
        <v>760</v>
      </c>
      <c r="B1140" s="102" t="s">
        <v>364</v>
      </c>
      <c r="C1140" s="102" t="s">
        <v>761</v>
      </c>
      <c r="D1140" s="169" t="s">
        <v>762</v>
      </c>
      <c r="E1140" s="155">
        <v>15.33</v>
      </c>
      <c r="F1140" s="155"/>
      <c r="G1140" s="115">
        <v>11.193333333333335</v>
      </c>
      <c r="H1140" s="120">
        <v>90000</v>
      </c>
      <c r="I1140" s="121">
        <v>1.2437037037037039E-4</v>
      </c>
      <c r="J1140" s="146"/>
    </row>
    <row r="1141" spans="1:10">
      <c r="A1141" s="119" t="s">
        <v>760</v>
      </c>
      <c r="B1141" s="102" t="s">
        <v>365</v>
      </c>
      <c r="C1141" s="102" t="s">
        <v>761</v>
      </c>
      <c r="D1141" s="169" t="s">
        <v>762</v>
      </c>
      <c r="E1141" s="155">
        <v>15.33</v>
      </c>
      <c r="F1141" s="155"/>
      <c r="G1141" s="115">
        <v>11.193333333333335</v>
      </c>
      <c r="H1141" s="120">
        <v>90000</v>
      </c>
      <c r="I1141" s="121">
        <v>1.2437037037037039E-4</v>
      </c>
      <c r="J1141" s="146"/>
    </row>
    <row r="1142" spans="1:10">
      <c r="A1142" s="119" t="s">
        <v>760</v>
      </c>
      <c r="B1142" s="102" t="s">
        <v>366</v>
      </c>
      <c r="C1142" s="102" t="s">
        <v>761</v>
      </c>
      <c r="D1142" s="169" t="s">
        <v>762</v>
      </c>
      <c r="E1142" s="155">
        <v>15.33</v>
      </c>
      <c r="F1142" s="155"/>
      <c r="G1142" s="115">
        <v>11.193333333333335</v>
      </c>
      <c r="H1142" s="120">
        <v>90000</v>
      </c>
      <c r="I1142" s="121">
        <v>1.2437037037037039E-4</v>
      </c>
      <c r="J1142" s="146"/>
    </row>
    <row r="1143" spans="1:10">
      <c r="A1143" s="119" t="s">
        <v>760</v>
      </c>
      <c r="B1143" s="102" t="s">
        <v>367</v>
      </c>
      <c r="C1143" s="102" t="s">
        <v>761</v>
      </c>
      <c r="D1143" s="169" t="s">
        <v>762</v>
      </c>
      <c r="E1143" s="155">
        <v>15.33</v>
      </c>
      <c r="F1143" s="155"/>
      <c r="G1143" s="115">
        <v>11.193333333333335</v>
      </c>
      <c r="H1143" s="120">
        <v>90000</v>
      </c>
      <c r="I1143" s="121">
        <v>1.2437037037037039E-4</v>
      </c>
      <c r="J1143" s="146"/>
    </row>
    <row r="1144" spans="1:10">
      <c r="A1144" s="119" t="s">
        <v>760</v>
      </c>
      <c r="B1144" s="102" t="s">
        <v>368</v>
      </c>
      <c r="C1144" s="102" t="s">
        <v>761</v>
      </c>
      <c r="D1144" s="169" t="s">
        <v>762</v>
      </c>
      <c r="E1144" s="155">
        <v>15.33</v>
      </c>
      <c r="F1144" s="155"/>
      <c r="G1144" s="115">
        <v>11.193333333333335</v>
      </c>
      <c r="H1144" s="120">
        <v>90000</v>
      </c>
      <c r="I1144" s="121">
        <v>1.2437037037037039E-4</v>
      </c>
      <c r="J1144" s="146"/>
    </row>
    <row r="1145" spans="1:10">
      <c r="A1145" s="119" t="s">
        <v>760</v>
      </c>
      <c r="B1145" s="102" t="s">
        <v>369</v>
      </c>
      <c r="C1145" s="102" t="s">
        <v>761</v>
      </c>
      <c r="D1145" s="169" t="s">
        <v>762</v>
      </c>
      <c r="E1145" s="155">
        <v>15.33</v>
      </c>
      <c r="F1145" s="155"/>
      <c r="G1145" s="115">
        <v>11.193333333333335</v>
      </c>
      <c r="H1145" s="120">
        <v>90000</v>
      </c>
      <c r="I1145" s="121">
        <v>1.2437037037037039E-4</v>
      </c>
      <c r="J1145" s="146"/>
    </row>
    <row r="1146" spans="1:10">
      <c r="A1146" s="119" t="s">
        <v>764</v>
      </c>
      <c r="B1146" s="102" t="s">
        <v>355</v>
      </c>
      <c r="C1146" s="102" t="s">
        <v>761</v>
      </c>
      <c r="D1146" s="154" t="s">
        <v>765</v>
      </c>
      <c r="E1146" s="155">
        <v>360.26</v>
      </c>
      <c r="F1146" s="155"/>
      <c r="G1146" s="115">
        <v>262.9871794871795</v>
      </c>
      <c r="H1146" s="120">
        <v>85000</v>
      </c>
      <c r="I1146" s="121">
        <v>3.0939668174962296E-3</v>
      </c>
      <c r="J1146" s="146"/>
    </row>
    <row r="1147" spans="1:10">
      <c r="A1147" s="119" t="s">
        <v>764</v>
      </c>
      <c r="B1147" s="102" t="s">
        <v>356</v>
      </c>
      <c r="C1147" s="102" t="s">
        <v>761</v>
      </c>
      <c r="D1147" s="154" t="s">
        <v>765</v>
      </c>
      <c r="E1147" s="155">
        <v>360.26</v>
      </c>
      <c r="F1147" s="155"/>
      <c r="G1147" s="115">
        <v>262.9871794871795</v>
      </c>
      <c r="H1147" s="120">
        <v>85000</v>
      </c>
      <c r="I1147" s="121">
        <v>3.0939668174962296E-3</v>
      </c>
      <c r="J1147" s="146"/>
    </row>
    <row r="1148" spans="1:10">
      <c r="A1148" s="119" t="s">
        <v>764</v>
      </c>
      <c r="B1148" s="102" t="s">
        <v>357</v>
      </c>
      <c r="C1148" s="102" t="s">
        <v>761</v>
      </c>
      <c r="D1148" s="154" t="s">
        <v>765</v>
      </c>
      <c r="E1148" s="155">
        <v>360.26</v>
      </c>
      <c r="F1148" s="155"/>
      <c r="G1148" s="115">
        <v>262.9871794871795</v>
      </c>
      <c r="H1148" s="120">
        <v>85000</v>
      </c>
      <c r="I1148" s="121">
        <v>3.0939668174962296E-3</v>
      </c>
      <c r="J1148" s="146"/>
    </row>
    <row r="1149" spans="1:10">
      <c r="A1149" s="119" t="s">
        <v>764</v>
      </c>
      <c r="B1149" s="102" t="s">
        <v>358</v>
      </c>
      <c r="C1149" s="102" t="s">
        <v>761</v>
      </c>
      <c r="D1149" s="154" t="s">
        <v>765</v>
      </c>
      <c r="E1149" s="155">
        <v>360.26</v>
      </c>
      <c r="F1149" s="155"/>
      <c r="G1149" s="115">
        <v>262.9871794871795</v>
      </c>
      <c r="H1149" s="120">
        <v>85000</v>
      </c>
      <c r="I1149" s="121">
        <v>3.0939668174962296E-3</v>
      </c>
      <c r="J1149" s="146"/>
    </row>
    <row r="1150" spans="1:10">
      <c r="A1150" s="119" t="s">
        <v>764</v>
      </c>
      <c r="B1150" s="102" t="s">
        <v>359</v>
      </c>
      <c r="C1150" s="102" t="s">
        <v>761</v>
      </c>
      <c r="D1150" s="154" t="s">
        <v>765</v>
      </c>
      <c r="E1150" s="155">
        <v>360.26</v>
      </c>
      <c r="F1150" s="155"/>
      <c r="G1150" s="115">
        <v>262.9871794871795</v>
      </c>
      <c r="H1150" s="120">
        <v>85000</v>
      </c>
      <c r="I1150" s="121">
        <v>3.0939668174962296E-3</v>
      </c>
      <c r="J1150" s="146"/>
    </row>
    <row r="1151" spans="1:10">
      <c r="A1151" s="119" t="s">
        <v>764</v>
      </c>
      <c r="B1151" s="102" t="s">
        <v>360</v>
      </c>
      <c r="C1151" s="102" t="s">
        <v>761</v>
      </c>
      <c r="D1151" s="154" t="s">
        <v>765</v>
      </c>
      <c r="E1151" s="155">
        <v>360.26</v>
      </c>
      <c r="F1151" s="155"/>
      <c r="G1151" s="115">
        <v>262.9871794871795</v>
      </c>
      <c r="H1151" s="120">
        <v>85000</v>
      </c>
      <c r="I1151" s="121">
        <v>3.0939668174962296E-3</v>
      </c>
      <c r="J1151" s="146"/>
    </row>
    <row r="1152" spans="1:10">
      <c r="A1152" s="119" t="s">
        <v>764</v>
      </c>
      <c r="B1152" s="102" t="s">
        <v>361</v>
      </c>
      <c r="C1152" s="102" t="s">
        <v>761</v>
      </c>
      <c r="D1152" s="154" t="s">
        <v>765</v>
      </c>
      <c r="E1152" s="155">
        <v>360.26</v>
      </c>
      <c r="F1152" s="155"/>
      <c r="G1152" s="115">
        <v>262.9871794871795</v>
      </c>
      <c r="H1152" s="120">
        <v>85000</v>
      </c>
      <c r="I1152" s="121">
        <v>3.0939668174962296E-3</v>
      </c>
      <c r="J1152" s="146"/>
    </row>
    <row r="1153" spans="1:10">
      <c r="A1153" s="119" t="s">
        <v>764</v>
      </c>
      <c r="B1153" s="102" t="s">
        <v>362</v>
      </c>
      <c r="C1153" s="102" t="s">
        <v>761</v>
      </c>
      <c r="D1153" s="154" t="s">
        <v>765</v>
      </c>
      <c r="E1153" s="155">
        <v>360.26</v>
      </c>
      <c r="F1153" s="155"/>
      <c r="G1153" s="115">
        <v>262.9871794871795</v>
      </c>
      <c r="H1153" s="120">
        <v>85000</v>
      </c>
      <c r="I1153" s="121">
        <v>3.0939668174962296E-3</v>
      </c>
      <c r="J1153" s="146"/>
    </row>
    <row r="1154" spans="1:10">
      <c r="A1154" s="119" t="s">
        <v>764</v>
      </c>
      <c r="B1154" s="102" t="s">
        <v>363</v>
      </c>
      <c r="C1154" s="102" t="s">
        <v>761</v>
      </c>
      <c r="D1154" s="154" t="s">
        <v>765</v>
      </c>
      <c r="E1154" s="155">
        <v>360.26</v>
      </c>
      <c r="F1154" s="155"/>
      <c r="G1154" s="115">
        <v>262.9871794871795</v>
      </c>
      <c r="H1154" s="120">
        <v>85000</v>
      </c>
      <c r="I1154" s="121">
        <v>3.0939668174962296E-3</v>
      </c>
      <c r="J1154" s="146"/>
    </row>
    <row r="1155" spans="1:10">
      <c r="A1155" s="119" t="s">
        <v>764</v>
      </c>
      <c r="B1155" s="102" t="s">
        <v>364</v>
      </c>
      <c r="C1155" s="102" t="s">
        <v>761</v>
      </c>
      <c r="D1155" s="154" t="s">
        <v>765</v>
      </c>
      <c r="E1155" s="155">
        <v>360.26</v>
      </c>
      <c r="F1155" s="155"/>
      <c r="G1155" s="115">
        <v>262.9871794871795</v>
      </c>
      <c r="H1155" s="120">
        <v>85000</v>
      </c>
      <c r="I1155" s="121">
        <v>3.0939668174962296E-3</v>
      </c>
      <c r="J1155" s="146"/>
    </row>
    <row r="1156" spans="1:10">
      <c r="A1156" s="119" t="s">
        <v>764</v>
      </c>
      <c r="B1156" s="102" t="s">
        <v>365</v>
      </c>
      <c r="C1156" s="102" t="s">
        <v>761</v>
      </c>
      <c r="D1156" s="154" t="s">
        <v>765</v>
      </c>
      <c r="E1156" s="155">
        <v>360.26</v>
      </c>
      <c r="F1156" s="155"/>
      <c r="G1156" s="115">
        <v>262.9871794871795</v>
      </c>
      <c r="H1156" s="120">
        <v>85000</v>
      </c>
      <c r="I1156" s="121">
        <v>3.0939668174962296E-3</v>
      </c>
      <c r="J1156" s="146"/>
    </row>
    <row r="1157" spans="1:10">
      <c r="A1157" s="119" t="s">
        <v>764</v>
      </c>
      <c r="B1157" s="102" t="s">
        <v>366</v>
      </c>
      <c r="C1157" s="102" t="s">
        <v>761</v>
      </c>
      <c r="D1157" s="154" t="s">
        <v>765</v>
      </c>
      <c r="E1157" s="155">
        <v>360.26</v>
      </c>
      <c r="F1157" s="155"/>
      <c r="G1157" s="115">
        <v>262.9871794871795</v>
      </c>
      <c r="H1157" s="120">
        <v>85000</v>
      </c>
      <c r="I1157" s="121">
        <v>3.0939668174962296E-3</v>
      </c>
      <c r="J1157" s="146"/>
    </row>
    <row r="1158" spans="1:10">
      <c r="A1158" s="119" t="s">
        <v>764</v>
      </c>
      <c r="B1158" s="102" t="s">
        <v>367</v>
      </c>
      <c r="C1158" s="102" t="s">
        <v>761</v>
      </c>
      <c r="D1158" s="154" t="s">
        <v>765</v>
      </c>
      <c r="E1158" s="155">
        <v>360.26</v>
      </c>
      <c r="F1158" s="155"/>
      <c r="G1158" s="115">
        <v>262.9871794871795</v>
      </c>
      <c r="H1158" s="120">
        <v>85000</v>
      </c>
      <c r="I1158" s="121">
        <v>3.0939668174962296E-3</v>
      </c>
      <c r="J1158" s="146"/>
    </row>
    <row r="1159" spans="1:10">
      <c r="A1159" s="119" t="s">
        <v>764</v>
      </c>
      <c r="B1159" s="102" t="s">
        <v>368</v>
      </c>
      <c r="C1159" s="102" t="s">
        <v>761</v>
      </c>
      <c r="D1159" s="154" t="s">
        <v>765</v>
      </c>
      <c r="E1159" s="155">
        <v>360.26</v>
      </c>
      <c r="F1159" s="155"/>
      <c r="G1159" s="115">
        <v>262.9871794871795</v>
      </c>
      <c r="H1159" s="120">
        <v>85000</v>
      </c>
      <c r="I1159" s="121">
        <v>3.0939668174962296E-3</v>
      </c>
      <c r="J1159" s="146"/>
    </row>
    <row r="1160" spans="1:10">
      <c r="A1160" s="119" t="s">
        <v>764</v>
      </c>
      <c r="B1160" s="102" t="s">
        <v>369</v>
      </c>
      <c r="C1160" s="102" t="s">
        <v>761</v>
      </c>
      <c r="D1160" s="154" t="s">
        <v>765</v>
      </c>
      <c r="E1160" s="155">
        <v>360.26</v>
      </c>
      <c r="F1160" s="155"/>
      <c r="G1160" s="115">
        <v>262.9871794871795</v>
      </c>
      <c r="H1160" s="120">
        <v>85000</v>
      </c>
      <c r="I1160" s="121">
        <v>3.0939668174962296E-3</v>
      </c>
      <c r="J1160" s="146"/>
    </row>
    <row r="1161" spans="1:10">
      <c r="A1161" s="102" t="s">
        <v>766</v>
      </c>
      <c r="B1161" s="100" t="s">
        <v>320</v>
      </c>
      <c r="C1161" s="100" t="s">
        <v>761</v>
      </c>
      <c r="D1161" s="114" t="s">
        <v>765</v>
      </c>
      <c r="E1161" s="104">
        <v>327.76</v>
      </c>
      <c r="F1161" s="104"/>
      <c r="G1161" s="115">
        <v>160</v>
      </c>
      <c r="H1161" s="116">
        <v>200000</v>
      </c>
      <c r="I1161" s="107">
        <v>8.0000000000000004E-4</v>
      </c>
      <c r="J1161" s="102"/>
    </row>
    <row r="1162" spans="1:10">
      <c r="A1162" s="102" t="s">
        <v>766</v>
      </c>
      <c r="B1162" s="100" t="s">
        <v>322</v>
      </c>
      <c r="C1162" s="100" t="s">
        <v>761</v>
      </c>
      <c r="D1162" s="114" t="s">
        <v>765</v>
      </c>
      <c r="E1162" s="104">
        <v>327.76</v>
      </c>
      <c r="F1162" s="104"/>
      <c r="G1162" s="115">
        <v>160</v>
      </c>
      <c r="H1162" s="116">
        <v>200000</v>
      </c>
      <c r="I1162" s="107">
        <v>8.0000000000000004E-4</v>
      </c>
      <c r="J1162" s="102"/>
    </row>
    <row r="1163" spans="1:10">
      <c r="A1163" s="102" t="s">
        <v>766</v>
      </c>
      <c r="B1163" s="100" t="s">
        <v>326</v>
      </c>
      <c r="C1163" s="100" t="s">
        <v>761</v>
      </c>
      <c r="D1163" s="114" t="s">
        <v>765</v>
      </c>
      <c r="E1163" s="104">
        <v>327.76</v>
      </c>
      <c r="F1163" s="104"/>
      <c r="G1163" s="115">
        <v>160</v>
      </c>
      <c r="H1163" s="116">
        <v>200000</v>
      </c>
      <c r="I1163" s="107">
        <v>8.0000000000000004E-4</v>
      </c>
      <c r="J1163" s="102"/>
    </row>
    <row r="1164" spans="1:10">
      <c r="A1164" s="102" t="s">
        <v>767</v>
      </c>
      <c r="B1164" s="100" t="s">
        <v>331</v>
      </c>
      <c r="C1164" s="100" t="s">
        <v>761</v>
      </c>
      <c r="D1164" s="127" t="s">
        <v>768</v>
      </c>
      <c r="E1164" s="104">
        <v>332.22</v>
      </c>
      <c r="F1164" s="104"/>
      <c r="G1164" s="115">
        <v>168</v>
      </c>
      <c r="H1164" s="116">
        <v>200000</v>
      </c>
      <c r="I1164" s="107">
        <v>8.4000000000000003E-4</v>
      </c>
      <c r="J1164" s="102"/>
    </row>
    <row r="1165" spans="1:10">
      <c r="A1165" s="102" t="s">
        <v>767</v>
      </c>
      <c r="B1165" s="100" t="s">
        <v>332</v>
      </c>
      <c r="C1165" s="100" t="s">
        <v>761</v>
      </c>
      <c r="D1165" s="127" t="s">
        <v>768</v>
      </c>
      <c r="E1165" s="104">
        <v>332.22</v>
      </c>
      <c r="F1165" s="104"/>
      <c r="G1165" s="115">
        <v>168</v>
      </c>
      <c r="H1165" s="116">
        <v>200000</v>
      </c>
      <c r="I1165" s="107">
        <v>8.4000000000000003E-4</v>
      </c>
      <c r="J1165" s="102"/>
    </row>
    <row r="1166" spans="1:10">
      <c r="A1166" s="102" t="s">
        <v>767</v>
      </c>
      <c r="B1166" s="100" t="s">
        <v>333</v>
      </c>
      <c r="C1166" s="100" t="s">
        <v>761</v>
      </c>
      <c r="D1166" s="127" t="s">
        <v>768</v>
      </c>
      <c r="E1166" s="104">
        <v>332.22</v>
      </c>
      <c r="F1166" s="104"/>
      <c r="G1166" s="115">
        <v>168</v>
      </c>
      <c r="H1166" s="116">
        <v>200000</v>
      </c>
      <c r="I1166" s="107">
        <v>8.4000000000000003E-4</v>
      </c>
      <c r="J1166" s="102"/>
    </row>
    <row r="1167" spans="1:10">
      <c r="A1167" s="102" t="s">
        <v>767</v>
      </c>
      <c r="B1167" s="100" t="s">
        <v>334</v>
      </c>
      <c r="C1167" s="100" t="s">
        <v>761</v>
      </c>
      <c r="D1167" s="127" t="s">
        <v>768</v>
      </c>
      <c r="E1167" s="104">
        <v>332.22</v>
      </c>
      <c r="F1167" s="104"/>
      <c r="G1167" s="115">
        <v>168</v>
      </c>
      <c r="H1167" s="116">
        <v>200000</v>
      </c>
      <c r="I1167" s="107">
        <v>8.4000000000000003E-4</v>
      </c>
      <c r="J1167" s="102"/>
    </row>
    <row r="1168" spans="1:10">
      <c r="A1168" s="102" t="s">
        <v>767</v>
      </c>
      <c r="B1168" s="100" t="s">
        <v>335</v>
      </c>
      <c r="C1168" s="100" t="s">
        <v>761</v>
      </c>
      <c r="D1168" s="127" t="s">
        <v>768</v>
      </c>
      <c r="E1168" s="104">
        <v>332.22</v>
      </c>
      <c r="F1168" s="104"/>
      <c r="G1168" s="115">
        <v>168</v>
      </c>
      <c r="H1168" s="116">
        <v>200000</v>
      </c>
      <c r="I1168" s="107">
        <v>8.4000000000000003E-4</v>
      </c>
      <c r="J1168" s="102"/>
    </row>
    <row r="1169" spans="1:10">
      <c r="A1169" s="102" t="s">
        <v>767</v>
      </c>
      <c r="B1169" s="100" t="s">
        <v>336</v>
      </c>
      <c r="C1169" s="100" t="s">
        <v>761</v>
      </c>
      <c r="D1169" s="127" t="s">
        <v>768</v>
      </c>
      <c r="E1169" s="104">
        <v>332.22</v>
      </c>
      <c r="F1169" s="104"/>
      <c r="G1169" s="115">
        <v>168</v>
      </c>
      <c r="H1169" s="116">
        <v>200000</v>
      </c>
      <c r="I1169" s="107">
        <v>8.4000000000000003E-4</v>
      </c>
      <c r="J1169" s="102"/>
    </row>
    <row r="1170" spans="1:10">
      <c r="A1170" s="102" t="s">
        <v>767</v>
      </c>
      <c r="B1170" s="100" t="s">
        <v>337</v>
      </c>
      <c r="C1170" s="100" t="s">
        <v>761</v>
      </c>
      <c r="D1170" s="127" t="s">
        <v>768</v>
      </c>
      <c r="E1170" s="104">
        <v>332.22</v>
      </c>
      <c r="F1170" s="104"/>
      <c r="G1170" s="115">
        <v>168</v>
      </c>
      <c r="H1170" s="116">
        <v>200000</v>
      </c>
      <c r="I1170" s="107">
        <v>8.4000000000000003E-4</v>
      </c>
      <c r="J1170" s="102"/>
    </row>
    <row r="1171" spans="1:10">
      <c r="A1171" s="102" t="s">
        <v>767</v>
      </c>
      <c r="B1171" s="100" t="s">
        <v>338</v>
      </c>
      <c r="C1171" s="100" t="s">
        <v>761</v>
      </c>
      <c r="D1171" s="127" t="s">
        <v>768</v>
      </c>
      <c r="E1171" s="104">
        <v>332.22</v>
      </c>
      <c r="F1171" s="104"/>
      <c r="G1171" s="115">
        <v>168</v>
      </c>
      <c r="H1171" s="116">
        <v>200000</v>
      </c>
      <c r="I1171" s="107">
        <v>8.4000000000000003E-4</v>
      </c>
      <c r="J1171" s="102"/>
    </row>
    <row r="1172" spans="1:10">
      <c r="A1172" s="102" t="s">
        <v>767</v>
      </c>
      <c r="B1172" s="100" t="s">
        <v>339</v>
      </c>
      <c r="C1172" s="100" t="s">
        <v>761</v>
      </c>
      <c r="D1172" s="127" t="s">
        <v>768</v>
      </c>
      <c r="E1172" s="104">
        <v>332.22</v>
      </c>
      <c r="F1172" s="104"/>
      <c r="G1172" s="115">
        <v>168</v>
      </c>
      <c r="H1172" s="116">
        <v>200000</v>
      </c>
      <c r="I1172" s="107">
        <v>8.4000000000000003E-4</v>
      </c>
      <c r="J1172" s="102"/>
    </row>
    <row r="1173" spans="1:10">
      <c r="A1173" s="102" t="s">
        <v>767</v>
      </c>
      <c r="B1173" s="100" t="s">
        <v>350</v>
      </c>
      <c r="C1173" s="100" t="s">
        <v>761</v>
      </c>
      <c r="D1173" s="127" t="s">
        <v>768</v>
      </c>
      <c r="E1173" s="104">
        <v>332.22</v>
      </c>
      <c r="F1173" s="104"/>
      <c r="G1173" s="115">
        <v>168</v>
      </c>
      <c r="H1173" s="116">
        <v>200000</v>
      </c>
      <c r="I1173" s="107">
        <v>8.4000000000000003E-4</v>
      </c>
      <c r="J1173" s="102"/>
    </row>
    <row r="1174" spans="1:10">
      <c r="A1174" s="102" t="s">
        <v>767</v>
      </c>
      <c r="B1174" s="100" t="s">
        <v>351</v>
      </c>
      <c r="C1174" s="100" t="s">
        <v>761</v>
      </c>
      <c r="D1174" s="127" t="s">
        <v>768</v>
      </c>
      <c r="E1174" s="104">
        <v>332.22</v>
      </c>
      <c r="F1174" s="104"/>
      <c r="G1174" s="115">
        <v>168</v>
      </c>
      <c r="H1174" s="116">
        <v>200000</v>
      </c>
      <c r="I1174" s="107">
        <v>8.4000000000000003E-4</v>
      </c>
      <c r="J1174" s="102"/>
    </row>
    <row r="1175" spans="1:10">
      <c r="A1175" s="102" t="s">
        <v>767</v>
      </c>
      <c r="B1175" s="100" t="s">
        <v>352</v>
      </c>
      <c r="C1175" s="100" t="s">
        <v>761</v>
      </c>
      <c r="D1175" s="127" t="s">
        <v>768</v>
      </c>
      <c r="E1175" s="104">
        <v>332.22</v>
      </c>
      <c r="F1175" s="104"/>
      <c r="G1175" s="115">
        <v>168</v>
      </c>
      <c r="H1175" s="116">
        <v>200000</v>
      </c>
      <c r="I1175" s="107">
        <v>8.4000000000000003E-4</v>
      </c>
      <c r="J1175" s="102"/>
    </row>
    <row r="1176" spans="1:10">
      <c r="A1176" s="102" t="s">
        <v>767</v>
      </c>
      <c r="B1176" s="100" t="s">
        <v>353</v>
      </c>
      <c r="C1176" s="100" t="s">
        <v>761</v>
      </c>
      <c r="D1176" s="127" t="s">
        <v>768</v>
      </c>
      <c r="E1176" s="104">
        <v>332.22</v>
      </c>
      <c r="F1176" s="104"/>
      <c r="G1176" s="115">
        <v>168</v>
      </c>
      <c r="H1176" s="116">
        <v>200000</v>
      </c>
      <c r="I1176" s="107">
        <v>8.4000000000000003E-4</v>
      </c>
      <c r="J1176" s="102"/>
    </row>
    <row r="1177" spans="1:10">
      <c r="A1177" s="102" t="s">
        <v>767</v>
      </c>
      <c r="B1177" s="100" t="s">
        <v>354</v>
      </c>
      <c r="C1177" s="100" t="s">
        <v>761</v>
      </c>
      <c r="D1177" s="127" t="s">
        <v>768</v>
      </c>
      <c r="E1177" s="104">
        <v>332.22</v>
      </c>
      <c r="F1177" s="104"/>
      <c r="G1177" s="115">
        <v>168</v>
      </c>
      <c r="H1177" s="116">
        <v>200000</v>
      </c>
      <c r="I1177" s="107">
        <v>8.4000000000000003E-4</v>
      </c>
      <c r="J1177" s="102"/>
    </row>
    <row r="1178" spans="1:10">
      <c r="A1178" s="102" t="s">
        <v>767</v>
      </c>
      <c r="B1178" s="100" t="s">
        <v>396</v>
      </c>
      <c r="C1178" s="100" t="s">
        <v>761</v>
      </c>
      <c r="D1178" s="127" t="s">
        <v>768</v>
      </c>
      <c r="E1178" s="104">
        <v>332.22</v>
      </c>
      <c r="F1178" s="104"/>
      <c r="G1178" s="115">
        <v>168</v>
      </c>
      <c r="H1178" s="116">
        <v>200000</v>
      </c>
      <c r="I1178" s="107">
        <v>8.4000000000000003E-4</v>
      </c>
      <c r="J1178" s="102"/>
    </row>
    <row r="1179" spans="1:10">
      <c r="A1179" s="102" t="s">
        <v>767</v>
      </c>
      <c r="B1179" s="100" t="s">
        <v>398</v>
      </c>
      <c r="C1179" s="100" t="s">
        <v>761</v>
      </c>
      <c r="D1179" s="127" t="s">
        <v>768</v>
      </c>
      <c r="E1179" s="104">
        <v>332.22</v>
      </c>
      <c r="F1179" s="104"/>
      <c r="G1179" s="115">
        <v>168</v>
      </c>
      <c r="H1179" s="116">
        <v>200000</v>
      </c>
      <c r="I1179" s="107">
        <v>8.4000000000000003E-4</v>
      </c>
      <c r="J1179" s="102"/>
    </row>
    <row r="1180" spans="1:10">
      <c r="A1180" s="102" t="s">
        <v>767</v>
      </c>
      <c r="B1180" s="100" t="s">
        <v>399</v>
      </c>
      <c r="C1180" s="100" t="s">
        <v>761</v>
      </c>
      <c r="D1180" s="127" t="s">
        <v>768</v>
      </c>
      <c r="E1180" s="104">
        <v>332.22</v>
      </c>
      <c r="F1180" s="104"/>
      <c r="G1180" s="115">
        <v>168</v>
      </c>
      <c r="H1180" s="116">
        <v>200000</v>
      </c>
      <c r="I1180" s="107">
        <v>8.4000000000000003E-4</v>
      </c>
      <c r="J1180" s="102"/>
    </row>
    <row r="1181" spans="1:10">
      <c r="A1181" s="102" t="s">
        <v>767</v>
      </c>
      <c r="B1181" s="100" t="s">
        <v>400</v>
      </c>
      <c r="C1181" s="100" t="s">
        <v>761</v>
      </c>
      <c r="D1181" s="127" t="s">
        <v>768</v>
      </c>
      <c r="E1181" s="104">
        <v>332.22</v>
      </c>
      <c r="F1181" s="104"/>
      <c r="G1181" s="115">
        <v>168</v>
      </c>
      <c r="H1181" s="116">
        <v>200000</v>
      </c>
      <c r="I1181" s="107">
        <v>8.4000000000000003E-4</v>
      </c>
      <c r="J1181" s="102"/>
    </row>
    <row r="1182" spans="1:10">
      <c r="A1182" s="102" t="s">
        <v>767</v>
      </c>
      <c r="B1182" s="100" t="s">
        <v>401</v>
      </c>
      <c r="C1182" s="100" t="s">
        <v>761</v>
      </c>
      <c r="D1182" s="127" t="s">
        <v>768</v>
      </c>
      <c r="E1182" s="104">
        <v>332.22</v>
      </c>
      <c r="F1182" s="104"/>
      <c r="G1182" s="115">
        <v>168</v>
      </c>
      <c r="H1182" s="116">
        <v>200000</v>
      </c>
      <c r="I1182" s="107">
        <v>8.4000000000000003E-4</v>
      </c>
      <c r="J1182" s="102"/>
    </row>
    <row r="1183" spans="1:10">
      <c r="A1183" s="102" t="s">
        <v>767</v>
      </c>
      <c r="B1183" s="100" t="s">
        <v>402</v>
      </c>
      <c r="C1183" s="100" t="s">
        <v>761</v>
      </c>
      <c r="D1183" s="127" t="s">
        <v>768</v>
      </c>
      <c r="E1183" s="104">
        <v>332.22</v>
      </c>
      <c r="F1183" s="104"/>
      <c r="G1183" s="115">
        <v>168</v>
      </c>
      <c r="H1183" s="116">
        <v>200000</v>
      </c>
      <c r="I1183" s="107">
        <v>8.4000000000000003E-4</v>
      </c>
      <c r="J1183" s="102"/>
    </row>
    <row r="1184" spans="1:10">
      <c r="A1184" s="102" t="s">
        <v>767</v>
      </c>
      <c r="B1184" s="100" t="s">
        <v>403</v>
      </c>
      <c r="C1184" s="100" t="s">
        <v>761</v>
      </c>
      <c r="D1184" s="127" t="s">
        <v>768</v>
      </c>
      <c r="E1184" s="104">
        <v>332.22</v>
      </c>
      <c r="F1184" s="104"/>
      <c r="G1184" s="115">
        <v>168</v>
      </c>
      <c r="H1184" s="116">
        <v>200000</v>
      </c>
      <c r="I1184" s="107">
        <v>8.4000000000000003E-4</v>
      </c>
      <c r="J1184" s="102"/>
    </row>
    <row r="1185" spans="1:10">
      <c r="A1185" s="102" t="s">
        <v>767</v>
      </c>
      <c r="B1185" s="100" t="s">
        <v>404</v>
      </c>
      <c r="C1185" s="100" t="s">
        <v>761</v>
      </c>
      <c r="D1185" s="127" t="s">
        <v>768</v>
      </c>
      <c r="E1185" s="104">
        <v>332.22</v>
      </c>
      <c r="F1185" s="104"/>
      <c r="G1185" s="115">
        <v>168</v>
      </c>
      <c r="H1185" s="116">
        <v>200000</v>
      </c>
      <c r="I1185" s="107">
        <v>8.4000000000000003E-4</v>
      </c>
      <c r="J1185" s="102"/>
    </row>
    <row r="1186" spans="1:10">
      <c r="A1186" s="102" t="s">
        <v>767</v>
      </c>
      <c r="B1186" s="100" t="s">
        <v>405</v>
      </c>
      <c r="C1186" s="100" t="s">
        <v>761</v>
      </c>
      <c r="D1186" s="127" t="s">
        <v>768</v>
      </c>
      <c r="E1186" s="104">
        <v>332.22</v>
      </c>
      <c r="F1186" s="104"/>
      <c r="G1186" s="115">
        <v>168</v>
      </c>
      <c r="H1186" s="116">
        <v>200000</v>
      </c>
      <c r="I1186" s="107">
        <v>8.4000000000000003E-4</v>
      </c>
      <c r="J1186" s="102"/>
    </row>
    <row r="1187" spans="1:10">
      <c r="A1187" s="102" t="s">
        <v>767</v>
      </c>
      <c r="B1187" s="100" t="s">
        <v>406</v>
      </c>
      <c r="C1187" s="100" t="s">
        <v>761</v>
      </c>
      <c r="D1187" s="127" t="s">
        <v>768</v>
      </c>
      <c r="E1187" s="104">
        <v>332.22</v>
      </c>
      <c r="F1187" s="104"/>
      <c r="G1187" s="115">
        <v>168</v>
      </c>
      <c r="H1187" s="116">
        <v>200000</v>
      </c>
      <c r="I1187" s="107">
        <v>8.4000000000000003E-4</v>
      </c>
      <c r="J1187" s="102"/>
    </row>
    <row r="1188" spans="1:10">
      <c r="A1188" s="102" t="s">
        <v>767</v>
      </c>
      <c r="B1188" s="100" t="s">
        <v>407</v>
      </c>
      <c r="C1188" s="100" t="s">
        <v>761</v>
      </c>
      <c r="D1188" s="127" t="s">
        <v>768</v>
      </c>
      <c r="E1188" s="104">
        <v>332.22</v>
      </c>
      <c r="F1188" s="104"/>
      <c r="G1188" s="115">
        <v>168</v>
      </c>
      <c r="H1188" s="116">
        <v>200000</v>
      </c>
      <c r="I1188" s="107">
        <v>8.4000000000000003E-4</v>
      </c>
      <c r="J1188" s="102"/>
    </row>
    <row r="1189" spans="1:10">
      <c r="A1189" s="102" t="s">
        <v>767</v>
      </c>
      <c r="B1189" s="100" t="s">
        <v>408</v>
      </c>
      <c r="C1189" s="100" t="s">
        <v>761</v>
      </c>
      <c r="D1189" s="127" t="s">
        <v>768</v>
      </c>
      <c r="E1189" s="104">
        <v>332.22</v>
      </c>
      <c r="F1189" s="104"/>
      <c r="G1189" s="115">
        <v>168</v>
      </c>
      <c r="H1189" s="116">
        <v>200000</v>
      </c>
      <c r="I1189" s="107">
        <v>8.4000000000000003E-4</v>
      </c>
      <c r="J1189" s="102"/>
    </row>
    <row r="1190" spans="1:10">
      <c r="A1190" s="102" t="s">
        <v>767</v>
      </c>
      <c r="B1190" s="100" t="s">
        <v>409</v>
      </c>
      <c r="C1190" s="100" t="s">
        <v>761</v>
      </c>
      <c r="D1190" s="127" t="s">
        <v>768</v>
      </c>
      <c r="E1190" s="104">
        <v>332.22</v>
      </c>
      <c r="F1190" s="104"/>
      <c r="G1190" s="115">
        <v>168</v>
      </c>
      <c r="H1190" s="116">
        <v>200000</v>
      </c>
      <c r="I1190" s="107">
        <v>8.4000000000000003E-4</v>
      </c>
      <c r="J1190" s="102"/>
    </row>
    <row r="1191" spans="1:10">
      <c r="A1191" s="102" t="s">
        <v>767</v>
      </c>
      <c r="B1191" s="100" t="s">
        <v>409</v>
      </c>
      <c r="C1191" s="100" t="s">
        <v>761</v>
      </c>
      <c r="D1191" s="127" t="s">
        <v>768</v>
      </c>
      <c r="E1191" s="104">
        <v>332.22</v>
      </c>
      <c r="F1191" s="104"/>
      <c r="G1191" s="115">
        <v>168</v>
      </c>
      <c r="H1191" s="116">
        <v>200000</v>
      </c>
      <c r="I1191" s="107">
        <v>8.4000000000000003E-4</v>
      </c>
      <c r="J1191" s="102"/>
    </row>
    <row r="1192" spans="1:10">
      <c r="A1192" s="102" t="s">
        <v>767</v>
      </c>
      <c r="B1192" s="100" t="s">
        <v>410</v>
      </c>
      <c r="C1192" s="100" t="s">
        <v>761</v>
      </c>
      <c r="D1192" s="127" t="s">
        <v>768</v>
      </c>
      <c r="E1192" s="104">
        <v>332.22</v>
      </c>
      <c r="F1192" s="104"/>
      <c r="G1192" s="115">
        <v>168</v>
      </c>
      <c r="H1192" s="116">
        <v>200000</v>
      </c>
      <c r="I1192" s="107">
        <v>8.4000000000000003E-4</v>
      </c>
      <c r="J1192" s="102"/>
    </row>
    <row r="1193" spans="1:10">
      <c r="A1193" s="102" t="s">
        <v>767</v>
      </c>
      <c r="B1193" s="100" t="s">
        <v>411</v>
      </c>
      <c r="C1193" s="100" t="s">
        <v>761</v>
      </c>
      <c r="D1193" s="127" t="s">
        <v>768</v>
      </c>
      <c r="E1193" s="104">
        <v>332.22</v>
      </c>
      <c r="F1193" s="104"/>
      <c r="G1193" s="115">
        <v>168</v>
      </c>
      <c r="H1193" s="116">
        <v>200000</v>
      </c>
      <c r="I1193" s="107">
        <v>8.4000000000000003E-4</v>
      </c>
      <c r="J1193" s="102"/>
    </row>
    <row r="1194" spans="1:10">
      <c r="A1194" s="102" t="s">
        <v>767</v>
      </c>
      <c r="B1194" s="100" t="s">
        <v>412</v>
      </c>
      <c r="C1194" s="100" t="s">
        <v>761</v>
      </c>
      <c r="D1194" s="127" t="s">
        <v>768</v>
      </c>
      <c r="E1194" s="104">
        <v>332.22</v>
      </c>
      <c r="F1194" s="104"/>
      <c r="G1194" s="115">
        <v>168</v>
      </c>
      <c r="H1194" s="116">
        <v>200000</v>
      </c>
      <c r="I1194" s="107">
        <v>8.4000000000000003E-4</v>
      </c>
      <c r="J1194" s="102"/>
    </row>
    <row r="1195" spans="1:10">
      <c r="A1195" s="102" t="s">
        <v>767</v>
      </c>
      <c r="B1195" s="100" t="s">
        <v>413</v>
      </c>
      <c r="C1195" s="100" t="s">
        <v>761</v>
      </c>
      <c r="D1195" s="127" t="s">
        <v>768</v>
      </c>
      <c r="E1195" s="104">
        <v>332.22</v>
      </c>
      <c r="F1195" s="104"/>
      <c r="G1195" s="115">
        <v>168</v>
      </c>
      <c r="H1195" s="116">
        <v>200000</v>
      </c>
      <c r="I1195" s="107">
        <v>8.4000000000000003E-4</v>
      </c>
      <c r="J1195" s="102"/>
    </row>
    <row r="1196" spans="1:10">
      <c r="A1196" s="102" t="s">
        <v>767</v>
      </c>
      <c r="B1196" s="100" t="s">
        <v>414</v>
      </c>
      <c r="C1196" s="100" t="s">
        <v>761</v>
      </c>
      <c r="D1196" s="127" t="s">
        <v>768</v>
      </c>
      <c r="E1196" s="104">
        <v>332.22</v>
      </c>
      <c r="F1196" s="104"/>
      <c r="G1196" s="115">
        <v>168</v>
      </c>
      <c r="H1196" s="116">
        <v>200000</v>
      </c>
      <c r="I1196" s="107">
        <v>8.4000000000000003E-4</v>
      </c>
      <c r="J1196" s="102"/>
    </row>
    <row r="1197" spans="1:10">
      <c r="A1197" s="102" t="s">
        <v>767</v>
      </c>
      <c r="B1197" s="100" t="s">
        <v>415</v>
      </c>
      <c r="C1197" s="100" t="s">
        <v>761</v>
      </c>
      <c r="D1197" s="127" t="s">
        <v>768</v>
      </c>
      <c r="E1197" s="104">
        <v>332.22</v>
      </c>
      <c r="F1197" s="104"/>
      <c r="G1197" s="115">
        <v>168</v>
      </c>
      <c r="H1197" s="116">
        <v>200000</v>
      </c>
      <c r="I1197" s="107">
        <v>8.4000000000000003E-4</v>
      </c>
      <c r="J1197" s="102"/>
    </row>
    <row r="1198" spans="1:10">
      <c r="A1198" s="102" t="s">
        <v>767</v>
      </c>
      <c r="B1198" s="100" t="s">
        <v>416</v>
      </c>
      <c r="C1198" s="100" t="s">
        <v>761</v>
      </c>
      <c r="D1198" s="127" t="s">
        <v>768</v>
      </c>
      <c r="E1198" s="104">
        <v>332.22</v>
      </c>
      <c r="F1198" s="104"/>
      <c r="G1198" s="115">
        <v>168</v>
      </c>
      <c r="H1198" s="116">
        <v>200000</v>
      </c>
      <c r="I1198" s="107">
        <v>8.4000000000000003E-4</v>
      </c>
      <c r="J1198" s="102"/>
    </row>
    <row r="1199" spans="1:10">
      <c r="A1199" s="102" t="s">
        <v>767</v>
      </c>
      <c r="B1199" s="100" t="s">
        <v>417</v>
      </c>
      <c r="C1199" s="100" t="s">
        <v>761</v>
      </c>
      <c r="D1199" s="127" t="s">
        <v>768</v>
      </c>
      <c r="E1199" s="104">
        <v>332.22</v>
      </c>
      <c r="F1199" s="104"/>
      <c r="G1199" s="115">
        <v>168</v>
      </c>
      <c r="H1199" s="116">
        <v>200000</v>
      </c>
      <c r="I1199" s="107">
        <v>8.4000000000000003E-4</v>
      </c>
      <c r="J1199" s="102"/>
    </row>
    <row r="1200" spans="1:10">
      <c r="A1200" s="102" t="s">
        <v>767</v>
      </c>
      <c r="B1200" s="100" t="s">
        <v>418</v>
      </c>
      <c r="C1200" s="100" t="s">
        <v>761</v>
      </c>
      <c r="D1200" s="127" t="s">
        <v>768</v>
      </c>
      <c r="E1200" s="104">
        <v>332.22</v>
      </c>
      <c r="F1200" s="104"/>
      <c r="G1200" s="115">
        <v>168</v>
      </c>
      <c r="H1200" s="116">
        <v>200000</v>
      </c>
      <c r="I1200" s="107">
        <v>8.4000000000000003E-4</v>
      </c>
      <c r="J1200" s="102"/>
    </row>
    <row r="1201" spans="1:10">
      <c r="A1201" s="102" t="s">
        <v>767</v>
      </c>
      <c r="B1201" s="100" t="s">
        <v>419</v>
      </c>
      <c r="C1201" s="100" t="s">
        <v>761</v>
      </c>
      <c r="D1201" s="127" t="s">
        <v>768</v>
      </c>
      <c r="E1201" s="104">
        <v>332.22</v>
      </c>
      <c r="F1201" s="104"/>
      <c r="G1201" s="115">
        <v>168</v>
      </c>
      <c r="H1201" s="116">
        <v>200000</v>
      </c>
      <c r="I1201" s="107">
        <v>8.4000000000000003E-4</v>
      </c>
      <c r="J1201" s="102"/>
    </row>
    <row r="1202" spans="1:10">
      <c r="A1202" s="102" t="s">
        <v>767</v>
      </c>
      <c r="B1202" s="100" t="s">
        <v>420</v>
      </c>
      <c r="C1202" s="100" t="s">
        <v>761</v>
      </c>
      <c r="D1202" s="127" t="s">
        <v>768</v>
      </c>
      <c r="E1202" s="104">
        <v>332.22</v>
      </c>
      <c r="F1202" s="104"/>
      <c r="G1202" s="115">
        <v>168</v>
      </c>
      <c r="H1202" s="116">
        <v>200000</v>
      </c>
      <c r="I1202" s="107">
        <v>8.4000000000000003E-4</v>
      </c>
      <c r="J1202" s="102"/>
    </row>
    <row r="1203" spans="1:10">
      <c r="A1203" s="102" t="s">
        <v>767</v>
      </c>
      <c r="B1203" s="100" t="s">
        <v>421</v>
      </c>
      <c r="C1203" s="100" t="s">
        <v>761</v>
      </c>
      <c r="D1203" s="127" t="s">
        <v>768</v>
      </c>
      <c r="E1203" s="104">
        <v>332.22</v>
      </c>
      <c r="F1203" s="104"/>
      <c r="G1203" s="115">
        <v>168</v>
      </c>
      <c r="H1203" s="116">
        <v>200000</v>
      </c>
      <c r="I1203" s="107">
        <v>8.4000000000000003E-4</v>
      </c>
      <c r="J1203" s="102"/>
    </row>
    <row r="1204" spans="1:10">
      <c r="A1204" s="102" t="s">
        <v>767</v>
      </c>
      <c r="B1204" s="100" t="s">
        <v>422</v>
      </c>
      <c r="C1204" s="100" t="s">
        <v>761</v>
      </c>
      <c r="D1204" s="127" t="s">
        <v>768</v>
      </c>
      <c r="E1204" s="104">
        <v>332.22</v>
      </c>
      <c r="F1204" s="104"/>
      <c r="G1204" s="115">
        <v>168</v>
      </c>
      <c r="H1204" s="116">
        <v>200000</v>
      </c>
      <c r="I1204" s="107">
        <v>8.4000000000000003E-4</v>
      </c>
      <c r="J1204" s="102"/>
    </row>
    <row r="1205" spans="1:10">
      <c r="A1205" s="102" t="s">
        <v>767</v>
      </c>
      <c r="B1205" s="100" t="s">
        <v>423</v>
      </c>
      <c r="C1205" s="100" t="s">
        <v>761</v>
      </c>
      <c r="D1205" s="127" t="s">
        <v>768</v>
      </c>
      <c r="E1205" s="104">
        <v>332.22</v>
      </c>
      <c r="F1205" s="104"/>
      <c r="G1205" s="115">
        <v>168</v>
      </c>
      <c r="H1205" s="116">
        <v>200000</v>
      </c>
      <c r="I1205" s="107">
        <v>8.4000000000000003E-4</v>
      </c>
      <c r="J1205" s="102"/>
    </row>
    <row r="1206" spans="1:10">
      <c r="A1206" s="102" t="s">
        <v>767</v>
      </c>
      <c r="B1206" s="100" t="s">
        <v>424</v>
      </c>
      <c r="C1206" s="100" t="s">
        <v>761</v>
      </c>
      <c r="D1206" s="127" t="s">
        <v>768</v>
      </c>
      <c r="E1206" s="104">
        <v>332.22</v>
      </c>
      <c r="F1206" s="104"/>
      <c r="G1206" s="115">
        <v>168</v>
      </c>
      <c r="H1206" s="116">
        <v>200000</v>
      </c>
      <c r="I1206" s="107">
        <v>8.4000000000000003E-4</v>
      </c>
      <c r="J1206" s="102"/>
    </row>
    <row r="1207" spans="1:10">
      <c r="A1207" s="102" t="s">
        <v>767</v>
      </c>
      <c r="B1207" s="100" t="s">
        <v>425</v>
      </c>
      <c r="C1207" s="100" t="s">
        <v>761</v>
      </c>
      <c r="D1207" s="127" t="s">
        <v>768</v>
      </c>
      <c r="E1207" s="104">
        <v>332.22</v>
      </c>
      <c r="F1207" s="104"/>
      <c r="G1207" s="115">
        <v>168</v>
      </c>
      <c r="H1207" s="116">
        <v>200000</v>
      </c>
      <c r="I1207" s="107">
        <v>8.4000000000000003E-4</v>
      </c>
      <c r="J1207" s="102"/>
    </row>
    <row r="1208" spans="1:10">
      <c r="A1208" s="102" t="s">
        <v>767</v>
      </c>
      <c r="B1208" s="100" t="s">
        <v>426</v>
      </c>
      <c r="C1208" s="100" t="s">
        <v>761</v>
      </c>
      <c r="D1208" s="127" t="s">
        <v>768</v>
      </c>
      <c r="E1208" s="104">
        <v>332.22</v>
      </c>
      <c r="F1208" s="104"/>
      <c r="G1208" s="115">
        <v>168</v>
      </c>
      <c r="H1208" s="116">
        <v>200000</v>
      </c>
      <c r="I1208" s="107">
        <v>8.4000000000000003E-4</v>
      </c>
      <c r="J1208" s="102"/>
    </row>
    <row r="1209" spans="1:10">
      <c r="A1209" s="102" t="s">
        <v>767</v>
      </c>
      <c r="B1209" s="100" t="s">
        <v>427</v>
      </c>
      <c r="C1209" s="100" t="s">
        <v>761</v>
      </c>
      <c r="D1209" s="127" t="s">
        <v>768</v>
      </c>
      <c r="E1209" s="104">
        <v>332.22</v>
      </c>
      <c r="F1209" s="104"/>
      <c r="G1209" s="115">
        <v>168</v>
      </c>
      <c r="H1209" s="116">
        <v>200000</v>
      </c>
      <c r="I1209" s="107">
        <v>8.4000000000000003E-4</v>
      </c>
      <c r="J1209" s="102"/>
    </row>
    <row r="1210" spans="1:10">
      <c r="A1210" s="102" t="s">
        <v>767</v>
      </c>
      <c r="B1210" s="100" t="s">
        <v>428</v>
      </c>
      <c r="C1210" s="100" t="s">
        <v>761</v>
      </c>
      <c r="D1210" s="127" t="s">
        <v>768</v>
      </c>
      <c r="E1210" s="104">
        <v>332.22</v>
      </c>
      <c r="F1210" s="104"/>
      <c r="G1210" s="115">
        <v>168</v>
      </c>
      <c r="H1210" s="116">
        <v>200000</v>
      </c>
      <c r="I1210" s="107">
        <v>8.4000000000000003E-4</v>
      </c>
      <c r="J1210" s="102"/>
    </row>
    <row r="1211" spans="1:10">
      <c r="A1211" s="102" t="s">
        <v>767</v>
      </c>
      <c r="B1211" s="100" t="s">
        <v>429</v>
      </c>
      <c r="C1211" s="100" t="s">
        <v>761</v>
      </c>
      <c r="D1211" s="127" t="s">
        <v>768</v>
      </c>
      <c r="E1211" s="104">
        <v>332.22</v>
      </c>
      <c r="F1211" s="104"/>
      <c r="G1211" s="115">
        <v>168</v>
      </c>
      <c r="H1211" s="116">
        <v>200000</v>
      </c>
      <c r="I1211" s="107">
        <v>8.4000000000000003E-4</v>
      </c>
      <c r="J1211" s="102"/>
    </row>
    <row r="1212" spans="1:10">
      <c r="A1212" s="102" t="s">
        <v>767</v>
      </c>
      <c r="B1212" s="100" t="s">
        <v>430</v>
      </c>
      <c r="C1212" s="100" t="s">
        <v>761</v>
      </c>
      <c r="D1212" s="127" t="s">
        <v>768</v>
      </c>
      <c r="E1212" s="104">
        <v>332.22</v>
      </c>
      <c r="F1212" s="104"/>
      <c r="G1212" s="115">
        <v>168</v>
      </c>
      <c r="H1212" s="116">
        <v>200000</v>
      </c>
      <c r="I1212" s="107">
        <v>8.4000000000000003E-4</v>
      </c>
      <c r="J1212" s="102"/>
    </row>
    <row r="1213" spans="1:10">
      <c r="A1213" s="102" t="s">
        <v>769</v>
      </c>
      <c r="B1213" s="100" t="s">
        <v>350</v>
      </c>
      <c r="C1213" s="100" t="s">
        <v>761</v>
      </c>
      <c r="D1213" s="143" t="s">
        <v>770</v>
      </c>
      <c r="E1213" s="104">
        <v>194.62</v>
      </c>
      <c r="F1213" s="104"/>
      <c r="G1213" s="115">
        <v>90</v>
      </c>
      <c r="H1213" s="116">
        <v>120000</v>
      </c>
      <c r="I1213" s="107">
        <v>7.5000000000000002E-4</v>
      </c>
      <c r="J1213" s="102"/>
    </row>
    <row r="1214" spans="1:10">
      <c r="A1214" s="102" t="s">
        <v>769</v>
      </c>
      <c r="B1214" s="100" t="s">
        <v>351</v>
      </c>
      <c r="C1214" s="100" t="s">
        <v>761</v>
      </c>
      <c r="D1214" s="143" t="s">
        <v>770</v>
      </c>
      <c r="E1214" s="104">
        <v>194.62</v>
      </c>
      <c r="F1214" s="104"/>
      <c r="G1214" s="115">
        <v>90</v>
      </c>
      <c r="H1214" s="116">
        <v>120000</v>
      </c>
      <c r="I1214" s="107">
        <v>7.5000000000000002E-4</v>
      </c>
      <c r="J1214" s="102"/>
    </row>
    <row r="1215" spans="1:10">
      <c r="A1215" s="102" t="s">
        <v>769</v>
      </c>
      <c r="B1215" s="100" t="s">
        <v>352</v>
      </c>
      <c r="C1215" s="100" t="s">
        <v>761</v>
      </c>
      <c r="D1215" s="143" t="s">
        <v>770</v>
      </c>
      <c r="E1215" s="104">
        <v>194.62</v>
      </c>
      <c r="F1215" s="104"/>
      <c r="G1215" s="115">
        <v>90</v>
      </c>
      <c r="H1215" s="116">
        <v>120000</v>
      </c>
      <c r="I1215" s="107">
        <v>7.5000000000000002E-4</v>
      </c>
      <c r="J1215" s="102"/>
    </row>
    <row r="1216" spans="1:10">
      <c r="A1216" s="102" t="s">
        <v>769</v>
      </c>
      <c r="B1216" s="100" t="s">
        <v>353</v>
      </c>
      <c r="C1216" s="100" t="s">
        <v>761</v>
      </c>
      <c r="D1216" s="143" t="s">
        <v>770</v>
      </c>
      <c r="E1216" s="104">
        <v>194.62</v>
      </c>
      <c r="F1216" s="104"/>
      <c r="G1216" s="115">
        <v>90</v>
      </c>
      <c r="H1216" s="116">
        <v>120000</v>
      </c>
      <c r="I1216" s="107">
        <v>7.5000000000000002E-4</v>
      </c>
      <c r="J1216" s="102"/>
    </row>
    <row r="1217" spans="1:10">
      <c r="A1217" s="102" t="s">
        <v>769</v>
      </c>
      <c r="B1217" s="100" t="s">
        <v>354</v>
      </c>
      <c r="C1217" s="100" t="s">
        <v>761</v>
      </c>
      <c r="D1217" s="143" t="s">
        <v>770</v>
      </c>
      <c r="E1217" s="104">
        <v>194.62</v>
      </c>
      <c r="F1217" s="104"/>
      <c r="G1217" s="115">
        <v>90</v>
      </c>
      <c r="H1217" s="116">
        <v>120000</v>
      </c>
      <c r="I1217" s="107">
        <v>7.5000000000000002E-4</v>
      </c>
      <c r="J1217" s="102"/>
    </row>
    <row r="1218" spans="1:10">
      <c r="A1218" s="102" t="s">
        <v>769</v>
      </c>
      <c r="B1218" s="100" t="s">
        <v>396</v>
      </c>
      <c r="C1218" s="100" t="s">
        <v>761</v>
      </c>
      <c r="D1218" s="143" t="s">
        <v>770</v>
      </c>
      <c r="E1218" s="104">
        <v>194.62</v>
      </c>
      <c r="F1218" s="104"/>
      <c r="G1218" s="115">
        <v>90</v>
      </c>
      <c r="H1218" s="116">
        <v>120000</v>
      </c>
      <c r="I1218" s="107">
        <v>7.5000000000000002E-4</v>
      </c>
      <c r="J1218" s="102"/>
    </row>
    <row r="1219" spans="1:10">
      <c r="A1219" s="102" t="s">
        <v>769</v>
      </c>
      <c r="B1219" s="100" t="s">
        <v>398</v>
      </c>
      <c r="C1219" s="100" t="s">
        <v>761</v>
      </c>
      <c r="D1219" s="143" t="s">
        <v>770</v>
      </c>
      <c r="E1219" s="104">
        <v>194.62</v>
      </c>
      <c r="F1219" s="104"/>
      <c r="G1219" s="115">
        <v>90</v>
      </c>
      <c r="H1219" s="116">
        <v>120000</v>
      </c>
      <c r="I1219" s="107">
        <v>7.5000000000000002E-4</v>
      </c>
      <c r="J1219" s="102"/>
    </row>
    <row r="1220" spans="1:10">
      <c r="A1220" s="102" t="s">
        <v>769</v>
      </c>
      <c r="B1220" s="100" t="s">
        <v>399</v>
      </c>
      <c r="C1220" s="100" t="s">
        <v>761</v>
      </c>
      <c r="D1220" s="143" t="s">
        <v>770</v>
      </c>
      <c r="E1220" s="104">
        <v>194.62</v>
      </c>
      <c r="F1220" s="104"/>
      <c r="G1220" s="115">
        <v>90</v>
      </c>
      <c r="H1220" s="116">
        <v>120000</v>
      </c>
      <c r="I1220" s="107">
        <v>7.5000000000000002E-4</v>
      </c>
      <c r="J1220" s="102"/>
    </row>
    <row r="1221" spans="1:10">
      <c r="A1221" s="102" t="s">
        <v>769</v>
      </c>
      <c r="B1221" s="100" t="s">
        <v>400</v>
      </c>
      <c r="C1221" s="100" t="s">
        <v>761</v>
      </c>
      <c r="D1221" s="143" t="s">
        <v>770</v>
      </c>
      <c r="E1221" s="104">
        <v>194.62</v>
      </c>
      <c r="F1221" s="104"/>
      <c r="G1221" s="115">
        <v>90</v>
      </c>
      <c r="H1221" s="116">
        <v>120000</v>
      </c>
      <c r="I1221" s="107">
        <v>7.5000000000000002E-4</v>
      </c>
      <c r="J1221" s="102"/>
    </row>
    <row r="1222" spans="1:10">
      <c r="A1222" s="102" t="s">
        <v>769</v>
      </c>
      <c r="B1222" s="100" t="s">
        <v>401</v>
      </c>
      <c r="C1222" s="100" t="s">
        <v>761</v>
      </c>
      <c r="D1222" s="143" t="s">
        <v>770</v>
      </c>
      <c r="E1222" s="104">
        <v>194.62</v>
      </c>
      <c r="F1222" s="104"/>
      <c r="G1222" s="115">
        <v>90</v>
      </c>
      <c r="H1222" s="116">
        <v>120000</v>
      </c>
      <c r="I1222" s="107">
        <v>7.5000000000000002E-4</v>
      </c>
      <c r="J1222" s="102"/>
    </row>
    <row r="1223" spans="1:10">
      <c r="A1223" s="102" t="s">
        <v>769</v>
      </c>
      <c r="B1223" s="100" t="s">
        <v>402</v>
      </c>
      <c r="C1223" s="100" t="s">
        <v>761</v>
      </c>
      <c r="D1223" s="143" t="s">
        <v>770</v>
      </c>
      <c r="E1223" s="104">
        <v>194.62</v>
      </c>
      <c r="F1223" s="104"/>
      <c r="G1223" s="115">
        <v>90</v>
      </c>
      <c r="H1223" s="116">
        <v>120000</v>
      </c>
      <c r="I1223" s="107">
        <v>7.5000000000000002E-4</v>
      </c>
      <c r="J1223" s="102"/>
    </row>
    <row r="1224" spans="1:10">
      <c r="A1224" s="102" t="s">
        <v>769</v>
      </c>
      <c r="B1224" s="100" t="s">
        <v>403</v>
      </c>
      <c r="C1224" s="100" t="s">
        <v>761</v>
      </c>
      <c r="D1224" s="143" t="s">
        <v>770</v>
      </c>
      <c r="E1224" s="104">
        <v>194.62</v>
      </c>
      <c r="F1224" s="104"/>
      <c r="G1224" s="115">
        <v>90</v>
      </c>
      <c r="H1224" s="116">
        <v>120000</v>
      </c>
      <c r="I1224" s="107">
        <v>7.5000000000000002E-4</v>
      </c>
      <c r="J1224" s="102"/>
    </row>
    <row r="1225" spans="1:10">
      <c r="A1225" s="102" t="s">
        <v>769</v>
      </c>
      <c r="B1225" s="100" t="s">
        <v>404</v>
      </c>
      <c r="C1225" s="100" t="s">
        <v>761</v>
      </c>
      <c r="D1225" s="143" t="s">
        <v>770</v>
      </c>
      <c r="E1225" s="104">
        <v>194.62</v>
      </c>
      <c r="F1225" s="104"/>
      <c r="G1225" s="115">
        <v>90</v>
      </c>
      <c r="H1225" s="116">
        <v>120000</v>
      </c>
      <c r="I1225" s="107">
        <v>7.5000000000000002E-4</v>
      </c>
      <c r="J1225" s="102"/>
    </row>
    <row r="1226" spans="1:10">
      <c r="A1226" s="102" t="s">
        <v>769</v>
      </c>
      <c r="B1226" s="100" t="s">
        <v>405</v>
      </c>
      <c r="C1226" s="100" t="s">
        <v>761</v>
      </c>
      <c r="D1226" s="143" t="s">
        <v>770</v>
      </c>
      <c r="E1226" s="104">
        <v>194.62</v>
      </c>
      <c r="F1226" s="104"/>
      <c r="G1226" s="115">
        <v>90</v>
      </c>
      <c r="H1226" s="116">
        <v>120000</v>
      </c>
      <c r="I1226" s="107">
        <v>7.5000000000000002E-4</v>
      </c>
      <c r="J1226" s="102"/>
    </row>
    <row r="1227" spans="1:10">
      <c r="A1227" s="102" t="s">
        <v>769</v>
      </c>
      <c r="B1227" s="100" t="s">
        <v>406</v>
      </c>
      <c r="C1227" s="100" t="s">
        <v>761</v>
      </c>
      <c r="D1227" s="143" t="s">
        <v>770</v>
      </c>
      <c r="E1227" s="104">
        <v>194.62</v>
      </c>
      <c r="F1227" s="104"/>
      <c r="G1227" s="115">
        <v>90</v>
      </c>
      <c r="H1227" s="116">
        <v>120000</v>
      </c>
      <c r="I1227" s="107">
        <v>7.5000000000000002E-4</v>
      </c>
      <c r="J1227" s="102"/>
    </row>
    <row r="1228" spans="1:10">
      <c r="A1228" s="102" t="s">
        <v>769</v>
      </c>
      <c r="B1228" s="100" t="s">
        <v>407</v>
      </c>
      <c r="C1228" s="100" t="s">
        <v>761</v>
      </c>
      <c r="D1228" s="143" t="s">
        <v>770</v>
      </c>
      <c r="E1228" s="104">
        <v>194.62</v>
      </c>
      <c r="F1228" s="104"/>
      <c r="G1228" s="115">
        <v>90</v>
      </c>
      <c r="H1228" s="116">
        <v>120000</v>
      </c>
      <c r="I1228" s="107">
        <v>7.5000000000000002E-4</v>
      </c>
      <c r="J1228" s="102"/>
    </row>
    <row r="1229" spans="1:10">
      <c r="A1229" s="102" t="s">
        <v>769</v>
      </c>
      <c r="B1229" s="100" t="s">
        <v>408</v>
      </c>
      <c r="C1229" s="100" t="s">
        <v>761</v>
      </c>
      <c r="D1229" s="143" t="s">
        <v>770</v>
      </c>
      <c r="E1229" s="104">
        <v>194.62</v>
      </c>
      <c r="F1229" s="104"/>
      <c r="G1229" s="115">
        <v>90</v>
      </c>
      <c r="H1229" s="116">
        <v>120000</v>
      </c>
      <c r="I1229" s="107">
        <v>7.5000000000000002E-4</v>
      </c>
      <c r="J1229" s="102"/>
    </row>
    <row r="1230" spans="1:10">
      <c r="A1230" s="102" t="s">
        <v>769</v>
      </c>
      <c r="B1230" s="100" t="s">
        <v>409</v>
      </c>
      <c r="C1230" s="100" t="s">
        <v>761</v>
      </c>
      <c r="D1230" s="143" t="s">
        <v>770</v>
      </c>
      <c r="E1230" s="104">
        <v>194.62</v>
      </c>
      <c r="F1230" s="104"/>
      <c r="G1230" s="115">
        <v>90</v>
      </c>
      <c r="H1230" s="116">
        <v>120000</v>
      </c>
      <c r="I1230" s="107">
        <v>7.5000000000000002E-4</v>
      </c>
      <c r="J1230" s="102"/>
    </row>
    <row r="1231" spans="1:10">
      <c r="A1231" s="102" t="s">
        <v>769</v>
      </c>
      <c r="B1231" s="100" t="s">
        <v>409</v>
      </c>
      <c r="C1231" s="100" t="s">
        <v>761</v>
      </c>
      <c r="D1231" s="143" t="s">
        <v>770</v>
      </c>
      <c r="E1231" s="104">
        <v>194.62</v>
      </c>
      <c r="F1231" s="104"/>
      <c r="G1231" s="115">
        <v>90</v>
      </c>
      <c r="H1231" s="116">
        <v>120000</v>
      </c>
      <c r="I1231" s="107">
        <v>7.5000000000000002E-4</v>
      </c>
      <c r="J1231" s="102"/>
    </row>
    <row r="1232" spans="1:10">
      <c r="A1232" s="102" t="s">
        <v>769</v>
      </c>
      <c r="B1232" s="100" t="s">
        <v>410</v>
      </c>
      <c r="C1232" s="100" t="s">
        <v>761</v>
      </c>
      <c r="D1232" s="143" t="s">
        <v>770</v>
      </c>
      <c r="E1232" s="104">
        <v>194.62</v>
      </c>
      <c r="F1232" s="104"/>
      <c r="G1232" s="115">
        <v>90</v>
      </c>
      <c r="H1232" s="116">
        <v>120000</v>
      </c>
      <c r="I1232" s="107">
        <v>7.5000000000000002E-4</v>
      </c>
      <c r="J1232" s="102"/>
    </row>
    <row r="1233" spans="1:10">
      <c r="A1233" s="102" t="s">
        <v>769</v>
      </c>
      <c r="B1233" s="100" t="s">
        <v>411</v>
      </c>
      <c r="C1233" s="100" t="s">
        <v>761</v>
      </c>
      <c r="D1233" s="143" t="s">
        <v>770</v>
      </c>
      <c r="E1233" s="104">
        <v>194.62</v>
      </c>
      <c r="F1233" s="104"/>
      <c r="G1233" s="115">
        <v>90</v>
      </c>
      <c r="H1233" s="116">
        <v>120000</v>
      </c>
      <c r="I1233" s="107">
        <v>7.5000000000000002E-4</v>
      </c>
      <c r="J1233" s="102"/>
    </row>
    <row r="1234" spans="1:10">
      <c r="A1234" s="102" t="s">
        <v>769</v>
      </c>
      <c r="B1234" s="100" t="s">
        <v>412</v>
      </c>
      <c r="C1234" s="100" t="s">
        <v>761</v>
      </c>
      <c r="D1234" s="143" t="s">
        <v>770</v>
      </c>
      <c r="E1234" s="104">
        <v>194.62</v>
      </c>
      <c r="F1234" s="104"/>
      <c r="G1234" s="115">
        <v>90</v>
      </c>
      <c r="H1234" s="116">
        <v>120000</v>
      </c>
      <c r="I1234" s="107">
        <v>7.5000000000000002E-4</v>
      </c>
      <c r="J1234" s="102"/>
    </row>
    <row r="1235" spans="1:10">
      <c r="A1235" s="102" t="s">
        <v>769</v>
      </c>
      <c r="B1235" s="100" t="s">
        <v>413</v>
      </c>
      <c r="C1235" s="100" t="s">
        <v>761</v>
      </c>
      <c r="D1235" s="143" t="s">
        <v>770</v>
      </c>
      <c r="E1235" s="104">
        <v>194.62</v>
      </c>
      <c r="F1235" s="104"/>
      <c r="G1235" s="115">
        <v>90</v>
      </c>
      <c r="H1235" s="116">
        <v>120000</v>
      </c>
      <c r="I1235" s="107">
        <v>7.5000000000000002E-4</v>
      </c>
      <c r="J1235" s="102"/>
    </row>
    <row r="1236" spans="1:10">
      <c r="A1236" s="102" t="s">
        <v>769</v>
      </c>
      <c r="B1236" s="100" t="s">
        <v>414</v>
      </c>
      <c r="C1236" s="100" t="s">
        <v>761</v>
      </c>
      <c r="D1236" s="143" t="s">
        <v>770</v>
      </c>
      <c r="E1236" s="104">
        <v>194.62</v>
      </c>
      <c r="F1236" s="104"/>
      <c r="G1236" s="115">
        <v>90</v>
      </c>
      <c r="H1236" s="116">
        <v>120000</v>
      </c>
      <c r="I1236" s="107">
        <v>7.5000000000000002E-4</v>
      </c>
      <c r="J1236" s="102"/>
    </row>
    <row r="1237" spans="1:10">
      <c r="A1237" s="102" t="s">
        <v>769</v>
      </c>
      <c r="B1237" s="100" t="s">
        <v>415</v>
      </c>
      <c r="C1237" s="100" t="s">
        <v>761</v>
      </c>
      <c r="D1237" s="143" t="s">
        <v>770</v>
      </c>
      <c r="E1237" s="104">
        <v>194.62</v>
      </c>
      <c r="F1237" s="104"/>
      <c r="G1237" s="115">
        <v>90</v>
      </c>
      <c r="H1237" s="116">
        <v>120000</v>
      </c>
      <c r="I1237" s="107">
        <v>7.5000000000000002E-4</v>
      </c>
      <c r="J1237" s="102"/>
    </row>
    <row r="1238" spans="1:10">
      <c r="A1238" s="102" t="s">
        <v>769</v>
      </c>
      <c r="B1238" s="100" t="s">
        <v>416</v>
      </c>
      <c r="C1238" s="100" t="s">
        <v>761</v>
      </c>
      <c r="D1238" s="143" t="s">
        <v>770</v>
      </c>
      <c r="E1238" s="104">
        <v>194.62</v>
      </c>
      <c r="F1238" s="104"/>
      <c r="G1238" s="115">
        <v>90</v>
      </c>
      <c r="H1238" s="116">
        <v>120000</v>
      </c>
      <c r="I1238" s="107">
        <v>7.5000000000000002E-4</v>
      </c>
      <c r="J1238" s="102"/>
    </row>
    <row r="1239" spans="1:10">
      <c r="A1239" s="102" t="s">
        <v>769</v>
      </c>
      <c r="B1239" s="100" t="s">
        <v>417</v>
      </c>
      <c r="C1239" s="100" t="s">
        <v>761</v>
      </c>
      <c r="D1239" s="143" t="s">
        <v>770</v>
      </c>
      <c r="E1239" s="104">
        <v>194.62</v>
      </c>
      <c r="F1239" s="104"/>
      <c r="G1239" s="115">
        <v>90</v>
      </c>
      <c r="H1239" s="116">
        <v>120000</v>
      </c>
      <c r="I1239" s="107">
        <v>7.5000000000000002E-4</v>
      </c>
      <c r="J1239" s="102"/>
    </row>
    <row r="1240" spans="1:10">
      <c r="A1240" s="102" t="s">
        <v>769</v>
      </c>
      <c r="B1240" s="100" t="s">
        <v>418</v>
      </c>
      <c r="C1240" s="100" t="s">
        <v>761</v>
      </c>
      <c r="D1240" s="143" t="s">
        <v>770</v>
      </c>
      <c r="E1240" s="104">
        <v>194.62</v>
      </c>
      <c r="F1240" s="104"/>
      <c r="G1240" s="115">
        <v>90</v>
      </c>
      <c r="H1240" s="116">
        <v>120000</v>
      </c>
      <c r="I1240" s="107">
        <v>7.5000000000000002E-4</v>
      </c>
      <c r="J1240" s="102"/>
    </row>
    <row r="1241" spans="1:10">
      <c r="A1241" s="102" t="s">
        <v>769</v>
      </c>
      <c r="B1241" s="100" t="s">
        <v>419</v>
      </c>
      <c r="C1241" s="100" t="s">
        <v>761</v>
      </c>
      <c r="D1241" s="143" t="s">
        <v>770</v>
      </c>
      <c r="E1241" s="104">
        <v>194.62</v>
      </c>
      <c r="F1241" s="104"/>
      <c r="G1241" s="115">
        <v>90</v>
      </c>
      <c r="H1241" s="116">
        <v>120000</v>
      </c>
      <c r="I1241" s="107">
        <v>7.5000000000000002E-4</v>
      </c>
      <c r="J1241" s="102"/>
    </row>
    <row r="1242" spans="1:10">
      <c r="A1242" s="102" t="s">
        <v>769</v>
      </c>
      <c r="B1242" s="100" t="s">
        <v>420</v>
      </c>
      <c r="C1242" s="100" t="s">
        <v>761</v>
      </c>
      <c r="D1242" s="143" t="s">
        <v>770</v>
      </c>
      <c r="E1242" s="104">
        <v>194.62</v>
      </c>
      <c r="F1242" s="104"/>
      <c r="G1242" s="115">
        <v>90</v>
      </c>
      <c r="H1242" s="116">
        <v>120000</v>
      </c>
      <c r="I1242" s="107">
        <v>7.5000000000000002E-4</v>
      </c>
      <c r="J1242" s="102"/>
    </row>
    <row r="1243" spans="1:10">
      <c r="A1243" s="102" t="s">
        <v>769</v>
      </c>
      <c r="B1243" s="100" t="s">
        <v>421</v>
      </c>
      <c r="C1243" s="100" t="s">
        <v>761</v>
      </c>
      <c r="D1243" s="143" t="s">
        <v>770</v>
      </c>
      <c r="E1243" s="104">
        <v>194.62</v>
      </c>
      <c r="F1243" s="104"/>
      <c r="G1243" s="115">
        <v>90</v>
      </c>
      <c r="H1243" s="116">
        <v>120000</v>
      </c>
      <c r="I1243" s="107">
        <v>7.5000000000000002E-4</v>
      </c>
      <c r="J1243" s="102"/>
    </row>
    <row r="1244" spans="1:10">
      <c r="A1244" s="102" t="s">
        <v>769</v>
      </c>
      <c r="B1244" s="100" t="s">
        <v>422</v>
      </c>
      <c r="C1244" s="100" t="s">
        <v>761</v>
      </c>
      <c r="D1244" s="143" t="s">
        <v>770</v>
      </c>
      <c r="E1244" s="104">
        <v>194.62</v>
      </c>
      <c r="F1244" s="104"/>
      <c r="G1244" s="115">
        <v>90</v>
      </c>
      <c r="H1244" s="116">
        <v>120000</v>
      </c>
      <c r="I1244" s="107">
        <v>7.5000000000000002E-4</v>
      </c>
      <c r="J1244" s="102"/>
    </row>
    <row r="1245" spans="1:10">
      <c r="A1245" s="102" t="s">
        <v>769</v>
      </c>
      <c r="B1245" s="100" t="s">
        <v>423</v>
      </c>
      <c r="C1245" s="100" t="s">
        <v>761</v>
      </c>
      <c r="D1245" s="143" t="s">
        <v>770</v>
      </c>
      <c r="E1245" s="104">
        <v>194.62</v>
      </c>
      <c r="F1245" s="104"/>
      <c r="G1245" s="115">
        <v>90</v>
      </c>
      <c r="H1245" s="116">
        <v>120000</v>
      </c>
      <c r="I1245" s="107">
        <v>7.5000000000000002E-4</v>
      </c>
      <c r="J1245" s="102"/>
    </row>
    <row r="1246" spans="1:10">
      <c r="A1246" s="102" t="s">
        <v>769</v>
      </c>
      <c r="B1246" s="100" t="s">
        <v>424</v>
      </c>
      <c r="C1246" s="100" t="s">
        <v>761</v>
      </c>
      <c r="D1246" s="143" t="s">
        <v>770</v>
      </c>
      <c r="E1246" s="104">
        <v>194.62</v>
      </c>
      <c r="F1246" s="104"/>
      <c r="G1246" s="115">
        <v>90</v>
      </c>
      <c r="H1246" s="116">
        <v>120000</v>
      </c>
      <c r="I1246" s="107">
        <v>7.5000000000000002E-4</v>
      </c>
      <c r="J1246" s="102"/>
    </row>
    <row r="1247" spans="1:10">
      <c r="A1247" s="102" t="s">
        <v>769</v>
      </c>
      <c r="B1247" s="100" t="s">
        <v>425</v>
      </c>
      <c r="C1247" s="100" t="s">
        <v>761</v>
      </c>
      <c r="D1247" s="143" t="s">
        <v>770</v>
      </c>
      <c r="E1247" s="104">
        <v>194.62</v>
      </c>
      <c r="F1247" s="104"/>
      <c r="G1247" s="115">
        <v>90</v>
      </c>
      <c r="H1247" s="116">
        <v>120000</v>
      </c>
      <c r="I1247" s="107">
        <v>7.5000000000000002E-4</v>
      </c>
      <c r="J1247" s="102"/>
    </row>
    <row r="1248" spans="1:10">
      <c r="A1248" s="102" t="s">
        <v>769</v>
      </c>
      <c r="B1248" s="100" t="s">
        <v>426</v>
      </c>
      <c r="C1248" s="100" t="s">
        <v>761</v>
      </c>
      <c r="D1248" s="143" t="s">
        <v>770</v>
      </c>
      <c r="E1248" s="104">
        <v>194.62</v>
      </c>
      <c r="F1248" s="104"/>
      <c r="G1248" s="115">
        <v>90</v>
      </c>
      <c r="H1248" s="116">
        <v>120000</v>
      </c>
      <c r="I1248" s="107">
        <v>7.5000000000000002E-4</v>
      </c>
      <c r="J1248" s="102"/>
    </row>
    <row r="1249" spans="1:10">
      <c r="A1249" s="102" t="s">
        <v>769</v>
      </c>
      <c r="B1249" s="100" t="s">
        <v>427</v>
      </c>
      <c r="C1249" s="100" t="s">
        <v>761</v>
      </c>
      <c r="D1249" s="143" t="s">
        <v>770</v>
      </c>
      <c r="E1249" s="104">
        <v>194.62</v>
      </c>
      <c r="F1249" s="104"/>
      <c r="G1249" s="115">
        <v>90</v>
      </c>
      <c r="H1249" s="116">
        <v>120000</v>
      </c>
      <c r="I1249" s="107">
        <v>7.5000000000000002E-4</v>
      </c>
      <c r="J1249" s="102"/>
    </row>
    <row r="1250" spans="1:10">
      <c r="A1250" s="102" t="s">
        <v>769</v>
      </c>
      <c r="B1250" s="100" t="s">
        <v>428</v>
      </c>
      <c r="C1250" s="100" t="s">
        <v>761</v>
      </c>
      <c r="D1250" s="143" t="s">
        <v>770</v>
      </c>
      <c r="E1250" s="104">
        <v>194.62</v>
      </c>
      <c r="F1250" s="104"/>
      <c r="G1250" s="115">
        <v>90</v>
      </c>
      <c r="H1250" s="116">
        <v>120000</v>
      </c>
      <c r="I1250" s="107">
        <v>7.5000000000000002E-4</v>
      </c>
      <c r="J1250" s="102"/>
    </row>
    <row r="1251" spans="1:10">
      <c r="A1251" s="102" t="s">
        <v>769</v>
      </c>
      <c r="B1251" s="100" t="s">
        <v>429</v>
      </c>
      <c r="C1251" s="100" t="s">
        <v>761</v>
      </c>
      <c r="D1251" s="143" t="s">
        <v>770</v>
      </c>
      <c r="E1251" s="104">
        <v>194.62</v>
      </c>
      <c r="F1251" s="104"/>
      <c r="G1251" s="115">
        <v>90</v>
      </c>
      <c r="H1251" s="116">
        <v>120000</v>
      </c>
      <c r="I1251" s="107">
        <v>7.5000000000000002E-4</v>
      </c>
      <c r="J1251" s="102"/>
    </row>
    <row r="1252" spans="1:10">
      <c r="A1252" s="102" t="s">
        <v>769</v>
      </c>
      <c r="B1252" s="100" t="s">
        <v>430</v>
      </c>
      <c r="C1252" s="100" t="s">
        <v>761</v>
      </c>
      <c r="D1252" s="143" t="s">
        <v>770</v>
      </c>
      <c r="E1252" s="104">
        <v>194.62</v>
      </c>
      <c r="F1252" s="104"/>
      <c r="G1252" s="115">
        <v>90</v>
      </c>
      <c r="H1252" s="116">
        <v>120000</v>
      </c>
      <c r="I1252" s="107">
        <v>7.5000000000000002E-4</v>
      </c>
      <c r="J1252" s="102"/>
    </row>
    <row r="1253" spans="1:10">
      <c r="A1253" s="102" t="s">
        <v>771</v>
      </c>
      <c r="B1253" s="100" t="s">
        <v>327</v>
      </c>
      <c r="C1253" s="100" t="s">
        <v>761</v>
      </c>
      <c r="D1253" s="119" t="s">
        <v>765</v>
      </c>
      <c r="E1253" s="104">
        <v>327.76</v>
      </c>
      <c r="F1253" s="104"/>
      <c r="G1253" s="115">
        <v>160</v>
      </c>
      <c r="H1253" s="120">
        <v>200000</v>
      </c>
      <c r="I1253" s="121">
        <v>8.0000000000000004E-4</v>
      </c>
      <c r="J1253" s="102"/>
    </row>
    <row r="1254" spans="1:10">
      <c r="A1254" s="102" t="s">
        <v>771</v>
      </c>
      <c r="B1254" s="100" t="s">
        <v>328</v>
      </c>
      <c r="C1254" s="100" t="s">
        <v>761</v>
      </c>
      <c r="D1254" s="119" t="s">
        <v>765</v>
      </c>
      <c r="E1254" s="104">
        <v>327.76</v>
      </c>
      <c r="F1254" s="104"/>
      <c r="G1254" s="115">
        <v>160</v>
      </c>
      <c r="H1254" s="120">
        <v>200000</v>
      </c>
      <c r="I1254" s="121">
        <v>8.0000000000000004E-4</v>
      </c>
      <c r="J1254" s="102"/>
    </row>
    <row r="1255" spans="1:10">
      <c r="A1255" s="102" t="s">
        <v>772</v>
      </c>
      <c r="B1255" s="100" t="s">
        <v>329</v>
      </c>
      <c r="C1255" s="100" t="s">
        <v>761</v>
      </c>
      <c r="D1255" s="119" t="s">
        <v>765</v>
      </c>
      <c r="E1255" s="104">
        <v>327.76</v>
      </c>
      <c r="F1255" s="104"/>
      <c r="G1255" s="115">
        <v>160</v>
      </c>
      <c r="H1255" s="120">
        <v>200000</v>
      </c>
      <c r="I1255" s="121">
        <v>8.0000000000000004E-4</v>
      </c>
      <c r="J1255" s="102"/>
    </row>
    <row r="1256" spans="1:10">
      <c r="A1256" s="102" t="s">
        <v>772</v>
      </c>
      <c r="B1256" s="100" t="s">
        <v>330</v>
      </c>
      <c r="C1256" s="100" t="s">
        <v>761</v>
      </c>
      <c r="D1256" s="119" t="s">
        <v>765</v>
      </c>
      <c r="E1256" s="104">
        <v>327.76</v>
      </c>
      <c r="F1256" s="104"/>
      <c r="G1256" s="115">
        <v>160</v>
      </c>
      <c r="H1256" s="120">
        <v>200000</v>
      </c>
      <c r="I1256" s="121">
        <v>8.0000000000000004E-4</v>
      </c>
      <c r="J1256" s="102"/>
    </row>
    <row r="1257" spans="1:10">
      <c r="A1257" s="102" t="s">
        <v>773</v>
      </c>
      <c r="B1257" s="102" t="s">
        <v>318</v>
      </c>
      <c r="C1257" s="102" t="s">
        <v>761</v>
      </c>
      <c r="D1257" s="161" t="s">
        <v>774</v>
      </c>
      <c r="E1257" s="153">
        <v>58.94</v>
      </c>
      <c r="F1257" s="153"/>
      <c r="G1257" s="104">
        <v>43.03</v>
      </c>
      <c r="H1257" s="102"/>
      <c r="I1257" s="107"/>
      <c r="J1257" s="146" t="s">
        <v>289</v>
      </c>
    </row>
    <row r="1258" spans="1:10">
      <c r="A1258" s="102" t="s">
        <v>773</v>
      </c>
      <c r="B1258" s="102" t="s">
        <v>319</v>
      </c>
      <c r="C1258" s="102" t="s">
        <v>761</v>
      </c>
      <c r="D1258" s="161" t="s">
        <v>774</v>
      </c>
      <c r="E1258" s="153">
        <v>58.94</v>
      </c>
      <c r="F1258" s="153"/>
      <c r="G1258" s="104">
        <v>43.03</v>
      </c>
      <c r="H1258" s="102"/>
      <c r="I1258" s="107"/>
      <c r="J1258" s="146" t="s">
        <v>289</v>
      </c>
    </row>
    <row r="1259" spans="1:10">
      <c r="A1259" s="102" t="s">
        <v>775</v>
      </c>
      <c r="B1259" s="100" t="s">
        <v>506</v>
      </c>
      <c r="C1259" s="100" t="s">
        <v>761</v>
      </c>
      <c r="D1259" s="134" t="s">
        <v>776</v>
      </c>
      <c r="E1259" s="135">
        <v>1123.04</v>
      </c>
      <c r="F1259" s="135">
        <v>954.58</v>
      </c>
      <c r="G1259" s="105">
        <v>495</v>
      </c>
      <c r="H1259" s="137">
        <v>720000</v>
      </c>
      <c r="I1259" s="107">
        <v>6.8749999999999996E-4</v>
      </c>
      <c r="J1259" s="102"/>
    </row>
    <row r="1260" spans="1:10">
      <c r="A1260" s="102" t="s">
        <v>775</v>
      </c>
      <c r="B1260" s="100" t="s">
        <v>508</v>
      </c>
      <c r="C1260" s="100" t="s">
        <v>761</v>
      </c>
      <c r="D1260" s="134" t="s">
        <v>776</v>
      </c>
      <c r="E1260" s="135">
        <v>1123.04</v>
      </c>
      <c r="F1260" s="135">
        <v>954.58</v>
      </c>
      <c r="G1260" s="105">
        <v>495</v>
      </c>
      <c r="H1260" s="137">
        <v>720000</v>
      </c>
      <c r="I1260" s="107">
        <v>6.8749999999999996E-4</v>
      </c>
      <c r="J1260" s="102"/>
    </row>
    <row r="1261" spans="1:10">
      <c r="A1261" s="102" t="s">
        <v>775</v>
      </c>
      <c r="B1261" s="100" t="s">
        <v>509</v>
      </c>
      <c r="C1261" s="100" t="s">
        <v>761</v>
      </c>
      <c r="D1261" s="134" t="s">
        <v>776</v>
      </c>
      <c r="E1261" s="135">
        <v>1123.04</v>
      </c>
      <c r="F1261" s="135">
        <v>954.58</v>
      </c>
      <c r="G1261" s="105">
        <v>495</v>
      </c>
      <c r="H1261" s="137">
        <v>720000</v>
      </c>
      <c r="I1261" s="107">
        <v>6.8749999999999996E-4</v>
      </c>
      <c r="J1261" s="102"/>
    </row>
    <row r="1262" spans="1:10">
      <c r="A1262" s="102" t="s">
        <v>775</v>
      </c>
      <c r="B1262" s="100" t="s">
        <v>510</v>
      </c>
      <c r="C1262" s="100" t="s">
        <v>761</v>
      </c>
      <c r="D1262" s="134" t="s">
        <v>776</v>
      </c>
      <c r="E1262" s="135">
        <v>1123.04</v>
      </c>
      <c r="F1262" s="135">
        <v>954.58</v>
      </c>
      <c r="G1262" s="105">
        <v>495</v>
      </c>
      <c r="H1262" s="137">
        <v>720000</v>
      </c>
      <c r="I1262" s="107">
        <v>6.8749999999999996E-4</v>
      </c>
      <c r="J1262" s="102"/>
    </row>
    <row r="1263" spans="1:10">
      <c r="A1263" s="102" t="s">
        <v>777</v>
      </c>
      <c r="B1263" s="102" t="s">
        <v>313</v>
      </c>
      <c r="C1263" s="100" t="s">
        <v>761</v>
      </c>
      <c r="D1263" s="102" t="s">
        <v>778</v>
      </c>
      <c r="E1263" s="104">
        <v>13.45</v>
      </c>
      <c r="F1263" s="104"/>
      <c r="G1263" s="105">
        <v>9.82</v>
      </c>
      <c r="H1263" s="102">
        <v>220000</v>
      </c>
      <c r="I1263" s="121">
        <v>4.463636363636364E-5</v>
      </c>
      <c r="J1263" s="146" t="s">
        <v>282</v>
      </c>
    </row>
    <row r="1264" spans="1:10">
      <c r="A1264" s="102" t="s">
        <v>777</v>
      </c>
      <c r="B1264" s="102" t="s">
        <v>314</v>
      </c>
      <c r="C1264" s="100" t="s">
        <v>761</v>
      </c>
      <c r="D1264" s="100" t="s">
        <v>778</v>
      </c>
      <c r="E1264" s="104">
        <v>13.45</v>
      </c>
      <c r="F1264" s="104"/>
      <c r="G1264" s="105">
        <v>9.82</v>
      </c>
      <c r="H1264" s="102">
        <v>220000</v>
      </c>
      <c r="I1264" s="121">
        <v>4.463636363636364E-5</v>
      </c>
      <c r="J1264" s="146" t="s">
        <v>282</v>
      </c>
    </row>
    <row r="1265" spans="1:10">
      <c r="A1265" s="102" t="s">
        <v>777</v>
      </c>
      <c r="B1265" s="102" t="s">
        <v>315</v>
      </c>
      <c r="C1265" s="100" t="s">
        <v>761</v>
      </c>
      <c r="D1265" s="100" t="s">
        <v>778</v>
      </c>
      <c r="E1265" s="104">
        <v>13.45</v>
      </c>
      <c r="F1265" s="104"/>
      <c r="G1265" s="105">
        <v>9.82</v>
      </c>
      <c r="H1265" s="102">
        <v>220000</v>
      </c>
      <c r="I1265" s="121">
        <v>4.463636363636364E-5</v>
      </c>
      <c r="J1265" s="146" t="s">
        <v>282</v>
      </c>
    </row>
    <row r="1266" spans="1:10">
      <c r="A1266" s="102" t="s">
        <v>777</v>
      </c>
      <c r="B1266" s="102" t="s">
        <v>284</v>
      </c>
      <c r="C1266" s="100" t="s">
        <v>761</v>
      </c>
      <c r="D1266" s="100" t="s">
        <v>778</v>
      </c>
      <c r="E1266" s="104">
        <v>13.45</v>
      </c>
      <c r="F1266" s="104"/>
      <c r="G1266" s="105">
        <v>9.82</v>
      </c>
      <c r="H1266" s="102">
        <v>220000</v>
      </c>
      <c r="I1266" s="121">
        <v>4.463636363636364E-5</v>
      </c>
      <c r="J1266" s="146" t="s">
        <v>282</v>
      </c>
    </row>
    <row r="1267" spans="1:10">
      <c r="A1267" s="102" t="s">
        <v>779</v>
      </c>
      <c r="B1267" s="100" t="s">
        <v>340</v>
      </c>
      <c r="C1267" s="100" t="s">
        <v>761</v>
      </c>
      <c r="D1267" s="119" t="s">
        <v>765</v>
      </c>
      <c r="E1267" s="104">
        <v>327.76</v>
      </c>
      <c r="F1267" s="104"/>
      <c r="G1267" s="115">
        <v>160</v>
      </c>
      <c r="H1267" s="120">
        <v>200000</v>
      </c>
      <c r="I1267" s="121">
        <v>8.0000000000000004E-4</v>
      </c>
      <c r="J1267" s="102"/>
    </row>
    <row r="1268" spans="1:10">
      <c r="A1268" s="102" t="s">
        <v>779</v>
      </c>
      <c r="B1268" s="100" t="s">
        <v>341</v>
      </c>
      <c r="C1268" s="100" t="s">
        <v>761</v>
      </c>
      <c r="D1268" s="119" t="s">
        <v>765</v>
      </c>
      <c r="E1268" s="104">
        <v>327.76</v>
      </c>
      <c r="F1268" s="104"/>
      <c r="G1268" s="115">
        <v>160</v>
      </c>
      <c r="H1268" s="120">
        <v>200000</v>
      </c>
      <c r="I1268" s="121">
        <v>8.0000000000000004E-4</v>
      </c>
      <c r="J1268" s="102"/>
    </row>
    <row r="1269" spans="1:10">
      <c r="A1269" s="102" t="s">
        <v>779</v>
      </c>
      <c r="B1269" s="100" t="s">
        <v>342</v>
      </c>
      <c r="C1269" s="100" t="s">
        <v>761</v>
      </c>
      <c r="D1269" s="119" t="s">
        <v>765</v>
      </c>
      <c r="E1269" s="104">
        <v>327.76</v>
      </c>
      <c r="F1269" s="104"/>
      <c r="G1269" s="115">
        <v>160</v>
      </c>
      <c r="H1269" s="120">
        <v>200000</v>
      </c>
      <c r="I1269" s="121">
        <v>8.0000000000000004E-4</v>
      </c>
      <c r="J1269" s="102"/>
    </row>
    <row r="1270" spans="1:10">
      <c r="A1270" s="102" t="s">
        <v>779</v>
      </c>
      <c r="B1270" s="100" t="s">
        <v>343</v>
      </c>
      <c r="C1270" s="100" t="s">
        <v>761</v>
      </c>
      <c r="D1270" s="119" t="s">
        <v>765</v>
      </c>
      <c r="E1270" s="104">
        <v>327.76</v>
      </c>
      <c r="F1270" s="104"/>
      <c r="G1270" s="115">
        <v>160</v>
      </c>
      <c r="H1270" s="120">
        <v>200000</v>
      </c>
      <c r="I1270" s="121">
        <v>8.0000000000000004E-4</v>
      </c>
      <c r="J1270" s="102"/>
    </row>
    <row r="1271" spans="1:10">
      <c r="A1271" s="102" t="s">
        <v>779</v>
      </c>
      <c r="B1271" s="100" t="s">
        <v>344</v>
      </c>
      <c r="C1271" s="100" t="s">
        <v>761</v>
      </c>
      <c r="D1271" s="119" t="s">
        <v>765</v>
      </c>
      <c r="E1271" s="104">
        <v>327.76</v>
      </c>
      <c r="F1271" s="104"/>
      <c r="G1271" s="115">
        <v>160</v>
      </c>
      <c r="H1271" s="120">
        <v>200000</v>
      </c>
      <c r="I1271" s="121">
        <v>8.0000000000000004E-4</v>
      </c>
      <c r="J1271" s="102"/>
    </row>
    <row r="1272" spans="1:10">
      <c r="A1272" s="102" t="s">
        <v>779</v>
      </c>
      <c r="B1272" s="100" t="s">
        <v>345</v>
      </c>
      <c r="C1272" s="100" t="s">
        <v>761</v>
      </c>
      <c r="D1272" s="119" t="s">
        <v>765</v>
      </c>
      <c r="E1272" s="104">
        <v>327.76</v>
      </c>
      <c r="F1272" s="104"/>
      <c r="G1272" s="115">
        <v>160</v>
      </c>
      <c r="H1272" s="120">
        <v>200000</v>
      </c>
      <c r="I1272" s="121">
        <v>8.0000000000000004E-4</v>
      </c>
      <c r="J1272" s="102"/>
    </row>
    <row r="1273" spans="1:10">
      <c r="A1273" s="102" t="s">
        <v>780</v>
      </c>
      <c r="B1273" s="100" t="s">
        <v>346</v>
      </c>
      <c r="C1273" s="100" t="s">
        <v>761</v>
      </c>
      <c r="D1273" s="119" t="s">
        <v>765</v>
      </c>
      <c r="E1273" s="104">
        <v>327.76</v>
      </c>
      <c r="F1273" s="104"/>
      <c r="G1273" s="115">
        <v>160</v>
      </c>
      <c r="H1273" s="120">
        <v>200000</v>
      </c>
      <c r="I1273" s="121">
        <v>8.0000000000000004E-4</v>
      </c>
      <c r="J1273" s="102"/>
    </row>
    <row r="1274" spans="1:10">
      <c r="A1274" s="102" t="s">
        <v>780</v>
      </c>
      <c r="B1274" s="100" t="s">
        <v>347</v>
      </c>
      <c r="C1274" s="100" t="s">
        <v>761</v>
      </c>
      <c r="D1274" s="140" t="s">
        <v>765</v>
      </c>
      <c r="E1274" s="104">
        <v>327.76</v>
      </c>
      <c r="F1274" s="104"/>
      <c r="G1274" s="115">
        <v>160</v>
      </c>
      <c r="H1274" s="141">
        <v>200000</v>
      </c>
      <c r="I1274" s="142">
        <v>8.0000000000000004E-4</v>
      </c>
      <c r="J1274" s="102"/>
    </row>
    <row r="1275" spans="1:10">
      <c r="A1275" s="102" t="s">
        <v>780</v>
      </c>
      <c r="B1275" s="100" t="s">
        <v>348</v>
      </c>
      <c r="C1275" s="100" t="s">
        <v>761</v>
      </c>
      <c r="D1275" s="119" t="s">
        <v>765</v>
      </c>
      <c r="E1275" s="104">
        <v>327.76</v>
      </c>
      <c r="F1275" s="104"/>
      <c r="G1275" s="115">
        <v>160</v>
      </c>
      <c r="H1275" s="120">
        <v>200000</v>
      </c>
      <c r="I1275" s="121">
        <v>8.0000000000000004E-4</v>
      </c>
      <c r="J1275" s="102"/>
    </row>
    <row r="1276" spans="1:10">
      <c r="A1276" s="102" t="s">
        <v>780</v>
      </c>
      <c r="B1276" s="100" t="s">
        <v>349</v>
      </c>
      <c r="C1276" s="100" t="s">
        <v>761</v>
      </c>
      <c r="D1276" s="119" t="s">
        <v>765</v>
      </c>
      <c r="E1276" s="104">
        <v>327.76</v>
      </c>
      <c r="F1276" s="104"/>
      <c r="G1276" s="115">
        <v>160</v>
      </c>
      <c r="H1276" s="120">
        <v>200000</v>
      </c>
      <c r="I1276" s="121">
        <v>8.0000000000000004E-4</v>
      </c>
      <c r="J1276" s="102"/>
    </row>
    <row r="1277" spans="1:10">
      <c r="A1277" s="102" t="s">
        <v>781</v>
      </c>
      <c r="B1277" s="100" t="s">
        <v>506</v>
      </c>
      <c r="C1277" s="100" t="s">
        <v>761</v>
      </c>
      <c r="D1277" s="134" t="s">
        <v>782</v>
      </c>
      <c r="E1277" s="135">
        <v>431.38</v>
      </c>
      <c r="F1277" s="135">
        <v>366.67</v>
      </c>
      <c r="G1277" s="136">
        <v>267</v>
      </c>
      <c r="H1277" s="133">
        <v>300000</v>
      </c>
      <c r="I1277" s="107">
        <v>8.8999999999999995E-4</v>
      </c>
      <c r="J1277" s="102"/>
    </row>
    <row r="1278" spans="1:10">
      <c r="A1278" s="102" t="s">
        <v>781</v>
      </c>
      <c r="B1278" s="100" t="s">
        <v>508</v>
      </c>
      <c r="C1278" s="100" t="s">
        <v>761</v>
      </c>
      <c r="D1278" s="134" t="s">
        <v>782</v>
      </c>
      <c r="E1278" s="135">
        <v>431.38</v>
      </c>
      <c r="F1278" s="135">
        <v>366.67</v>
      </c>
      <c r="G1278" s="136">
        <v>267</v>
      </c>
      <c r="H1278" s="133">
        <v>300000</v>
      </c>
      <c r="I1278" s="107">
        <v>8.8999999999999995E-4</v>
      </c>
      <c r="J1278" s="102"/>
    </row>
    <row r="1279" spans="1:10">
      <c r="A1279" s="102" t="s">
        <v>781</v>
      </c>
      <c r="B1279" s="100" t="s">
        <v>509</v>
      </c>
      <c r="C1279" s="100" t="s">
        <v>761</v>
      </c>
      <c r="D1279" s="134" t="s">
        <v>782</v>
      </c>
      <c r="E1279" s="135">
        <v>431.38</v>
      </c>
      <c r="F1279" s="135">
        <v>366.67</v>
      </c>
      <c r="G1279" s="136">
        <v>267</v>
      </c>
      <c r="H1279" s="133">
        <v>300000</v>
      </c>
      <c r="I1279" s="107">
        <v>8.8999999999999995E-4</v>
      </c>
      <c r="J1279" s="102"/>
    </row>
    <row r="1280" spans="1:10">
      <c r="A1280" s="102" t="s">
        <v>781</v>
      </c>
      <c r="B1280" s="100" t="s">
        <v>510</v>
      </c>
      <c r="C1280" s="100" t="s">
        <v>761</v>
      </c>
      <c r="D1280" s="134" t="s">
        <v>782</v>
      </c>
      <c r="E1280" s="135">
        <v>431.38</v>
      </c>
      <c r="F1280" s="135">
        <v>366.67</v>
      </c>
      <c r="G1280" s="136">
        <v>267</v>
      </c>
      <c r="H1280" s="133">
        <v>300000</v>
      </c>
      <c r="I1280" s="107">
        <v>8.8999999999999995E-4</v>
      </c>
      <c r="J1280" s="102"/>
    </row>
    <row r="1281" spans="1:10">
      <c r="A1281" s="102" t="s">
        <v>783</v>
      </c>
      <c r="B1281" s="100" t="s">
        <v>508</v>
      </c>
      <c r="C1281" s="100" t="s">
        <v>761</v>
      </c>
      <c r="D1281" s="131" t="s">
        <v>784</v>
      </c>
      <c r="E1281" s="103">
        <v>62.42</v>
      </c>
      <c r="F1281" s="103">
        <v>53.06</v>
      </c>
      <c r="G1281" s="144">
        <v>45</v>
      </c>
      <c r="H1281" s="145">
        <v>200000</v>
      </c>
      <c r="I1281" s="107">
        <v>2.2499999999999999E-4</v>
      </c>
      <c r="J1281" s="102"/>
    </row>
    <row r="1282" spans="1:10">
      <c r="A1282" s="102" t="s">
        <v>783</v>
      </c>
      <c r="B1282" s="100" t="s">
        <v>509</v>
      </c>
      <c r="C1282" s="100" t="s">
        <v>761</v>
      </c>
      <c r="D1282" s="131" t="s">
        <v>784</v>
      </c>
      <c r="E1282" s="103">
        <v>62.42</v>
      </c>
      <c r="F1282" s="103">
        <v>53.06</v>
      </c>
      <c r="G1282" s="144">
        <v>45</v>
      </c>
      <c r="H1282" s="145">
        <v>200000</v>
      </c>
      <c r="I1282" s="107">
        <v>2.2499999999999999E-4</v>
      </c>
      <c r="J1282" s="102"/>
    </row>
    <row r="1283" spans="1:10">
      <c r="A1283" s="102" t="s">
        <v>783</v>
      </c>
      <c r="B1283" s="100" t="s">
        <v>510</v>
      </c>
      <c r="C1283" s="100" t="s">
        <v>761</v>
      </c>
      <c r="D1283" s="131" t="s">
        <v>784</v>
      </c>
      <c r="E1283" s="103">
        <v>62.42</v>
      </c>
      <c r="F1283" s="103">
        <v>53.06</v>
      </c>
      <c r="G1283" s="144">
        <v>45</v>
      </c>
      <c r="H1283" s="145">
        <v>200000</v>
      </c>
      <c r="I1283" s="107">
        <v>2.2499999999999999E-4</v>
      </c>
      <c r="J1283" s="102"/>
    </row>
    <row r="1284" spans="1:10">
      <c r="A1284" s="102" t="s">
        <v>785</v>
      </c>
      <c r="B1284" s="102" t="s">
        <v>574</v>
      </c>
      <c r="C1284" s="102" t="s">
        <v>761</v>
      </c>
      <c r="D1284" s="161" t="s">
        <v>786</v>
      </c>
      <c r="E1284" s="151">
        <v>457.65</v>
      </c>
      <c r="F1284" s="102"/>
      <c r="G1284" s="105">
        <v>175</v>
      </c>
      <c r="H1284" s="158">
        <v>150000</v>
      </c>
      <c r="I1284" s="107">
        <v>1.1666666666666668E-3</v>
      </c>
      <c r="J1284" s="146"/>
    </row>
    <row r="1285" spans="1:10">
      <c r="A1285" s="102" t="s">
        <v>785</v>
      </c>
      <c r="B1285" s="102" t="s">
        <v>576</v>
      </c>
      <c r="C1285" s="102" t="s">
        <v>761</v>
      </c>
      <c r="D1285" s="161" t="s">
        <v>786</v>
      </c>
      <c r="E1285" s="151">
        <v>457.65</v>
      </c>
      <c r="F1285" s="102"/>
      <c r="G1285" s="105">
        <v>175</v>
      </c>
      <c r="H1285" s="158">
        <v>150000</v>
      </c>
      <c r="I1285" s="107">
        <v>1.1666666666666668E-3</v>
      </c>
      <c r="J1285" s="146"/>
    </row>
    <row r="1286" spans="1:10">
      <c r="A1286" s="102" t="s">
        <v>785</v>
      </c>
      <c r="B1286" s="102" t="s">
        <v>577</v>
      </c>
      <c r="C1286" s="102" t="s">
        <v>761</v>
      </c>
      <c r="D1286" s="161" t="s">
        <v>786</v>
      </c>
      <c r="E1286" s="151">
        <v>457.65</v>
      </c>
      <c r="F1286" s="102"/>
      <c r="G1286" s="105">
        <v>175</v>
      </c>
      <c r="H1286" s="158">
        <v>150000</v>
      </c>
      <c r="I1286" s="107">
        <v>1.1666666666666668E-3</v>
      </c>
      <c r="J1286" s="146"/>
    </row>
    <row r="1287" spans="1:10">
      <c r="A1287" s="102" t="s">
        <v>785</v>
      </c>
      <c r="B1287" s="102" t="s">
        <v>578</v>
      </c>
      <c r="C1287" s="102" t="s">
        <v>761</v>
      </c>
      <c r="D1287" s="161" t="s">
        <v>786</v>
      </c>
      <c r="E1287" s="151">
        <v>457.65</v>
      </c>
      <c r="F1287" s="102"/>
      <c r="G1287" s="105">
        <v>175</v>
      </c>
      <c r="H1287" s="158">
        <v>150000</v>
      </c>
      <c r="I1287" s="107">
        <v>1.1666666666666668E-3</v>
      </c>
      <c r="J1287" s="146"/>
    </row>
    <row r="1288" spans="1:10">
      <c r="A1288" s="118" t="s">
        <v>785</v>
      </c>
      <c r="B1288" s="102" t="s">
        <v>579</v>
      </c>
      <c r="C1288" s="102" t="s">
        <v>761</v>
      </c>
      <c r="D1288" s="152" t="s">
        <v>787</v>
      </c>
      <c r="E1288" s="157">
        <v>457.65</v>
      </c>
      <c r="F1288" s="157"/>
      <c r="G1288" s="175">
        <v>175</v>
      </c>
      <c r="H1288" s="173">
        <v>150000</v>
      </c>
      <c r="I1288" s="176">
        <v>1.1666666666666668E-3</v>
      </c>
      <c r="J1288" s="146"/>
    </row>
    <row r="1289" spans="1:10">
      <c r="A1289" s="106" t="s">
        <v>785</v>
      </c>
      <c r="B1289" s="102" t="s">
        <v>585</v>
      </c>
      <c r="C1289" s="102" t="s">
        <v>761</v>
      </c>
      <c r="D1289" s="152" t="s">
        <v>787</v>
      </c>
      <c r="E1289" s="157">
        <v>457.65</v>
      </c>
      <c r="F1289" s="157"/>
      <c r="G1289" s="175">
        <v>175</v>
      </c>
      <c r="H1289" s="173">
        <v>150000</v>
      </c>
      <c r="I1289" s="176">
        <v>1.1666666666666668E-3</v>
      </c>
      <c r="J1289" s="146"/>
    </row>
    <row r="1290" spans="1:10">
      <c r="A1290" s="106" t="s">
        <v>785</v>
      </c>
      <c r="B1290" s="102" t="s">
        <v>586</v>
      </c>
      <c r="C1290" s="102" t="s">
        <v>761</v>
      </c>
      <c r="D1290" s="152" t="s">
        <v>787</v>
      </c>
      <c r="E1290" s="151">
        <v>457.65</v>
      </c>
      <c r="F1290" s="151"/>
      <c r="G1290" s="175">
        <v>175</v>
      </c>
      <c r="H1290" s="158">
        <v>150000</v>
      </c>
      <c r="I1290" s="126">
        <v>1.1666666666666668E-3</v>
      </c>
      <c r="J1290" s="146"/>
    </row>
    <row r="1291" spans="1:10">
      <c r="A1291" s="102" t="s">
        <v>788</v>
      </c>
      <c r="B1291" s="100" t="s">
        <v>506</v>
      </c>
      <c r="C1291" s="100" t="s">
        <v>761</v>
      </c>
      <c r="D1291" s="134" t="s">
        <v>789</v>
      </c>
      <c r="E1291" s="135">
        <v>410.14</v>
      </c>
      <c r="F1291" s="135">
        <v>348.62</v>
      </c>
      <c r="G1291" s="105">
        <v>259</v>
      </c>
      <c r="H1291" s="137">
        <v>600000</v>
      </c>
      <c r="I1291" s="107">
        <v>4.3166666666666668E-4</v>
      </c>
      <c r="J1291" s="102"/>
    </row>
    <row r="1292" spans="1:10">
      <c r="A1292" s="102" t="s">
        <v>788</v>
      </c>
      <c r="B1292" s="100" t="s">
        <v>508</v>
      </c>
      <c r="C1292" s="100" t="s">
        <v>761</v>
      </c>
      <c r="D1292" s="134" t="s">
        <v>789</v>
      </c>
      <c r="E1292" s="135">
        <v>410.14</v>
      </c>
      <c r="F1292" s="135">
        <v>348.62</v>
      </c>
      <c r="G1292" s="105">
        <v>259</v>
      </c>
      <c r="H1292" s="137">
        <v>600000</v>
      </c>
      <c r="I1292" s="107">
        <v>4.3166666666666668E-4</v>
      </c>
      <c r="J1292" s="102"/>
    </row>
    <row r="1293" spans="1:10">
      <c r="A1293" s="102" t="s">
        <v>788</v>
      </c>
      <c r="B1293" s="100" t="s">
        <v>509</v>
      </c>
      <c r="C1293" s="100" t="s">
        <v>761</v>
      </c>
      <c r="D1293" s="134" t="s">
        <v>789</v>
      </c>
      <c r="E1293" s="135">
        <v>410.14</v>
      </c>
      <c r="F1293" s="135">
        <v>348.62</v>
      </c>
      <c r="G1293" s="105">
        <v>259</v>
      </c>
      <c r="H1293" s="137">
        <v>600000</v>
      </c>
      <c r="I1293" s="107">
        <v>4.3166666666666668E-4</v>
      </c>
      <c r="J1293" s="102"/>
    </row>
    <row r="1294" spans="1:10">
      <c r="A1294" s="102" t="s">
        <v>788</v>
      </c>
      <c r="B1294" s="100" t="s">
        <v>510</v>
      </c>
      <c r="C1294" s="100" t="s">
        <v>761</v>
      </c>
      <c r="D1294" s="134" t="s">
        <v>789</v>
      </c>
      <c r="E1294" s="135">
        <v>410.14</v>
      </c>
      <c r="F1294" s="135">
        <v>348.62</v>
      </c>
      <c r="G1294" s="105">
        <v>259</v>
      </c>
      <c r="H1294" s="137">
        <v>600000</v>
      </c>
      <c r="I1294" s="107">
        <v>4.3166666666666668E-4</v>
      </c>
      <c r="J1294" s="102"/>
    </row>
    <row r="1295" spans="1:10">
      <c r="A1295" s="106" t="s">
        <v>790</v>
      </c>
      <c r="B1295" s="102" t="s">
        <v>574</v>
      </c>
      <c r="C1295" s="102" t="s">
        <v>761</v>
      </c>
      <c r="D1295" s="152" t="s">
        <v>791</v>
      </c>
      <c r="E1295" s="159">
        <v>587.05999999999995</v>
      </c>
      <c r="F1295" s="160"/>
      <c r="G1295" s="105">
        <v>275</v>
      </c>
      <c r="H1295" s="158">
        <v>150000</v>
      </c>
      <c r="I1295" s="107">
        <v>1.8333333333333333E-3</v>
      </c>
      <c r="J1295" s="146"/>
    </row>
    <row r="1296" spans="1:10">
      <c r="A1296" s="106" t="s">
        <v>790</v>
      </c>
      <c r="B1296" s="102" t="s">
        <v>576</v>
      </c>
      <c r="C1296" s="102" t="s">
        <v>761</v>
      </c>
      <c r="D1296" s="152" t="s">
        <v>791</v>
      </c>
      <c r="E1296" s="159">
        <v>587.05999999999995</v>
      </c>
      <c r="F1296" s="160"/>
      <c r="G1296" s="105">
        <v>275</v>
      </c>
      <c r="H1296" s="158">
        <v>150000</v>
      </c>
      <c r="I1296" s="107">
        <v>1.8333333333333333E-3</v>
      </c>
      <c r="J1296" s="146"/>
    </row>
    <row r="1297" spans="1:10">
      <c r="A1297" s="106" t="s">
        <v>790</v>
      </c>
      <c r="B1297" s="102" t="s">
        <v>577</v>
      </c>
      <c r="C1297" s="102" t="s">
        <v>761</v>
      </c>
      <c r="D1297" s="152" t="s">
        <v>791</v>
      </c>
      <c r="E1297" s="159">
        <v>587.05999999999995</v>
      </c>
      <c r="F1297" s="160"/>
      <c r="G1297" s="105">
        <v>275</v>
      </c>
      <c r="H1297" s="158">
        <v>150000</v>
      </c>
      <c r="I1297" s="107">
        <v>1.8333333333333333E-3</v>
      </c>
      <c r="J1297" s="146"/>
    </row>
    <row r="1298" spans="1:10">
      <c r="A1298" s="106" t="s">
        <v>790</v>
      </c>
      <c r="B1298" s="102" t="s">
        <v>578</v>
      </c>
      <c r="C1298" s="102" t="s">
        <v>761</v>
      </c>
      <c r="D1298" s="152" t="s">
        <v>791</v>
      </c>
      <c r="E1298" s="159">
        <v>587.05999999999995</v>
      </c>
      <c r="F1298" s="160"/>
      <c r="G1298" s="105">
        <v>275</v>
      </c>
      <c r="H1298" s="158">
        <v>150000</v>
      </c>
      <c r="I1298" s="107">
        <v>1.8333333333333333E-3</v>
      </c>
      <c r="J1298" s="146"/>
    </row>
    <row r="1299" spans="1:10">
      <c r="A1299" s="118" t="s">
        <v>790</v>
      </c>
      <c r="B1299" s="102" t="s">
        <v>579</v>
      </c>
      <c r="C1299" s="102" t="s">
        <v>761</v>
      </c>
      <c r="D1299" s="152" t="s">
        <v>792</v>
      </c>
      <c r="E1299" s="157">
        <v>587.05999999999995</v>
      </c>
      <c r="F1299" s="157"/>
      <c r="G1299" s="175">
        <v>275</v>
      </c>
      <c r="H1299" s="173">
        <v>150000</v>
      </c>
      <c r="I1299" s="176">
        <v>1.8333333333333333E-3</v>
      </c>
      <c r="J1299" s="146"/>
    </row>
    <row r="1300" spans="1:10">
      <c r="A1300" s="106" t="s">
        <v>790</v>
      </c>
      <c r="B1300" s="102" t="s">
        <v>585</v>
      </c>
      <c r="C1300" s="102" t="s">
        <v>761</v>
      </c>
      <c r="D1300" s="152" t="s">
        <v>792</v>
      </c>
      <c r="E1300" s="157">
        <v>587.05999999999995</v>
      </c>
      <c r="F1300" s="157"/>
      <c r="G1300" s="175">
        <v>275</v>
      </c>
      <c r="H1300" s="173">
        <v>150000</v>
      </c>
      <c r="I1300" s="176">
        <v>1.8333333333333333E-3</v>
      </c>
      <c r="J1300" s="146"/>
    </row>
    <row r="1301" spans="1:10">
      <c r="A1301" s="106" t="s">
        <v>790</v>
      </c>
      <c r="B1301" s="102" t="s">
        <v>586</v>
      </c>
      <c r="C1301" s="102" t="s">
        <v>761</v>
      </c>
      <c r="D1301" s="152" t="s">
        <v>792</v>
      </c>
      <c r="E1301" s="151">
        <v>587.05999999999995</v>
      </c>
      <c r="F1301" s="151"/>
      <c r="G1301" s="175">
        <v>275</v>
      </c>
      <c r="H1301" s="158">
        <v>150000</v>
      </c>
      <c r="I1301" s="126">
        <v>1.8333333333333333E-3</v>
      </c>
      <c r="J1301" s="146"/>
    </row>
    <row r="1302" spans="1:10">
      <c r="A1302" s="102" t="s">
        <v>793</v>
      </c>
      <c r="B1302" s="102" t="s">
        <v>318</v>
      </c>
      <c r="C1302" s="102" t="s">
        <v>761</v>
      </c>
      <c r="D1302" s="161" t="s">
        <v>794</v>
      </c>
      <c r="E1302" s="153">
        <v>10.64</v>
      </c>
      <c r="F1302" s="153"/>
      <c r="G1302" s="205">
        <v>7.77</v>
      </c>
      <c r="H1302" s="102"/>
      <c r="I1302" s="107"/>
      <c r="J1302" s="146" t="s">
        <v>289</v>
      </c>
    </row>
    <row r="1303" spans="1:10">
      <c r="A1303" s="102" t="s">
        <v>793</v>
      </c>
      <c r="B1303" s="102" t="s">
        <v>319</v>
      </c>
      <c r="C1303" s="102" t="s">
        <v>761</v>
      </c>
      <c r="D1303" s="161" t="s">
        <v>794</v>
      </c>
      <c r="E1303" s="153">
        <v>10.64</v>
      </c>
      <c r="F1303" s="153"/>
      <c r="G1303" s="205">
        <v>7.77</v>
      </c>
      <c r="H1303" s="102"/>
      <c r="I1303" s="107"/>
      <c r="J1303" s="146" t="s">
        <v>289</v>
      </c>
    </row>
    <row r="1304" spans="1:10">
      <c r="A1304" s="106" t="s">
        <v>795</v>
      </c>
      <c r="B1304" s="102" t="s">
        <v>377</v>
      </c>
      <c r="C1304" s="102" t="s">
        <v>761</v>
      </c>
      <c r="D1304" s="152" t="s">
        <v>796</v>
      </c>
      <c r="E1304" s="151">
        <v>1175.29</v>
      </c>
      <c r="F1304" s="163"/>
      <c r="G1304" s="105">
        <v>769.51</v>
      </c>
      <c r="H1304" s="158">
        <v>300000</v>
      </c>
      <c r="I1304" s="111">
        <v>2.5650333333333331E-3</v>
      </c>
      <c r="J1304" s="146"/>
    </row>
    <row r="1305" spans="1:10">
      <c r="A1305" s="106" t="s">
        <v>795</v>
      </c>
      <c r="B1305" s="102" t="s">
        <v>374</v>
      </c>
      <c r="C1305" s="102" t="s">
        <v>761</v>
      </c>
      <c r="D1305" s="152" t="s">
        <v>796</v>
      </c>
      <c r="E1305" s="151">
        <v>1175.29</v>
      </c>
      <c r="F1305" s="163"/>
      <c r="G1305" s="105">
        <v>769.51</v>
      </c>
      <c r="H1305" s="158">
        <v>300000</v>
      </c>
      <c r="I1305" s="111">
        <v>2.5650333333333331E-3</v>
      </c>
      <c r="J1305" s="146"/>
    </row>
    <row r="1306" spans="1:10">
      <c r="A1306" s="106" t="s">
        <v>795</v>
      </c>
      <c r="B1306" s="102" t="s">
        <v>380</v>
      </c>
      <c r="C1306" s="102" t="s">
        <v>761</v>
      </c>
      <c r="D1306" s="152" t="s">
        <v>796</v>
      </c>
      <c r="E1306" s="151">
        <v>1175.29</v>
      </c>
      <c r="F1306" s="163"/>
      <c r="G1306" s="105">
        <v>769.51</v>
      </c>
      <c r="H1306" s="158">
        <v>300000</v>
      </c>
      <c r="I1306" s="111">
        <v>2.5650333333333331E-3</v>
      </c>
      <c r="J1306" s="146"/>
    </row>
    <row r="1307" spans="1:10">
      <c r="A1307" s="118" t="s">
        <v>795</v>
      </c>
      <c r="B1307" s="102" t="s">
        <v>381</v>
      </c>
      <c r="C1307" s="102" t="s">
        <v>761</v>
      </c>
      <c r="D1307" s="152" t="s">
        <v>792</v>
      </c>
      <c r="E1307" s="157">
        <v>1175.29</v>
      </c>
      <c r="F1307" s="157"/>
      <c r="G1307" s="105">
        <v>769.51</v>
      </c>
      <c r="H1307" s="158">
        <v>300000</v>
      </c>
      <c r="I1307" s="181">
        <v>2.5650333333333331E-3</v>
      </c>
      <c r="J1307" s="146"/>
    </row>
    <row r="1308" spans="1:10">
      <c r="A1308" s="118" t="s">
        <v>795</v>
      </c>
      <c r="B1308" s="102" t="s">
        <v>382</v>
      </c>
      <c r="C1308" s="102" t="s">
        <v>761</v>
      </c>
      <c r="D1308" s="152" t="s">
        <v>792</v>
      </c>
      <c r="E1308" s="157">
        <v>1175.29</v>
      </c>
      <c r="F1308" s="157"/>
      <c r="G1308" s="105">
        <v>769.51</v>
      </c>
      <c r="H1308" s="158">
        <v>300000</v>
      </c>
      <c r="I1308" s="181">
        <v>2.5650333333333331E-3</v>
      </c>
      <c r="J1308" s="146"/>
    </row>
    <row r="1309" spans="1:10">
      <c r="A1309" s="118" t="s">
        <v>795</v>
      </c>
      <c r="B1309" s="102" t="s">
        <v>383</v>
      </c>
      <c r="C1309" s="102" t="s">
        <v>761</v>
      </c>
      <c r="D1309" s="152" t="s">
        <v>792</v>
      </c>
      <c r="E1309" s="157">
        <v>1175.29</v>
      </c>
      <c r="F1309" s="157"/>
      <c r="G1309" s="105">
        <v>769.51</v>
      </c>
      <c r="H1309" s="158">
        <v>300000</v>
      </c>
      <c r="I1309" s="181">
        <v>2.5650333333333331E-3</v>
      </c>
      <c r="J1309" s="146"/>
    </row>
    <row r="1310" spans="1:10">
      <c r="A1310" s="118" t="s">
        <v>795</v>
      </c>
      <c r="B1310" s="102" t="s">
        <v>384</v>
      </c>
      <c r="C1310" s="102" t="s">
        <v>761</v>
      </c>
      <c r="D1310" s="152" t="s">
        <v>792</v>
      </c>
      <c r="E1310" s="157">
        <v>1175.29</v>
      </c>
      <c r="F1310" s="157"/>
      <c r="G1310" s="105">
        <v>769.51</v>
      </c>
      <c r="H1310" s="158">
        <v>300000</v>
      </c>
      <c r="I1310" s="181">
        <v>2.5650333333333331E-3</v>
      </c>
      <c r="J1310" s="146"/>
    </row>
    <row r="1311" spans="1:10">
      <c r="A1311" s="118" t="s">
        <v>795</v>
      </c>
      <c r="B1311" s="102" t="s">
        <v>385</v>
      </c>
      <c r="C1311" s="102" t="s">
        <v>761</v>
      </c>
      <c r="D1311" s="152" t="s">
        <v>792</v>
      </c>
      <c r="E1311" s="157">
        <v>1175.29</v>
      </c>
      <c r="F1311" s="157"/>
      <c r="G1311" s="105">
        <v>769.51</v>
      </c>
      <c r="H1311" s="158">
        <v>300000</v>
      </c>
      <c r="I1311" s="181">
        <v>2.5650333333333331E-3</v>
      </c>
      <c r="J1311" s="146"/>
    </row>
    <row r="1312" spans="1:10">
      <c r="A1312" s="118" t="s">
        <v>795</v>
      </c>
      <c r="B1312" s="102" t="s">
        <v>386</v>
      </c>
      <c r="C1312" s="102" t="s">
        <v>761</v>
      </c>
      <c r="D1312" s="152" t="s">
        <v>792</v>
      </c>
      <c r="E1312" s="157">
        <v>1175.29</v>
      </c>
      <c r="F1312" s="157"/>
      <c r="G1312" s="105">
        <v>769.51</v>
      </c>
      <c r="H1312" s="158">
        <v>300000</v>
      </c>
      <c r="I1312" s="181">
        <v>2.5650333333333331E-3</v>
      </c>
      <c r="J1312" s="146"/>
    </row>
    <row r="1313" spans="1:10">
      <c r="A1313" s="118" t="s">
        <v>795</v>
      </c>
      <c r="B1313" s="102" t="s">
        <v>387</v>
      </c>
      <c r="C1313" s="102" t="s">
        <v>761</v>
      </c>
      <c r="D1313" s="152" t="s">
        <v>792</v>
      </c>
      <c r="E1313" s="157">
        <v>1175.29</v>
      </c>
      <c r="F1313" s="157"/>
      <c r="G1313" s="105">
        <v>769.51</v>
      </c>
      <c r="H1313" s="158">
        <v>300000</v>
      </c>
      <c r="I1313" s="181">
        <v>2.5650333333333331E-3</v>
      </c>
      <c r="J1313" s="146"/>
    </row>
    <row r="1314" spans="1:10">
      <c r="A1314" s="118" t="s">
        <v>797</v>
      </c>
      <c r="B1314" s="102" t="s">
        <v>381</v>
      </c>
      <c r="C1314" s="102" t="s">
        <v>761</v>
      </c>
      <c r="D1314" s="152" t="s">
        <v>770</v>
      </c>
      <c r="E1314" s="151">
        <v>112.28</v>
      </c>
      <c r="F1314" s="157"/>
      <c r="G1314" s="105">
        <v>81.964399999999998</v>
      </c>
      <c r="H1314" s="158">
        <v>200000</v>
      </c>
      <c r="I1314" s="126">
        <v>4.0982200000000001E-4</v>
      </c>
      <c r="J1314" s="146"/>
    </row>
    <row r="1315" spans="1:10">
      <c r="A1315" s="118" t="s">
        <v>797</v>
      </c>
      <c r="B1315" s="102" t="s">
        <v>382</v>
      </c>
      <c r="C1315" s="102" t="s">
        <v>761</v>
      </c>
      <c r="D1315" s="152" t="s">
        <v>770</v>
      </c>
      <c r="E1315" s="151">
        <v>112.28</v>
      </c>
      <c r="F1315" s="157"/>
      <c r="G1315" s="105">
        <v>81.964399999999998</v>
      </c>
      <c r="H1315" s="158">
        <v>200000</v>
      </c>
      <c r="I1315" s="126">
        <v>4.0982200000000001E-4</v>
      </c>
      <c r="J1315" s="146"/>
    </row>
    <row r="1316" spans="1:10">
      <c r="A1316" s="118" t="s">
        <v>797</v>
      </c>
      <c r="B1316" s="102" t="s">
        <v>383</v>
      </c>
      <c r="C1316" s="102" t="s">
        <v>761</v>
      </c>
      <c r="D1316" s="152" t="s">
        <v>770</v>
      </c>
      <c r="E1316" s="151">
        <v>112.28</v>
      </c>
      <c r="F1316" s="157"/>
      <c r="G1316" s="105">
        <v>81.964399999999998</v>
      </c>
      <c r="H1316" s="158">
        <v>200000</v>
      </c>
      <c r="I1316" s="126">
        <v>4.0982200000000001E-4</v>
      </c>
      <c r="J1316" s="146"/>
    </row>
    <row r="1317" spans="1:10">
      <c r="A1317" s="118" t="s">
        <v>797</v>
      </c>
      <c r="B1317" s="102" t="s">
        <v>384</v>
      </c>
      <c r="C1317" s="102" t="s">
        <v>761</v>
      </c>
      <c r="D1317" s="152" t="s">
        <v>770</v>
      </c>
      <c r="E1317" s="151">
        <v>112.28</v>
      </c>
      <c r="F1317" s="157"/>
      <c r="G1317" s="105">
        <v>81.964399999999998</v>
      </c>
      <c r="H1317" s="158">
        <v>200000</v>
      </c>
      <c r="I1317" s="126">
        <v>4.0982200000000001E-4</v>
      </c>
      <c r="J1317" s="146"/>
    </row>
    <row r="1318" spans="1:10">
      <c r="A1318" s="118" t="s">
        <v>797</v>
      </c>
      <c r="B1318" s="102" t="s">
        <v>385</v>
      </c>
      <c r="C1318" s="102" t="s">
        <v>761</v>
      </c>
      <c r="D1318" s="152" t="s">
        <v>770</v>
      </c>
      <c r="E1318" s="151">
        <v>112.28</v>
      </c>
      <c r="F1318" s="157"/>
      <c r="G1318" s="105">
        <v>81.964399999999998</v>
      </c>
      <c r="H1318" s="158">
        <v>200000</v>
      </c>
      <c r="I1318" s="126">
        <v>4.0982200000000001E-4</v>
      </c>
      <c r="J1318" s="146"/>
    </row>
    <row r="1319" spans="1:10">
      <c r="A1319" s="118" t="s">
        <v>797</v>
      </c>
      <c r="B1319" s="102" t="s">
        <v>386</v>
      </c>
      <c r="C1319" s="102" t="s">
        <v>761</v>
      </c>
      <c r="D1319" s="152" t="s">
        <v>770</v>
      </c>
      <c r="E1319" s="151">
        <v>112.28</v>
      </c>
      <c r="F1319" s="157"/>
      <c r="G1319" s="105">
        <v>81.964399999999998</v>
      </c>
      <c r="H1319" s="158">
        <v>200000</v>
      </c>
      <c r="I1319" s="126">
        <v>4.0982200000000001E-4</v>
      </c>
      <c r="J1319" s="146"/>
    </row>
    <row r="1320" spans="1:10">
      <c r="A1320" s="118" t="s">
        <v>797</v>
      </c>
      <c r="B1320" s="102" t="s">
        <v>387</v>
      </c>
      <c r="C1320" s="102" t="s">
        <v>761</v>
      </c>
      <c r="D1320" s="152" t="s">
        <v>770</v>
      </c>
      <c r="E1320" s="151">
        <v>112.28</v>
      </c>
      <c r="F1320" s="157"/>
      <c r="G1320" s="105">
        <v>81.964399999999998</v>
      </c>
      <c r="H1320" s="158">
        <v>200000</v>
      </c>
      <c r="I1320" s="126">
        <v>4.0982200000000001E-4</v>
      </c>
      <c r="J1320" s="146"/>
    </row>
    <row r="1321" spans="1:10">
      <c r="A1321" s="102" t="s">
        <v>798</v>
      </c>
      <c r="B1321" s="102" t="s">
        <v>316</v>
      </c>
      <c r="C1321" s="102" t="s">
        <v>761</v>
      </c>
      <c r="D1321" s="161" t="s">
        <v>799</v>
      </c>
      <c r="E1321" s="102">
        <v>294.11</v>
      </c>
      <c r="F1321" s="102"/>
      <c r="G1321" s="205">
        <v>214.7</v>
      </c>
      <c r="H1321" s="102">
        <v>250000</v>
      </c>
      <c r="I1321" s="107">
        <v>8.5879999999999995E-4</v>
      </c>
      <c r="J1321" s="146" t="s">
        <v>289</v>
      </c>
    </row>
    <row r="1322" spans="1:10">
      <c r="A1322" s="102" t="s">
        <v>798</v>
      </c>
      <c r="B1322" s="102" t="s">
        <v>317</v>
      </c>
      <c r="C1322" s="102" t="s">
        <v>761</v>
      </c>
      <c r="D1322" s="161" t="s">
        <v>799</v>
      </c>
      <c r="E1322" s="102">
        <v>294.11</v>
      </c>
      <c r="F1322" s="102"/>
      <c r="G1322" s="205">
        <v>214.7</v>
      </c>
      <c r="H1322" s="102">
        <v>250000</v>
      </c>
      <c r="I1322" s="107">
        <v>8.5879999999999995E-4</v>
      </c>
      <c r="J1322" s="146" t="s">
        <v>289</v>
      </c>
    </row>
    <row r="1323" spans="1:10">
      <c r="A1323" s="102" t="s">
        <v>798</v>
      </c>
      <c r="B1323" s="102" t="s">
        <v>305</v>
      </c>
      <c r="C1323" s="102" t="s">
        <v>761</v>
      </c>
      <c r="D1323" s="161" t="s">
        <v>799</v>
      </c>
      <c r="E1323" s="102">
        <v>294.11</v>
      </c>
      <c r="F1323" s="102"/>
      <c r="G1323" s="205">
        <v>214.7</v>
      </c>
      <c r="H1323" s="102">
        <v>250000</v>
      </c>
      <c r="I1323" s="107">
        <v>8.5879999999999995E-4</v>
      </c>
      <c r="J1323" s="146" t="s">
        <v>289</v>
      </c>
    </row>
    <row r="1324" spans="1:10">
      <c r="A1324" s="102" t="s">
        <v>798</v>
      </c>
      <c r="B1324" s="102" t="s">
        <v>318</v>
      </c>
      <c r="C1324" s="102" t="s">
        <v>761</v>
      </c>
      <c r="D1324" s="161" t="s">
        <v>799</v>
      </c>
      <c r="E1324" s="102">
        <v>294.11</v>
      </c>
      <c r="F1324" s="102"/>
      <c r="G1324" s="205">
        <v>214.7</v>
      </c>
      <c r="H1324" s="102">
        <v>250000</v>
      </c>
      <c r="I1324" s="107">
        <v>8.5879999999999995E-4</v>
      </c>
      <c r="J1324" s="146" t="s">
        <v>289</v>
      </c>
    </row>
    <row r="1325" spans="1:10">
      <c r="A1325" s="102" t="s">
        <v>798</v>
      </c>
      <c r="B1325" s="102" t="s">
        <v>319</v>
      </c>
      <c r="C1325" s="102" t="s">
        <v>761</v>
      </c>
      <c r="D1325" s="161" t="s">
        <v>799</v>
      </c>
      <c r="E1325" s="102">
        <v>294.11</v>
      </c>
      <c r="F1325" s="102"/>
      <c r="G1325" s="205">
        <v>214.7</v>
      </c>
      <c r="H1325" s="102">
        <v>250000</v>
      </c>
      <c r="I1325" s="107">
        <v>8.5879999999999995E-4</v>
      </c>
      <c r="J1325" s="146" t="s">
        <v>289</v>
      </c>
    </row>
    <row r="1326" spans="1:10">
      <c r="A1326" s="102" t="s">
        <v>798</v>
      </c>
      <c r="B1326" s="102" t="s">
        <v>306</v>
      </c>
      <c r="C1326" s="102" t="s">
        <v>761</v>
      </c>
      <c r="D1326" s="161" t="s">
        <v>799</v>
      </c>
      <c r="E1326" s="102">
        <v>294.11</v>
      </c>
      <c r="F1326" s="102"/>
      <c r="G1326" s="205">
        <v>214.7</v>
      </c>
      <c r="H1326" s="102">
        <v>250000</v>
      </c>
      <c r="I1326" s="107">
        <v>8.5879999999999995E-4</v>
      </c>
      <c r="J1326" s="146" t="s">
        <v>289</v>
      </c>
    </row>
    <row r="1327" spans="1:10">
      <c r="A1327" s="102" t="s">
        <v>798</v>
      </c>
      <c r="B1327" s="102" t="s">
        <v>307</v>
      </c>
      <c r="C1327" s="102" t="s">
        <v>761</v>
      </c>
      <c r="D1327" s="161" t="s">
        <v>799</v>
      </c>
      <c r="E1327" s="102">
        <v>294.11</v>
      </c>
      <c r="F1327" s="102"/>
      <c r="G1327" s="102">
        <v>214.7</v>
      </c>
      <c r="H1327" s="102">
        <v>250000</v>
      </c>
      <c r="I1327" s="107">
        <v>8.5879999999999995E-4</v>
      </c>
      <c r="J1327" s="146" t="s">
        <v>289</v>
      </c>
    </row>
    <row r="1328" spans="1:10">
      <c r="A1328" s="102" t="s">
        <v>798</v>
      </c>
      <c r="B1328" s="102" t="s">
        <v>308</v>
      </c>
      <c r="C1328" s="102" t="s">
        <v>761</v>
      </c>
      <c r="D1328" s="161" t="s">
        <v>799</v>
      </c>
      <c r="E1328" s="102">
        <v>294.11</v>
      </c>
      <c r="F1328" s="102"/>
      <c r="G1328" s="205">
        <v>214.7</v>
      </c>
      <c r="H1328" s="102">
        <v>250000</v>
      </c>
      <c r="I1328" s="107">
        <v>8.5879999999999995E-4</v>
      </c>
      <c r="J1328" s="146" t="s">
        <v>289</v>
      </c>
    </row>
    <row r="1329" spans="1:10">
      <c r="A1329" s="102" t="s">
        <v>800</v>
      </c>
      <c r="B1329" s="102" t="s">
        <v>312</v>
      </c>
      <c r="C1329" s="100" t="s">
        <v>761</v>
      </c>
      <c r="D1329" s="102" t="s">
        <v>801</v>
      </c>
      <c r="E1329" s="104">
        <v>312.13</v>
      </c>
      <c r="F1329" s="104"/>
      <c r="G1329" s="105">
        <v>158</v>
      </c>
      <c r="H1329" s="102">
        <v>200000</v>
      </c>
      <c r="I1329" s="121">
        <v>7.9000000000000001E-4</v>
      </c>
      <c r="J1329" s="146" t="s">
        <v>282</v>
      </c>
    </row>
    <row r="1330" spans="1:10">
      <c r="A1330" s="102" t="s">
        <v>800</v>
      </c>
      <c r="B1330" s="102" t="s">
        <v>279</v>
      </c>
      <c r="C1330" s="100" t="s">
        <v>761</v>
      </c>
      <c r="D1330" s="104" t="s">
        <v>802</v>
      </c>
      <c r="E1330" s="104">
        <v>312.13</v>
      </c>
      <c r="F1330" s="104"/>
      <c r="G1330" s="105">
        <v>158</v>
      </c>
      <c r="H1330" s="102">
        <v>200000</v>
      </c>
      <c r="I1330" s="121">
        <v>7.9000000000000001E-4</v>
      </c>
      <c r="J1330" s="146" t="s">
        <v>282</v>
      </c>
    </row>
    <row r="1331" spans="1:10">
      <c r="A1331" s="102" t="s">
        <v>800</v>
      </c>
      <c r="B1331" s="102" t="s">
        <v>283</v>
      </c>
      <c r="C1331" s="100" t="s">
        <v>761</v>
      </c>
      <c r="D1331" s="104" t="s">
        <v>802</v>
      </c>
      <c r="E1331" s="104">
        <v>312.13</v>
      </c>
      <c r="F1331" s="104"/>
      <c r="G1331" s="105">
        <v>158</v>
      </c>
      <c r="H1331" s="102">
        <v>200000</v>
      </c>
      <c r="I1331" s="121">
        <v>7.9000000000000001E-4</v>
      </c>
      <c r="J1331" s="146" t="s">
        <v>282</v>
      </c>
    </row>
    <row r="1332" spans="1:10">
      <c r="A1332" s="102" t="s">
        <v>800</v>
      </c>
      <c r="B1332" s="102" t="s">
        <v>286</v>
      </c>
      <c r="C1332" s="100" t="s">
        <v>761</v>
      </c>
      <c r="D1332" s="104" t="s">
        <v>803</v>
      </c>
      <c r="E1332" s="104">
        <v>312.13</v>
      </c>
      <c r="F1332" s="104"/>
      <c r="G1332" s="105">
        <v>158</v>
      </c>
      <c r="H1332" s="102">
        <v>200000</v>
      </c>
      <c r="I1332" s="121">
        <v>7.9000000000000001E-4</v>
      </c>
      <c r="J1332" s="146" t="s">
        <v>282</v>
      </c>
    </row>
    <row r="1333" spans="1:10">
      <c r="A1333" s="102" t="s">
        <v>800</v>
      </c>
      <c r="B1333" s="102" t="s">
        <v>287</v>
      </c>
      <c r="C1333" s="100" t="s">
        <v>761</v>
      </c>
      <c r="D1333" s="104" t="s">
        <v>803</v>
      </c>
      <c r="E1333" s="104">
        <v>312.13</v>
      </c>
      <c r="F1333" s="104"/>
      <c r="G1333" s="105">
        <v>158</v>
      </c>
      <c r="H1333" s="102">
        <v>200000</v>
      </c>
      <c r="I1333" s="121">
        <v>7.9000000000000001E-4</v>
      </c>
      <c r="J1333" s="146" t="s">
        <v>282</v>
      </c>
    </row>
    <row r="1334" spans="1:10">
      <c r="A1334" s="102" t="s">
        <v>804</v>
      </c>
      <c r="B1334" s="102" t="s">
        <v>315</v>
      </c>
      <c r="C1334" s="100" t="s">
        <v>761</v>
      </c>
      <c r="D1334" s="100" t="s">
        <v>805</v>
      </c>
      <c r="E1334" s="104">
        <v>276.83999999999997</v>
      </c>
      <c r="F1334" s="104"/>
      <c r="G1334" s="105">
        <v>150</v>
      </c>
      <c r="H1334" s="102">
        <v>200000</v>
      </c>
      <c r="I1334" s="121">
        <v>7.5000000000000002E-4</v>
      </c>
      <c r="J1334" s="146" t="s">
        <v>282</v>
      </c>
    </row>
    <row r="1335" spans="1:10">
      <c r="A1335" s="102" t="s">
        <v>804</v>
      </c>
      <c r="B1335" s="102" t="s">
        <v>284</v>
      </c>
      <c r="C1335" s="100" t="s">
        <v>761</v>
      </c>
      <c r="D1335" s="100" t="s">
        <v>805</v>
      </c>
      <c r="E1335" s="104">
        <v>276.83999999999997</v>
      </c>
      <c r="F1335" s="104"/>
      <c r="G1335" s="105">
        <v>150</v>
      </c>
      <c r="H1335" s="102">
        <v>200000</v>
      </c>
      <c r="I1335" s="121">
        <v>7.5000000000000002E-4</v>
      </c>
      <c r="J1335" s="146" t="s">
        <v>282</v>
      </c>
    </row>
    <row r="1336" spans="1:10">
      <c r="A1336" s="102" t="s">
        <v>804</v>
      </c>
      <c r="B1336" s="102" t="s">
        <v>285</v>
      </c>
      <c r="C1336" s="100" t="s">
        <v>761</v>
      </c>
      <c r="D1336" s="100" t="s">
        <v>805</v>
      </c>
      <c r="E1336" s="104">
        <v>276.83999999999997</v>
      </c>
      <c r="F1336" s="104"/>
      <c r="G1336" s="105">
        <v>150</v>
      </c>
      <c r="H1336" s="102">
        <v>200000</v>
      </c>
      <c r="I1336" s="121">
        <v>7.5000000000000002E-4</v>
      </c>
      <c r="J1336" s="146" t="s">
        <v>282</v>
      </c>
    </row>
    <row r="1337" spans="1:10">
      <c r="A1337" s="102" t="s">
        <v>806</v>
      </c>
      <c r="B1337" s="102" t="s">
        <v>312</v>
      </c>
      <c r="C1337" s="100" t="s">
        <v>761</v>
      </c>
      <c r="D1337" s="102" t="s">
        <v>807</v>
      </c>
      <c r="E1337" s="104">
        <v>14.35</v>
      </c>
      <c r="F1337" s="104"/>
      <c r="G1337" s="105">
        <v>10.48</v>
      </c>
      <c r="H1337" s="102">
        <v>200000</v>
      </c>
      <c r="I1337" s="121">
        <v>5.24E-5</v>
      </c>
      <c r="J1337" s="146" t="s">
        <v>282</v>
      </c>
    </row>
    <row r="1338" spans="1:10">
      <c r="A1338" s="102" t="s">
        <v>806</v>
      </c>
      <c r="B1338" s="102" t="s">
        <v>279</v>
      </c>
      <c r="C1338" s="100" t="s">
        <v>761</v>
      </c>
      <c r="D1338" s="104" t="s">
        <v>808</v>
      </c>
      <c r="E1338" s="104">
        <v>14.35</v>
      </c>
      <c r="F1338" s="104"/>
      <c r="G1338" s="105">
        <v>10.48</v>
      </c>
      <c r="H1338" s="102">
        <v>200000</v>
      </c>
      <c r="I1338" s="121">
        <v>5.24E-5</v>
      </c>
      <c r="J1338" s="146" t="s">
        <v>282</v>
      </c>
    </row>
    <row r="1339" spans="1:10">
      <c r="A1339" s="102" t="s">
        <v>806</v>
      </c>
      <c r="B1339" s="102" t="s">
        <v>283</v>
      </c>
      <c r="C1339" s="100" t="s">
        <v>761</v>
      </c>
      <c r="D1339" s="104" t="s">
        <v>808</v>
      </c>
      <c r="E1339" s="104">
        <v>14.35</v>
      </c>
      <c r="F1339" s="104"/>
      <c r="G1339" s="105">
        <v>10.48</v>
      </c>
      <c r="H1339" s="102">
        <v>200000</v>
      </c>
      <c r="I1339" s="121">
        <v>5.24E-5</v>
      </c>
      <c r="J1339" s="146" t="s">
        <v>282</v>
      </c>
    </row>
    <row r="1340" spans="1:10">
      <c r="A1340" s="102" t="s">
        <v>809</v>
      </c>
      <c r="B1340" s="102" t="s">
        <v>285</v>
      </c>
      <c r="C1340" s="100" t="s">
        <v>761</v>
      </c>
      <c r="D1340" s="102" t="s">
        <v>810</v>
      </c>
      <c r="E1340" s="104">
        <v>5.29</v>
      </c>
      <c r="F1340" s="104"/>
      <c r="G1340" s="105">
        <v>3.86</v>
      </c>
      <c r="H1340" s="102">
        <v>220000</v>
      </c>
      <c r="I1340" s="121">
        <v>1.7545454545454545E-5</v>
      </c>
      <c r="J1340" s="146" t="s">
        <v>282</v>
      </c>
    </row>
    <row r="1341" spans="1:10">
      <c r="A1341" s="102" t="s">
        <v>809</v>
      </c>
      <c r="B1341" s="102" t="s">
        <v>286</v>
      </c>
      <c r="C1341" s="100" t="s">
        <v>761</v>
      </c>
      <c r="D1341" s="104" t="s">
        <v>810</v>
      </c>
      <c r="E1341" s="104">
        <v>5.29</v>
      </c>
      <c r="F1341" s="104"/>
      <c r="G1341" s="105">
        <v>3.86</v>
      </c>
      <c r="H1341" s="102">
        <v>220000</v>
      </c>
      <c r="I1341" s="121">
        <v>1.7545454545454545E-5</v>
      </c>
      <c r="J1341" s="146" t="s">
        <v>282</v>
      </c>
    </row>
    <row r="1342" spans="1:10">
      <c r="A1342" s="102" t="s">
        <v>809</v>
      </c>
      <c r="B1342" s="102" t="s">
        <v>287</v>
      </c>
      <c r="C1342" s="100" t="s">
        <v>761</v>
      </c>
      <c r="D1342" s="104" t="s">
        <v>810</v>
      </c>
      <c r="E1342" s="104">
        <v>5.29</v>
      </c>
      <c r="F1342" s="104"/>
      <c r="G1342" s="105">
        <v>3.86</v>
      </c>
      <c r="H1342" s="102">
        <v>220000</v>
      </c>
      <c r="I1342" s="121">
        <v>1.7545454545454545E-5</v>
      </c>
      <c r="J1342" s="146" t="s">
        <v>282</v>
      </c>
    </row>
    <row r="1343" spans="1:10">
      <c r="A1343" s="102" t="s">
        <v>811</v>
      </c>
      <c r="B1343" s="102" t="s">
        <v>285</v>
      </c>
      <c r="C1343" s="100" t="s">
        <v>761</v>
      </c>
      <c r="D1343" s="102" t="s">
        <v>812</v>
      </c>
      <c r="E1343" s="104">
        <v>11.3</v>
      </c>
      <c r="F1343" s="104"/>
      <c r="G1343" s="105">
        <v>8.25</v>
      </c>
      <c r="H1343" s="102">
        <v>220000</v>
      </c>
      <c r="I1343" s="121">
        <v>3.7499999999999997E-5</v>
      </c>
      <c r="J1343" s="146" t="s">
        <v>282</v>
      </c>
    </row>
    <row r="1344" spans="1:10">
      <c r="A1344" s="102" t="s">
        <v>811</v>
      </c>
      <c r="B1344" s="102" t="s">
        <v>286</v>
      </c>
      <c r="C1344" s="100" t="s">
        <v>761</v>
      </c>
      <c r="D1344" s="104" t="s">
        <v>812</v>
      </c>
      <c r="E1344" s="104">
        <v>11.3</v>
      </c>
      <c r="F1344" s="104"/>
      <c r="G1344" s="105">
        <v>8.25</v>
      </c>
      <c r="H1344" s="102">
        <v>220000</v>
      </c>
      <c r="I1344" s="121">
        <v>3.7499999999999997E-5</v>
      </c>
      <c r="J1344" s="146" t="s">
        <v>282</v>
      </c>
    </row>
    <row r="1345" spans="1:10">
      <c r="A1345" s="102" t="s">
        <v>811</v>
      </c>
      <c r="B1345" s="102" t="s">
        <v>287</v>
      </c>
      <c r="C1345" s="100" t="s">
        <v>761</v>
      </c>
      <c r="D1345" s="104" t="s">
        <v>812</v>
      </c>
      <c r="E1345" s="104">
        <v>11.3</v>
      </c>
      <c r="F1345" s="104"/>
      <c r="G1345" s="105">
        <v>8.25</v>
      </c>
      <c r="H1345" s="102">
        <v>220000</v>
      </c>
      <c r="I1345" s="121">
        <v>3.7499999999999997E-5</v>
      </c>
      <c r="J1345" s="146" t="s">
        <v>282</v>
      </c>
    </row>
    <row r="1346" spans="1:10">
      <c r="A1346" s="102" t="s">
        <v>811</v>
      </c>
      <c r="B1346" s="102" t="s">
        <v>306</v>
      </c>
      <c r="C1346" s="102" t="s">
        <v>761</v>
      </c>
      <c r="D1346" s="161" t="s">
        <v>813</v>
      </c>
      <c r="E1346" s="102">
        <v>11.3</v>
      </c>
      <c r="F1346" s="102"/>
      <c r="G1346" s="104">
        <v>8.25</v>
      </c>
      <c r="H1346" s="102"/>
      <c r="I1346" s="121"/>
      <c r="J1346" s="146" t="s">
        <v>289</v>
      </c>
    </row>
    <row r="1347" spans="1:10">
      <c r="A1347" s="102" t="s">
        <v>811</v>
      </c>
      <c r="B1347" s="102" t="s">
        <v>307</v>
      </c>
      <c r="C1347" s="102" t="s">
        <v>761</v>
      </c>
      <c r="D1347" s="161" t="s">
        <v>813</v>
      </c>
      <c r="E1347" s="102">
        <v>11.3</v>
      </c>
      <c r="F1347" s="102"/>
      <c r="G1347" s="104">
        <v>8.25</v>
      </c>
      <c r="H1347" s="102"/>
      <c r="I1347" s="121"/>
      <c r="J1347" s="146" t="s">
        <v>289</v>
      </c>
    </row>
    <row r="1348" spans="1:10">
      <c r="A1348" s="102" t="s">
        <v>811</v>
      </c>
      <c r="B1348" s="102" t="s">
        <v>308</v>
      </c>
      <c r="C1348" s="102" t="s">
        <v>761</v>
      </c>
      <c r="D1348" s="161" t="s">
        <v>813</v>
      </c>
      <c r="E1348" s="102">
        <v>11.3</v>
      </c>
      <c r="F1348" s="102"/>
      <c r="G1348" s="104">
        <v>8.25</v>
      </c>
      <c r="H1348" s="102"/>
      <c r="I1348" s="121"/>
      <c r="J1348" s="146" t="s">
        <v>289</v>
      </c>
    </row>
    <row r="1349" spans="1:10">
      <c r="A1349" s="102" t="s">
        <v>814</v>
      </c>
      <c r="B1349" s="102" t="s">
        <v>285</v>
      </c>
      <c r="C1349" s="100" t="s">
        <v>761</v>
      </c>
      <c r="D1349" s="102" t="s">
        <v>815</v>
      </c>
      <c r="E1349" s="104">
        <v>27.06</v>
      </c>
      <c r="F1349" s="104"/>
      <c r="G1349" s="105">
        <v>19.75</v>
      </c>
      <c r="H1349" s="102">
        <v>220000</v>
      </c>
      <c r="I1349" s="121">
        <v>8.9772727272727278E-5</v>
      </c>
      <c r="J1349" s="146" t="s">
        <v>282</v>
      </c>
    </row>
    <row r="1350" spans="1:10">
      <c r="A1350" s="102" t="s">
        <v>814</v>
      </c>
      <c r="B1350" s="102" t="s">
        <v>286</v>
      </c>
      <c r="C1350" s="100" t="s">
        <v>761</v>
      </c>
      <c r="D1350" s="104" t="s">
        <v>815</v>
      </c>
      <c r="E1350" s="104">
        <v>27.06</v>
      </c>
      <c r="F1350" s="104"/>
      <c r="G1350" s="105">
        <v>19.75</v>
      </c>
      <c r="H1350" s="102">
        <v>220000</v>
      </c>
      <c r="I1350" s="121">
        <v>8.9772727272727278E-5</v>
      </c>
      <c r="J1350" s="146" t="s">
        <v>282</v>
      </c>
    </row>
    <row r="1351" spans="1:10">
      <c r="A1351" s="102" t="s">
        <v>814</v>
      </c>
      <c r="B1351" s="102" t="s">
        <v>287</v>
      </c>
      <c r="C1351" s="100" t="s">
        <v>761</v>
      </c>
      <c r="D1351" s="104" t="s">
        <v>815</v>
      </c>
      <c r="E1351" s="104">
        <v>27.06</v>
      </c>
      <c r="F1351" s="104"/>
      <c r="G1351" s="105">
        <v>19.75</v>
      </c>
      <c r="H1351" s="102">
        <v>220000</v>
      </c>
      <c r="I1351" s="121">
        <v>8.9772727272727278E-5</v>
      </c>
      <c r="J1351" s="146" t="s">
        <v>282</v>
      </c>
    </row>
    <row r="1352" spans="1:10">
      <c r="A1352" s="102" t="s">
        <v>814</v>
      </c>
      <c r="B1352" s="102" t="s">
        <v>306</v>
      </c>
      <c r="C1352" s="102" t="s">
        <v>761</v>
      </c>
      <c r="D1352" s="161" t="s">
        <v>816</v>
      </c>
      <c r="E1352" s="102">
        <v>27.06</v>
      </c>
      <c r="F1352" s="102"/>
      <c r="G1352" s="104">
        <v>19.75</v>
      </c>
      <c r="H1352" s="102"/>
      <c r="I1352" s="121"/>
      <c r="J1352" s="146" t="s">
        <v>289</v>
      </c>
    </row>
    <row r="1353" spans="1:10">
      <c r="A1353" s="102" t="s">
        <v>814</v>
      </c>
      <c r="B1353" s="102" t="s">
        <v>307</v>
      </c>
      <c r="C1353" s="102" t="s">
        <v>761</v>
      </c>
      <c r="D1353" s="161" t="s">
        <v>816</v>
      </c>
      <c r="E1353" s="102">
        <v>27.06</v>
      </c>
      <c r="F1353" s="102"/>
      <c r="G1353" s="104">
        <v>19.75</v>
      </c>
      <c r="H1353" s="102"/>
      <c r="I1353" s="121"/>
      <c r="J1353" s="146" t="s">
        <v>289</v>
      </c>
    </row>
    <row r="1354" spans="1:10">
      <c r="A1354" s="102" t="s">
        <v>814</v>
      </c>
      <c r="B1354" s="102" t="s">
        <v>308</v>
      </c>
      <c r="C1354" s="102" t="s">
        <v>761</v>
      </c>
      <c r="D1354" s="161" t="s">
        <v>816</v>
      </c>
      <c r="E1354" s="102">
        <v>27.06</v>
      </c>
      <c r="F1354" s="102"/>
      <c r="G1354" s="104">
        <v>19.75</v>
      </c>
      <c r="H1354" s="102"/>
      <c r="I1354" s="121"/>
      <c r="J1354" s="146" t="s">
        <v>289</v>
      </c>
    </row>
    <row r="1355" spans="1:10">
      <c r="A1355" s="102" t="s">
        <v>817</v>
      </c>
      <c r="B1355" s="102" t="s">
        <v>514</v>
      </c>
      <c r="C1355" s="164" t="s">
        <v>511</v>
      </c>
      <c r="D1355" s="161" t="s">
        <v>818</v>
      </c>
      <c r="E1355" s="151">
        <v>750</v>
      </c>
      <c r="F1355" s="157"/>
      <c r="G1355" s="105">
        <v>547.5</v>
      </c>
      <c r="H1355" s="120">
        <v>720000</v>
      </c>
      <c r="I1355" s="107">
        <v>7.6041666666666662E-4</v>
      </c>
      <c r="J1355" s="146"/>
    </row>
    <row r="1356" spans="1:10">
      <c r="A1356" s="102" t="s">
        <v>817</v>
      </c>
      <c r="B1356" s="102" t="s">
        <v>518</v>
      </c>
      <c r="C1356" s="164" t="s">
        <v>511</v>
      </c>
      <c r="D1356" s="161" t="s">
        <v>818</v>
      </c>
      <c r="E1356" s="151">
        <v>750</v>
      </c>
      <c r="F1356" s="157"/>
      <c r="G1356" s="105">
        <v>547.5</v>
      </c>
      <c r="H1356" s="120">
        <v>720000</v>
      </c>
      <c r="I1356" s="107">
        <v>7.6041666666666662E-4</v>
      </c>
      <c r="J1356" s="146"/>
    </row>
    <row r="1357" spans="1:10">
      <c r="A1357" s="102" t="s">
        <v>817</v>
      </c>
      <c r="B1357" s="102" t="s">
        <v>519</v>
      </c>
      <c r="C1357" s="164" t="s">
        <v>511</v>
      </c>
      <c r="D1357" s="161" t="s">
        <v>818</v>
      </c>
      <c r="E1357" s="151">
        <v>750</v>
      </c>
      <c r="F1357" s="157"/>
      <c r="G1357" s="105">
        <v>547.5</v>
      </c>
      <c r="H1357" s="120">
        <v>720000</v>
      </c>
      <c r="I1357" s="107">
        <v>7.6041666666666662E-4</v>
      </c>
      <c r="J1357" s="146"/>
    </row>
    <row r="1358" spans="1:10">
      <c r="A1358" s="102" t="s">
        <v>817</v>
      </c>
      <c r="B1358" s="102" t="s">
        <v>520</v>
      </c>
      <c r="C1358" s="164" t="s">
        <v>511</v>
      </c>
      <c r="D1358" s="161" t="s">
        <v>818</v>
      </c>
      <c r="E1358" s="151">
        <v>750</v>
      </c>
      <c r="F1358" s="157"/>
      <c r="G1358" s="105">
        <v>547.5</v>
      </c>
      <c r="H1358" s="120">
        <v>720000</v>
      </c>
      <c r="I1358" s="107">
        <v>7.6041666666666662E-4</v>
      </c>
      <c r="J1358" s="146"/>
    </row>
    <row r="1359" spans="1:10">
      <c r="A1359" s="102" t="s">
        <v>817</v>
      </c>
      <c r="B1359" s="102" t="s">
        <v>521</v>
      </c>
      <c r="C1359" s="164" t="s">
        <v>511</v>
      </c>
      <c r="D1359" s="161" t="s">
        <v>818</v>
      </c>
      <c r="E1359" s="151">
        <v>750</v>
      </c>
      <c r="F1359" s="157"/>
      <c r="G1359" s="105">
        <v>547.5</v>
      </c>
      <c r="H1359" s="120">
        <v>720000</v>
      </c>
      <c r="I1359" s="107">
        <v>7.6041666666666662E-4</v>
      </c>
      <c r="J1359" s="146"/>
    </row>
    <row r="1360" spans="1:10">
      <c r="A1360" s="102" t="s">
        <v>817</v>
      </c>
      <c r="B1360" s="102" t="s">
        <v>536</v>
      </c>
      <c r="C1360" s="164" t="s">
        <v>511</v>
      </c>
      <c r="D1360" s="161" t="s">
        <v>818</v>
      </c>
      <c r="E1360" s="151">
        <v>750</v>
      </c>
      <c r="F1360" s="157"/>
      <c r="G1360" s="105">
        <v>547.5</v>
      </c>
      <c r="H1360" s="120">
        <v>720000</v>
      </c>
      <c r="I1360" s="107">
        <v>7.6041666666666662E-4</v>
      </c>
      <c r="J1360" s="146"/>
    </row>
    <row r="1361" spans="1:10">
      <c r="A1361" s="102" t="s">
        <v>819</v>
      </c>
      <c r="B1361" s="102" t="s">
        <v>516</v>
      </c>
      <c r="C1361" s="164" t="s">
        <v>517</v>
      </c>
      <c r="D1361" s="161" t="s">
        <v>820</v>
      </c>
      <c r="E1361" s="151">
        <v>431.16</v>
      </c>
      <c r="F1361" s="157"/>
      <c r="G1361" s="105">
        <v>314.75</v>
      </c>
      <c r="H1361" s="120">
        <v>200000</v>
      </c>
      <c r="I1361" s="107">
        <v>1.5737500000000001E-3</v>
      </c>
      <c r="J1361" s="146"/>
    </row>
    <row r="1362" spans="1:10">
      <c r="A1362" s="102" t="s">
        <v>819</v>
      </c>
      <c r="B1362" s="102" t="s">
        <v>518</v>
      </c>
      <c r="C1362" s="164" t="s">
        <v>511</v>
      </c>
      <c r="D1362" s="161" t="s">
        <v>820</v>
      </c>
      <c r="E1362" s="151">
        <v>431.16</v>
      </c>
      <c r="F1362" s="157"/>
      <c r="G1362" s="105">
        <v>314.75</v>
      </c>
      <c r="H1362" s="120">
        <v>200000</v>
      </c>
      <c r="I1362" s="107">
        <v>1.5737500000000001E-3</v>
      </c>
      <c r="J1362" s="146"/>
    </row>
    <row r="1363" spans="1:10">
      <c r="A1363" s="102" t="s">
        <v>819</v>
      </c>
      <c r="B1363" s="102" t="s">
        <v>519</v>
      </c>
      <c r="C1363" s="164" t="s">
        <v>511</v>
      </c>
      <c r="D1363" s="161" t="s">
        <v>820</v>
      </c>
      <c r="E1363" s="151">
        <v>431.16</v>
      </c>
      <c r="F1363" s="157"/>
      <c r="G1363" s="105">
        <v>314.75</v>
      </c>
      <c r="H1363" s="120">
        <v>200000</v>
      </c>
      <c r="I1363" s="107">
        <v>1.5737500000000001E-3</v>
      </c>
      <c r="J1363" s="146"/>
    </row>
    <row r="1364" spans="1:10">
      <c r="A1364" s="102" t="s">
        <v>819</v>
      </c>
      <c r="B1364" s="102" t="s">
        <v>520</v>
      </c>
      <c r="C1364" s="164" t="s">
        <v>511</v>
      </c>
      <c r="D1364" s="161" t="s">
        <v>820</v>
      </c>
      <c r="E1364" s="151">
        <v>431.16</v>
      </c>
      <c r="F1364" s="157"/>
      <c r="G1364" s="105">
        <v>314.75</v>
      </c>
      <c r="H1364" s="120">
        <v>200000</v>
      </c>
      <c r="I1364" s="107">
        <v>1.5737500000000001E-3</v>
      </c>
      <c r="J1364" s="146"/>
    </row>
    <row r="1365" spans="1:10">
      <c r="A1365" s="102" t="s">
        <v>819</v>
      </c>
      <c r="B1365" s="102" t="s">
        <v>521</v>
      </c>
      <c r="C1365" s="164" t="s">
        <v>511</v>
      </c>
      <c r="D1365" s="161" t="s">
        <v>820</v>
      </c>
      <c r="E1365" s="151">
        <v>431.16</v>
      </c>
      <c r="F1365" s="157"/>
      <c r="G1365" s="105">
        <v>314.75</v>
      </c>
      <c r="H1365" s="120">
        <v>200000</v>
      </c>
      <c r="I1365" s="107">
        <v>1.5737500000000001E-3</v>
      </c>
      <c r="J1365" s="146"/>
    </row>
    <row r="1366" spans="1:10">
      <c r="A1366" s="102" t="s">
        <v>819</v>
      </c>
      <c r="B1366" s="102" t="s">
        <v>536</v>
      </c>
      <c r="C1366" s="164" t="s">
        <v>511</v>
      </c>
      <c r="D1366" s="161" t="s">
        <v>820</v>
      </c>
      <c r="E1366" s="151">
        <v>431.16</v>
      </c>
      <c r="F1366" s="157"/>
      <c r="G1366" s="105">
        <v>314.75</v>
      </c>
      <c r="H1366" s="120">
        <v>200000</v>
      </c>
      <c r="I1366" s="107">
        <v>1.5737500000000001E-3</v>
      </c>
      <c r="J1366" s="146"/>
    </row>
    <row r="1367" spans="1:10">
      <c r="A1367" s="102" t="s">
        <v>821</v>
      </c>
      <c r="B1367" s="102" t="s">
        <v>513</v>
      </c>
      <c r="C1367" s="164" t="s">
        <v>511</v>
      </c>
      <c r="D1367" s="161" t="s">
        <v>822</v>
      </c>
      <c r="E1367" s="151">
        <v>575</v>
      </c>
      <c r="F1367" s="193"/>
      <c r="G1367" s="105">
        <v>419.75</v>
      </c>
      <c r="H1367" s="120">
        <v>300000</v>
      </c>
      <c r="I1367" s="107">
        <v>1.3991666666666666E-3</v>
      </c>
      <c r="J1367" s="146"/>
    </row>
    <row r="1368" spans="1:10">
      <c r="A1368" s="102" t="s">
        <v>821</v>
      </c>
      <c r="B1368" s="102" t="s">
        <v>516</v>
      </c>
      <c r="C1368" s="164" t="s">
        <v>517</v>
      </c>
      <c r="D1368" s="161" t="s">
        <v>822</v>
      </c>
      <c r="E1368" s="151">
        <v>575</v>
      </c>
      <c r="F1368" s="157"/>
      <c r="G1368" s="105">
        <v>419.75</v>
      </c>
      <c r="H1368" s="120">
        <v>300000</v>
      </c>
      <c r="I1368" s="107">
        <v>1.3991666666666666E-3</v>
      </c>
      <c r="J1368" s="146"/>
    </row>
    <row r="1369" spans="1:10">
      <c r="A1369" s="102" t="s">
        <v>823</v>
      </c>
      <c r="B1369" s="102" t="s">
        <v>513</v>
      </c>
      <c r="C1369" s="102" t="s">
        <v>761</v>
      </c>
      <c r="D1369" s="161" t="s">
        <v>824</v>
      </c>
      <c r="E1369" s="151">
        <v>3800</v>
      </c>
      <c r="F1369" s="157"/>
      <c r="G1369" s="105">
        <v>2076</v>
      </c>
      <c r="H1369" s="120">
        <v>600000</v>
      </c>
      <c r="I1369" s="107">
        <v>3.46E-3</v>
      </c>
      <c r="J1369" s="146"/>
    </row>
    <row r="1370" spans="1:10">
      <c r="A1370" s="102" t="s">
        <v>823</v>
      </c>
      <c r="B1370" s="102" t="s">
        <v>514</v>
      </c>
      <c r="C1370" s="102" t="s">
        <v>761</v>
      </c>
      <c r="D1370" s="161" t="s">
        <v>824</v>
      </c>
      <c r="E1370" s="151">
        <v>3800</v>
      </c>
      <c r="F1370" s="157"/>
      <c r="G1370" s="105">
        <v>2076</v>
      </c>
      <c r="H1370" s="120">
        <v>600000</v>
      </c>
      <c r="I1370" s="107">
        <v>3.46E-3</v>
      </c>
      <c r="J1370" s="146"/>
    </row>
    <row r="1371" spans="1:10">
      <c r="A1371" s="102" t="s">
        <v>823</v>
      </c>
      <c r="B1371" s="102" t="s">
        <v>516</v>
      </c>
      <c r="C1371" s="102" t="s">
        <v>761</v>
      </c>
      <c r="D1371" s="161" t="s">
        <v>824</v>
      </c>
      <c r="E1371" s="151">
        <v>3800</v>
      </c>
      <c r="F1371" s="157"/>
      <c r="G1371" s="105">
        <v>2076</v>
      </c>
      <c r="H1371" s="120">
        <v>600000</v>
      </c>
      <c r="I1371" s="107">
        <v>3.46E-3</v>
      </c>
      <c r="J1371" s="146"/>
    </row>
    <row r="1372" spans="1:10">
      <c r="A1372" s="102" t="s">
        <v>823</v>
      </c>
      <c r="B1372" s="102" t="s">
        <v>518</v>
      </c>
      <c r="C1372" s="102" t="s">
        <v>761</v>
      </c>
      <c r="D1372" s="161" t="s">
        <v>824</v>
      </c>
      <c r="E1372" s="151">
        <v>3800</v>
      </c>
      <c r="F1372" s="157"/>
      <c r="G1372" s="105">
        <v>2076</v>
      </c>
      <c r="H1372" s="120">
        <v>600000</v>
      </c>
      <c r="I1372" s="107">
        <v>3.46E-3</v>
      </c>
      <c r="J1372" s="146"/>
    </row>
    <row r="1373" spans="1:10">
      <c r="A1373" s="102" t="s">
        <v>823</v>
      </c>
      <c r="B1373" s="102" t="s">
        <v>519</v>
      </c>
      <c r="C1373" s="102" t="s">
        <v>761</v>
      </c>
      <c r="D1373" s="161" t="s">
        <v>824</v>
      </c>
      <c r="E1373" s="151">
        <v>3800</v>
      </c>
      <c r="F1373" s="157"/>
      <c r="G1373" s="105">
        <v>2076</v>
      </c>
      <c r="H1373" s="120">
        <v>600000</v>
      </c>
      <c r="I1373" s="107">
        <v>3.46E-3</v>
      </c>
      <c r="J1373" s="146"/>
    </row>
    <row r="1374" spans="1:10">
      <c r="A1374" s="102" t="s">
        <v>823</v>
      </c>
      <c r="B1374" s="102" t="s">
        <v>520</v>
      </c>
      <c r="C1374" s="102" t="s">
        <v>761</v>
      </c>
      <c r="D1374" s="161" t="s">
        <v>824</v>
      </c>
      <c r="E1374" s="151">
        <v>3800</v>
      </c>
      <c r="F1374" s="157"/>
      <c r="G1374" s="105">
        <v>2076</v>
      </c>
      <c r="H1374" s="120">
        <v>600000</v>
      </c>
      <c r="I1374" s="107">
        <v>3.46E-3</v>
      </c>
      <c r="J1374" s="146"/>
    </row>
    <row r="1375" spans="1:10">
      <c r="A1375" s="102" t="s">
        <v>823</v>
      </c>
      <c r="B1375" s="102" t="s">
        <v>521</v>
      </c>
      <c r="C1375" s="102" t="s">
        <v>761</v>
      </c>
      <c r="D1375" s="161" t="s">
        <v>824</v>
      </c>
      <c r="E1375" s="151">
        <v>3800</v>
      </c>
      <c r="F1375" s="157"/>
      <c r="G1375" s="105">
        <v>2076</v>
      </c>
      <c r="H1375" s="120">
        <v>600000</v>
      </c>
      <c r="I1375" s="107">
        <v>3.46E-3</v>
      </c>
      <c r="J1375" s="146"/>
    </row>
    <row r="1376" spans="1:10">
      <c r="A1376" s="102" t="s">
        <v>823</v>
      </c>
      <c r="B1376" s="102" t="s">
        <v>536</v>
      </c>
      <c r="C1376" s="102" t="s">
        <v>761</v>
      </c>
      <c r="D1376" s="161" t="s">
        <v>824</v>
      </c>
      <c r="E1376" s="151">
        <v>3800</v>
      </c>
      <c r="F1376" s="157"/>
      <c r="G1376" s="105">
        <v>2076</v>
      </c>
      <c r="H1376" s="120">
        <v>600000</v>
      </c>
      <c r="I1376" s="107">
        <v>3.46E-3</v>
      </c>
      <c r="J1376" s="146"/>
    </row>
    <row r="1377" spans="1:10">
      <c r="A1377" s="102" t="s">
        <v>825</v>
      </c>
      <c r="B1377" s="102" t="s">
        <v>513</v>
      </c>
      <c r="C1377" s="164" t="s">
        <v>511</v>
      </c>
      <c r="D1377" s="161" t="s">
        <v>826</v>
      </c>
      <c r="E1377" s="151">
        <v>1390</v>
      </c>
      <c r="F1377" s="157"/>
      <c r="G1377" s="194">
        <v>692</v>
      </c>
      <c r="H1377" s="195">
        <v>600000</v>
      </c>
      <c r="I1377" s="107">
        <v>1.1533333333333333E-3</v>
      </c>
      <c r="J1377" s="146"/>
    </row>
    <row r="1378" spans="1:10">
      <c r="A1378" s="102" t="s">
        <v>825</v>
      </c>
      <c r="B1378" s="102" t="s">
        <v>514</v>
      </c>
      <c r="C1378" s="164" t="s">
        <v>511</v>
      </c>
      <c r="D1378" s="161" t="s">
        <v>826</v>
      </c>
      <c r="E1378" s="151">
        <v>1390</v>
      </c>
      <c r="F1378" s="157"/>
      <c r="G1378" s="194">
        <v>692</v>
      </c>
      <c r="H1378" s="195">
        <v>600000</v>
      </c>
      <c r="I1378" s="107">
        <v>1.1533333333333333E-3</v>
      </c>
      <c r="J1378" s="146"/>
    </row>
    <row r="1379" spans="1:10">
      <c r="A1379" s="102" t="s">
        <v>825</v>
      </c>
      <c r="B1379" s="102" t="s">
        <v>516</v>
      </c>
      <c r="C1379" s="164" t="s">
        <v>517</v>
      </c>
      <c r="D1379" s="161" t="s">
        <v>826</v>
      </c>
      <c r="E1379" s="151">
        <v>1390</v>
      </c>
      <c r="F1379" s="157"/>
      <c r="G1379" s="194">
        <v>692</v>
      </c>
      <c r="H1379" s="195">
        <v>600000</v>
      </c>
      <c r="I1379" s="107">
        <v>1.1533333333333333E-3</v>
      </c>
      <c r="J1379" s="146"/>
    </row>
    <row r="1380" spans="1:10">
      <c r="A1380" s="102" t="s">
        <v>825</v>
      </c>
      <c r="B1380" s="102" t="s">
        <v>518</v>
      </c>
      <c r="C1380" s="164" t="s">
        <v>511</v>
      </c>
      <c r="D1380" s="161" t="s">
        <v>826</v>
      </c>
      <c r="E1380" s="151">
        <v>1390</v>
      </c>
      <c r="F1380" s="157"/>
      <c r="G1380" s="194">
        <v>692</v>
      </c>
      <c r="H1380" s="195">
        <v>600000</v>
      </c>
      <c r="I1380" s="107">
        <v>1.1533333333333333E-3</v>
      </c>
      <c r="J1380" s="146"/>
    </row>
    <row r="1381" spans="1:10">
      <c r="A1381" s="102" t="s">
        <v>825</v>
      </c>
      <c r="B1381" s="102" t="s">
        <v>519</v>
      </c>
      <c r="C1381" s="164" t="s">
        <v>511</v>
      </c>
      <c r="D1381" s="161" t="s">
        <v>826</v>
      </c>
      <c r="E1381" s="151">
        <v>1390</v>
      </c>
      <c r="F1381" s="157"/>
      <c r="G1381" s="194">
        <v>692</v>
      </c>
      <c r="H1381" s="195">
        <v>600000</v>
      </c>
      <c r="I1381" s="107">
        <v>1.1533333333333333E-3</v>
      </c>
      <c r="J1381" s="146"/>
    </row>
    <row r="1382" spans="1:10">
      <c r="A1382" s="102" t="s">
        <v>825</v>
      </c>
      <c r="B1382" s="102" t="s">
        <v>520</v>
      </c>
      <c r="C1382" s="164" t="s">
        <v>511</v>
      </c>
      <c r="D1382" s="161" t="s">
        <v>826</v>
      </c>
      <c r="E1382" s="151">
        <v>1390</v>
      </c>
      <c r="F1382" s="157"/>
      <c r="G1382" s="194">
        <v>692</v>
      </c>
      <c r="H1382" s="195">
        <v>600000</v>
      </c>
      <c r="I1382" s="107">
        <v>1.1533333333333333E-3</v>
      </c>
      <c r="J1382" s="146"/>
    </row>
    <row r="1383" spans="1:10">
      <c r="A1383" s="102" t="s">
        <v>825</v>
      </c>
      <c r="B1383" s="102" t="s">
        <v>521</v>
      </c>
      <c r="C1383" s="164" t="s">
        <v>511</v>
      </c>
      <c r="D1383" s="161" t="s">
        <v>826</v>
      </c>
      <c r="E1383" s="151">
        <v>1390</v>
      </c>
      <c r="F1383" s="157"/>
      <c r="G1383" s="194">
        <v>692</v>
      </c>
      <c r="H1383" s="195">
        <v>600000</v>
      </c>
      <c r="I1383" s="107">
        <v>1.1533333333333333E-3</v>
      </c>
      <c r="J1383" s="146"/>
    </row>
    <row r="1384" spans="1:10">
      <c r="A1384" s="102" t="s">
        <v>825</v>
      </c>
      <c r="B1384" s="102" t="s">
        <v>536</v>
      </c>
      <c r="C1384" s="164" t="s">
        <v>511</v>
      </c>
      <c r="D1384" s="161" t="s">
        <v>826</v>
      </c>
      <c r="E1384" s="151">
        <v>1390</v>
      </c>
      <c r="F1384" s="157"/>
      <c r="G1384" s="194">
        <v>692</v>
      </c>
      <c r="H1384" s="195">
        <v>600000</v>
      </c>
      <c r="I1384" s="107">
        <v>1.1533333333333333E-3</v>
      </c>
      <c r="J1384" s="146"/>
    </row>
    <row r="1385" spans="1:10">
      <c r="A1385" s="102" t="s">
        <v>827</v>
      </c>
      <c r="B1385" s="102" t="s">
        <v>513</v>
      </c>
      <c r="C1385" s="164" t="s">
        <v>511</v>
      </c>
      <c r="D1385" s="161" t="s">
        <v>828</v>
      </c>
      <c r="E1385" s="151">
        <v>1390</v>
      </c>
      <c r="F1385" s="157"/>
      <c r="G1385" s="194">
        <v>692</v>
      </c>
      <c r="H1385" s="195">
        <v>600000</v>
      </c>
      <c r="I1385" s="107">
        <v>1.1533333333333333E-3</v>
      </c>
      <c r="J1385" s="146"/>
    </row>
    <row r="1386" spans="1:10">
      <c r="A1386" s="102" t="s">
        <v>827</v>
      </c>
      <c r="B1386" s="102" t="s">
        <v>514</v>
      </c>
      <c r="C1386" s="164" t="s">
        <v>511</v>
      </c>
      <c r="D1386" s="161" t="s">
        <v>828</v>
      </c>
      <c r="E1386" s="151">
        <v>1390</v>
      </c>
      <c r="F1386" s="157"/>
      <c r="G1386" s="194">
        <v>692</v>
      </c>
      <c r="H1386" s="195">
        <v>600000</v>
      </c>
      <c r="I1386" s="107">
        <v>1.1533333333333333E-3</v>
      </c>
      <c r="J1386" s="146"/>
    </row>
    <row r="1387" spans="1:10">
      <c r="A1387" s="102" t="s">
        <v>827</v>
      </c>
      <c r="B1387" s="102" t="s">
        <v>516</v>
      </c>
      <c r="C1387" s="164" t="s">
        <v>517</v>
      </c>
      <c r="D1387" s="161" t="s">
        <v>828</v>
      </c>
      <c r="E1387" s="151">
        <v>1390</v>
      </c>
      <c r="F1387" s="157"/>
      <c r="G1387" s="194">
        <v>692</v>
      </c>
      <c r="H1387" s="195">
        <v>600000</v>
      </c>
      <c r="I1387" s="107">
        <v>1.1533333333333333E-3</v>
      </c>
      <c r="J1387" s="146"/>
    </row>
    <row r="1388" spans="1:10">
      <c r="A1388" s="102" t="s">
        <v>827</v>
      </c>
      <c r="B1388" s="102" t="s">
        <v>518</v>
      </c>
      <c r="C1388" s="164" t="s">
        <v>511</v>
      </c>
      <c r="D1388" s="161" t="s">
        <v>828</v>
      </c>
      <c r="E1388" s="151">
        <v>1390</v>
      </c>
      <c r="F1388" s="157"/>
      <c r="G1388" s="194">
        <v>692</v>
      </c>
      <c r="H1388" s="195">
        <v>600000</v>
      </c>
      <c r="I1388" s="107">
        <v>1.1533333333333333E-3</v>
      </c>
      <c r="J1388" s="146"/>
    </row>
    <row r="1389" spans="1:10">
      <c r="A1389" s="102" t="s">
        <v>827</v>
      </c>
      <c r="B1389" s="102" t="s">
        <v>519</v>
      </c>
      <c r="C1389" s="164" t="s">
        <v>511</v>
      </c>
      <c r="D1389" s="161" t="s">
        <v>828</v>
      </c>
      <c r="E1389" s="151">
        <v>1390</v>
      </c>
      <c r="F1389" s="157"/>
      <c r="G1389" s="194">
        <v>692</v>
      </c>
      <c r="H1389" s="195">
        <v>600000</v>
      </c>
      <c r="I1389" s="107">
        <v>1.1533333333333333E-3</v>
      </c>
      <c r="J1389" s="146"/>
    </row>
    <row r="1390" spans="1:10">
      <c r="A1390" s="102" t="s">
        <v>827</v>
      </c>
      <c r="B1390" s="102" t="s">
        <v>520</v>
      </c>
      <c r="C1390" s="164" t="s">
        <v>511</v>
      </c>
      <c r="D1390" s="161" t="s">
        <v>828</v>
      </c>
      <c r="E1390" s="151">
        <v>1390</v>
      </c>
      <c r="F1390" s="157"/>
      <c r="G1390" s="194">
        <v>692</v>
      </c>
      <c r="H1390" s="195">
        <v>600000</v>
      </c>
      <c r="I1390" s="107">
        <v>1.1533333333333333E-3</v>
      </c>
      <c r="J1390" s="146"/>
    </row>
    <row r="1391" spans="1:10">
      <c r="A1391" s="102" t="s">
        <v>827</v>
      </c>
      <c r="B1391" s="102" t="s">
        <v>521</v>
      </c>
      <c r="C1391" s="164" t="s">
        <v>511</v>
      </c>
      <c r="D1391" s="161" t="s">
        <v>828</v>
      </c>
      <c r="E1391" s="151">
        <v>1390</v>
      </c>
      <c r="F1391" s="157"/>
      <c r="G1391" s="194">
        <v>692</v>
      </c>
      <c r="H1391" s="195">
        <v>600000</v>
      </c>
      <c r="I1391" s="107">
        <v>1.1533333333333333E-3</v>
      </c>
      <c r="J1391" s="146"/>
    </row>
    <row r="1392" spans="1:10">
      <c r="A1392" s="102" t="s">
        <v>827</v>
      </c>
      <c r="B1392" s="102" t="s">
        <v>536</v>
      </c>
      <c r="C1392" s="164" t="s">
        <v>511</v>
      </c>
      <c r="D1392" s="161" t="s">
        <v>828</v>
      </c>
      <c r="E1392" s="151">
        <v>1390</v>
      </c>
      <c r="F1392" s="157"/>
      <c r="G1392" s="194">
        <v>692</v>
      </c>
      <c r="H1392" s="195">
        <v>600000</v>
      </c>
      <c r="I1392" s="107">
        <v>1.1533333333333333E-3</v>
      </c>
      <c r="J1392" s="146"/>
    </row>
    <row r="1393" spans="1:10">
      <c r="A1393" s="102" t="s">
        <v>829</v>
      </c>
      <c r="B1393" s="102" t="s">
        <v>513</v>
      </c>
      <c r="C1393" s="164" t="s">
        <v>511</v>
      </c>
      <c r="D1393" s="161" t="s">
        <v>830</v>
      </c>
      <c r="E1393" s="151">
        <v>1390</v>
      </c>
      <c r="F1393" s="151"/>
      <c r="G1393" s="194">
        <v>692</v>
      </c>
      <c r="H1393" s="195">
        <v>600000</v>
      </c>
      <c r="I1393" s="107">
        <v>1.1533333333333333E-3</v>
      </c>
      <c r="J1393" s="146"/>
    </row>
    <row r="1394" spans="1:10">
      <c r="A1394" s="102" t="s">
        <v>829</v>
      </c>
      <c r="B1394" s="102" t="s">
        <v>514</v>
      </c>
      <c r="C1394" s="164" t="s">
        <v>511</v>
      </c>
      <c r="D1394" s="161" t="s">
        <v>830</v>
      </c>
      <c r="E1394" s="151">
        <v>1390</v>
      </c>
      <c r="F1394" s="157"/>
      <c r="G1394" s="194">
        <v>692</v>
      </c>
      <c r="H1394" s="195">
        <v>600000</v>
      </c>
      <c r="I1394" s="107">
        <v>1.1533333333333333E-3</v>
      </c>
      <c r="J1394" s="146"/>
    </row>
    <row r="1395" spans="1:10">
      <c r="A1395" s="102" t="s">
        <v>829</v>
      </c>
      <c r="B1395" s="102" t="s">
        <v>516</v>
      </c>
      <c r="C1395" s="164" t="s">
        <v>517</v>
      </c>
      <c r="D1395" s="161" t="s">
        <v>830</v>
      </c>
      <c r="E1395" s="151">
        <v>1390</v>
      </c>
      <c r="F1395" s="157"/>
      <c r="G1395" s="194">
        <v>692</v>
      </c>
      <c r="H1395" s="195">
        <v>600000</v>
      </c>
      <c r="I1395" s="107">
        <v>1.1533333333333333E-3</v>
      </c>
      <c r="J1395" s="146"/>
    </row>
    <row r="1396" spans="1:10">
      <c r="A1396" s="102" t="s">
        <v>829</v>
      </c>
      <c r="B1396" s="102" t="s">
        <v>518</v>
      </c>
      <c r="C1396" s="164" t="s">
        <v>511</v>
      </c>
      <c r="D1396" s="161" t="s">
        <v>830</v>
      </c>
      <c r="E1396" s="151">
        <v>1390</v>
      </c>
      <c r="F1396" s="157"/>
      <c r="G1396" s="194">
        <v>692</v>
      </c>
      <c r="H1396" s="195">
        <v>600000</v>
      </c>
      <c r="I1396" s="107">
        <v>1.1533333333333333E-3</v>
      </c>
      <c r="J1396" s="146"/>
    </row>
    <row r="1397" spans="1:10">
      <c r="A1397" s="102" t="s">
        <v>829</v>
      </c>
      <c r="B1397" s="102" t="s">
        <v>519</v>
      </c>
      <c r="C1397" s="164" t="s">
        <v>511</v>
      </c>
      <c r="D1397" s="161" t="s">
        <v>830</v>
      </c>
      <c r="E1397" s="151">
        <v>1390</v>
      </c>
      <c r="F1397" s="157"/>
      <c r="G1397" s="194">
        <v>692</v>
      </c>
      <c r="H1397" s="195">
        <v>600000</v>
      </c>
      <c r="I1397" s="107">
        <v>1.1533333333333333E-3</v>
      </c>
      <c r="J1397" s="146"/>
    </row>
    <row r="1398" spans="1:10">
      <c r="A1398" s="102" t="s">
        <v>829</v>
      </c>
      <c r="B1398" s="102" t="s">
        <v>520</v>
      </c>
      <c r="C1398" s="164" t="s">
        <v>511</v>
      </c>
      <c r="D1398" s="161" t="s">
        <v>830</v>
      </c>
      <c r="E1398" s="151">
        <v>1390</v>
      </c>
      <c r="F1398" s="157"/>
      <c r="G1398" s="194">
        <v>692</v>
      </c>
      <c r="H1398" s="195">
        <v>600000</v>
      </c>
      <c r="I1398" s="107">
        <v>1.1533333333333333E-3</v>
      </c>
      <c r="J1398" s="146"/>
    </row>
    <row r="1399" spans="1:10">
      <c r="A1399" s="102" t="s">
        <v>829</v>
      </c>
      <c r="B1399" s="102" t="s">
        <v>521</v>
      </c>
      <c r="C1399" s="164" t="s">
        <v>511</v>
      </c>
      <c r="D1399" s="161" t="s">
        <v>830</v>
      </c>
      <c r="E1399" s="151">
        <v>1390</v>
      </c>
      <c r="F1399" s="157"/>
      <c r="G1399" s="194">
        <v>692</v>
      </c>
      <c r="H1399" s="195">
        <v>600000</v>
      </c>
      <c r="I1399" s="107">
        <v>1.1533333333333333E-3</v>
      </c>
      <c r="J1399" s="146"/>
    </row>
    <row r="1400" spans="1:10">
      <c r="A1400" s="102" t="s">
        <v>829</v>
      </c>
      <c r="B1400" s="102" t="s">
        <v>536</v>
      </c>
      <c r="C1400" s="164" t="s">
        <v>511</v>
      </c>
      <c r="D1400" s="161" t="s">
        <v>830</v>
      </c>
      <c r="E1400" s="151">
        <v>1390</v>
      </c>
      <c r="F1400" s="157"/>
      <c r="G1400" s="194">
        <v>692</v>
      </c>
      <c r="H1400" s="195">
        <v>600000</v>
      </c>
      <c r="I1400" s="107">
        <v>1.1533333333333333E-3</v>
      </c>
      <c r="J1400" s="146"/>
    </row>
    <row r="1401" spans="1:10">
      <c r="A1401" s="102" t="s">
        <v>831</v>
      </c>
      <c r="B1401" s="102" t="s">
        <v>513</v>
      </c>
      <c r="C1401" s="102" t="s">
        <v>761</v>
      </c>
      <c r="D1401" s="161" t="s">
        <v>832</v>
      </c>
      <c r="E1401" s="157">
        <v>285</v>
      </c>
      <c r="F1401" s="157"/>
      <c r="G1401" s="105">
        <v>135</v>
      </c>
      <c r="H1401" s="120">
        <v>600000</v>
      </c>
      <c r="I1401" s="107">
        <v>2.2499999999999999E-4</v>
      </c>
      <c r="J1401" s="146"/>
    </row>
    <row r="1402" spans="1:10">
      <c r="A1402" s="102" t="s">
        <v>831</v>
      </c>
      <c r="B1402" s="102" t="s">
        <v>514</v>
      </c>
      <c r="C1402" s="102" t="s">
        <v>761</v>
      </c>
      <c r="D1402" s="161" t="s">
        <v>832</v>
      </c>
      <c r="E1402" s="157">
        <v>285</v>
      </c>
      <c r="F1402" s="157"/>
      <c r="G1402" s="105">
        <v>135</v>
      </c>
      <c r="H1402" s="120">
        <v>600000</v>
      </c>
      <c r="I1402" s="107">
        <v>2.2499999999999999E-4</v>
      </c>
      <c r="J1402" s="146"/>
    </row>
    <row r="1403" spans="1:10">
      <c r="A1403" s="102" t="s">
        <v>831</v>
      </c>
      <c r="B1403" s="102" t="s">
        <v>516</v>
      </c>
      <c r="C1403" s="102" t="s">
        <v>761</v>
      </c>
      <c r="D1403" s="161" t="s">
        <v>832</v>
      </c>
      <c r="E1403" s="157">
        <v>285</v>
      </c>
      <c r="F1403" s="157"/>
      <c r="G1403" s="105">
        <v>135</v>
      </c>
      <c r="H1403" s="120">
        <v>600000</v>
      </c>
      <c r="I1403" s="107">
        <v>2.2499999999999999E-4</v>
      </c>
      <c r="J1403" s="146"/>
    </row>
    <row r="1404" spans="1:10">
      <c r="A1404" s="102" t="s">
        <v>831</v>
      </c>
      <c r="B1404" s="102" t="s">
        <v>518</v>
      </c>
      <c r="C1404" s="102" t="s">
        <v>761</v>
      </c>
      <c r="D1404" s="161" t="s">
        <v>832</v>
      </c>
      <c r="E1404" s="157">
        <v>285</v>
      </c>
      <c r="F1404" s="157"/>
      <c r="G1404" s="105">
        <v>135</v>
      </c>
      <c r="H1404" s="120">
        <v>600000</v>
      </c>
      <c r="I1404" s="107">
        <v>2.2499999999999999E-4</v>
      </c>
      <c r="J1404" s="146"/>
    </row>
    <row r="1405" spans="1:10">
      <c r="A1405" s="102" t="s">
        <v>831</v>
      </c>
      <c r="B1405" s="102" t="s">
        <v>519</v>
      </c>
      <c r="C1405" s="102" t="s">
        <v>761</v>
      </c>
      <c r="D1405" s="161" t="s">
        <v>832</v>
      </c>
      <c r="E1405" s="157">
        <v>285</v>
      </c>
      <c r="F1405" s="157"/>
      <c r="G1405" s="105">
        <v>135</v>
      </c>
      <c r="H1405" s="120">
        <v>600000</v>
      </c>
      <c r="I1405" s="107">
        <v>2.2499999999999999E-4</v>
      </c>
      <c r="J1405" s="146"/>
    </row>
    <row r="1406" spans="1:10">
      <c r="A1406" s="102" t="s">
        <v>831</v>
      </c>
      <c r="B1406" s="102" t="s">
        <v>520</v>
      </c>
      <c r="C1406" s="102" t="s">
        <v>761</v>
      </c>
      <c r="D1406" s="161" t="s">
        <v>832</v>
      </c>
      <c r="E1406" s="157">
        <v>285</v>
      </c>
      <c r="F1406" s="157"/>
      <c r="G1406" s="105">
        <v>135</v>
      </c>
      <c r="H1406" s="120">
        <v>600000</v>
      </c>
      <c r="I1406" s="107">
        <v>2.2499999999999999E-4</v>
      </c>
      <c r="J1406" s="146"/>
    </row>
    <row r="1407" spans="1:10">
      <c r="A1407" s="102" t="s">
        <v>831</v>
      </c>
      <c r="B1407" s="102" t="s">
        <v>521</v>
      </c>
      <c r="C1407" s="102" t="s">
        <v>761</v>
      </c>
      <c r="D1407" s="161" t="s">
        <v>832</v>
      </c>
      <c r="E1407" s="157">
        <v>285</v>
      </c>
      <c r="F1407" s="157"/>
      <c r="G1407" s="105">
        <v>135</v>
      </c>
      <c r="H1407" s="120">
        <v>600000</v>
      </c>
      <c r="I1407" s="107">
        <v>2.2499999999999999E-4</v>
      </c>
      <c r="J1407" s="146"/>
    </row>
    <row r="1408" spans="1:10">
      <c r="A1408" s="102" t="s">
        <v>831</v>
      </c>
      <c r="B1408" s="102" t="s">
        <v>536</v>
      </c>
      <c r="C1408" s="102" t="s">
        <v>761</v>
      </c>
      <c r="D1408" s="161" t="s">
        <v>832</v>
      </c>
      <c r="E1408" s="157">
        <v>285</v>
      </c>
      <c r="F1408" s="157"/>
      <c r="G1408" s="105">
        <v>135</v>
      </c>
      <c r="H1408" s="120">
        <v>600000</v>
      </c>
      <c r="I1408" s="107">
        <v>2.2499999999999999E-4</v>
      </c>
      <c r="J1408" s="146"/>
    </row>
    <row r="1409" spans="1:10">
      <c r="A1409" s="102" t="s">
        <v>833</v>
      </c>
      <c r="B1409" s="102" t="s">
        <v>513</v>
      </c>
      <c r="C1409" s="164" t="s">
        <v>511</v>
      </c>
      <c r="D1409" s="161" t="s">
        <v>834</v>
      </c>
      <c r="E1409" s="157">
        <v>725</v>
      </c>
      <c r="F1409" s="157"/>
      <c r="G1409" s="105">
        <v>529.25</v>
      </c>
      <c r="H1409" s="120">
        <v>600000</v>
      </c>
      <c r="I1409" s="107">
        <v>8.8208333333333335E-4</v>
      </c>
      <c r="J1409" s="146"/>
    </row>
    <row r="1410" spans="1:10">
      <c r="A1410" s="102" t="s">
        <v>833</v>
      </c>
      <c r="B1410" s="102" t="s">
        <v>516</v>
      </c>
      <c r="C1410" s="164" t="s">
        <v>517</v>
      </c>
      <c r="D1410" s="161" t="s">
        <v>834</v>
      </c>
      <c r="E1410" s="157">
        <v>725</v>
      </c>
      <c r="F1410" s="157"/>
      <c r="G1410" s="105">
        <v>529.25</v>
      </c>
      <c r="H1410" s="120">
        <v>600000</v>
      </c>
      <c r="I1410" s="107">
        <v>8.8208333333333335E-4</v>
      </c>
      <c r="J1410" s="146"/>
    </row>
    <row r="1411" spans="1:10">
      <c r="A1411" s="102" t="s">
        <v>835</v>
      </c>
      <c r="B1411" s="102" t="s">
        <v>514</v>
      </c>
      <c r="C1411" s="164" t="s">
        <v>511</v>
      </c>
      <c r="D1411" s="161" t="s">
        <v>822</v>
      </c>
      <c r="E1411" s="151">
        <v>625</v>
      </c>
      <c r="F1411" s="157"/>
      <c r="G1411" s="105">
        <v>456.25</v>
      </c>
      <c r="H1411" s="120">
        <v>300000</v>
      </c>
      <c r="I1411" s="107">
        <v>1.5208333333333332E-3</v>
      </c>
      <c r="J1411" s="146"/>
    </row>
    <row r="1412" spans="1:10">
      <c r="A1412" s="102" t="s">
        <v>835</v>
      </c>
      <c r="B1412" s="102" t="s">
        <v>518</v>
      </c>
      <c r="C1412" s="164" t="s">
        <v>511</v>
      </c>
      <c r="D1412" s="161" t="s">
        <v>822</v>
      </c>
      <c r="E1412" s="151">
        <v>625</v>
      </c>
      <c r="F1412" s="157"/>
      <c r="G1412" s="105">
        <v>456.25</v>
      </c>
      <c r="H1412" s="120">
        <v>300000</v>
      </c>
      <c r="I1412" s="107">
        <v>1.5208333333333332E-3</v>
      </c>
      <c r="J1412" s="146"/>
    </row>
    <row r="1413" spans="1:10">
      <c r="A1413" s="102" t="s">
        <v>835</v>
      </c>
      <c r="B1413" s="102" t="s">
        <v>519</v>
      </c>
      <c r="C1413" s="164" t="s">
        <v>511</v>
      </c>
      <c r="D1413" s="161" t="s">
        <v>822</v>
      </c>
      <c r="E1413" s="151">
        <v>625</v>
      </c>
      <c r="F1413" s="157"/>
      <c r="G1413" s="105">
        <v>456.25</v>
      </c>
      <c r="H1413" s="120">
        <v>300000</v>
      </c>
      <c r="I1413" s="107">
        <v>1.5208333333333332E-3</v>
      </c>
      <c r="J1413" s="146"/>
    </row>
    <row r="1414" spans="1:10">
      <c r="A1414" s="102" t="s">
        <v>835</v>
      </c>
      <c r="B1414" s="102" t="s">
        <v>520</v>
      </c>
      <c r="C1414" s="164" t="s">
        <v>511</v>
      </c>
      <c r="D1414" s="161" t="s">
        <v>822</v>
      </c>
      <c r="E1414" s="151">
        <v>625</v>
      </c>
      <c r="F1414" s="157"/>
      <c r="G1414" s="105">
        <v>456.25</v>
      </c>
      <c r="H1414" s="120">
        <v>300000</v>
      </c>
      <c r="I1414" s="107">
        <v>1.5208333333333332E-3</v>
      </c>
      <c r="J1414" s="146"/>
    </row>
    <row r="1415" spans="1:10">
      <c r="A1415" s="102" t="s">
        <v>835</v>
      </c>
      <c r="B1415" s="102" t="s">
        <v>521</v>
      </c>
      <c r="C1415" s="164" t="s">
        <v>511</v>
      </c>
      <c r="D1415" s="161" t="s">
        <v>822</v>
      </c>
      <c r="E1415" s="151">
        <v>625</v>
      </c>
      <c r="F1415" s="157"/>
      <c r="G1415" s="105">
        <v>456.25</v>
      </c>
      <c r="H1415" s="120">
        <v>300000</v>
      </c>
      <c r="I1415" s="107">
        <v>1.5208333333333332E-3</v>
      </c>
      <c r="J1415" s="146"/>
    </row>
    <row r="1416" spans="1:10">
      <c r="A1416" s="102" t="s">
        <v>835</v>
      </c>
      <c r="B1416" s="102" t="s">
        <v>536</v>
      </c>
      <c r="C1416" s="164" t="s">
        <v>511</v>
      </c>
      <c r="D1416" s="161" t="s">
        <v>822</v>
      </c>
      <c r="E1416" s="151">
        <v>625</v>
      </c>
      <c r="F1416" s="157"/>
      <c r="G1416" s="105">
        <v>456.25</v>
      </c>
      <c r="H1416" s="120">
        <v>300000</v>
      </c>
      <c r="I1416" s="107">
        <v>1.5208333333333332E-3</v>
      </c>
      <c r="J1416" s="146"/>
    </row>
    <row r="1417" spans="1:10">
      <c r="A1417" s="102" t="s">
        <v>836</v>
      </c>
      <c r="B1417" s="102" t="s">
        <v>316</v>
      </c>
      <c r="C1417" s="102" t="s">
        <v>761</v>
      </c>
      <c r="D1417" s="161" t="s">
        <v>837</v>
      </c>
      <c r="E1417" s="102">
        <v>187.05</v>
      </c>
      <c r="F1417" s="102"/>
      <c r="G1417" s="205">
        <v>136.55000000000001</v>
      </c>
      <c r="H1417" s="102">
        <v>125000</v>
      </c>
      <c r="I1417" s="107">
        <v>1.0924000000000001E-3</v>
      </c>
      <c r="J1417" s="146" t="s">
        <v>289</v>
      </c>
    </row>
    <row r="1418" spans="1:10">
      <c r="A1418" s="102" t="s">
        <v>836</v>
      </c>
      <c r="B1418" s="102" t="s">
        <v>317</v>
      </c>
      <c r="C1418" s="102" t="s">
        <v>761</v>
      </c>
      <c r="D1418" s="161" t="s">
        <v>837</v>
      </c>
      <c r="E1418" s="102">
        <v>187.05</v>
      </c>
      <c r="F1418" s="102"/>
      <c r="G1418" s="205">
        <v>136.55000000000001</v>
      </c>
      <c r="H1418" s="102">
        <v>125000</v>
      </c>
      <c r="I1418" s="107">
        <v>1.0924000000000001E-3</v>
      </c>
      <c r="J1418" s="146" t="s">
        <v>289</v>
      </c>
    </row>
    <row r="1419" spans="1:10">
      <c r="A1419" s="102" t="s">
        <v>836</v>
      </c>
      <c r="B1419" s="102" t="s">
        <v>305</v>
      </c>
      <c r="C1419" s="102" t="s">
        <v>761</v>
      </c>
      <c r="D1419" s="161" t="s">
        <v>837</v>
      </c>
      <c r="E1419" s="102">
        <v>187.05</v>
      </c>
      <c r="F1419" s="102"/>
      <c r="G1419" s="205">
        <v>136.55000000000001</v>
      </c>
      <c r="H1419" s="102">
        <v>125000</v>
      </c>
      <c r="I1419" s="107">
        <v>1.0924000000000001E-3</v>
      </c>
      <c r="J1419" s="146" t="s">
        <v>289</v>
      </c>
    </row>
    <row r="1420" spans="1:10">
      <c r="A1420" s="102" t="s">
        <v>836</v>
      </c>
      <c r="B1420" s="102" t="s">
        <v>318</v>
      </c>
      <c r="C1420" s="102" t="s">
        <v>761</v>
      </c>
      <c r="D1420" s="161" t="s">
        <v>837</v>
      </c>
      <c r="E1420" s="102">
        <v>187.05</v>
      </c>
      <c r="F1420" s="102"/>
      <c r="G1420" s="205">
        <v>136.55000000000001</v>
      </c>
      <c r="H1420" s="102">
        <v>125000</v>
      </c>
      <c r="I1420" s="107">
        <v>1.0924000000000001E-3</v>
      </c>
      <c r="J1420" s="146" t="s">
        <v>289</v>
      </c>
    </row>
    <row r="1421" spans="1:10">
      <c r="A1421" s="102" t="s">
        <v>836</v>
      </c>
      <c r="B1421" s="102" t="s">
        <v>319</v>
      </c>
      <c r="C1421" s="102" t="s">
        <v>761</v>
      </c>
      <c r="D1421" s="161" t="s">
        <v>837</v>
      </c>
      <c r="E1421" s="102">
        <v>187.05</v>
      </c>
      <c r="F1421" s="102"/>
      <c r="G1421" s="205">
        <v>136.55000000000001</v>
      </c>
      <c r="H1421" s="102">
        <v>125000</v>
      </c>
      <c r="I1421" s="107">
        <v>1.0924000000000001E-3</v>
      </c>
      <c r="J1421" s="146" t="s">
        <v>289</v>
      </c>
    </row>
    <row r="1422" spans="1:10">
      <c r="A1422" s="102" t="s">
        <v>836</v>
      </c>
      <c r="B1422" s="102" t="s">
        <v>306</v>
      </c>
      <c r="C1422" s="102" t="s">
        <v>761</v>
      </c>
      <c r="D1422" s="161" t="s">
        <v>837</v>
      </c>
      <c r="E1422" s="102">
        <v>187.05</v>
      </c>
      <c r="F1422" s="102"/>
      <c r="G1422" s="205">
        <v>136.55000000000001</v>
      </c>
      <c r="H1422" s="102">
        <v>125000</v>
      </c>
      <c r="I1422" s="107">
        <v>1.0924000000000001E-3</v>
      </c>
      <c r="J1422" s="146" t="s">
        <v>289</v>
      </c>
    </row>
    <row r="1423" spans="1:10">
      <c r="A1423" s="102" t="s">
        <v>836</v>
      </c>
      <c r="B1423" s="102" t="s">
        <v>307</v>
      </c>
      <c r="C1423" s="102" t="s">
        <v>761</v>
      </c>
      <c r="D1423" s="161" t="s">
        <v>837</v>
      </c>
      <c r="E1423" s="102">
        <v>187.05</v>
      </c>
      <c r="F1423" s="102"/>
      <c r="G1423" s="102">
        <v>136.55000000000001</v>
      </c>
      <c r="H1423" s="102">
        <v>125000</v>
      </c>
      <c r="I1423" s="107">
        <v>1.0924000000000001E-3</v>
      </c>
      <c r="J1423" s="146" t="s">
        <v>289</v>
      </c>
    </row>
    <row r="1424" spans="1:10">
      <c r="A1424" s="102" t="s">
        <v>836</v>
      </c>
      <c r="B1424" s="102" t="s">
        <v>308</v>
      </c>
      <c r="C1424" s="102" t="s">
        <v>761</v>
      </c>
      <c r="D1424" s="161" t="s">
        <v>837</v>
      </c>
      <c r="E1424" s="102">
        <v>187.05</v>
      </c>
      <c r="F1424" s="102"/>
      <c r="G1424" s="205">
        <v>136.55000000000001</v>
      </c>
      <c r="H1424" s="102">
        <v>125000</v>
      </c>
      <c r="I1424" s="107">
        <v>1.0924000000000001E-3</v>
      </c>
      <c r="J1424" s="146" t="s">
        <v>289</v>
      </c>
    </row>
    <row r="1425" spans="1:10">
      <c r="A1425" s="102" t="s">
        <v>838</v>
      </c>
      <c r="B1425" s="102" t="s">
        <v>313</v>
      </c>
      <c r="C1425" s="100" t="s">
        <v>761</v>
      </c>
      <c r="D1425" s="102" t="s">
        <v>839</v>
      </c>
      <c r="E1425" s="104">
        <v>30.1</v>
      </c>
      <c r="F1425" s="104"/>
      <c r="G1425" s="105">
        <v>21.97</v>
      </c>
      <c r="H1425" s="102">
        <v>220000</v>
      </c>
      <c r="I1425" s="121">
        <v>9.9863636363636363E-5</v>
      </c>
      <c r="J1425" s="146" t="s">
        <v>282</v>
      </c>
    </row>
    <row r="1426" spans="1:10">
      <c r="A1426" s="102" t="s">
        <v>838</v>
      </c>
      <c r="B1426" s="102" t="s">
        <v>314</v>
      </c>
      <c r="C1426" s="100" t="s">
        <v>761</v>
      </c>
      <c r="D1426" s="100" t="s">
        <v>839</v>
      </c>
      <c r="E1426" s="104">
        <v>30.1</v>
      </c>
      <c r="F1426" s="104"/>
      <c r="G1426" s="105">
        <v>21.97</v>
      </c>
      <c r="H1426" s="102">
        <v>220000</v>
      </c>
      <c r="I1426" s="121">
        <v>9.9863636363636363E-5</v>
      </c>
      <c r="J1426" s="146" t="s">
        <v>282</v>
      </c>
    </row>
    <row r="1427" spans="1:10">
      <c r="A1427" s="102" t="s">
        <v>838</v>
      </c>
      <c r="B1427" s="102" t="s">
        <v>315</v>
      </c>
      <c r="C1427" s="100" t="s">
        <v>761</v>
      </c>
      <c r="D1427" s="100" t="s">
        <v>839</v>
      </c>
      <c r="E1427" s="104">
        <v>30.1</v>
      </c>
      <c r="F1427" s="104"/>
      <c r="G1427" s="105">
        <v>21.97</v>
      </c>
      <c r="H1427" s="102">
        <v>220000</v>
      </c>
      <c r="I1427" s="121">
        <v>9.9863636363636363E-5</v>
      </c>
      <c r="J1427" s="146" t="s">
        <v>282</v>
      </c>
    </row>
    <row r="1428" spans="1:10">
      <c r="A1428" s="102" t="s">
        <v>838</v>
      </c>
      <c r="B1428" s="102" t="s">
        <v>284</v>
      </c>
      <c r="C1428" s="100" t="s">
        <v>761</v>
      </c>
      <c r="D1428" s="100" t="s">
        <v>839</v>
      </c>
      <c r="E1428" s="104">
        <v>30.1</v>
      </c>
      <c r="F1428" s="104"/>
      <c r="G1428" s="105">
        <v>21.97</v>
      </c>
      <c r="H1428" s="102">
        <v>220000</v>
      </c>
      <c r="I1428" s="121">
        <v>9.9863636363636363E-5</v>
      </c>
      <c r="J1428" s="146" t="s">
        <v>282</v>
      </c>
    </row>
    <row r="1429" spans="1:10">
      <c r="A1429" s="102" t="s">
        <v>840</v>
      </c>
      <c r="B1429" s="102" t="s">
        <v>314</v>
      </c>
      <c r="C1429" s="100" t="s">
        <v>761</v>
      </c>
      <c r="D1429" s="100" t="s">
        <v>763</v>
      </c>
      <c r="E1429" s="104">
        <v>11.86</v>
      </c>
      <c r="F1429" s="104"/>
      <c r="G1429" s="105">
        <v>8.66</v>
      </c>
      <c r="H1429" s="102">
        <v>220000</v>
      </c>
      <c r="I1429" s="121">
        <v>3.9363636363636363E-5</v>
      </c>
      <c r="J1429" s="146" t="s">
        <v>282</v>
      </c>
    </row>
    <row r="1430" spans="1:10">
      <c r="A1430" s="102" t="s">
        <v>840</v>
      </c>
      <c r="B1430" s="102" t="s">
        <v>315</v>
      </c>
      <c r="C1430" s="100" t="s">
        <v>761</v>
      </c>
      <c r="D1430" s="100" t="s">
        <v>763</v>
      </c>
      <c r="E1430" s="104">
        <v>11.86</v>
      </c>
      <c r="F1430" s="104"/>
      <c r="G1430" s="105">
        <v>8.66</v>
      </c>
      <c r="H1430" s="102">
        <v>220000</v>
      </c>
      <c r="I1430" s="121">
        <v>3.9363636363636363E-5</v>
      </c>
      <c r="J1430" s="146" t="s">
        <v>282</v>
      </c>
    </row>
    <row r="1431" spans="1:10">
      <c r="A1431" s="102" t="s">
        <v>840</v>
      </c>
      <c r="B1431" s="102" t="s">
        <v>284</v>
      </c>
      <c r="C1431" s="100" t="s">
        <v>761</v>
      </c>
      <c r="D1431" s="100" t="s">
        <v>763</v>
      </c>
      <c r="E1431" s="104">
        <v>11.86</v>
      </c>
      <c r="F1431" s="104"/>
      <c r="G1431" s="105">
        <v>8.66</v>
      </c>
      <c r="H1431" s="102">
        <v>220000</v>
      </c>
      <c r="I1431" s="121">
        <v>3.9363636363636363E-5</v>
      </c>
      <c r="J1431" s="146" t="s">
        <v>282</v>
      </c>
    </row>
    <row r="1432" spans="1:10">
      <c r="A1432" s="102" t="s">
        <v>841</v>
      </c>
      <c r="B1432" s="100" t="s">
        <v>290</v>
      </c>
      <c r="C1432" s="100" t="s">
        <v>761</v>
      </c>
      <c r="D1432" s="102" t="s">
        <v>842</v>
      </c>
      <c r="E1432" s="104">
        <v>337.32</v>
      </c>
      <c r="F1432" s="104"/>
      <c r="G1432" s="105">
        <v>189</v>
      </c>
      <c r="H1432" s="102">
        <v>225000</v>
      </c>
      <c r="I1432" s="121">
        <v>8.4000000000000003E-4</v>
      </c>
      <c r="J1432" s="146" t="s">
        <v>289</v>
      </c>
    </row>
    <row r="1433" spans="1:10">
      <c r="A1433" s="102" t="s">
        <v>841</v>
      </c>
      <c r="B1433" s="100" t="s">
        <v>291</v>
      </c>
      <c r="C1433" s="100" t="s">
        <v>761</v>
      </c>
      <c r="D1433" s="102" t="s">
        <v>842</v>
      </c>
      <c r="E1433" s="104">
        <v>337.32</v>
      </c>
      <c r="F1433" s="104"/>
      <c r="G1433" s="105">
        <v>189</v>
      </c>
      <c r="H1433" s="102">
        <v>225000</v>
      </c>
      <c r="I1433" s="121">
        <v>8.4000000000000003E-4</v>
      </c>
      <c r="J1433" s="146" t="s">
        <v>289</v>
      </c>
    </row>
    <row r="1434" spans="1:10">
      <c r="A1434" s="102" t="s">
        <v>841</v>
      </c>
      <c r="B1434" s="100" t="s">
        <v>292</v>
      </c>
      <c r="C1434" s="100" t="s">
        <v>761</v>
      </c>
      <c r="D1434" s="102" t="s">
        <v>842</v>
      </c>
      <c r="E1434" s="104">
        <v>337.32</v>
      </c>
      <c r="F1434" s="104"/>
      <c r="G1434" s="105">
        <v>189</v>
      </c>
      <c r="H1434" s="102">
        <v>225000</v>
      </c>
      <c r="I1434" s="121">
        <v>8.4000000000000003E-4</v>
      </c>
      <c r="J1434" s="146" t="s">
        <v>289</v>
      </c>
    </row>
    <row r="1435" spans="1:10">
      <c r="A1435" s="102" t="s">
        <v>841</v>
      </c>
      <c r="B1435" s="100" t="s">
        <v>293</v>
      </c>
      <c r="C1435" s="100" t="s">
        <v>761</v>
      </c>
      <c r="D1435" s="102" t="s">
        <v>842</v>
      </c>
      <c r="E1435" s="104">
        <v>337.32</v>
      </c>
      <c r="F1435" s="104"/>
      <c r="G1435" s="105">
        <v>189</v>
      </c>
      <c r="H1435" s="102">
        <v>225000</v>
      </c>
      <c r="I1435" s="121">
        <v>8.4000000000000003E-4</v>
      </c>
      <c r="J1435" s="146" t="s">
        <v>289</v>
      </c>
    </row>
    <row r="1436" spans="1:10">
      <c r="A1436" s="102" t="s">
        <v>841</v>
      </c>
      <c r="B1436" s="100" t="s">
        <v>294</v>
      </c>
      <c r="C1436" s="100" t="s">
        <v>761</v>
      </c>
      <c r="D1436" s="102" t="s">
        <v>842</v>
      </c>
      <c r="E1436" s="104">
        <v>337.32</v>
      </c>
      <c r="F1436" s="104"/>
      <c r="G1436" s="105">
        <v>189</v>
      </c>
      <c r="H1436" s="102">
        <v>225000</v>
      </c>
      <c r="I1436" s="121">
        <v>8.4000000000000003E-4</v>
      </c>
      <c r="J1436" s="146" t="s">
        <v>289</v>
      </c>
    </row>
    <row r="1437" spans="1:10">
      <c r="A1437" s="102" t="s">
        <v>841</v>
      </c>
      <c r="B1437" s="100" t="s">
        <v>295</v>
      </c>
      <c r="C1437" s="100" t="s">
        <v>761</v>
      </c>
      <c r="D1437" s="102" t="s">
        <v>842</v>
      </c>
      <c r="E1437" s="104">
        <v>337.32</v>
      </c>
      <c r="F1437" s="104"/>
      <c r="G1437" s="105">
        <v>189</v>
      </c>
      <c r="H1437" s="102">
        <v>225000</v>
      </c>
      <c r="I1437" s="121">
        <v>8.4000000000000003E-4</v>
      </c>
      <c r="J1437" s="146" t="s">
        <v>289</v>
      </c>
    </row>
    <row r="1438" spans="1:10">
      <c r="A1438" s="102" t="s">
        <v>841</v>
      </c>
      <c r="B1438" s="100" t="s">
        <v>296</v>
      </c>
      <c r="C1438" s="100" t="s">
        <v>761</v>
      </c>
      <c r="D1438" s="102" t="s">
        <v>842</v>
      </c>
      <c r="E1438" s="104">
        <v>337.32</v>
      </c>
      <c r="F1438" s="104"/>
      <c r="G1438" s="105">
        <v>189</v>
      </c>
      <c r="H1438" s="102">
        <v>225000</v>
      </c>
      <c r="I1438" s="121">
        <v>8.4000000000000003E-4</v>
      </c>
      <c r="J1438" s="146" t="s">
        <v>289</v>
      </c>
    </row>
    <row r="1439" spans="1:10">
      <c r="A1439" s="102" t="s">
        <v>841</v>
      </c>
      <c r="B1439" s="100" t="s">
        <v>297</v>
      </c>
      <c r="C1439" s="100" t="s">
        <v>761</v>
      </c>
      <c r="D1439" s="102" t="s">
        <v>842</v>
      </c>
      <c r="E1439" s="104">
        <v>337.32</v>
      </c>
      <c r="F1439" s="104"/>
      <c r="G1439" s="105">
        <v>189</v>
      </c>
      <c r="H1439" s="102">
        <v>225000</v>
      </c>
      <c r="I1439" s="121">
        <v>8.4000000000000003E-4</v>
      </c>
      <c r="J1439" s="146" t="s">
        <v>289</v>
      </c>
    </row>
    <row r="1440" spans="1:10">
      <c r="A1440" s="102" t="s">
        <v>841</v>
      </c>
      <c r="B1440" s="100" t="s">
        <v>298</v>
      </c>
      <c r="C1440" s="100" t="s">
        <v>761</v>
      </c>
      <c r="D1440" s="102" t="s">
        <v>842</v>
      </c>
      <c r="E1440" s="104">
        <v>337.32</v>
      </c>
      <c r="F1440" s="104"/>
      <c r="G1440" s="105">
        <v>189</v>
      </c>
      <c r="H1440" s="102">
        <v>225000</v>
      </c>
      <c r="I1440" s="121">
        <v>8.4000000000000003E-4</v>
      </c>
      <c r="J1440" s="146" t="s">
        <v>289</v>
      </c>
    </row>
    <row r="1441" spans="1:10">
      <c r="A1441" s="102" t="s">
        <v>841</v>
      </c>
      <c r="B1441" s="100" t="s">
        <v>299</v>
      </c>
      <c r="C1441" s="100" t="s">
        <v>761</v>
      </c>
      <c r="D1441" s="102" t="s">
        <v>842</v>
      </c>
      <c r="E1441" s="104">
        <v>337.32</v>
      </c>
      <c r="F1441" s="104"/>
      <c r="G1441" s="105">
        <v>189</v>
      </c>
      <c r="H1441" s="102">
        <v>225000</v>
      </c>
      <c r="I1441" s="121">
        <v>8.4000000000000003E-4</v>
      </c>
      <c r="J1441" s="146" t="s">
        <v>289</v>
      </c>
    </row>
    <row r="1442" spans="1:10">
      <c r="A1442" s="102" t="s">
        <v>841</v>
      </c>
      <c r="B1442" s="100" t="s">
        <v>300</v>
      </c>
      <c r="C1442" s="100" t="s">
        <v>761</v>
      </c>
      <c r="D1442" s="102" t="s">
        <v>842</v>
      </c>
      <c r="E1442" s="104">
        <v>337.32</v>
      </c>
      <c r="F1442" s="104"/>
      <c r="G1442" s="105">
        <v>189</v>
      </c>
      <c r="H1442" s="102">
        <v>225000</v>
      </c>
      <c r="I1442" s="121">
        <v>8.4000000000000003E-4</v>
      </c>
      <c r="J1442" s="146" t="s">
        <v>289</v>
      </c>
    </row>
    <row r="1443" spans="1:10">
      <c r="A1443" s="102" t="s">
        <v>841</v>
      </c>
      <c r="B1443" s="100" t="s">
        <v>301</v>
      </c>
      <c r="C1443" s="100" t="s">
        <v>761</v>
      </c>
      <c r="D1443" s="102" t="s">
        <v>842</v>
      </c>
      <c r="E1443" s="104">
        <v>337.32</v>
      </c>
      <c r="F1443" s="104"/>
      <c r="G1443" s="105">
        <v>189</v>
      </c>
      <c r="H1443" s="102">
        <v>225000</v>
      </c>
      <c r="I1443" s="121">
        <v>8.4000000000000003E-4</v>
      </c>
      <c r="J1443" s="146" t="s">
        <v>289</v>
      </c>
    </row>
    <row r="1444" spans="1:10">
      <c r="A1444" s="102" t="s">
        <v>841</v>
      </c>
      <c r="B1444" s="100" t="s">
        <v>302</v>
      </c>
      <c r="C1444" s="100" t="s">
        <v>761</v>
      </c>
      <c r="D1444" s="102" t="s">
        <v>842</v>
      </c>
      <c r="E1444" s="104">
        <v>337.32</v>
      </c>
      <c r="F1444" s="104"/>
      <c r="G1444" s="105">
        <v>189</v>
      </c>
      <c r="H1444" s="102">
        <v>225000</v>
      </c>
      <c r="I1444" s="121">
        <v>8.4000000000000003E-4</v>
      </c>
      <c r="J1444" s="146" t="s">
        <v>289</v>
      </c>
    </row>
    <row r="1445" spans="1:10">
      <c r="A1445" s="102" t="s">
        <v>841</v>
      </c>
      <c r="B1445" s="100" t="s">
        <v>303</v>
      </c>
      <c r="C1445" s="100" t="s">
        <v>761</v>
      </c>
      <c r="D1445" s="102" t="s">
        <v>842</v>
      </c>
      <c r="E1445" s="104">
        <v>337.32</v>
      </c>
      <c r="F1445" s="104"/>
      <c r="G1445" s="105">
        <v>189</v>
      </c>
      <c r="H1445" s="102">
        <v>225000</v>
      </c>
      <c r="I1445" s="121">
        <v>8.4000000000000003E-4</v>
      </c>
      <c r="J1445" s="146" t="s">
        <v>289</v>
      </c>
    </row>
    <row r="1446" spans="1:10">
      <c r="A1446" s="102" t="s">
        <v>841</v>
      </c>
      <c r="B1446" s="100" t="s">
        <v>304</v>
      </c>
      <c r="C1446" s="100" t="s">
        <v>761</v>
      </c>
      <c r="D1446" s="102" t="s">
        <v>842</v>
      </c>
      <c r="E1446" s="104">
        <v>337.32</v>
      </c>
      <c r="F1446" s="104"/>
      <c r="G1446" s="105">
        <v>189</v>
      </c>
      <c r="H1446" s="102">
        <v>225000</v>
      </c>
      <c r="I1446" s="121">
        <v>8.4000000000000003E-4</v>
      </c>
      <c r="J1446" s="146" t="s">
        <v>289</v>
      </c>
    </row>
    <row r="1447" spans="1:10">
      <c r="A1447" s="102" t="s">
        <v>843</v>
      </c>
      <c r="B1447" s="100" t="s">
        <v>288</v>
      </c>
      <c r="C1447" s="100" t="s">
        <v>761</v>
      </c>
      <c r="D1447" s="104" t="s">
        <v>844</v>
      </c>
      <c r="E1447" s="104">
        <v>337.32</v>
      </c>
      <c r="F1447" s="104"/>
      <c r="G1447" s="105">
        <v>189</v>
      </c>
      <c r="H1447" s="102">
        <v>225000</v>
      </c>
      <c r="I1447" s="121">
        <v>8.4000000000000003E-4</v>
      </c>
      <c r="J1447" s="146" t="s">
        <v>289</v>
      </c>
    </row>
    <row r="1448" spans="1:10">
      <c r="A1448" s="102" t="s">
        <v>845</v>
      </c>
      <c r="B1448" s="100" t="s">
        <v>297</v>
      </c>
      <c r="C1448" s="100" t="s">
        <v>761</v>
      </c>
      <c r="D1448" s="104" t="s">
        <v>846</v>
      </c>
      <c r="E1448" s="104">
        <v>113.77</v>
      </c>
      <c r="F1448" s="104"/>
      <c r="G1448" s="105">
        <v>83.05</v>
      </c>
      <c r="H1448" s="102">
        <v>300000</v>
      </c>
      <c r="I1448" s="121">
        <v>2.768333333333333E-4</v>
      </c>
      <c r="J1448" s="146" t="s">
        <v>289</v>
      </c>
    </row>
    <row r="1449" spans="1:10">
      <c r="A1449" s="102" t="s">
        <v>845</v>
      </c>
      <c r="B1449" s="100" t="s">
        <v>298</v>
      </c>
      <c r="C1449" s="100" t="s">
        <v>761</v>
      </c>
      <c r="D1449" s="104" t="s">
        <v>846</v>
      </c>
      <c r="E1449" s="104">
        <v>113.77</v>
      </c>
      <c r="F1449" s="104"/>
      <c r="G1449" s="105">
        <v>83.05</v>
      </c>
      <c r="H1449" s="102">
        <v>300000</v>
      </c>
      <c r="I1449" s="121">
        <v>2.768333333333333E-4</v>
      </c>
      <c r="J1449" s="146" t="s">
        <v>289</v>
      </c>
    </row>
    <row r="1450" spans="1:10">
      <c r="A1450" s="102" t="s">
        <v>845</v>
      </c>
      <c r="B1450" s="100" t="s">
        <v>299</v>
      </c>
      <c r="C1450" s="100" t="s">
        <v>761</v>
      </c>
      <c r="D1450" s="104" t="s">
        <v>846</v>
      </c>
      <c r="E1450" s="104">
        <v>113.77</v>
      </c>
      <c r="F1450" s="104"/>
      <c r="G1450" s="105">
        <v>83.05</v>
      </c>
      <c r="H1450" s="102">
        <v>300000</v>
      </c>
      <c r="I1450" s="121">
        <v>2.768333333333333E-4</v>
      </c>
      <c r="J1450" s="146" t="s">
        <v>289</v>
      </c>
    </row>
    <row r="1451" spans="1:10">
      <c r="A1451" s="102" t="s">
        <v>845</v>
      </c>
      <c r="B1451" s="100" t="s">
        <v>300</v>
      </c>
      <c r="C1451" s="100" t="s">
        <v>761</v>
      </c>
      <c r="D1451" s="104" t="s">
        <v>846</v>
      </c>
      <c r="E1451" s="104">
        <v>113.77</v>
      </c>
      <c r="F1451" s="104"/>
      <c r="G1451" s="105">
        <v>83.05</v>
      </c>
      <c r="H1451" s="102">
        <v>300000</v>
      </c>
      <c r="I1451" s="121">
        <v>2.768333333333333E-4</v>
      </c>
      <c r="J1451" s="146" t="s">
        <v>289</v>
      </c>
    </row>
    <row r="1452" spans="1:10">
      <c r="A1452" s="102" t="s">
        <v>845</v>
      </c>
      <c r="B1452" s="100" t="s">
        <v>301</v>
      </c>
      <c r="C1452" s="100" t="s">
        <v>761</v>
      </c>
      <c r="D1452" s="104" t="s">
        <v>846</v>
      </c>
      <c r="E1452" s="104">
        <v>113.77</v>
      </c>
      <c r="F1452" s="104"/>
      <c r="G1452" s="105">
        <v>83.05</v>
      </c>
      <c r="H1452" s="102">
        <v>300000</v>
      </c>
      <c r="I1452" s="121">
        <v>2.768333333333333E-4</v>
      </c>
      <c r="J1452" s="146" t="s">
        <v>289</v>
      </c>
    </row>
    <row r="1453" spans="1:10">
      <c r="A1453" s="102" t="s">
        <v>845</v>
      </c>
      <c r="B1453" s="100" t="s">
        <v>302</v>
      </c>
      <c r="C1453" s="100" t="s">
        <v>761</v>
      </c>
      <c r="D1453" s="104" t="s">
        <v>846</v>
      </c>
      <c r="E1453" s="104">
        <v>113.77</v>
      </c>
      <c r="F1453" s="104"/>
      <c r="G1453" s="105">
        <v>83.05</v>
      </c>
      <c r="H1453" s="102">
        <v>300000</v>
      </c>
      <c r="I1453" s="121">
        <v>2.768333333333333E-4</v>
      </c>
      <c r="J1453" s="146" t="s">
        <v>289</v>
      </c>
    </row>
    <row r="1454" spans="1:10">
      <c r="A1454" s="102" t="s">
        <v>845</v>
      </c>
      <c r="B1454" s="100" t="s">
        <v>303</v>
      </c>
      <c r="C1454" s="100" t="s">
        <v>761</v>
      </c>
      <c r="D1454" s="104" t="s">
        <v>846</v>
      </c>
      <c r="E1454" s="104">
        <v>113.77</v>
      </c>
      <c r="F1454" s="104"/>
      <c r="G1454" s="105">
        <v>83.05</v>
      </c>
      <c r="H1454" s="102">
        <v>300000</v>
      </c>
      <c r="I1454" s="121">
        <v>2.768333333333333E-4</v>
      </c>
      <c r="J1454" s="146" t="s">
        <v>289</v>
      </c>
    </row>
    <row r="1455" spans="1:10">
      <c r="A1455" s="102" t="s">
        <v>845</v>
      </c>
      <c r="B1455" s="100" t="s">
        <v>304</v>
      </c>
      <c r="C1455" s="100" t="s">
        <v>761</v>
      </c>
      <c r="D1455" s="104" t="s">
        <v>846</v>
      </c>
      <c r="E1455" s="104">
        <v>113.77</v>
      </c>
      <c r="F1455" s="104"/>
      <c r="G1455" s="105">
        <v>83.05</v>
      </c>
      <c r="H1455" s="102">
        <v>300000</v>
      </c>
      <c r="I1455" s="121">
        <v>2.768333333333333E-4</v>
      </c>
      <c r="J1455" s="146" t="s">
        <v>289</v>
      </c>
    </row>
    <row r="1456" spans="1:10">
      <c r="A1456" s="102" t="s">
        <v>847</v>
      </c>
      <c r="B1456" s="100" t="s">
        <v>290</v>
      </c>
      <c r="C1456" s="100" t="s">
        <v>761</v>
      </c>
      <c r="D1456" s="102" t="s">
        <v>848</v>
      </c>
      <c r="E1456" s="104">
        <v>67.53</v>
      </c>
      <c r="F1456" s="104"/>
      <c r="G1456" s="105">
        <v>49.3</v>
      </c>
      <c r="H1456" s="102">
        <v>450000</v>
      </c>
      <c r="I1456" s="121">
        <v>1.0955555555555554E-4</v>
      </c>
      <c r="J1456" s="146" t="s">
        <v>289</v>
      </c>
    </row>
    <row r="1457" spans="1:10">
      <c r="A1457" s="102" t="s">
        <v>847</v>
      </c>
      <c r="B1457" s="100" t="s">
        <v>291</v>
      </c>
      <c r="C1457" s="100" t="s">
        <v>761</v>
      </c>
      <c r="D1457" s="102" t="s">
        <v>848</v>
      </c>
      <c r="E1457" s="104">
        <v>67.53</v>
      </c>
      <c r="F1457" s="104"/>
      <c r="G1457" s="105">
        <v>49.3</v>
      </c>
      <c r="H1457" s="102">
        <v>450000</v>
      </c>
      <c r="I1457" s="121">
        <v>1.0955555555555554E-4</v>
      </c>
      <c r="J1457" s="146" t="s">
        <v>289</v>
      </c>
    </row>
    <row r="1458" spans="1:10">
      <c r="A1458" s="102" t="s">
        <v>847</v>
      </c>
      <c r="B1458" s="100" t="s">
        <v>292</v>
      </c>
      <c r="C1458" s="100" t="s">
        <v>761</v>
      </c>
      <c r="D1458" s="102" t="s">
        <v>848</v>
      </c>
      <c r="E1458" s="104">
        <v>67.53</v>
      </c>
      <c r="F1458" s="104"/>
      <c r="G1458" s="105">
        <v>49.3</v>
      </c>
      <c r="H1458" s="102">
        <v>450000</v>
      </c>
      <c r="I1458" s="121">
        <v>1.0955555555555554E-4</v>
      </c>
      <c r="J1458" s="146" t="s">
        <v>289</v>
      </c>
    </row>
    <row r="1459" spans="1:10">
      <c r="A1459" s="102" t="s">
        <v>847</v>
      </c>
      <c r="B1459" s="100" t="s">
        <v>293</v>
      </c>
      <c r="C1459" s="100" t="s">
        <v>761</v>
      </c>
      <c r="D1459" s="102" t="s">
        <v>848</v>
      </c>
      <c r="E1459" s="104">
        <v>67.53</v>
      </c>
      <c r="F1459" s="104"/>
      <c r="G1459" s="105">
        <v>49.3</v>
      </c>
      <c r="H1459" s="102">
        <v>450000</v>
      </c>
      <c r="I1459" s="121">
        <v>1.0955555555555554E-4</v>
      </c>
      <c r="J1459" s="146" t="s">
        <v>289</v>
      </c>
    </row>
    <row r="1460" spans="1:10">
      <c r="A1460" s="102" t="s">
        <v>847</v>
      </c>
      <c r="B1460" s="100" t="s">
        <v>294</v>
      </c>
      <c r="C1460" s="100" t="s">
        <v>761</v>
      </c>
      <c r="D1460" s="102" t="s">
        <v>848</v>
      </c>
      <c r="E1460" s="104">
        <v>67.53</v>
      </c>
      <c r="F1460" s="104"/>
      <c r="G1460" s="105">
        <v>49.3</v>
      </c>
      <c r="H1460" s="102">
        <v>450000</v>
      </c>
      <c r="I1460" s="121">
        <v>1.0955555555555554E-4</v>
      </c>
      <c r="J1460" s="146" t="s">
        <v>289</v>
      </c>
    </row>
    <row r="1461" spans="1:10">
      <c r="A1461" s="102" t="s">
        <v>847</v>
      </c>
      <c r="B1461" s="100" t="s">
        <v>295</v>
      </c>
      <c r="C1461" s="100" t="s">
        <v>761</v>
      </c>
      <c r="D1461" s="102" t="s">
        <v>848</v>
      </c>
      <c r="E1461" s="104">
        <v>67.53</v>
      </c>
      <c r="F1461" s="104"/>
      <c r="G1461" s="105">
        <v>49.3</v>
      </c>
      <c r="H1461" s="102">
        <v>450000</v>
      </c>
      <c r="I1461" s="121">
        <v>1.0955555555555554E-4</v>
      </c>
      <c r="J1461" s="146" t="s">
        <v>289</v>
      </c>
    </row>
    <row r="1462" spans="1:10">
      <c r="A1462" s="102" t="s">
        <v>847</v>
      </c>
      <c r="B1462" s="100" t="s">
        <v>296</v>
      </c>
      <c r="C1462" s="100" t="s">
        <v>761</v>
      </c>
      <c r="D1462" s="102" t="s">
        <v>848</v>
      </c>
      <c r="E1462" s="104">
        <v>67.53</v>
      </c>
      <c r="F1462" s="104"/>
      <c r="G1462" s="105">
        <v>49.3</v>
      </c>
      <c r="H1462" s="102">
        <v>450000</v>
      </c>
      <c r="I1462" s="121">
        <v>1.0955555555555554E-4</v>
      </c>
      <c r="J1462" s="146" t="s">
        <v>289</v>
      </c>
    </row>
    <row r="1463" spans="1:10">
      <c r="A1463" s="102" t="s">
        <v>847</v>
      </c>
      <c r="B1463" s="100" t="s">
        <v>297</v>
      </c>
      <c r="C1463" s="100" t="s">
        <v>761</v>
      </c>
      <c r="D1463" s="104" t="s">
        <v>848</v>
      </c>
      <c r="E1463" s="104">
        <v>67.53</v>
      </c>
      <c r="F1463" s="104"/>
      <c r="G1463" s="105">
        <v>49.3</v>
      </c>
      <c r="H1463" s="102">
        <v>450000</v>
      </c>
      <c r="I1463" s="121">
        <v>1.0955555555555554E-4</v>
      </c>
      <c r="J1463" s="146" t="s">
        <v>289</v>
      </c>
    </row>
    <row r="1464" spans="1:10">
      <c r="A1464" s="102" t="s">
        <v>847</v>
      </c>
      <c r="B1464" s="100" t="s">
        <v>298</v>
      </c>
      <c r="C1464" s="100" t="s">
        <v>761</v>
      </c>
      <c r="D1464" s="104" t="s">
        <v>848</v>
      </c>
      <c r="E1464" s="104">
        <v>67.53</v>
      </c>
      <c r="F1464" s="104"/>
      <c r="G1464" s="105">
        <v>49.3</v>
      </c>
      <c r="H1464" s="102">
        <v>450000</v>
      </c>
      <c r="I1464" s="121">
        <v>1.0955555555555554E-4</v>
      </c>
      <c r="J1464" s="146" t="s">
        <v>289</v>
      </c>
    </row>
    <row r="1465" spans="1:10">
      <c r="A1465" s="102" t="s">
        <v>847</v>
      </c>
      <c r="B1465" s="100" t="s">
        <v>299</v>
      </c>
      <c r="C1465" s="100" t="s">
        <v>761</v>
      </c>
      <c r="D1465" s="104" t="s">
        <v>848</v>
      </c>
      <c r="E1465" s="104">
        <v>67.53</v>
      </c>
      <c r="F1465" s="104"/>
      <c r="G1465" s="105">
        <v>49.3</v>
      </c>
      <c r="H1465" s="102">
        <v>450000</v>
      </c>
      <c r="I1465" s="121">
        <v>1.0955555555555554E-4</v>
      </c>
      <c r="J1465" s="146" t="s">
        <v>289</v>
      </c>
    </row>
    <row r="1466" spans="1:10">
      <c r="A1466" s="102" t="s">
        <v>847</v>
      </c>
      <c r="B1466" s="100" t="s">
        <v>300</v>
      </c>
      <c r="C1466" s="100" t="s">
        <v>761</v>
      </c>
      <c r="D1466" s="104" t="s">
        <v>848</v>
      </c>
      <c r="E1466" s="104">
        <v>67.53</v>
      </c>
      <c r="F1466" s="104"/>
      <c r="G1466" s="105">
        <v>49.3</v>
      </c>
      <c r="H1466" s="102">
        <v>450000</v>
      </c>
      <c r="I1466" s="121">
        <v>1.0955555555555554E-4</v>
      </c>
      <c r="J1466" s="146" t="s">
        <v>289</v>
      </c>
    </row>
    <row r="1467" spans="1:10">
      <c r="A1467" s="102" t="s">
        <v>847</v>
      </c>
      <c r="B1467" s="100" t="s">
        <v>301</v>
      </c>
      <c r="C1467" s="100" t="s">
        <v>761</v>
      </c>
      <c r="D1467" s="104" t="s">
        <v>848</v>
      </c>
      <c r="E1467" s="104">
        <v>67.53</v>
      </c>
      <c r="F1467" s="104"/>
      <c r="G1467" s="105">
        <v>49.3</v>
      </c>
      <c r="H1467" s="102">
        <v>450000</v>
      </c>
      <c r="I1467" s="121">
        <v>1.0955555555555554E-4</v>
      </c>
      <c r="J1467" s="146" t="s">
        <v>289</v>
      </c>
    </row>
    <row r="1468" spans="1:10">
      <c r="A1468" s="102" t="s">
        <v>847</v>
      </c>
      <c r="B1468" s="100" t="s">
        <v>302</v>
      </c>
      <c r="C1468" s="100" t="s">
        <v>761</v>
      </c>
      <c r="D1468" s="104" t="s">
        <v>848</v>
      </c>
      <c r="E1468" s="104">
        <v>67.53</v>
      </c>
      <c r="F1468" s="104"/>
      <c r="G1468" s="105">
        <v>49.3</v>
      </c>
      <c r="H1468" s="102">
        <v>450000</v>
      </c>
      <c r="I1468" s="121">
        <v>1.0955555555555554E-4</v>
      </c>
      <c r="J1468" s="146" t="s">
        <v>289</v>
      </c>
    </row>
    <row r="1469" spans="1:10">
      <c r="A1469" s="102" t="s">
        <v>847</v>
      </c>
      <c r="B1469" s="100" t="s">
        <v>303</v>
      </c>
      <c r="C1469" s="100" t="s">
        <v>761</v>
      </c>
      <c r="D1469" s="104" t="s">
        <v>848</v>
      </c>
      <c r="E1469" s="104">
        <v>67.53</v>
      </c>
      <c r="F1469" s="104"/>
      <c r="G1469" s="105">
        <v>49.3</v>
      </c>
      <c r="H1469" s="102">
        <v>450000</v>
      </c>
      <c r="I1469" s="121">
        <v>1.0955555555555554E-4</v>
      </c>
      <c r="J1469" s="146" t="s">
        <v>289</v>
      </c>
    </row>
    <row r="1470" spans="1:10">
      <c r="A1470" s="102" t="s">
        <v>847</v>
      </c>
      <c r="B1470" s="100" t="s">
        <v>304</v>
      </c>
      <c r="C1470" s="100" t="s">
        <v>761</v>
      </c>
      <c r="D1470" s="104" t="s">
        <v>848</v>
      </c>
      <c r="E1470" s="104">
        <v>67.53</v>
      </c>
      <c r="F1470" s="104"/>
      <c r="G1470" s="105">
        <v>49.3</v>
      </c>
      <c r="H1470" s="102">
        <v>450000</v>
      </c>
      <c r="I1470" s="121">
        <v>1.0955555555555554E-4</v>
      </c>
      <c r="J1470" s="146" t="s">
        <v>289</v>
      </c>
    </row>
    <row r="1471" spans="1:10" ht="18">
      <c r="A1471" s="102" t="s">
        <v>14</v>
      </c>
      <c r="B1471" s="102" t="s">
        <v>316</v>
      </c>
      <c r="C1471" s="102" t="s">
        <v>375</v>
      </c>
      <c r="D1471" s="101" t="s">
        <v>316</v>
      </c>
      <c r="E1471" s="165">
        <v>507.14</v>
      </c>
      <c r="F1471" s="165">
        <v>399</v>
      </c>
      <c r="G1471" s="104">
        <v>370</v>
      </c>
      <c r="H1471" s="102"/>
      <c r="I1471" s="121"/>
      <c r="J1471" s="146" t="s">
        <v>289</v>
      </c>
    </row>
    <row r="1472" spans="1:10" ht="18">
      <c r="A1472" s="102" t="s">
        <v>16</v>
      </c>
      <c r="B1472" s="102" t="s">
        <v>317</v>
      </c>
      <c r="C1472" s="102" t="s">
        <v>375</v>
      </c>
      <c r="D1472" s="101" t="s">
        <v>317</v>
      </c>
      <c r="E1472" s="165">
        <v>571.42999999999995</v>
      </c>
      <c r="F1472" s="165">
        <v>449</v>
      </c>
      <c r="G1472" s="104">
        <v>416</v>
      </c>
      <c r="H1472" s="102"/>
      <c r="I1472" s="121"/>
      <c r="J1472" s="146" t="s">
        <v>289</v>
      </c>
    </row>
    <row r="1473" spans="1:10" ht="18">
      <c r="A1473" s="102" t="s">
        <v>19</v>
      </c>
      <c r="B1473" s="102" t="s">
        <v>305</v>
      </c>
      <c r="C1473" s="102" t="s">
        <v>375</v>
      </c>
      <c r="D1473" s="101" t="s">
        <v>305</v>
      </c>
      <c r="E1473" s="165">
        <v>761.43</v>
      </c>
      <c r="F1473" s="165">
        <v>599</v>
      </c>
      <c r="G1473" s="104">
        <v>555</v>
      </c>
      <c r="H1473" s="102"/>
      <c r="I1473" s="121"/>
      <c r="J1473" s="146" t="s">
        <v>289</v>
      </c>
    </row>
    <row r="1474" spans="1:10" ht="18">
      <c r="A1474" s="102" t="s">
        <v>31</v>
      </c>
      <c r="B1474" s="102" t="s">
        <v>318</v>
      </c>
      <c r="C1474" s="102" t="s">
        <v>375</v>
      </c>
      <c r="D1474" s="101" t="s">
        <v>318</v>
      </c>
      <c r="E1474" s="165">
        <v>672.86</v>
      </c>
      <c r="F1474" s="165">
        <v>529</v>
      </c>
      <c r="G1474" s="104">
        <v>490</v>
      </c>
      <c r="H1474" s="102"/>
      <c r="I1474" s="121"/>
      <c r="J1474" s="146" t="s">
        <v>289</v>
      </c>
    </row>
    <row r="1475" spans="1:10" ht="18">
      <c r="A1475" s="102" t="s">
        <v>34</v>
      </c>
      <c r="B1475" s="102" t="s">
        <v>319</v>
      </c>
      <c r="C1475" s="102" t="s">
        <v>375</v>
      </c>
      <c r="D1475" s="101" t="s">
        <v>319</v>
      </c>
      <c r="E1475" s="165">
        <v>735.71</v>
      </c>
      <c r="F1475" s="165">
        <v>579</v>
      </c>
      <c r="G1475" s="104">
        <v>509</v>
      </c>
      <c r="H1475" s="102"/>
      <c r="I1475" s="121"/>
      <c r="J1475" s="146" t="s">
        <v>289</v>
      </c>
    </row>
    <row r="1476" spans="1:10" ht="18">
      <c r="A1476" s="102" t="s">
        <v>37</v>
      </c>
      <c r="B1476" s="102" t="s">
        <v>306</v>
      </c>
      <c r="C1476" s="102" t="s">
        <v>375</v>
      </c>
      <c r="D1476" s="101" t="s">
        <v>306</v>
      </c>
      <c r="E1476" s="165">
        <v>1270</v>
      </c>
      <c r="F1476" s="165">
        <v>999</v>
      </c>
      <c r="G1476" s="104">
        <v>925</v>
      </c>
      <c r="H1476" s="102"/>
      <c r="I1476" s="121"/>
      <c r="J1476" s="146" t="s">
        <v>289</v>
      </c>
    </row>
    <row r="1477" spans="1:10">
      <c r="A1477" s="102" t="s">
        <v>849</v>
      </c>
      <c r="B1477" s="102" t="s">
        <v>317</v>
      </c>
      <c r="C1477" s="102" t="s">
        <v>280</v>
      </c>
      <c r="D1477" s="161" t="s">
        <v>390</v>
      </c>
      <c r="E1477" s="102">
        <v>252.86</v>
      </c>
      <c r="F1477" s="102">
        <v>199</v>
      </c>
      <c r="G1477" s="104">
        <v>167.71</v>
      </c>
      <c r="H1477" s="102"/>
      <c r="I1477" s="121"/>
      <c r="J1477" s="146" t="s">
        <v>289</v>
      </c>
    </row>
    <row r="1478" spans="1:10">
      <c r="A1478" s="102" t="s">
        <v>849</v>
      </c>
      <c r="B1478" s="102" t="s">
        <v>305</v>
      </c>
      <c r="C1478" s="102" t="s">
        <v>280</v>
      </c>
      <c r="D1478" s="161" t="s">
        <v>390</v>
      </c>
      <c r="E1478" s="102">
        <v>252.86</v>
      </c>
      <c r="F1478" s="102">
        <v>199</v>
      </c>
      <c r="G1478" s="104">
        <v>167.71</v>
      </c>
      <c r="H1478" s="102"/>
      <c r="I1478" s="121"/>
      <c r="J1478" s="146" t="s">
        <v>289</v>
      </c>
    </row>
    <row r="1479" spans="1:10">
      <c r="A1479" s="102" t="s">
        <v>849</v>
      </c>
      <c r="B1479" s="102" t="s">
        <v>319</v>
      </c>
      <c r="C1479" s="102" t="s">
        <v>280</v>
      </c>
      <c r="D1479" s="161" t="s">
        <v>390</v>
      </c>
      <c r="E1479" s="102">
        <v>252.86</v>
      </c>
      <c r="F1479" s="102">
        <v>199</v>
      </c>
      <c r="G1479" s="104">
        <v>167.71</v>
      </c>
      <c r="H1479" s="102"/>
      <c r="I1479" s="121"/>
      <c r="J1479" s="146" t="s">
        <v>289</v>
      </c>
    </row>
    <row r="1480" spans="1:10">
      <c r="A1480" s="102" t="s">
        <v>849</v>
      </c>
      <c r="B1480" s="102" t="s">
        <v>306</v>
      </c>
      <c r="C1480" s="102" t="s">
        <v>280</v>
      </c>
      <c r="D1480" s="161" t="s">
        <v>390</v>
      </c>
      <c r="E1480" s="102">
        <v>252.86</v>
      </c>
      <c r="F1480" s="102">
        <v>199</v>
      </c>
      <c r="G1480" s="104">
        <v>167.71</v>
      </c>
      <c r="H1480" s="102"/>
      <c r="I1480" s="121"/>
      <c r="J1480" s="146" t="s">
        <v>289</v>
      </c>
    </row>
    <row r="1481" spans="1:10">
      <c r="A1481" s="102" t="s">
        <v>849</v>
      </c>
      <c r="B1481" s="102" t="s">
        <v>307</v>
      </c>
      <c r="C1481" s="102" t="s">
        <v>280</v>
      </c>
      <c r="D1481" s="161" t="s">
        <v>390</v>
      </c>
      <c r="E1481" s="102">
        <v>252.86</v>
      </c>
      <c r="F1481" s="102">
        <v>199</v>
      </c>
      <c r="G1481" s="104">
        <v>167.71</v>
      </c>
      <c r="H1481" s="102"/>
      <c r="I1481" s="121"/>
      <c r="J1481" s="146" t="s">
        <v>289</v>
      </c>
    </row>
    <row r="1482" spans="1:10">
      <c r="A1482" s="102" t="s">
        <v>849</v>
      </c>
      <c r="B1482" s="102" t="s">
        <v>308</v>
      </c>
      <c r="C1482" s="102" t="s">
        <v>280</v>
      </c>
      <c r="D1482" s="161" t="s">
        <v>390</v>
      </c>
      <c r="E1482" s="102">
        <v>252.86</v>
      </c>
      <c r="F1482" s="102">
        <v>199</v>
      </c>
      <c r="G1482" s="104">
        <v>167.71</v>
      </c>
      <c r="H1482" s="102"/>
      <c r="I1482" s="121"/>
      <c r="J1482" s="146" t="s">
        <v>289</v>
      </c>
    </row>
    <row r="1483" spans="1:10">
      <c r="A1483" s="102" t="s">
        <v>850</v>
      </c>
      <c r="B1483" s="102" t="s">
        <v>316</v>
      </c>
      <c r="C1483" s="102" t="s">
        <v>280</v>
      </c>
      <c r="D1483" s="161" t="s">
        <v>851</v>
      </c>
      <c r="E1483" s="102">
        <v>252.86</v>
      </c>
      <c r="F1483" s="102">
        <v>199</v>
      </c>
      <c r="G1483" s="104">
        <v>167.71</v>
      </c>
      <c r="H1483" s="102"/>
      <c r="I1483" s="121"/>
      <c r="J1483" s="146" t="s">
        <v>289</v>
      </c>
    </row>
    <row r="1484" spans="1:10">
      <c r="A1484" s="102" t="s">
        <v>850</v>
      </c>
      <c r="B1484" s="102" t="s">
        <v>317</v>
      </c>
      <c r="C1484" s="102" t="s">
        <v>280</v>
      </c>
      <c r="D1484" s="161" t="s">
        <v>851</v>
      </c>
      <c r="E1484" s="102">
        <v>252.86</v>
      </c>
      <c r="F1484" s="102">
        <v>199</v>
      </c>
      <c r="G1484" s="104">
        <v>167.71</v>
      </c>
      <c r="H1484" s="102"/>
      <c r="I1484" s="121"/>
      <c r="J1484" s="146" t="s">
        <v>289</v>
      </c>
    </row>
    <row r="1485" spans="1:10">
      <c r="A1485" s="102" t="s">
        <v>850</v>
      </c>
      <c r="B1485" s="102" t="s">
        <v>305</v>
      </c>
      <c r="C1485" s="102" t="s">
        <v>280</v>
      </c>
      <c r="D1485" s="161" t="s">
        <v>851</v>
      </c>
      <c r="E1485" s="102">
        <v>252.86</v>
      </c>
      <c r="F1485" s="102">
        <v>199</v>
      </c>
      <c r="G1485" s="104">
        <v>167.71</v>
      </c>
      <c r="H1485" s="102"/>
      <c r="I1485" s="121"/>
      <c r="J1485" s="146" t="s">
        <v>289</v>
      </c>
    </row>
    <row r="1486" spans="1:10">
      <c r="A1486" s="102" t="s">
        <v>850</v>
      </c>
      <c r="B1486" s="102" t="s">
        <v>318</v>
      </c>
      <c r="C1486" s="102" t="s">
        <v>280</v>
      </c>
      <c r="D1486" s="161" t="s">
        <v>851</v>
      </c>
      <c r="E1486" s="102">
        <v>252.86</v>
      </c>
      <c r="F1486" s="102">
        <v>199</v>
      </c>
      <c r="G1486" s="104">
        <v>167.71</v>
      </c>
      <c r="H1486" s="104"/>
      <c r="I1486" s="121"/>
      <c r="J1486" s="146" t="s">
        <v>289</v>
      </c>
    </row>
    <row r="1487" spans="1:10">
      <c r="A1487" s="102" t="s">
        <v>850</v>
      </c>
      <c r="B1487" s="102" t="s">
        <v>319</v>
      </c>
      <c r="C1487" s="102" t="s">
        <v>280</v>
      </c>
      <c r="D1487" s="161" t="s">
        <v>851</v>
      </c>
      <c r="E1487" s="102">
        <v>252.86</v>
      </c>
      <c r="F1487" s="102">
        <v>199</v>
      </c>
      <c r="G1487" s="104">
        <v>167.71</v>
      </c>
      <c r="H1487" s="102"/>
      <c r="I1487" s="121"/>
      <c r="J1487" s="146" t="s">
        <v>289</v>
      </c>
    </row>
    <row r="1488" spans="1:10">
      <c r="A1488" s="102" t="s">
        <v>850</v>
      </c>
      <c r="B1488" s="102" t="s">
        <v>306</v>
      </c>
      <c r="C1488" s="102" t="s">
        <v>280</v>
      </c>
      <c r="D1488" s="161" t="s">
        <v>851</v>
      </c>
      <c r="E1488" s="102">
        <v>252.86</v>
      </c>
      <c r="F1488" s="102">
        <v>199</v>
      </c>
      <c r="G1488" s="104">
        <v>167.71</v>
      </c>
      <c r="H1488" s="102"/>
      <c r="I1488" s="121"/>
      <c r="J1488" s="146" t="s">
        <v>289</v>
      </c>
    </row>
    <row r="1489" spans="1:10">
      <c r="A1489" s="102" t="s">
        <v>850</v>
      </c>
      <c r="B1489" s="102" t="s">
        <v>307</v>
      </c>
      <c r="C1489" s="102" t="s">
        <v>280</v>
      </c>
      <c r="D1489" s="161" t="s">
        <v>851</v>
      </c>
      <c r="E1489" s="102">
        <v>252.86</v>
      </c>
      <c r="F1489" s="102">
        <v>199</v>
      </c>
      <c r="G1489" s="104">
        <v>167.71</v>
      </c>
      <c r="H1489" s="102"/>
      <c r="I1489" s="121"/>
      <c r="J1489" s="146" t="s">
        <v>289</v>
      </c>
    </row>
    <row r="1490" spans="1:10">
      <c r="A1490" s="102" t="s">
        <v>850</v>
      </c>
      <c r="B1490" s="102" t="s">
        <v>308</v>
      </c>
      <c r="C1490" s="102" t="s">
        <v>280</v>
      </c>
      <c r="D1490" s="161" t="s">
        <v>851</v>
      </c>
      <c r="E1490" s="102">
        <v>252.86</v>
      </c>
      <c r="F1490" s="102">
        <v>199</v>
      </c>
      <c r="G1490" s="104">
        <v>167.71</v>
      </c>
      <c r="H1490" s="102"/>
      <c r="I1490" s="121"/>
      <c r="J1490" s="146" t="s">
        <v>289</v>
      </c>
    </row>
    <row r="1491" spans="1:10" ht="18">
      <c r="A1491" s="102" t="s">
        <v>40</v>
      </c>
      <c r="B1491" s="102" t="s">
        <v>307</v>
      </c>
      <c r="C1491" s="102" t="s">
        <v>375</v>
      </c>
      <c r="D1491" s="101" t="s">
        <v>307</v>
      </c>
      <c r="E1491" s="165">
        <v>1524.29</v>
      </c>
      <c r="F1491" s="165">
        <v>1199</v>
      </c>
      <c r="G1491" s="104">
        <v>1110</v>
      </c>
      <c r="H1491" s="102"/>
      <c r="I1491" s="121"/>
      <c r="J1491" s="146" t="s">
        <v>289</v>
      </c>
    </row>
    <row r="1492" spans="1:10" ht="18">
      <c r="A1492" s="102" t="s">
        <v>852</v>
      </c>
      <c r="B1492" s="102" t="s">
        <v>308</v>
      </c>
      <c r="C1492" s="102" t="s">
        <v>375</v>
      </c>
      <c r="D1492" s="101" t="s">
        <v>308</v>
      </c>
      <c r="E1492" s="165">
        <v>1905.71</v>
      </c>
      <c r="F1492" s="165">
        <v>1499</v>
      </c>
      <c r="G1492" s="104">
        <v>1388</v>
      </c>
      <c r="H1492" s="102"/>
      <c r="I1492" s="121"/>
      <c r="J1492" s="146" t="s">
        <v>289</v>
      </c>
    </row>
    <row r="1493" spans="1:10" ht="18">
      <c r="A1493" s="171" t="s">
        <v>46</v>
      </c>
      <c r="B1493" s="102" t="s">
        <v>381</v>
      </c>
      <c r="C1493" s="102" t="s">
        <v>375</v>
      </c>
      <c r="D1493" s="170" t="s">
        <v>381</v>
      </c>
      <c r="E1493" s="172">
        <v>4398.57</v>
      </c>
      <c r="F1493" s="172">
        <v>3499</v>
      </c>
      <c r="G1493" s="105">
        <v>3203</v>
      </c>
      <c r="H1493" s="173"/>
      <c r="I1493" s="174"/>
      <c r="J1493" s="146"/>
    </row>
    <row r="1494" spans="1:10" ht="18">
      <c r="A1494" s="171" t="s">
        <v>853</v>
      </c>
      <c r="B1494" s="102" t="s">
        <v>382</v>
      </c>
      <c r="C1494" s="102" t="s">
        <v>375</v>
      </c>
      <c r="D1494" s="170" t="s">
        <v>382</v>
      </c>
      <c r="E1494" s="172">
        <v>6032.86</v>
      </c>
      <c r="F1494" s="172">
        <v>4799</v>
      </c>
      <c r="G1494" s="105">
        <v>4392</v>
      </c>
      <c r="H1494" s="173"/>
      <c r="I1494" s="174"/>
      <c r="J1494" s="146"/>
    </row>
    <row r="1495" spans="1:10" ht="18">
      <c r="A1495" s="171" t="s">
        <v>49</v>
      </c>
      <c r="B1495" s="102" t="s">
        <v>383</v>
      </c>
      <c r="C1495" s="102" t="s">
        <v>375</v>
      </c>
      <c r="D1495" s="170" t="s">
        <v>383</v>
      </c>
      <c r="E1495" s="172">
        <v>5027.1400000000003</v>
      </c>
      <c r="F1495" s="172">
        <v>3999</v>
      </c>
      <c r="G1495" s="105">
        <v>3660</v>
      </c>
      <c r="H1495" s="173"/>
      <c r="I1495" s="174"/>
      <c r="J1495" s="146"/>
    </row>
    <row r="1496" spans="1:10" ht="18">
      <c r="A1496" s="171" t="s">
        <v>854</v>
      </c>
      <c r="B1496" s="102" t="s">
        <v>384</v>
      </c>
      <c r="C1496" s="102" t="s">
        <v>375</v>
      </c>
      <c r="D1496" s="170" t="s">
        <v>384</v>
      </c>
      <c r="E1496" s="172">
        <v>5907.14</v>
      </c>
      <c r="F1496" s="172">
        <v>4699</v>
      </c>
      <c r="G1496" s="105">
        <v>4301</v>
      </c>
      <c r="H1496" s="173"/>
      <c r="I1496" s="174"/>
      <c r="J1496" s="146"/>
    </row>
    <row r="1497" spans="1:10" ht="18">
      <c r="A1497" s="171" t="s">
        <v>855</v>
      </c>
      <c r="B1497" s="102" t="s">
        <v>385</v>
      </c>
      <c r="C1497" s="102" t="s">
        <v>375</v>
      </c>
      <c r="D1497" s="170" t="s">
        <v>385</v>
      </c>
      <c r="E1497" s="172">
        <v>6347.14</v>
      </c>
      <c r="F1497" s="172">
        <v>5049</v>
      </c>
      <c r="G1497" s="105">
        <v>4621</v>
      </c>
      <c r="H1497" s="173"/>
      <c r="I1497" s="174"/>
      <c r="J1497" s="146"/>
    </row>
    <row r="1498" spans="1:10" ht="18">
      <c r="A1498" s="171" t="s">
        <v>52</v>
      </c>
      <c r="B1498" s="102" t="s">
        <v>386</v>
      </c>
      <c r="C1498" s="102" t="s">
        <v>375</v>
      </c>
      <c r="D1498" s="170" t="s">
        <v>386</v>
      </c>
      <c r="E1498" s="172">
        <v>9867.14</v>
      </c>
      <c r="F1498" s="157">
        <v>7849</v>
      </c>
      <c r="G1498" s="105">
        <v>7184</v>
      </c>
      <c r="H1498" s="173"/>
      <c r="I1498" s="174"/>
      <c r="J1498" s="146"/>
    </row>
    <row r="1499" spans="1:10" ht="18">
      <c r="A1499" s="171" t="s">
        <v>856</v>
      </c>
      <c r="B1499" s="102" t="s">
        <v>387</v>
      </c>
      <c r="C1499" s="102" t="s">
        <v>375</v>
      </c>
      <c r="D1499" s="170" t="s">
        <v>387</v>
      </c>
      <c r="E1499" s="172">
        <v>11061.43</v>
      </c>
      <c r="F1499" s="172">
        <v>8799</v>
      </c>
      <c r="G1499" s="105">
        <v>8053</v>
      </c>
      <c r="H1499" s="173"/>
      <c r="I1499" s="174"/>
      <c r="J1499" s="146"/>
    </row>
    <row r="1500" spans="1:10">
      <c r="A1500" s="118" t="s">
        <v>857</v>
      </c>
      <c r="B1500" s="102" t="s">
        <v>383</v>
      </c>
      <c r="C1500" s="102" t="s">
        <v>280</v>
      </c>
      <c r="D1500" s="152" t="s">
        <v>858</v>
      </c>
      <c r="E1500" s="151">
        <v>1799</v>
      </c>
      <c r="F1500" s="151">
        <v>1399</v>
      </c>
      <c r="G1500" s="105">
        <v>1244</v>
      </c>
      <c r="H1500" s="173"/>
      <c r="I1500" s="174"/>
      <c r="J1500" s="146"/>
    </row>
    <row r="1501" spans="1:10">
      <c r="A1501" s="118" t="s">
        <v>857</v>
      </c>
      <c r="B1501" s="102" t="s">
        <v>384</v>
      </c>
      <c r="C1501" s="102" t="s">
        <v>280</v>
      </c>
      <c r="D1501" s="152" t="s">
        <v>858</v>
      </c>
      <c r="E1501" s="151">
        <v>1799</v>
      </c>
      <c r="F1501" s="151">
        <v>1399</v>
      </c>
      <c r="G1501" s="105">
        <v>1244</v>
      </c>
      <c r="H1501" s="173"/>
      <c r="I1501" s="174"/>
      <c r="J1501" s="146"/>
    </row>
    <row r="1502" spans="1:10">
      <c r="A1502" s="114" t="s">
        <v>857</v>
      </c>
      <c r="B1502" s="102" t="s">
        <v>386</v>
      </c>
      <c r="C1502" s="102" t="s">
        <v>280</v>
      </c>
      <c r="D1502" s="179" t="s">
        <v>858</v>
      </c>
      <c r="E1502" s="151">
        <v>1799</v>
      </c>
      <c r="F1502" s="151">
        <v>1399</v>
      </c>
      <c r="G1502" s="105">
        <v>1244</v>
      </c>
      <c r="H1502" s="114"/>
      <c r="I1502" s="181"/>
      <c r="J1502" s="146"/>
    </row>
    <row r="1503" spans="1:10">
      <c r="A1503" s="114" t="s">
        <v>857</v>
      </c>
      <c r="B1503" s="102" t="s">
        <v>387</v>
      </c>
      <c r="C1503" s="102" t="s">
        <v>280</v>
      </c>
      <c r="D1503" s="179" t="s">
        <v>858</v>
      </c>
      <c r="E1503" s="151">
        <v>1799</v>
      </c>
      <c r="F1503" s="151">
        <v>1399</v>
      </c>
      <c r="G1503" s="105">
        <v>1244</v>
      </c>
      <c r="H1503" s="114"/>
      <c r="I1503" s="181"/>
      <c r="J1503" s="146"/>
    </row>
    <row r="1504" spans="1:10">
      <c r="A1504" s="118" t="s">
        <v>859</v>
      </c>
      <c r="B1504" s="102" t="s">
        <v>383</v>
      </c>
      <c r="C1504" s="102" t="s">
        <v>280</v>
      </c>
      <c r="D1504" s="152" t="s">
        <v>860</v>
      </c>
      <c r="E1504" s="151">
        <v>1799</v>
      </c>
      <c r="F1504" s="151">
        <v>1399</v>
      </c>
      <c r="G1504" s="105">
        <v>1244</v>
      </c>
      <c r="H1504" s="173"/>
      <c r="I1504" s="174"/>
      <c r="J1504" s="146"/>
    </row>
    <row r="1505" spans="1:10">
      <c r="A1505" s="118" t="s">
        <v>859</v>
      </c>
      <c r="B1505" s="102" t="s">
        <v>384</v>
      </c>
      <c r="C1505" s="102" t="s">
        <v>280</v>
      </c>
      <c r="D1505" s="152" t="s">
        <v>860</v>
      </c>
      <c r="E1505" s="151">
        <v>1799</v>
      </c>
      <c r="F1505" s="151">
        <v>1399</v>
      </c>
      <c r="G1505" s="105">
        <v>1244</v>
      </c>
      <c r="H1505" s="173"/>
      <c r="I1505" s="174"/>
      <c r="J1505" s="146"/>
    </row>
    <row r="1506" spans="1:10">
      <c r="A1506" s="114" t="s">
        <v>859</v>
      </c>
      <c r="B1506" s="102" t="s">
        <v>386</v>
      </c>
      <c r="C1506" s="102" t="s">
        <v>280</v>
      </c>
      <c r="D1506" s="179" t="s">
        <v>860</v>
      </c>
      <c r="E1506" s="151">
        <v>1799</v>
      </c>
      <c r="F1506" s="151">
        <v>1399</v>
      </c>
      <c r="G1506" s="105">
        <v>1244</v>
      </c>
      <c r="H1506" s="114"/>
      <c r="I1506" s="181"/>
      <c r="J1506" s="146"/>
    </row>
    <row r="1507" spans="1:10">
      <c r="A1507" s="114" t="s">
        <v>859</v>
      </c>
      <c r="B1507" s="102" t="s">
        <v>387</v>
      </c>
      <c r="C1507" s="102" t="s">
        <v>280</v>
      </c>
      <c r="D1507" s="179" t="s">
        <v>860</v>
      </c>
      <c r="E1507" s="151">
        <v>1799</v>
      </c>
      <c r="F1507" s="151">
        <v>1399</v>
      </c>
      <c r="G1507" s="105">
        <v>1244</v>
      </c>
      <c r="H1507" s="114"/>
      <c r="I1507" s="181"/>
      <c r="J1507" s="146"/>
    </row>
    <row r="1508" spans="1:10">
      <c r="A1508" s="102" t="s">
        <v>861</v>
      </c>
      <c r="B1508" s="102" t="s">
        <v>377</v>
      </c>
      <c r="C1508" s="102" t="s">
        <v>280</v>
      </c>
      <c r="D1508" s="162" t="s">
        <v>862</v>
      </c>
      <c r="E1508" s="151">
        <v>448.57</v>
      </c>
      <c r="F1508" s="151">
        <v>349</v>
      </c>
      <c r="G1508" s="105">
        <v>297.51499999999999</v>
      </c>
      <c r="H1508" s="106"/>
      <c r="I1508" s="107"/>
      <c r="J1508" s="146"/>
    </row>
    <row r="1509" spans="1:10">
      <c r="A1509" s="102" t="s">
        <v>861</v>
      </c>
      <c r="B1509" s="102" t="s">
        <v>374</v>
      </c>
      <c r="C1509" s="102" t="s">
        <v>280</v>
      </c>
      <c r="D1509" s="150" t="s">
        <v>862</v>
      </c>
      <c r="E1509" s="151">
        <v>448.57</v>
      </c>
      <c r="F1509" s="151">
        <v>349</v>
      </c>
      <c r="G1509" s="105">
        <v>297.51499999999999</v>
      </c>
      <c r="H1509" s="106"/>
      <c r="I1509" s="107"/>
      <c r="J1509" s="146"/>
    </row>
    <row r="1510" spans="1:10">
      <c r="A1510" s="118" t="s">
        <v>861</v>
      </c>
      <c r="B1510" s="102" t="s">
        <v>381</v>
      </c>
      <c r="C1510" s="102" t="s">
        <v>280</v>
      </c>
      <c r="D1510" s="152" t="s">
        <v>862</v>
      </c>
      <c r="E1510" s="151">
        <v>448.57</v>
      </c>
      <c r="F1510" s="151">
        <v>349</v>
      </c>
      <c r="G1510" s="105">
        <v>297.51499999999999</v>
      </c>
      <c r="H1510" s="173"/>
      <c r="I1510" s="174"/>
      <c r="J1510" s="146"/>
    </row>
    <row r="1511" spans="1:10">
      <c r="A1511" s="118" t="s">
        <v>863</v>
      </c>
      <c r="B1511" s="102" t="s">
        <v>383</v>
      </c>
      <c r="C1511" s="102" t="s">
        <v>280</v>
      </c>
      <c r="D1511" s="152" t="s">
        <v>864</v>
      </c>
      <c r="E1511" s="151">
        <v>448.57</v>
      </c>
      <c r="F1511" s="151">
        <v>349</v>
      </c>
      <c r="G1511" s="105">
        <v>297.51499999999999</v>
      </c>
      <c r="H1511" s="173"/>
      <c r="I1511" s="174"/>
      <c r="J1511" s="146"/>
    </row>
    <row r="1512" spans="1:10">
      <c r="A1512" s="118" t="s">
        <v>863</v>
      </c>
      <c r="B1512" s="102" t="s">
        <v>384</v>
      </c>
      <c r="C1512" s="102" t="s">
        <v>280</v>
      </c>
      <c r="D1512" s="152" t="s">
        <v>864</v>
      </c>
      <c r="E1512" s="151">
        <v>448.57</v>
      </c>
      <c r="F1512" s="151">
        <v>349</v>
      </c>
      <c r="G1512" s="105">
        <v>297.51499999999999</v>
      </c>
      <c r="H1512" s="173"/>
      <c r="I1512" s="174"/>
      <c r="J1512" s="146"/>
    </row>
    <row r="1513" spans="1:10">
      <c r="A1513" s="118" t="s">
        <v>863</v>
      </c>
      <c r="B1513" s="102" t="s">
        <v>386</v>
      </c>
      <c r="C1513" s="102" t="s">
        <v>280</v>
      </c>
      <c r="D1513" s="152" t="s">
        <v>864</v>
      </c>
      <c r="E1513" s="151">
        <v>448.57</v>
      </c>
      <c r="F1513" s="151">
        <v>349</v>
      </c>
      <c r="G1513" s="105">
        <v>297.51499999999999</v>
      </c>
      <c r="H1513" s="173"/>
      <c r="I1513" s="174"/>
      <c r="J1513" s="146"/>
    </row>
    <row r="1514" spans="1:10">
      <c r="A1514" s="118" t="s">
        <v>863</v>
      </c>
      <c r="B1514" s="102" t="s">
        <v>387</v>
      </c>
      <c r="C1514" s="102" t="s">
        <v>280</v>
      </c>
      <c r="D1514" s="152" t="s">
        <v>864</v>
      </c>
      <c r="E1514" s="151">
        <v>448.57</v>
      </c>
      <c r="F1514" s="151">
        <v>349</v>
      </c>
      <c r="G1514" s="105">
        <v>297.51499999999999</v>
      </c>
      <c r="H1514" s="173"/>
      <c r="I1514" s="174"/>
      <c r="J1514" s="146"/>
    </row>
    <row r="1515" spans="1:10">
      <c r="A1515" s="102" t="s">
        <v>865</v>
      </c>
      <c r="B1515" s="100" t="s">
        <v>320</v>
      </c>
      <c r="C1515" s="100" t="s">
        <v>504</v>
      </c>
      <c r="D1515" s="102" t="s">
        <v>866</v>
      </c>
      <c r="E1515" s="112">
        <v>61.66</v>
      </c>
      <c r="F1515" s="112">
        <v>46.99</v>
      </c>
      <c r="G1515" s="105">
        <v>38</v>
      </c>
      <c r="H1515" s="113">
        <v>60000</v>
      </c>
      <c r="I1515" s="111">
        <v>5.8333333333333338E-4</v>
      </c>
      <c r="J1515" s="102"/>
    </row>
    <row r="1516" spans="1:10">
      <c r="A1516" s="102" t="s">
        <v>865</v>
      </c>
      <c r="B1516" s="100" t="s">
        <v>322</v>
      </c>
      <c r="C1516" s="100" t="s">
        <v>504</v>
      </c>
      <c r="D1516" s="102" t="s">
        <v>866</v>
      </c>
      <c r="E1516" s="112">
        <v>61.66</v>
      </c>
      <c r="F1516" s="112">
        <v>46.99</v>
      </c>
      <c r="G1516" s="105">
        <v>38</v>
      </c>
      <c r="H1516" s="113">
        <v>60000</v>
      </c>
      <c r="I1516" s="111">
        <v>5.8333333333333338E-4</v>
      </c>
      <c r="J1516" s="102"/>
    </row>
    <row r="1517" spans="1:10">
      <c r="A1517" s="102" t="s">
        <v>865</v>
      </c>
      <c r="B1517" s="100" t="s">
        <v>323</v>
      </c>
      <c r="C1517" s="100" t="s">
        <v>504</v>
      </c>
      <c r="D1517" s="106" t="s">
        <v>866</v>
      </c>
      <c r="E1517" s="112">
        <v>61.66</v>
      </c>
      <c r="F1517" s="112">
        <v>46.99</v>
      </c>
      <c r="G1517" s="105">
        <v>38</v>
      </c>
      <c r="H1517" s="113">
        <v>60000</v>
      </c>
      <c r="I1517" s="111">
        <v>5.8333333333333338E-4</v>
      </c>
      <c r="J1517" s="102"/>
    </row>
    <row r="1518" spans="1:10">
      <c r="A1518" s="102" t="s">
        <v>865</v>
      </c>
      <c r="B1518" s="100" t="s">
        <v>324</v>
      </c>
      <c r="C1518" s="100" t="s">
        <v>504</v>
      </c>
      <c r="D1518" s="106" t="s">
        <v>866</v>
      </c>
      <c r="E1518" s="112">
        <v>61.66</v>
      </c>
      <c r="F1518" s="112">
        <v>46.99</v>
      </c>
      <c r="G1518" s="105">
        <v>38</v>
      </c>
      <c r="H1518" s="113">
        <v>60000</v>
      </c>
      <c r="I1518" s="111">
        <v>5.8333333333333338E-4</v>
      </c>
      <c r="J1518" s="102"/>
    </row>
    <row r="1519" spans="1:10">
      <c r="A1519" s="102" t="s">
        <v>865</v>
      </c>
      <c r="B1519" s="100" t="s">
        <v>325</v>
      </c>
      <c r="C1519" s="100" t="s">
        <v>504</v>
      </c>
      <c r="D1519" s="106" t="s">
        <v>866</v>
      </c>
      <c r="E1519" s="112">
        <v>61.66</v>
      </c>
      <c r="F1519" s="112">
        <v>46.99</v>
      </c>
      <c r="G1519" s="105">
        <v>38</v>
      </c>
      <c r="H1519" s="113">
        <v>60000</v>
      </c>
      <c r="I1519" s="111">
        <v>5.8333333333333338E-4</v>
      </c>
      <c r="J1519" s="102"/>
    </row>
    <row r="1520" spans="1:10">
      <c r="A1520" s="102" t="s">
        <v>865</v>
      </c>
      <c r="B1520" s="100" t="s">
        <v>326</v>
      </c>
      <c r="C1520" s="100" t="s">
        <v>504</v>
      </c>
      <c r="D1520" s="102" t="s">
        <v>866</v>
      </c>
      <c r="E1520" s="112">
        <v>61.66</v>
      </c>
      <c r="F1520" s="112">
        <v>46.99</v>
      </c>
      <c r="G1520" s="105">
        <v>38</v>
      </c>
      <c r="H1520" s="113">
        <v>60000</v>
      </c>
      <c r="I1520" s="111">
        <v>5.8333333333333338E-4</v>
      </c>
      <c r="J1520" s="102"/>
    </row>
    <row r="1521" spans="1:10">
      <c r="A1521" s="102" t="s">
        <v>865</v>
      </c>
      <c r="B1521" s="100" t="s">
        <v>327</v>
      </c>
      <c r="C1521" s="100" t="s">
        <v>504</v>
      </c>
      <c r="D1521" s="102" t="s">
        <v>866</v>
      </c>
      <c r="E1521" s="112">
        <v>61.66</v>
      </c>
      <c r="F1521" s="112">
        <v>46.99</v>
      </c>
      <c r="G1521" s="105">
        <v>38</v>
      </c>
      <c r="H1521" s="113">
        <v>60000</v>
      </c>
      <c r="I1521" s="111">
        <v>5.8333333333333338E-4</v>
      </c>
      <c r="J1521" s="102"/>
    </row>
    <row r="1522" spans="1:10">
      <c r="A1522" s="102" t="s">
        <v>865</v>
      </c>
      <c r="B1522" s="100" t="s">
        <v>328</v>
      </c>
      <c r="C1522" s="100" t="s">
        <v>504</v>
      </c>
      <c r="D1522" s="102" t="s">
        <v>866</v>
      </c>
      <c r="E1522" s="112">
        <v>61.66</v>
      </c>
      <c r="F1522" s="112">
        <v>46.99</v>
      </c>
      <c r="G1522" s="105">
        <v>38</v>
      </c>
      <c r="H1522" s="113">
        <v>60000</v>
      </c>
      <c r="I1522" s="111">
        <v>5.8333333333333338E-4</v>
      </c>
      <c r="J1522" s="102"/>
    </row>
    <row r="1523" spans="1:10">
      <c r="A1523" s="102" t="s">
        <v>865</v>
      </c>
      <c r="B1523" s="100" t="s">
        <v>329</v>
      </c>
      <c r="C1523" s="100" t="s">
        <v>504</v>
      </c>
      <c r="D1523" s="102" t="s">
        <v>866</v>
      </c>
      <c r="E1523" s="112">
        <v>61.66</v>
      </c>
      <c r="F1523" s="112">
        <v>46.99</v>
      </c>
      <c r="G1523" s="105">
        <v>38</v>
      </c>
      <c r="H1523" s="113">
        <v>60000</v>
      </c>
      <c r="I1523" s="111">
        <v>5.8333333333333338E-4</v>
      </c>
      <c r="J1523" s="102"/>
    </row>
    <row r="1524" spans="1:10">
      <c r="A1524" s="102" t="s">
        <v>865</v>
      </c>
      <c r="B1524" s="100" t="s">
        <v>330</v>
      </c>
      <c r="C1524" s="100" t="s">
        <v>504</v>
      </c>
      <c r="D1524" s="102" t="s">
        <v>866</v>
      </c>
      <c r="E1524" s="112">
        <v>61.66</v>
      </c>
      <c r="F1524" s="112">
        <v>46.99</v>
      </c>
      <c r="G1524" s="105">
        <v>38</v>
      </c>
      <c r="H1524" s="113">
        <v>60000</v>
      </c>
      <c r="I1524" s="111">
        <v>5.8333333333333338E-4</v>
      </c>
      <c r="J1524" s="102"/>
    </row>
    <row r="1525" spans="1:10">
      <c r="A1525" s="102" t="s">
        <v>865</v>
      </c>
      <c r="B1525" s="100" t="s">
        <v>340</v>
      </c>
      <c r="C1525" s="100" t="s">
        <v>504</v>
      </c>
      <c r="D1525" s="102" t="s">
        <v>866</v>
      </c>
      <c r="E1525" s="112">
        <v>61.66</v>
      </c>
      <c r="F1525" s="112">
        <v>46.99</v>
      </c>
      <c r="G1525" s="105">
        <v>38</v>
      </c>
      <c r="H1525" s="125">
        <v>60000</v>
      </c>
      <c r="I1525" s="111">
        <v>5.8333333333333338E-4</v>
      </c>
      <c r="J1525" s="102"/>
    </row>
    <row r="1526" spans="1:10">
      <c r="A1526" s="102" t="s">
        <v>865</v>
      </c>
      <c r="B1526" s="100" t="s">
        <v>341</v>
      </c>
      <c r="C1526" s="100" t="s">
        <v>504</v>
      </c>
      <c r="D1526" s="102" t="s">
        <v>866</v>
      </c>
      <c r="E1526" s="112">
        <v>61.66</v>
      </c>
      <c r="F1526" s="112">
        <v>46.99</v>
      </c>
      <c r="G1526" s="105">
        <v>38</v>
      </c>
      <c r="H1526" s="125">
        <v>60000</v>
      </c>
      <c r="I1526" s="111">
        <v>5.8333333333333338E-4</v>
      </c>
      <c r="J1526" s="102"/>
    </row>
    <row r="1527" spans="1:10">
      <c r="A1527" s="102" t="s">
        <v>865</v>
      </c>
      <c r="B1527" s="100" t="s">
        <v>342</v>
      </c>
      <c r="C1527" s="100" t="s">
        <v>504</v>
      </c>
      <c r="D1527" s="102" t="s">
        <v>866</v>
      </c>
      <c r="E1527" s="112">
        <v>61.66</v>
      </c>
      <c r="F1527" s="112">
        <v>46.99</v>
      </c>
      <c r="G1527" s="105">
        <v>38</v>
      </c>
      <c r="H1527" s="125">
        <v>60000</v>
      </c>
      <c r="I1527" s="111">
        <v>5.8333333333333338E-4</v>
      </c>
      <c r="J1527" s="102"/>
    </row>
    <row r="1528" spans="1:10">
      <c r="A1528" s="102" t="s">
        <v>865</v>
      </c>
      <c r="B1528" s="100" t="s">
        <v>343</v>
      </c>
      <c r="C1528" s="100" t="s">
        <v>504</v>
      </c>
      <c r="D1528" s="102" t="s">
        <v>866</v>
      </c>
      <c r="E1528" s="112">
        <v>61.66</v>
      </c>
      <c r="F1528" s="112">
        <v>46.99</v>
      </c>
      <c r="G1528" s="105">
        <v>38</v>
      </c>
      <c r="H1528" s="125">
        <v>60000</v>
      </c>
      <c r="I1528" s="111">
        <v>5.8333333333333338E-4</v>
      </c>
      <c r="J1528" s="102"/>
    </row>
    <row r="1529" spans="1:10">
      <c r="A1529" s="102" t="s">
        <v>865</v>
      </c>
      <c r="B1529" s="100" t="s">
        <v>344</v>
      </c>
      <c r="C1529" s="100" t="s">
        <v>504</v>
      </c>
      <c r="D1529" s="102" t="s">
        <v>866</v>
      </c>
      <c r="E1529" s="112">
        <v>61.66</v>
      </c>
      <c r="F1529" s="112">
        <v>46.99</v>
      </c>
      <c r="G1529" s="105">
        <v>38</v>
      </c>
      <c r="H1529" s="125">
        <v>60000</v>
      </c>
      <c r="I1529" s="111">
        <v>5.8333333333333338E-4</v>
      </c>
      <c r="J1529" s="102"/>
    </row>
    <row r="1530" spans="1:10">
      <c r="A1530" s="102" t="s">
        <v>865</v>
      </c>
      <c r="B1530" s="100" t="s">
        <v>345</v>
      </c>
      <c r="C1530" s="100" t="s">
        <v>504</v>
      </c>
      <c r="D1530" s="102" t="s">
        <v>866</v>
      </c>
      <c r="E1530" s="112">
        <v>61.66</v>
      </c>
      <c r="F1530" s="112">
        <v>46.99</v>
      </c>
      <c r="G1530" s="105">
        <v>38</v>
      </c>
      <c r="H1530" s="125">
        <v>60000</v>
      </c>
      <c r="I1530" s="111">
        <v>5.8333333333333338E-4</v>
      </c>
      <c r="J1530" s="102"/>
    </row>
    <row r="1531" spans="1:10">
      <c r="A1531" s="102" t="s">
        <v>865</v>
      </c>
      <c r="B1531" s="100" t="s">
        <v>346</v>
      </c>
      <c r="C1531" s="100" t="s">
        <v>504</v>
      </c>
      <c r="D1531" s="102" t="s">
        <v>866</v>
      </c>
      <c r="E1531" s="112">
        <v>61.66</v>
      </c>
      <c r="F1531" s="112">
        <v>46.99</v>
      </c>
      <c r="G1531" s="105">
        <v>38</v>
      </c>
      <c r="H1531" s="125">
        <v>60000</v>
      </c>
      <c r="I1531" s="111">
        <v>5.8333333333333338E-4</v>
      </c>
      <c r="J1531" s="102"/>
    </row>
    <row r="1532" spans="1:10">
      <c r="A1532" s="102" t="s">
        <v>865</v>
      </c>
      <c r="B1532" s="100" t="s">
        <v>347</v>
      </c>
      <c r="C1532" s="100" t="s">
        <v>684</v>
      </c>
      <c r="D1532" s="139" t="s">
        <v>866</v>
      </c>
      <c r="E1532" s="112">
        <v>61.66</v>
      </c>
      <c r="F1532" s="112">
        <v>46.99</v>
      </c>
      <c r="G1532" s="105">
        <v>38</v>
      </c>
      <c r="H1532" s="125">
        <v>60000</v>
      </c>
      <c r="I1532" s="111">
        <v>5.8333333333333338E-4</v>
      </c>
      <c r="J1532" s="102"/>
    </row>
    <row r="1533" spans="1:10">
      <c r="A1533" s="102" t="s">
        <v>865</v>
      </c>
      <c r="B1533" s="100" t="s">
        <v>348</v>
      </c>
      <c r="C1533" s="100" t="s">
        <v>504</v>
      </c>
      <c r="D1533" s="102" t="s">
        <v>866</v>
      </c>
      <c r="E1533" s="112">
        <v>61.66</v>
      </c>
      <c r="F1533" s="112">
        <v>46.99</v>
      </c>
      <c r="G1533" s="105">
        <v>38</v>
      </c>
      <c r="H1533" s="125">
        <v>60000</v>
      </c>
      <c r="I1533" s="111">
        <v>5.8333333333333338E-4</v>
      </c>
      <c r="J1533" s="102"/>
    </row>
    <row r="1534" spans="1:10">
      <c r="A1534" s="102" t="s">
        <v>865</v>
      </c>
      <c r="B1534" s="100" t="s">
        <v>349</v>
      </c>
      <c r="C1534" s="100" t="s">
        <v>504</v>
      </c>
      <c r="D1534" s="102" t="s">
        <v>866</v>
      </c>
      <c r="E1534" s="112">
        <v>61.66</v>
      </c>
      <c r="F1534" s="112">
        <v>46.99</v>
      </c>
      <c r="G1534" s="105">
        <v>38</v>
      </c>
      <c r="H1534" s="125">
        <v>60000</v>
      </c>
      <c r="I1534" s="111">
        <v>5.8333333333333338E-4</v>
      </c>
      <c r="J1534" s="102"/>
    </row>
    <row r="1535" spans="1:10">
      <c r="A1535" s="102" t="s">
        <v>867</v>
      </c>
      <c r="B1535" s="100" t="s">
        <v>320</v>
      </c>
      <c r="C1535" s="100" t="s">
        <v>504</v>
      </c>
      <c r="D1535" s="108" t="s">
        <v>868</v>
      </c>
      <c r="E1535" s="109">
        <v>208.48</v>
      </c>
      <c r="F1535" s="104">
        <v>157.99</v>
      </c>
      <c r="G1535" s="105">
        <v>126</v>
      </c>
      <c r="H1535" s="110">
        <v>5000</v>
      </c>
      <c r="I1535" s="111">
        <v>2.4E-2</v>
      </c>
      <c r="J1535" s="102"/>
    </row>
    <row r="1536" spans="1:10">
      <c r="A1536" s="102" t="s">
        <v>867</v>
      </c>
      <c r="B1536" s="100" t="s">
        <v>322</v>
      </c>
      <c r="C1536" s="100" t="s">
        <v>504</v>
      </c>
      <c r="D1536" s="108" t="s">
        <v>868</v>
      </c>
      <c r="E1536" s="109">
        <v>208.48</v>
      </c>
      <c r="F1536" s="104">
        <v>157.99</v>
      </c>
      <c r="G1536" s="105">
        <v>126</v>
      </c>
      <c r="H1536" s="110">
        <v>5000</v>
      </c>
      <c r="I1536" s="111">
        <v>2.4E-2</v>
      </c>
      <c r="J1536" s="102"/>
    </row>
    <row r="1537" spans="1:10">
      <c r="A1537" s="102" t="s">
        <v>867</v>
      </c>
      <c r="B1537" s="100" t="s">
        <v>323</v>
      </c>
      <c r="C1537" s="100" t="s">
        <v>504</v>
      </c>
      <c r="D1537" s="118" t="s">
        <v>868</v>
      </c>
      <c r="E1537" s="109">
        <v>208.48</v>
      </c>
      <c r="F1537" s="104">
        <v>157.99</v>
      </c>
      <c r="G1537" s="105">
        <v>126</v>
      </c>
      <c r="H1537" s="110">
        <v>5000</v>
      </c>
      <c r="I1537" s="111">
        <v>2.4E-2</v>
      </c>
      <c r="J1537" s="102"/>
    </row>
    <row r="1538" spans="1:10">
      <c r="A1538" s="102" t="s">
        <v>867</v>
      </c>
      <c r="B1538" s="100" t="s">
        <v>324</v>
      </c>
      <c r="C1538" s="100" t="s">
        <v>504</v>
      </c>
      <c r="D1538" s="118" t="s">
        <v>868</v>
      </c>
      <c r="E1538" s="109">
        <v>208.48</v>
      </c>
      <c r="F1538" s="104">
        <v>157.99</v>
      </c>
      <c r="G1538" s="105">
        <v>126</v>
      </c>
      <c r="H1538" s="110">
        <v>5000</v>
      </c>
      <c r="I1538" s="111">
        <v>2.4E-2</v>
      </c>
      <c r="J1538" s="102"/>
    </row>
    <row r="1539" spans="1:10">
      <c r="A1539" s="102" t="s">
        <v>867</v>
      </c>
      <c r="B1539" s="100" t="s">
        <v>325</v>
      </c>
      <c r="C1539" s="100" t="s">
        <v>504</v>
      </c>
      <c r="D1539" s="118" t="s">
        <v>868</v>
      </c>
      <c r="E1539" s="109">
        <v>208.48</v>
      </c>
      <c r="F1539" s="104">
        <v>157.99</v>
      </c>
      <c r="G1539" s="105">
        <v>126</v>
      </c>
      <c r="H1539" s="110">
        <v>5000</v>
      </c>
      <c r="I1539" s="111">
        <v>2.4E-2</v>
      </c>
      <c r="J1539" s="102"/>
    </row>
    <row r="1540" spans="1:10">
      <c r="A1540" s="102" t="s">
        <v>869</v>
      </c>
      <c r="B1540" s="100" t="s">
        <v>326</v>
      </c>
      <c r="C1540" s="100" t="s">
        <v>504</v>
      </c>
      <c r="D1540" s="108" t="s">
        <v>870</v>
      </c>
      <c r="E1540" s="109">
        <v>460.1</v>
      </c>
      <c r="F1540" s="109">
        <v>346.99</v>
      </c>
      <c r="G1540" s="105">
        <v>278</v>
      </c>
      <c r="H1540" s="110">
        <v>20000</v>
      </c>
      <c r="I1540" s="111">
        <v>1.32E-2</v>
      </c>
      <c r="J1540" s="102"/>
    </row>
    <row r="1541" spans="1:10">
      <c r="A1541" s="102" t="s">
        <v>869</v>
      </c>
      <c r="B1541" s="100" t="s">
        <v>327</v>
      </c>
      <c r="C1541" s="100" t="s">
        <v>504</v>
      </c>
      <c r="D1541" s="108" t="s">
        <v>870</v>
      </c>
      <c r="E1541" s="109">
        <v>460.1</v>
      </c>
      <c r="F1541" s="109">
        <v>346.99</v>
      </c>
      <c r="G1541" s="105">
        <v>278</v>
      </c>
      <c r="H1541" s="110">
        <v>20000</v>
      </c>
      <c r="I1541" s="111">
        <v>1.32E-2</v>
      </c>
      <c r="J1541" s="102"/>
    </row>
    <row r="1542" spans="1:10">
      <c r="A1542" s="102" t="s">
        <v>869</v>
      </c>
      <c r="B1542" s="100" t="s">
        <v>328</v>
      </c>
      <c r="C1542" s="100" t="s">
        <v>504</v>
      </c>
      <c r="D1542" s="108" t="s">
        <v>870</v>
      </c>
      <c r="E1542" s="109">
        <v>460.1</v>
      </c>
      <c r="F1542" s="109">
        <v>346.99</v>
      </c>
      <c r="G1542" s="105">
        <v>278</v>
      </c>
      <c r="H1542" s="110">
        <v>20000</v>
      </c>
      <c r="I1542" s="111">
        <v>1.32E-2</v>
      </c>
      <c r="J1542" s="102"/>
    </row>
    <row r="1543" spans="1:10">
      <c r="A1543" s="102" t="s">
        <v>869</v>
      </c>
      <c r="B1543" s="100" t="s">
        <v>329</v>
      </c>
      <c r="C1543" s="100" t="s">
        <v>504</v>
      </c>
      <c r="D1543" s="108" t="s">
        <v>870</v>
      </c>
      <c r="E1543" s="109">
        <v>460.1</v>
      </c>
      <c r="F1543" s="109">
        <v>346.99</v>
      </c>
      <c r="G1543" s="105">
        <v>278</v>
      </c>
      <c r="H1543" s="110">
        <v>20000</v>
      </c>
      <c r="I1543" s="111">
        <v>1.32E-2</v>
      </c>
      <c r="J1543" s="102"/>
    </row>
    <row r="1544" spans="1:10">
      <c r="A1544" s="102" t="s">
        <v>869</v>
      </c>
      <c r="B1544" s="100" t="s">
        <v>330</v>
      </c>
      <c r="C1544" s="100" t="s">
        <v>504</v>
      </c>
      <c r="D1544" s="108" t="s">
        <v>870</v>
      </c>
      <c r="E1544" s="109">
        <v>460.1</v>
      </c>
      <c r="F1544" s="109">
        <v>346.99</v>
      </c>
      <c r="G1544" s="105">
        <v>278</v>
      </c>
      <c r="H1544" s="110">
        <v>20000</v>
      </c>
      <c r="I1544" s="111">
        <v>1.32E-2</v>
      </c>
      <c r="J1544" s="102"/>
    </row>
    <row r="1545" spans="1:10" ht="18">
      <c r="A1545" s="102" t="s">
        <v>83</v>
      </c>
      <c r="B1545" s="100" t="s">
        <v>290</v>
      </c>
      <c r="C1545" s="100" t="s">
        <v>375</v>
      </c>
      <c r="D1545" s="95" t="s">
        <v>290</v>
      </c>
      <c r="E1545" s="104">
        <v>952.86</v>
      </c>
      <c r="F1545" s="104">
        <v>749</v>
      </c>
      <c r="G1545" s="105">
        <v>694</v>
      </c>
      <c r="H1545" s="102"/>
      <c r="I1545" s="121"/>
      <c r="J1545" s="146" t="s">
        <v>289</v>
      </c>
    </row>
    <row r="1546" spans="1:10" ht="18">
      <c r="A1546" s="102" t="s">
        <v>871</v>
      </c>
      <c r="B1546" s="100" t="s">
        <v>291</v>
      </c>
      <c r="C1546" s="100" t="s">
        <v>375</v>
      </c>
      <c r="D1546" s="95" t="s">
        <v>291</v>
      </c>
      <c r="E1546" s="104">
        <v>1207.1400000000001</v>
      </c>
      <c r="F1546" s="104">
        <v>949</v>
      </c>
      <c r="G1546" s="105">
        <v>879</v>
      </c>
      <c r="H1546" s="102"/>
      <c r="I1546" s="121"/>
      <c r="J1546" s="146" t="s">
        <v>289</v>
      </c>
    </row>
    <row r="1547" spans="1:10" ht="18">
      <c r="A1547" s="102" t="s">
        <v>86</v>
      </c>
      <c r="B1547" s="100" t="s">
        <v>292</v>
      </c>
      <c r="C1547" s="100" t="s">
        <v>375</v>
      </c>
      <c r="D1547" s="95" t="s">
        <v>292</v>
      </c>
      <c r="E1547" s="104">
        <v>1461.43</v>
      </c>
      <c r="F1547" s="104">
        <v>1149</v>
      </c>
      <c r="G1547" s="105">
        <v>1064</v>
      </c>
      <c r="H1547" s="102"/>
      <c r="I1547" s="121"/>
      <c r="J1547" s="146" t="s">
        <v>289</v>
      </c>
    </row>
    <row r="1548" spans="1:10" ht="18">
      <c r="A1548" s="102" t="s">
        <v>89</v>
      </c>
      <c r="B1548" s="100" t="s">
        <v>293</v>
      </c>
      <c r="C1548" s="100" t="s">
        <v>375</v>
      </c>
      <c r="D1548" s="95" t="s">
        <v>293</v>
      </c>
      <c r="E1548" s="104">
        <v>1334.29</v>
      </c>
      <c r="F1548" s="104">
        <v>1049</v>
      </c>
      <c r="G1548" s="105">
        <v>972</v>
      </c>
      <c r="H1548" s="102"/>
      <c r="I1548" s="121"/>
      <c r="J1548" s="146" t="s">
        <v>289</v>
      </c>
    </row>
    <row r="1549" spans="1:10" ht="18">
      <c r="A1549" s="102" t="s">
        <v>872</v>
      </c>
      <c r="B1549" s="100" t="s">
        <v>294</v>
      </c>
      <c r="C1549" s="100" t="s">
        <v>375</v>
      </c>
      <c r="D1549" s="95" t="s">
        <v>294</v>
      </c>
      <c r="E1549" s="104">
        <v>1588.57</v>
      </c>
      <c r="F1549" s="104">
        <v>1249</v>
      </c>
      <c r="G1549" s="105">
        <v>1157</v>
      </c>
      <c r="H1549" s="102"/>
      <c r="I1549" s="121"/>
      <c r="J1549" s="146" t="s">
        <v>289</v>
      </c>
    </row>
    <row r="1550" spans="1:10" ht="18">
      <c r="A1550" s="102" t="s">
        <v>92</v>
      </c>
      <c r="B1550" s="100" t="s">
        <v>295</v>
      </c>
      <c r="C1550" s="100" t="s">
        <v>375</v>
      </c>
      <c r="D1550" s="95" t="s">
        <v>295</v>
      </c>
      <c r="E1550" s="104">
        <v>2287.14</v>
      </c>
      <c r="F1550" s="104">
        <v>1799</v>
      </c>
      <c r="G1550" s="105">
        <v>1666</v>
      </c>
      <c r="H1550" s="102"/>
      <c r="I1550" s="121"/>
      <c r="J1550" s="146" t="s">
        <v>289</v>
      </c>
    </row>
    <row r="1551" spans="1:10" ht="18">
      <c r="A1551" s="102" t="s">
        <v>95</v>
      </c>
      <c r="B1551" s="100" t="s">
        <v>296</v>
      </c>
      <c r="C1551" s="100" t="s">
        <v>375</v>
      </c>
      <c r="D1551" s="95" t="s">
        <v>296</v>
      </c>
      <c r="E1551" s="104">
        <v>2541.4299999999998</v>
      </c>
      <c r="F1551" s="104">
        <v>1999</v>
      </c>
      <c r="G1551" s="105">
        <v>1851</v>
      </c>
      <c r="H1551" s="102"/>
      <c r="I1551" s="121"/>
      <c r="J1551" s="146" t="s">
        <v>289</v>
      </c>
    </row>
    <row r="1552" spans="1:10" ht="18">
      <c r="A1552" s="102" t="s">
        <v>80</v>
      </c>
      <c r="B1552" s="100" t="s">
        <v>288</v>
      </c>
      <c r="C1552" s="100" t="s">
        <v>375</v>
      </c>
      <c r="D1552" s="95" t="s">
        <v>288</v>
      </c>
      <c r="E1552" s="104">
        <v>1524.29</v>
      </c>
      <c r="F1552" s="104">
        <v>1199</v>
      </c>
      <c r="G1552" s="105">
        <v>1110</v>
      </c>
      <c r="H1552" s="102"/>
      <c r="I1552" s="121"/>
      <c r="J1552" s="146" t="s">
        <v>289</v>
      </c>
    </row>
    <row r="1553" spans="1:10">
      <c r="A1553" s="102" t="s">
        <v>873</v>
      </c>
      <c r="B1553" s="100" t="s">
        <v>288</v>
      </c>
      <c r="C1553" s="100" t="s">
        <v>280</v>
      </c>
      <c r="D1553" s="100" t="s">
        <v>874</v>
      </c>
      <c r="E1553" s="104">
        <v>252.86</v>
      </c>
      <c r="F1553" s="104">
        <v>199</v>
      </c>
      <c r="G1553" s="105">
        <v>158</v>
      </c>
      <c r="H1553" s="102"/>
      <c r="I1553" s="121"/>
      <c r="J1553" s="146" t="s">
        <v>289</v>
      </c>
    </row>
    <row r="1554" spans="1:10">
      <c r="A1554" s="102" t="s">
        <v>873</v>
      </c>
      <c r="B1554" s="100" t="s">
        <v>297</v>
      </c>
      <c r="C1554" s="100" t="s">
        <v>280</v>
      </c>
      <c r="D1554" s="100" t="s">
        <v>874</v>
      </c>
      <c r="E1554" s="104">
        <v>252.86</v>
      </c>
      <c r="F1554" s="104">
        <v>199</v>
      </c>
      <c r="G1554" s="105">
        <v>158</v>
      </c>
      <c r="H1554" s="102"/>
      <c r="I1554" s="121"/>
      <c r="J1554" s="146" t="s">
        <v>289</v>
      </c>
    </row>
    <row r="1555" spans="1:10">
      <c r="A1555" s="102" t="s">
        <v>873</v>
      </c>
      <c r="B1555" s="100" t="s">
        <v>298</v>
      </c>
      <c r="C1555" s="100" t="s">
        <v>280</v>
      </c>
      <c r="D1555" s="100" t="s">
        <v>874</v>
      </c>
      <c r="E1555" s="104">
        <v>252.86</v>
      </c>
      <c r="F1555" s="104">
        <v>199</v>
      </c>
      <c r="G1555" s="105">
        <v>158</v>
      </c>
      <c r="H1555" s="102"/>
      <c r="I1555" s="121"/>
      <c r="J1555" s="146" t="s">
        <v>289</v>
      </c>
    </row>
    <row r="1556" spans="1:10">
      <c r="A1556" s="102" t="s">
        <v>873</v>
      </c>
      <c r="B1556" s="100" t="s">
        <v>299</v>
      </c>
      <c r="C1556" s="100" t="s">
        <v>280</v>
      </c>
      <c r="D1556" s="100" t="s">
        <v>874</v>
      </c>
      <c r="E1556" s="104">
        <v>252.86</v>
      </c>
      <c r="F1556" s="104">
        <v>199</v>
      </c>
      <c r="G1556" s="105">
        <v>158</v>
      </c>
      <c r="H1556" s="102"/>
      <c r="I1556" s="121"/>
      <c r="J1556" s="146" t="s">
        <v>289</v>
      </c>
    </row>
    <row r="1557" spans="1:10">
      <c r="A1557" s="102" t="s">
        <v>873</v>
      </c>
      <c r="B1557" s="100" t="s">
        <v>300</v>
      </c>
      <c r="C1557" s="100" t="s">
        <v>280</v>
      </c>
      <c r="D1557" s="100" t="s">
        <v>874</v>
      </c>
      <c r="E1557" s="104">
        <v>252.86</v>
      </c>
      <c r="F1557" s="104">
        <v>199</v>
      </c>
      <c r="G1557" s="105">
        <v>158</v>
      </c>
      <c r="H1557" s="102"/>
      <c r="I1557" s="121"/>
      <c r="J1557" s="146" t="s">
        <v>289</v>
      </c>
    </row>
    <row r="1558" spans="1:10">
      <c r="A1558" s="102" t="s">
        <v>875</v>
      </c>
      <c r="B1558" s="100" t="s">
        <v>288</v>
      </c>
      <c r="C1558" s="100" t="s">
        <v>280</v>
      </c>
      <c r="D1558" s="100" t="s">
        <v>876</v>
      </c>
      <c r="E1558" s="104">
        <v>100</v>
      </c>
      <c r="F1558" s="104">
        <v>79</v>
      </c>
      <c r="G1558" s="105">
        <v>62</v>
      </c>
      <c r="H1558" s="102"/>
      <c r="I1558" s="121"/>
      <c r="J1558" s="146" t="s">
        <v>289</v>
      </c>
    </row>
    <row r="1559" spans="1:10">
      <c r="A1559" s="102" t="s">
        <v>875</v>
      </c>
      <c r="B1559" s="100" t="s">
        <v>297</v>
      </c>
      <c r="C1559" s="100" t="s">
        <v>280</v>
      </c>
      <c r="D1559" s="100" t="s">
        <v>876</v>
      </c>
      <c r="E1559" s="104">
        <v>100</v>
      </c>
      <c r="F1559" s="104">
        <v>79</v>
      </c>
      <c r="G1559" s="105">
        <v>62</v>
      </c>
      <c r="H1559" s="102"/>
      <c r="I1559" s="121"/>
      <c r="J1559" s="146" t="s">
        <v>289</v>
      </c>
    </row>
    <row r="1560" spans="1:10">
      <c r="A1560" s="102" t="s">
        <v>875</v>
      </c>
      <c r="B1560" s="100" t="s">
        <v>298</v>
      </c>
      <c r="C1560" s="100" t="s">
        <v>280</v>
      </c>
      <c r="D1560" s="100" t="s">
        <v>876</v>
      </c>
      <c r="E1560" s="104">
        <v>100</v>
      </c>
      <c r="F1560" s="104">
        <v>79</v>
      </c>
      <c r="G1560" s="105">
        <v>62</v>
      </c>
      <c r="H1560" s="102"/>
      <c r="I1560" s="121"/>
      <c r="J1560" s="146" t="s">
        <v>289</v>
      </c>
    </row>
    <row r="1561" spans="1:10">
      <c r="A1561" s="102" t="s">
        <v>875</v>
      </c>
      <c r="B1561" s="100" t="s">
        <v>299</v>
      </c>
      <c r="C1561" s="100" t="s">
        <v>280</v>
      </c>
      <c r="D1561" s="100" t="s">
        <v>876</v>
      </c>
      <c r="E1561" s="104">
        <v>100</v>
      </c>
      <c r="F1561" s="104">
        <v>79</v>
      </c>
      <c r="G1561" s="105">
        <v>62</v>
      </c>
      <c r="H1561" s="102"/>
      <c r="I1561" s="121"/>
      <c r="J1561" s="146" t="s">
        <v>289</v>
      </c>
    </row>
    <row r="1562" spans="1:10">
      <c r="A1562" s="102" t="s">
        <v>875</v>
      </c>
      <c r="B1562" s="100" t="s">
        <v>300</v>
      </c>
      <c r="C1562" s="100" t="s">
        <v>280</v>
      </c>
      <c r="D1562" s="100" t="s">
        <v>876</v>
      </c>
      <c r="E1562" s="104">
        <v>100</v>
      </c>
      <c r="F1562" s="104">
        <v>79</v>
      </c>
      <c r="G1562" s="105">
        <v>62</v>
      </c>
      <c r="H1562" s="102"/>
      <c r="I1562" s="121"/>
      <c r="J1562" s="146" t="s">
        <v>289</v>
      </c>
    </row>
    <row r="1563" spans="1:10">
      <c r="A1563" s="102" t="s">
        <v>877</v>
      </c>
      <c r="B1563" s="100" t="s">
        <v>288</v>
      </c>
      <c r="C1563" s="100" t="s">
        <v>280</v>
      </c>
      <c r="D1563" s="100" t="s">
        <v>878</v>
      </c>
      <c r="E1563" s="104">
        <v>317.14</v>
      </c>
      <c r="F1563" s="104">
        <v>249</v>
      </c>
      <c r="G1563" s="105">
        <v>225</v>
      </c>
      <c r="H1563" s="102"/>
      <c r="I1563" s="121"/>
      <c r="J1563" s="146" t="s">
        <v>289</v>
      </c>
    </row>
    <row r="1564" spans="1:10">
      <c r="A1564" s="102" t="s">
        <v>877</v>
      </c>
      <c r="B1564" s="100" t="s">
        <v>290</v>
      </c>
      <c r="C1564" s="100" t="s">
        <v>280</v>
      </c>
      <c r="D1564" s="100" t="s">
        <v>878</v>
      </c>
      <c r="E1564" s="104">
        <v>317.14</v>
      </c>
      <c r="F1564" s="104">
        <v>249</v>
      </c>
      <c r="G1564" s="105">
        <v>225</v>
      </c>
      <c r="H1564" s="102"/>
      <c r="I1564" s="121"/>
      <c r="J1564" s="146" t="s">
        <v>289</v>
      </c>
    </row>
    <row r="1565" spans="1:10">
      <c r="A1565" s="102" t="s">
        <v>877</v>
      </c>
      <c r="B1565" s="100" t="s">
        <v>291</v>
      </c>
      <c r="C1565" s="100" t="s">
        <v>280</v>
      </c>
      <c r="D1565" s="100" t="s">
        <v>878</v>
      </c>
      <c r="E1565" s="104">
        <v>317.14</v>
      </c>
      <c r="F1565" s="104">
        <v>249</v>
      </c>
      <c r="G1565" s="105">
        <v>225</v>
      </c>
      <c r="H1565" s="102"/>
      <c r="I1565" s="121"/>
      <c r="J1565" s="146" t="s">
        <v>289</v>
      </c>
    </row>
    <row r="1566" spans="1:10">
      <c r="A1566" s="102" t="s">
        <v>877</v>
      </c>
      <c r="B1566" s="100" t="s">
        <v>292</v>
      </c>
      <c r="C1566" s="100" t="s">
        <v>280</v>
      </c>
      <c r="D1566" s="100" t="s">
        <v>878</v>
      </c>
      <c r="E1566" s="104">
        <v>317.14</v>
      </c>
      <c r="F1566" s="104">
        <v>249</v>
      </c>
      <c r="G1566" s="105">
        <v>225</v>
      </c>
      <c r="H1566" s="102"/>
      <c r="I1566" s="121"/>
      <c r="J1566" s="146" t="s">
        <v>289</v>
      </c>
    </row>
    <row r="1567" spans="1:10">
      <c r="A1567" s="102" t="s">
        <v>877</v>
      </c>
      <c r="B1567" s="100" t="s">
        <v>293</v>
      </c>
      <c r="C1567" s="100" t="s">
        <v>280</v>
      </c>
      <c r="D1567" s="100" t="s">
        <v>878</v>
      </c>
      <c r="E1567" s="104">
        <v>317.14</v>
      </c>
      <c r="F1567" s="104">
        <v>249</v>
      </c>
      <c r="G1567" s="105">
        <v>225</v>
      </c>
      <c r="H1567" s="102"/>
      <c r="I1567" s="121"/>
      <c r="J1567" s="146" t="s">
        <v>289</v>
      </c>
    </row>
    <row r="1568" spans="1:10">
      <c r="A1568" s="102" t="s">
        <v>877</v>
      </c>
      <c r="B1568" s="100" t="s">
        <v>294</v>
      </c>
      <c r="C1568" s="100" t="s">
        <v>280</v>
      </c>
      <c r="D1568" s="100" t="s">
        <v>878</v>
      </c>
      <c r="E1568" s="104">
        <v>317.14</v>
      </c>
      <c r="F1568" s="104">
        <v>249</v>
      </c>
      <c r="G1568" s="105">
        <v>225</v>
      </c>
      <c r="H1568" s="102"/>
      <c r="I1568" s="121"/>
      <c r="J1568" s="146" t="s">
        <v>289</v>
      </c>
    </row>
    <row r="1569" spans="1:10">
      <c r="A1569" s="102" t="s">
        <v>877</v>
      </c>
      <c r="B1569" s="100" t="s">
        <v>295</v>
      </c>
      <c r="C1569" s="100" t="s">
        <v>280</v>
      </c>
      <c r="D1569" s="100" t="s">
        <v>878</v>
      </c>
      <c r="E1569" s="104">
        <v>317.14</v>
      </c>
      <c r="F1569" s="104">
        <v>249</v>
      </c>
      <c r="G1569" s="105">
        <v>225</v>
      </c>
      <c r="H1569" s="102"/>
      <c r="I1569" s="121"/>
      <c r="J1569" s="146" t="s">
        <v>289</v>
      </c>
    </row>
    <row r="1570" spans="1:10">
      <c r="A1570" s="102" t="s">
        <v>877</v>
      </c>
      <c r="B1570" s="100" t="s">
        <v>296</v>
      </c>
      <c r="C1570" s="100" t="s">
        <v>280</v>
      </c>
      <c r="D1570" s="100" t="s">
        <v>878</v>
      </c>
      <c r="E1570" s="104">
        <v>317.14</v>
      </c>
      <c r="F1570" s="104">
        <v>249</v>
      </c>
      <c r="G1570" s="105">
        <v>225</v>
      </c>
      <c r="H1570" s="102"/>
      <c r="I1570" s="121"/>
      <c r="J1570" s="146" t="s">
        <v>289</v>
      </c>
    </row>
    <row r="1571" spans="1:10">
      <c r="A1571" s="102" t="s">
        <v>877</v>
      </c>
      <c r="B1571" s="100" t="s">
        <v>297</v>
      </c>
      <c r="C1571" s="100" t="s">
        <v>280</v>
      </c>
      <c r="D1571" s="100" t="s">
        <v>878</v>
      </c>
      <c r="E1571" s="104">
        <v>317.14</v>
      </c>
      <c r="F1571" s="104">
        <v>249</v>
      </c>
      <c r="G1571" s="105">
        <v>225</v>
      </c>
      <c r="H1571" s="102"/>
      <c r="I1571" s="121"/>
      <c r="J1571" s="146" t="s">
        <v>289</v>
      </c>
    </row>
    <row r="1572" spans="1:10">
      <c r="A1572" s="102" t="s">
        <v>877</v>
      </c>
      <c r="B1572" s="100" t="s">
        <v>298</v>
      </c>
      <c r="C1572" s="100" t="s">
        <v>280</v>
      </c>
      <c r="D1572" s="100" t="s">
        <v>878</v>
      </c>
      <c r="E1572" s="104">
        <v>317.14</v>
      </c>
      <c r="F1572" s="104">
        <v>249</v>
      </c>
      <c r="G1572" s="105">
        <v>225</v>
      </c>
      <c r="H1572" s="102"/>
      <c r="I1572" s="121"/>
      <c r="J1572" s="146" t="s">
        <v>289</v>
      </c>
    </row>
    <row r="1573" spans="1:10">
      <c r="A1573" s="102" t="s">
        <v>877</v>
      </c>
      <c r="B1573" s="100" t="s">
        <v>299</v>
      </c>
      <c r="C1573" s="100" t="s">
        <v>280</v>
      </c>
      <c r="D1573" s="100" t="s">
        <v>878</v>
      </c>
      <c r="E1573" s="104">
        <v>317.14</v>
      </c>
      <c r="F1573" s="104">
        <v>249</v>
      </c>
      <c r="G1573" s="105">
        <v>225</v>
      </c>
      <c r="H1573" s="102"/>
      <c r="I1573" s="121"/>
      <c r="J1573" s="146" t="s">
        <v>289</v>
      </c>
    </row>
    <row r="1574" spans="1:10">
      <c r="A1574" s="102" t="s">
        <v>877</v>
      </c>
      <c r="B1574" s="100" t="s">
        <v>300</v>
      </c>
      <c r="C1574" s="100" t="s">
        <v>280</v>
      </c>
      <c r="D1574" s="100" t="s">
        <v>878</v>
      </c>
      <c r="E1574" s="104">
        <v>317.14</v>
      </c>
      <c r="F1574" s="104">
        <v>249</v>
      </c>
      <c r="G1574" s="105">
        <v>225</v>
      </c>
      <c r="H1574" s="102"/>
      <c r="I1574" s="121"/>
      <c r="J1574" s="146" t="s">
        <v>289</v>
      </c>
    </row>
    <row r="1575" spans="1:10">
      <c r="A1575" s="102" t="s">
        <v>879</v>
      </c>
      <c r="B1575" s="100" t="s">
        <v>288</v>
      </c>
      <c r="C1575" s="100" t="s">
        <v>280</v>
      </c>
      <c r="D1575" s="100" t="s">
        <v>880</v>
      </c>
      <c r="E1575" s="104">
        <v>125.71</v>
      </c>
      <c r="F1575" s="104">
        <v>99</v>
      </c>
      <c r="G1575" s="105">
        <v>78</v>
      </c>
      <c r="H1575" s="102"/>
      <c r="I1575" s="121"/>
      <c r="J1575" s="146" t="s">
        <v>289</v>
      </c>
    </row>
    <row r="1576" spans="1:10">
      <c r="A1576" s="102" t="s">
        <v>879</v>
      </c>
      <c r="B1576" s="100" t="s">
        <v>290</v>
      </c>
      <c r="C1576" s="100" t="s">
        <v>280</v>
      </c>
      <c r="D1576" s="100" t="s">
        <v>880</v>
      </c>
      <c r="E1576" s="104">
        <v>125.71</v>
      </c>
      <c r="F1576" s="104">
        <v>99</v>
      </c>
      <c r="G1576" s="105">
        <v>78</v>
      </c>
      <c r="H1576" s="102"/>
      <c r="I1576" s="121"/>
      <c r="J1576" s="146" t="s">
        <v>289</v>
      </c>
    </row>
    <row r="1577" spans="1:10">
      <c r="A1577" s="102" t="s">
        <v>879</v>
      </c>
      <c r="B1577" s="100" t="s">
        <v>291</v>
      </c>
      <c r="C1577" s="100" t="s">
        <v>280</v>
      </c>
      <c r="D1577" s="100" t="s">
        <v>880</v>
      </c>
      <c r="E1577" s="104">
        <v>125.71</v>
      </c>
      <c r="F1577" s="104">
        <v>99</v>
      </c>
      <c r="G1577" s="105">
        <v>78</v>
      </c>
      <c r="H1577" s="102"/>
      <c r="I1577" s="121"/>
      <c r="J1577" s="146" t="s">
        <v>289</v>
      </c>
    </row>
    <row r="1578" spans="1:10">
      <c r="A1578" s="102" t="s">
        <v>879</v>
      </c>
      <c r="B1578" s="100" t="s">
        <v>292</v>
      </c>
      <c r="C1578" s="100" t="s">
        <v>280</v>
      </c>
      <c r="D1578" s="100" t="s">
        <v>880</v>
      </c>
      <c r="E1578" s="104">
        <v>125.71</v>
      </c>
      <c r="F1578" s="104">
        <v>99</v>
      </c>
      <c r="G1578" s="105">
        <v>78</v>
      </c>
      <c r="H1578" s="102"/>
      <c r="I1578" s="121"/>
      <c r="J1578" s="146" t="s">
        <v>289</v>
      </c>
    </row>
    <row r="1579" spans="1:10">
      <c r="A1579" s="102" t="s">
        <v>879</v>
      </c>
      <c r="B1579" s="100" t="s">
        <v>293</v>
      </c>
      <c r="C1579" s="100" t="s">
        <v>280</v>
      </c>
      <c r="D1579" s="100" t="s">
        <v>880</v>
      </c>
      <c r="E1579" s="104">
        <v>125.71</v>
      </c>
      <c r="F1579" s="104">
        <v>99</v>
      </c>
      <c r="G1579" s="105">
        <v>78</v>
      </c>
      <c r="H1579" s="102"/>
      <c r="I1579" s="121"/>
      <c r="J1579" s="146" t="s">
        <v>289</v>
      </c>
    </row>
    <row r="1580" spans="1:10">
      <c r="A1580" s="102" t="s">
        <v>879</v>
      </c>
      <c r="B1580" s="100" t="s">
        <v>294</v>
      </c>
      <c r="C1580" s="100" t="s">
        <v>280</v>
      </c>
      <c r="D1580" s="100" t="s">
        <v>880</v>
      </c>
      <c r="E1580" s="104">
        <v>125.71</v>
      </c>
      <c r="F1580" s="104">
        <v>99</v>
      </c>
      <c r="G1580" s="105">
        <v>78</v>
      </c>
      <c r="H1580" s="102"/>
      <c r="I1580" s="121"/>
      <c r="J1580" s="146" t="s">
        <v>289</v>
      </c>
    </row>
    <row r="1581" spans="1:10">
      <c r="A1581" s="102" t="s">
        <v>879</v>
      </c>
      <c r="B1581" s="100" t="s">
        <v>295</v>
      </c>
      <c r="C1581" s="100" t="s">
        <v>280</v>
      </c>
      <c r="D1581" s="100" t="s">
        <v>880</v>
      </c>
      <c r="E1581" s="104">
        <v>125.71</v>
      </c>
      <c r="F1581" s="104">
        <v>99</v>
      </c>
      <c r="G1581" s="105">
        <v>78</v>
      </c>
      <c r="H1581" s="102"/>
      <c r="I1581" s="121"/>
      <c r="J1581" s="146" t="s">
        <v>289</v>
      </c>
    </row>
    <row r="1582" spans="1:10">
      <c r="A1582" s="102" t="s">
        <v>879</v>
      </c>
      <c r="B1582" s="100" t="s">
        <v>296</v>
      </c>
      <c r="C1582" s="100" t="s">
        <v>280</v>
      </c>
      <c r="D1582" s="100" t="s">
        <v>880</v>
      </c>
      <c r="E1582" s="104">
        <v>125.71</v>
      </c>
      <c r="F1582" s="104">
        <v>99</v>
      </c>
      <c r="G1582" s="105">
        <v>78</v>
      </c>
      <c r="H1582" s="102"/>
      <c r="I1582" s="121"/>
      <c r="J1582" s="146" t="s">
        <v>289</v>
      </c>
    </row>
    <row r="1583" spans="1:10">
      <c r="A1583" s="102" t="s">
        <v>879</v>
      </c>
      <c r="B1583" s="100" t="s">
        <v>297</v>
      </c>
      <c r="C1583" s="100" t="s">
        <v>280</v>
      </c>
      <c r="D1583" s="100" t="s">
        <v>880</v>
      </c>
      <c r="E1583" s="104">
        <v>125.71</v>
      </c>
      <c r="F1583" s="104">
        <v>99</v>
      </c>
      <c r="G1583" s="105">
        <v>78</v>
      </c>
      <c r="H1583" s="102"/>
      <c r="I1583" s="121"/>
      <c r="J1583" s="146" t="s">
        <v>289</v>
      </c>
    </row>
    <row r="1584" spans="1:10">
      <c r="A1584" s="102" t="s">
        <v>879</v>
      </c>
      <c r="B1584" s="100" t="s">
        <v>298</v>
      </c>
      <c r="C1584" s="100" t="s">
        <v>280</v>
      </c>
      <c r="D1584" s="100" t="s">
        <v>880</v>
      </c>
      <c r="E1584" s="104">
        <v>125.71</v>
      </c>
      <c r="F1584" s="104">
        <v>99</v>
      </c>
      <c r="G1584" s="105">
        <v>78</v>
      </c>
      <c r="H1584" s="102"/>
      <c r="I1584" s="121"/>
      <c r="J1584" s="146" t="s">
        <v>289</v>
      </c>
    </row>
    <row r="1585" spans="1:10">
      <c r="A1585" s="102" t="s">
        <v>879</v>
      </c>
      <c r="B1585" s="100" t="s">
        <v>299</v>
      </c>
      <c r="C1585" s="100" t="s">
        <v>280</v>
      </c>
      <c r="D1585" s="100" t="s">
        <v>880</v>
      </c>
      <c r="E1585" s="104">
        <v>125.71</v>
      </c>
      <c r="F1585" s="104">
        <v>99</v>
      </c>
      <c r="G1585" s="105">
        <v>78</v>
      </c>
      <c r="H1585" s="102"/>
      <c r="I1585" s="121"/>
      <c r="J1585" s="146" t="s">
        <v>289</v>
      </c>
    </row>
    <row r="1586" spans="1:10">
      <c r="A1586" s="102" t="s">
        <v>879</v>
      </c>
      <c r="B1586" s="100" t="s">
        <v>300</v>
      </c>
      <c r="C1586" s="100" t="s">
        <v>280</v>
      </c>
      <c r="D1586" s="100" t="s">
        <v>880</v>
      </c>
      <c r="E1586" s="104">
        <v>125.71</v>
      </c>
      <c r="F1586" s="104">
        <v>99</v>
      </c>
      <c r="G1586" s="105">
        <v>78</v>
      </c>
      <c r="H1586" s="102"/>
      <c r="I1586" s="121"/>
      <c r="J1586" s="146" t="s">
        <v>289</v>
      </c>
    </row>
    <row r="1587" spans="1:10">
      <c r="A1587" s="102" t="s">
        <v>881</v>
      </c>
      <c r="B1587" s="100" t="s">
        <v>288</v>
      </c>
      <c r="C1587" s="100" t="s">
        <v>280</v>
      </c>
      <c r="D1587" s="100" t="s">
        <v>882</v>
      </c>
      <c r="E1587" s="104">
        <v>634.29</v>
      </c>
      <c r="F1587" s="104">
        <v>499</v>
      </c>
      <c r="G1587" s="105">
        <v>395</v>
      </c>
      <c r="H1587" s="102"/>
      <c r="I1587" s="121"/>
      <c r="J1587" s="146" t="s">
        <v>289</v>
      </c>
    </row>
    <row r="1588" spans="1:10">
      <c r="A1588" s="102" t="s">
        <v>881</v>
      </c>
      <c r="B1588" s="100" t="s">
        <v>290</v>
      </c>
      <c r="C1588" s="100" t="s">
        <v>280</v>
      </c>
      <c r="D1588" s="100" t="s">
        <v>882</v>
      </c>
      <c r="E1588" s="104">
        <v>634.29</v>
      </c>
      <c r="F1588" s="104">
        <v>499</v>
      </c>
      <c r="G1588" s="105">
        <v>395</v>
      </c>
      <c r="H1588" s="102"/>
      <c r="I1588" s="121"/>
      <c r="J1588" s="146" t="s">
        <v>289</v>
      </c>
    </row>
    <row r="1589" spans="1:10">
      <c r="A1589" s="102" t="s">
        <v>881</v>
      </c>
      <c r="B1589" s="100" t="s">
        <v>291</v>
      </c>
      <c r="C1589" s="100" t="s">
        <v>280</v>
      </c>
      <c r="D1589" s="100" t="s">
        <v>882</v>
      </c>
      <c r="E1589" s="104">
        <v>634.29</v>
      </c>
      <c r="F1589" s="104">
        <v>499</v>
      </c>
      <c r="G1589" s="105">
        <v>395</v>
      </c>
      <c r="H1589" s="102"/>
      <c r="I1589" s="121"/>
      <c r="J1589" s="146" t="s">
        <v>289</v>
      </c>
    </row>
    <row r="1590" spans="1:10">
      <c r="A1590" s="102" t="s">
        <v>881</v>
      </c>
      <c r="B1590" s="100" t="s">
        <v>292</v>
      </c>
      <c r="C1590" s="100" t="s">
        <v>280</v>
      </c>
      <c r="D1590" s="100" t="s">
        <v>882</v>
      </c>
      <c r="E1590" s="104">
        <v>634.29</v>
      </c>
      <c r="F1590" s="104">
        <v>499</v>
      </c>
      <c r="G1590" s="105">
        <v>395</v>
      </c>
      <c r="H1590" s="102"/>
      <c r="I1590" s="121"/>
      <c r="J1590" s="146" t="s">
        <v>289</v>
      </c>
    </row>
    <row r="1591" spans="1:10">
      <c r="A1591" s="102" t="s">
        <v>881</v>
      </c>
      <c r="B1591" s="100" t="s">
        <v>293</v>
      </c>
      <c r="C1591" s="100" t="s">
        <v>280</v>
      </c>
      <c r="D1591" s="100" t="s">
        <v>882</v>
      </c>
      <c r="E1591" s="104">
        <v>634.29</v>
      </c>
      <c r="F1591" s="104">
        <v>499</v>
      </c>
      <c r="G1591" s="105">
        <v>395</v>
      </c>
      <c r="H1591" s="102"/>
      <c r="I1591" s="121"/>
      <c r="J1591" s="146" t="s">
        <v>289</v>
      </c>
    </row>
    <row r="1592" spans="1:10">
      <c r="A1592" s="102" t="s">
        <v>881</v>
      </c>
      <c r="B1592" s="100" t="s">
        <v>294</v>
      </c>
      <c r="C1592" s="100" t="s">
        <v>280</v>
      </c>
      <c r="D1592" s="100" t="s">
        <v>882</v>
      </c>
      <c r="E1592" s="104">
        <v>634.29</v>
      </c>
      <c r="F1592" s="104">
        <v>499</v>
      </c>
      <c r="G1592" s="105">
        <v>395</v>
      </c>
      <c r="H1592" s="102"/>
      <c r="I1592" s="121"/>
      <c r="J1592" s="146" t="s">
        <v>289</v>
      </c>
    </row>
    <row r="1593" spans="1:10">
      <c r="A1593" s="102" t="s">
        <v>881</v>
      </c>
      <c r="B1593" s="100" t="s">
        <v>295</v>
      </c>
      <c r="C1593" s="100" t="s">
        <v>280</v>
      </c>
      <c r="D1593" s="100" t="s">
        <v>882</v>
      </c>
      <c r="E1593" s="104">
        <v>634.29</v>
      </c>
      <c r="F1593" s="104">
        <v>499</v>
      </c>
      <c r="G1593" s="105">
        <v>395</v>
      </c>
      <c r="H1593" s="102"/>
      <c r="I1593" s="121"/>
      <c r="J1593" s="146" t="s">
        <v>289</v>
      </c>
    </row>
    <row r="1594" spans="1:10">
      <c r="A1594" s="102" t="s">
        <v>881</v>
      </c>
      <c r="B1594" s="100" t="s">
        <v>296</v>
      </c>
      <c r="C1594" s="100" t="s">
        <v>280</v>
      </c>
      <c r="D1594" s="100" t="s">
        <v>882</v>
      </c>
      <c r="E1594" s="104">
        <v>634.29</v>
      </c>
      <c r="F1594" s="104">
        <v>499</v>
      </c>
      <c r="G1594" s="105">
        <v>395</v>
      </c>
      <c r="H1594" s="102"/>
      <c r="I1594" s="121"/>
      <c r="J1594" s="146" t="s">
        <v>289</v>
      </c>
    </row>
    <row r="1595" spans="1:10">
      <c r="A1595" s="102" t="s">
        <v>881</v>
      </c>
      <c r="B1595" s="100" t="s">
        <v>297</v>
      </c>
      <c r="C1595" s="100" t="s">
        <v>280</v>
      </c>
      <c r="D1595" s="100" t="s">
        <v>882</v>
      </c>
      <c r="E1595" s="104">
        <v>634.29</v>
      </c>
      <c r="F1595" s="104">
        <v>499</v>
      </c>
      <c r="G1595" s="105">
        <v>395</v>
      </c>
      <c r="H1595" s="102"/>
      <c r="I1595" s="121"/>
      <c r="J1595" s="146" t="s">
        <v>289</v>
      </c>
    </row>
    <row r="1596" spans="1:10">
      <c r="A1596" s="102" t="s">
        <v>881</v>
      </c>
      <c r="B1596" s="100" t="s">
        <v>298</v>
      </c>
      <c r="C1596" s="100" t="s">
        <v>280</v>
      </c>
      <c r="D1596" s="100" t="s">
        <v>882</v>
      </c>
      <c r="E1596" s="104">
        <v>634.29</v>
      </c>
      <c r="F1596" s="104">
        <v>499</v>
      </c>
      <c r="G1596" s="105">
        <v>395</v>
      </c>
      <c r="H1596" s="102"/>
      <c r="I1596" s="121"/>
      <c r="J1596" s="146" t="s">
        <v>289</v>
      </c>
    </row>
    <row r="1597" spans="1:10">
      <c r="A1597" s="102" t="s">
        <v>881</v>
      </c>
      <c r="B1597" s="100" t="s">
        <v>299</v>
      </c>
      <c r="C1597" s="100" t="s">
        <v>280</v>
      </c>
      <c r="D1597" s="100" t="s">
        <v>882</v>
      </c>
      <c r="E1597" s="104">
        <v>634.29</v>
      </c>
      <c r="F1597" s="104">
        <v>499</v>
      </c>
      <c r="G1597" s="105">
        <v>395</v>
      </c>
      <c r="H1597" s="102"/>
      <c r="I1597" s="121"/>
      <c r="J1597" s="146" t="s">
        <v>289</v>
      </c>
    </row>
    <row r="1598" spans="1:10">
      <c r="A1598" s="102" t="s">
        <v>881</v>
      </c>
      <c r="B1598" s="100" t="s">
        <v>300</v>
      </c>
      <c r="C1598" s="100" t="s">
        <v>280</v>
      </c>
      <c r="D1598" s="100" t="s">
        <v>882</v>
      </c>
      <c r="E1598" s="104">
        <v>634.29</v>
      </c>
      <c r="F1598" s="104">
        <v>499</v>
      </c>
      <c r="G1598" s="105">
        <v>395</v>
      </c>
      <c r="H1598" s="102"/>
      <c r="I1598" s="121"/>
      <c r="J1598" s="146" t="s">
        <v>289</v>
      </c>
    </row>
    <row r="1599" spans="1:10">
      <c r="A1599" s="102" t="s">
        <v>883</v>
      </c>
      <c r="B1599" s="100" t="s">
        <v>288</v>
      </c>
      <c r="C1599" s="100" t="s">
        <v>280</v>
      </c>
      <c r="D1599" s="100" t="s">
        <v>884</v>
      </c>
      <c r="E1599" s="104">
        <v>304.29000000000002</v>
      </c>
      <c r="F1599" s="104">
        <v>239</v>
      </c>
      <c r="G1599" s="105">
        <v>189</v>
      </c>
      <c r="H1599" s="102"/>
      <c r="I1599" s="121"/>
      <c r="J1599" s="146" t="s">
        <v>289</v>
      </c>
    </row>
    <row r="1600" spans="1:10">
      <c r="A1600" s="102" t="s">
        <v>883</v>
      </c>
      <c r="B1600" s="100" t="s">
        <v>290</v>
      </c>
      <c r="C1600" s="100" t="s">
        <v>280</v>
      </c>
      <c r="D1600" s="100" t="s">
        <v>884</v>
      </c>
      <c r="E1600" s="104">
        <v>304.29000000000002</v>
      </c>
      <c r="F1600" s="104">
        <v>239</v>
      </c>
      <c r="G1600" s="105">
        <v>189</v>
      </c>
      <c r="H1600" s="102"/>
      <c r="I1600" s="121"/>
      <c r="J1600" s="146" t="s">
        <v>289</v>
      </c>
    </row>
    <row r="1601" spans="1:10">
      <c r="A1601" s="102" t="s">
        <v>883</v>
      </c>
      <c r="B1601" s="100" t="s">
        <v>291</v>
      </c>
      <c r="C1601" s="100" t="s">
        <v>280</v>
      </c>
      <c r="D1601" s="100" t="s">
        <v>884</v>
      </c>
      <c r="E1601" s="104">
        <v>304.29000000000002</v>
      </c>
      <c r="F1601" s="104">
        <v>239</v>
      </c>
      <c r="G1601" s="105">
        <v>189</v>
      </c>
      <c r="H1601" s="102"/>
      <c r="I1601" s="121"/>
      <c r="J1601" s="146" t="s">
        <v>289</v>
      </c>
    </row>
    <row r="1602" spans="1:10">
      <c r="A1602" s="102" t="s">
        <v>883</v>
      </c>
      <c r="B1602" s="100" t="s">
        <v>292</v>
      </c>
      <c r="C1602" s="100" t="s">
        <v>280</v>
      </c>
      <c r="D1602" s="100" t="s">
        <v>884</v>
      </c>
      <c r="E1602" s="104">
        <v>304.29000000000002</v>
      </c>
      <c r="F1602" s="104">
        <v>239</v>
      </c>
      <c r="G1602" s="105">
        <v>189</v>
      </c>
      <c r="H1602" s="102"/>
      <c r="I1602" s="121"/>
      <c r="J1602" s="146" t="s">
        <v>289</v>
      </c>
    </row>
    <row r="1603" spans="1:10">
      <c r="A1603" s="102" t="s">
        <v>883</v>
      </c>
      <c r="B1603" s="100" t="s">
        <v>293</v>
      </c>
      <c r="C1603" s="100" t="s">
        <v>280</v>
      </c>
      <c r="D1603" s="100" t="s">
        <v>884</v>
      </c>
      <c r="E1603" s="104">
        <v>304.29000000000002</v>
      </c>
      <c r="F1603" s="104">
        <v>239</v>
      </c>
      <c r="G1603" s="105">
        <v>189</v>
      </c>
      <c r="H1603" s="102"/>
      <c r="I1603" s="121"/>
      <c r="J1603" s="146" t="s">
        <v>289</v>
      </c>
    </row>
    <row r="1604" spans="1:10">
      <c r="A1604" s="102" t="s">
        <v>883</v>
      </c>
      <c r="B1604" s="100" t="s">
        <v>294</v>
      </c>
      <c r="C1604" s="100" t="s">
        <v>280</v>
      </c>
      <c r="D1604" s="100" t="s">
        <v>884</v>
      </c>
      <c r="E1604" s="104">
        <v>304.29000000000002</v>
      </c>
      <c r="F1604" s="104">
        <v>239</v>
      </c>
      <c r="G1604" s="105">
        <v>189</v>
      </c>
      <c r="H1604" s="102"/>
      <c r="I1604" s="121"/>
      <c r="J1604" s="146" t="s">
        <v>289</v>
      </c>
    </row>
    <row r="1605" spans="1:10">
      <c r="A1605" s="102" t="s">
        <v>883</v>
      </c>
      <c r="B1605" s="100" t="s">
        <v>295</v>
      </c>
      <c r="C1605" s="100" t="s">
        <v>280</v>
      </c>
      <c r="D1605" s="100" t="s">
        <v>884</v>
      </c>
      <c r="E1605" s="104">
        <v>304.29000000000002</v>
      </c>
      <c r="F1605" s="104">
        <v>239</v>
      </c>
      <c r="G1605" s="105">
        <v>189</v>
      </c>
      <c r="H1605" s="102"/>
      <c r="I1605" s="121"/>
      <c r="J1605" s="146" t="s">
        <v>289</v>
      </c>
    </row>
    <row r="1606" spans="1:10">
      <c r="A1606" s="102" t="s">
        <v>883</v>
      </c>
      <c r="B1606" s="100" t="s">
        <v>296</v>
      </c>
      <c r="C1606" s="100" t="s">
        <v>280</v>
      </c>
      <c r="D1606" s="100" t="s">
        <v>884</v>
      </c>
      <c r="E1606" s="104">
        <v>304.29000000000002</v>
      </c>
      <c r="F1606" s="104">
        <v>239</v>
      </c>
      <c r="G1606" s="105">
        <v>189</v>
      </c>
      <c r="H1606" s="102"/>
      <c r="I1606" s="121"/>
      <c r="J1606" s="146" t="s">
        <v>289</v>
      </c>
    </row>
    <row r="1607" spans="1:10">
      <c r="A1607" s="102" t="s">
        <v>883</v>
      </c>
      <c r="B1607" s="100" t="s">
        <v>297</v>
      </c>
      <c r="C1607" s="100" t="s">
        <v>280</v>
      </c>
      <c r="D1607" s="100" t="s">
        <v>884</v>
      </c>
      <c r="E1607" s="104">
        <v>304.29000000000002</v>
      </c>
      <c r="F1607" s="104">
        <v>239</v>
      </c>
      <c r="G1607" s="105">
        <v>189</v>
      </c>
      <c r="H1607" s="102"/>
      <c r="I1607" s="121"/>
      <c r="J1607" s="146" t="s">
        <v>289</v>
      </c>
    </row>
    <row r="1608" spans="1:10">
      <c r="A1608" s="102" t="s">
        <v>883</v>
      </c>
      <c r="B1608" s="100" t="s">
        <v>298</v>
      </c>
      <c r="C1608" s="100" t="s">
        <v>280</v>
      </c>
      <c r="D1608" s="100" t="s">
        <v>884</v>
      </c>
      <c r="E1608" s="104">
        <v>304.29000000000002</v>
      </c>
      <c r="F1608" s="104">
        <v>239</v>
      </c>
      <c r="G1608" s="105">
        <v>189</v>
      </c>
      <c r="H1608" s="102"/>
      <c r="I1608" s="121"/>
      <c r="J1608" s="146" t="s">
        <v>289</v>
      </c>
    </row>
    <row r="1609" spans="1:10">
      <c r="A1609" s="102" t="s">
        <v>883</v>
      </c>
      <c r="B1609" s="100" t="s">
        <v>299</v>
      </c>
      <c r="C1609" s="100" t="s">
        <v>280</v>
      </c>
      <c r="D1609" s="100" t="s">
        <v>884</v>
      </c>
      <c r="E1609" s="104">
        <v>304.29000000000002</v>
      </c>
      <c r="F1609" s="104">
        <v>239</v>
      </c>
      <c r="G1609" s="105">
        <v>189</v>
      </c>
      <c r="H1609" s="102"/>
      <c r="I1609" s="121"/>
      <c r="J1609" s="146" t="s">
        <v>289</v>
      </c>
    </row>
    <row r="1610" spans="1:10">
      <c r="A1610" s="102" t="s">
        <v>883</v>
      </c>
      <c r="B1610" s="100" t="s">
        <v>300</v>
      </c>
      <c r="C1610" s="100" t="s">
        <v>280</v>
      </c>
      <c r="D1610" s="100" t="s">
        <v>884</v>
      </c>
      <c r="E1610" s="104">
        <v>304.29000000000002</v>
      </c>
      <c r="F1610" s="104">
        <v>239</v>
      </c>
      <c r="G1610" s="105">
        <v>189</v>
      </c>
      <c r="H1610" s="102"/>
      <c r="I1610" s="121"/>
      <c r="J1610" s="146" t="s">
        <v>289</v>
      </c>
    </row>
    <row r="1611" spans="1:10">
      <c r="A1611" s="102" t="s">
        <v>885</v>
      </c>
      <c r="B1611" s="100" t="s">
        <v>288</v>
      </c>
      <c r="C1611" s="100" t="s">
        <v>280</v>
      </c>
      <c r="D1611" s="100" t="s">
        <v>886</v>
      </c>
      <c r="E1611" s="104">
        <v>380</v>
      </c>
      <c r="F1611" s="104">
        <v>299</v>
      </c>
      <c r="G1611" s="105">
        <v>237</v>
      </c>
      <c r="H1611" s="102"/>
      <c r="I1611" s="121"/>
      <c r="J1611" s="146" t="s">
        <v>289</v>
      </c>
    </row>
    <row r="1612" spans="1:10">
      <c r="A1612" s="102" t="s">
        <v>885</v>
      </c>
      <c r="B1612" s="100" t="s">
        <v>290</v>
      </c>
      <c r="C1612" s="100" t="s">
        <v>280</v>
      </c>
      <c r="D1612" s="100" t="s">
        <v>886</v>
      </c>
      <c r="E1612" s="104">
        <v>380</v>
      </c>
      <c r="F1612" s="104">
        <v>299</v>
      </c>
      <c r="G1612" s="105">
        <v>237</v>
      </c>
      <c r="H1612" s="102"/>
      <c r="I1612" s="121"/>
      <c r="J1612" s="146" t="s">
        <v>289</v>
      </c>
    </row>
    <row r="1613" spans="1:10">
      <c r="A1613" s="102" t="s">
        <v>885</v>
      </c>
      <c r="B1613" s="100" t="s">
        <v>291</v>
      </c>
      <c r="C1613" s="100" t="s">
        <v>280</v>
      </c>
      <c r="D1613" s="100" t="s">
        <v>886</v>
      </c>
      <c r="E1613" s="104">
        <v>380</v>
      </c>
      <c r="F1613" s="104">
        <v>299</v>
      </c>
      <c r="G1613" s="105">
        <v>237</v>
      </c>
      <c r="H1613" s="102"/>
      <c r="I1613" s="121"/>
      <c r="J1613" s="146" t="s">
        <v>289</v>
      </c>
    </row>
    <row r="1614" spans="1:10">
      <c r="A1614" s="102" t="s">
        <v>885</v>
      </c>
      <c r="B1614" s="100" t="s">
        <v>292</v>
      </c>
      <c r="C1614" s="100" t="s">
        <v>280</v>
      </c>
      <c r="D1614" s="100" t="s">
        <v>886</v>
      </c>
      <c r="E1614" s="104">
        <v>380</v>
      </c>
      <c r="F1614" s="104">
        <v>299</v>
      </c>
      <c r="G1614" s="105">
        <v>237</v>
      </c>
      <c r="H1614" s="102"/>
      <c r="I1614" s="121"/>
      <c r="J1614" s="146" t="s">
        <v>289</v>
      </c>
    </row>
    <row r="1615" spans="1:10">
      <c r="A1615" s="102" t="s">
        <v>885</v>
      </c>
      <c r="B1615" s="100" t="s">
        <v>293</v>
      </c>
      <c r="C1615" s="100" t="s">
        <v>280</v>
      </c>
      <c r="D1615" s="100" t="s">
        <v>886</v>
      </c>
      <c r="E1615" s="104">
        <v>380</v>
      </c>
      <c r="F1615" s="104">
        <v>299</v>
      </c>
      <c r="G1615" s="105">
        <v>237</v>
      </c>
      <c r="H1615" s="102"/>
      <c r="I1615" s="121"/>
      <c r="J1615" s="146" t="s">
        <v>289</v>
      </c>
    </row>
    <row r="1616" spans="1:10">
      <c r="A1616" s="102" t="s">
        <v>885</v>
      </c>
      <c r="B1616" s="100" t="s">
        <v>294</v>
      </c>
      <c r="C1616" s="100" t="s">
        <v>280</v>
      </c>
      <c r="D1616" s="100" t="s">
        <v>886</v>
      </c>
      <c r="E1616" s="104">
        <v>380</v>
      </c>
      <c r="F1616" s="104">
        <v>299</v>
      </c>
      <c r="G1616" s="105">
        <v>237</v>
      </c>
      <c r="H1616" s="102"/>
      <c r="I1616" s="121"/>
      <c r="J1616" s="146" t="s">
        <v>289</v>
      </c>
    </row>
    <row r="1617" spans="1:10">
      <c r="A1617" s="102" t="s">
        <v>885</v>
      </c>
      <c r="B1617" s="100" t="s">
        <v>295</v>
      </c>
      <c r="C1617" s="100" t="s">
        <v>280</v>
      </c>
      <c r="D1617" s="100" t="s">
        <v>886</v>
      </c>
      <c r="E1617" s="104">
        <v>380</v>
      </c>
      <c r="F1617" s="104">
        <v>299</v>
      </c>
      <c r="G1617" s="105">
        <v>237</v>
      </c>
      <c r="H1617" s="102"/>
      <c r="I1617" s="121"/>
      <c r="J1617" s="146" t="s">
        <v>289</v>
      </c>
    </row>
    <row r="1618" spans="1:10">
      <c r="A1618" s="102" t="s">
        <v>885</v>
      </c>
      <c r="B1618" s="100" t="s">
        <v>296</v>
      </c>
      <c r="C1618" s="100" t="s">
        <v>280</v>
      </c>
      <c r="D1618" s="100" t="s">
        <v>886</v>
      </c>
      <c r="E1618" s="104">
        <v>380</v>
      </c>
      <c r="F1618" s="104">
        <v>299</v>
      </c>
      <c r="G1618" s="105">
        <v>237</v>
      </c>
      <c r="H1618" s="102"/>
      <c r="I1618" s="121"/>
      <c r="J1618" s="146" t="s">
        <v>289</v>
      </c>
    </row>
    <row r="1619" spans="1:10">
      <c r="A1619" s="102" t="s">
        <v>885</v>
      </c>
      <c r="B1619" s="100" t="s">
        <v>297</v>
      </c>
      <c r="C1619" s="100" t="s">
        <v>280</v>
      </c>
      <c r="D1619" s="100" t="s">
        <v>886</v>
      </c>
      <c r="E1619" s="104">
        <v>380</v>
      </c>
      <c r="F1619" s="104">
        <v>299</v>
      </c>
      <c r="G1619" s="105">
        <v>237</v>
      </c>
      <c r="H1619" s="102"/>
      <c r="I1619" s="121"/>
      <c r="J1619" s="146" t="s">
        <v>289</v>
      </c>
    </row>
    <row r="1620" spans="1:10">
      <c r="A1620" s="102" t="s">
        <v>885</v>
      </c>
      <c r="B1620" s="100" t="s">
        <v>298</v>
      </c>
      <c r="C1620" s="100" t="s">
        <v>280</v>
      </c>
      <c r="D1620" s="100" t="s">
        <v>886</v>
      </c>
      <c r="E1620" s="104">
        <v>380</v>
      </c>
      <c r="F1620" s="104">
        <v>299</v>
      </c>
      <c r="G1620" s="105">
        <v>237</v>
      </c>
      <c r="H1620" s="102"/>
      <c r="I1620" s="121"/>
      <c r="J1620" s="146" t="s">
        <v>289</v>
      </c>
    </row>
    <row r="1621" spans="1:10">
      <c r="A1621" s="102" t="s">
        <v>885</v>
      </c>
      <c r="B1621" s="100" t="s">
        <v>299</v>
      </c>
      <c r="C1621" s="100" t="s">
        <v>280</v>
      </c>
      <c r="D1621" s="100" t="s">
        <v>886</v>
      </c>
      <c r="E1621" s="104">
        <v>380</v>
      </c>
      <c r="F1621" s="104">
        <v>299</v>
      </c>
      <c r="G1621" s="105">
        <v>237</v>
      </c>
      <c r="H1621" s="102"/>
      <c r="I1621" s="121"/>
      <c r="J1621" s="146" t="s">
        <v>289</v>
      </c>
    </row>
    <row r="1622" spans="1:10">
      <c r="A1622" s="102" t="s">
        <v>885</v>
      </c>
      <c r="B1622" s="100" t="s">
        <v>300</v>
      </c>
      <c r="C1622" s="100" t="s">
        <v>280</v>
      </c>
      <c r="D1622" s="100" t="s">
        <v>886</v>
      </c>
      <c r="E1622" s="104">
        <v>380</v>
      </c>
      <c r="F1622" s="104">
        <v>299</v>
      </c>
      <c r="G1622" s="105">
        <v>237</v>
      </c>
      <c r="H1622" s="102"/>
      <c r="I1622" s="121"/>
      <c r="J1622" s="146" t="s">
        <v>289</v>
      </c>
    </row>
    <row r="1623" spans="1:10">
      <c r="A1623" s="102" t="s">
        <v>887</v>
      </c>
      <c r="B1623" s="100" t="s">
        <v>288</v>
      </c>
      <c r="C1623" s="100" t="s">
        <v>280</v>
      </c>
      <c r="D1623" s="100" t="s">
        <v>888</v>
      </c>
      <c r="E1623" s="104">
        <v>761.43</v>
      </c>
      <c r="F1623" s="104">
        <v>599</v>
      </c>
      <c r="G1623" s="105">
        <v>522</v>
      </c>
      <c r="H1623" s="102"/>
      <c r="I1623" s="121"/>
      <c r="J1623" s="146" t="s">
        <v>289</v>
      </c>
    </row>
    <row r="1624" spans="1:10">
      <c r="A1624" s="102" t="s">
        <v>887</v>
      </c>
      <c r="B1624" s="100" t="s">
        <v>290</v>
      </c>
      <c r="C1624" s="100" t="s">
        <v>280</v>
      </c>
      <c r="D1624" s="100" t="s">
        <v>888</v>
      </c>
      <c r="E1624" s="104">
        <v>761.43</v>
      </c>
      <c r="F1624" s="104">
        <v>599</v>
      </c>
      <c r="G1624" s="105">
        <v>522</v>
      </c>
      <c r="H1624" s="102"/>
      <c r="I1624" s="121"/>
      <c r="J1624" s="146" t="s">
        <v>289</v>
      </c>
    </row>
    <row r="1625" spans="1:10">
      <c r="A1625" s="102" t="s">
        <v>887</v>
      </c>
      <c r="B1625" s="100" t="s">
        <v>291</v>
      </c>
      <c r="C1625" s="100" t="s">
        <v>280</v>
      </c>
      <c r="D1625" s="100" t="s">
        <v>888</v>
      </c>
      <c r="E1625" s="104">
        <v>761.43</v>
      </c>
      <c r="F1625" s="104">
        <v>599</v>
      </c>
      <c r="G1625" s="105">
        <v>522</v>
      </c>
      <c r="H1625" s="102"/>
      <c r="I1625" s="121"/>
      <c r="J1625" s="146" t="s">
        <v>289</v>
      </c>
    </row>
    <row r="1626" spans="1:10">
      <c r="A1626" s="102" t="s">
        <v>887</v>
      </c>
      <c r="B1626" s="100" t="s">
        <v>292</v>
      </c>
      <c r="C1626" s="100" t="s">
        <v>280</v>
      </c>
      <c r="D1626" s="100" t="s">
        <v>888</v>
      </c>
      <c r="E1626" s="104">
        <v>761.43</v>
      </c>
      <c r="F1626" s="104">
        <v>599</v>
      </c>
      <c r="G1626" s="105">
        <v>522</v>
      </c>
      <c r="H1626" s="102"/>
      <c r="I1626" s="121"/>
      <c r="J1626" s="146" t="s">
        <v>289</v>
      </c>
    </row>
    <row r="1627" spans="1:10">
      <c r="A1627" s="102" t="s">
        <v>887</v>
      </c>
      <c r="B1627" s="100" t="s">
        <v>293</v>
      </c>
      <c r="C1627" s="100" t="s">
        <v>280</v>
      </c>
      <c r="D1627" s="100" t="s">
        <v>888</v>
      </c>
      <c r="E1627" s="104">
        <v>761.43</v>
      </c>
      <c r="F1627" s="104">
        <v>599</v>
      </c>
      <c r="G1627" s="105">
        <v>522</v>
      </c>
      <c r="H1627" s="102"/>
      <c r="I1627" s="121"/>
      <c r="J1627" s="146" t="s">
        <v>289</v>
      </c>
    </row>
    <row r="1628" spans="1:10">
      <c r="A1628" s="102" t="s">
        <v>887</v>
      </c>
      <c r="B1628" s="100" t="s">
        <v>294</v>
      </c>
      <c r="C1628" s="100" t="s">
        <v>280</v>
      </c>
      <c r="D1628" s="100" t="s">
        <v>888</v>
      </c>
      <c r="E1628" s="104">
        <v>761.43</v>
      </c>
      <c r="F1628" s="104">
        <v>599</v>
      </c>
      <c r="G1628" s="105">
        <v>522</v>
      </c>
      <c r="H1628" s="102"/>
      <c r="I1628" s="121"/>
      <c r="J1628" s="146" t="s">
        <v>289</v>
      </c>
    </row>
    <row r="1629" spans="1:10">
      <c r="A1629" s="102" t="s">
        <v>887</v>
      </c>
      <c r="B1629" s="100" t="s">
        <v>295</v>
      </c>
      <c r="C1629" s="100" t="s">
        <v>280</v>
      </c>
      <c r="D1629" s="100" t="s">
        <v>888</v>
      </c>
      <c r="E1629" s="104">
        <v>761.43</v>
      </c>
      <c r="F1629" s="104">
        <v>599</v>
      </c>
      <c r="G1629" s="105">
        <v>522</v>
      </c>
      <c r="H1629" s="102"/>
      <c r="I1629" s="121"/>
      <c r="J1629" s="146" t="s">
        <v>289</v>
      </c>
    </row>
    <row r="1630" spans="1:10">
      <c r="A1630" s="102" t="s">
        <v>887</v>
      </c>
      <c r="B1630" s="100" t="s">
        <v>296</v>
      </c>
      <c r="C1630" s="100" t="s">
        <v>280</v>
      </c>
      <c r="D1630" s="100" t="s">
        <v>888</v>
      </c>
      <c r="E1630" s="104">
        <v>761.43</v>
      </c>
      <c r="F1630" s="104">
        <v>599</v>
      </c>
      <c r="G1630" s="105">
        <v>522</v>
      </c>
      <c r="H1630" s="102"/>
      <c r="I1630" s="121"/>
      <c r="J1630" s="146" t="s">
        <v>289</v>
      </c>
    </row>
    <row r="1631" spans="1:10">
      <c r="A1631" s="102" t="s">
        <v>887</v>
      </c>
      <c r="B1631" s="100" t="s">
        <v>301</v>
      </c>
      <c r="C1631" s="100" t="s">
        <v>280</v>
      </c>
      <c r="D1631" s="100" t="s">
        <v>888</v>
      </c>
      <c r="E1631" s="104">
        <v>761.43</v>
      </c>
      <c r="F1631" s="104">
        <v>599</v>
      </c>
      <c r="G1631" s="105">
        <v>522</v>
      </c>
      <c r="H1631" s="102"/>
      <c r="I1631" s="121"/>
      <c r="J1631" s="146" t="s">
        <v>289</v>
      </c>
    </row>
    <row r="1632" spans="1:10">
      <c r="A1632" s="102" t="s">
        <v>887</v>
      </c>
      <c r="B1632" s="100" t="s">
        <v>302</v>
      </c>
      <c r="C1632" s="100" t="s">
        <v>280</v>
      </c>
      <c r="D1632" s="100" t="s">
        <v>888</v>
      </c>
      <c r="E1632" s="104">
        <v>761.43</v>
      </c>
      <c r="F1632" s="104">
        <v>599</v>
      </c>
      <c r="G1632" s="105">
        <v>522</v>
      </c>
      <c r="H1632" s="102"/>
      <c r="I1632" s="121"/>
      <c r="J1632" s="146" t="s">
        <v>289</v>
      </c>
    </row>
    <row r="1633" spans="1:10">
      <c r="A1633" s="102" t="s">
        <v>887</v>
      </c>
      <c r="B1633" s="100" t="s">
        <v>303</v>
      </c>
      <c r="C1633" s="100" t="s">
        <v>280</v>
      </c>
      <c r="D1633" s="100" t="s">
        <v>888</v>
      </c>
      <c r="E1633" s="104">
        <v>761.43</v>
      </c>
      <c r="F1633" s="104">
        <v>599</v>
      </c>
      <c r="G1633" s="105">
        <v>522</v>
      </c>
      <c r="H1633" s="102"/>
      <c r="I1633" s="121"/>
      <c r="J1633" s="146" t="s">
        <v>289</v>
      </c>
    </row>
    <row r="1634" spans="1:10">
      <c r="A1634" s="102" t="s">
        <v>887</v>
      </c>
      <c r="B1634" s="100" t="s">
        <v>304</v>
      </c>
      <c r="C1634" s="100" t="s">
        <v>280</v>
      </c>
      <c r="D1634" s="100" t="s">
        <v>888</v>
      </c>
      <c r="E1634" s="104">
        <v>761.43</v>
      </c>
      <c r="F1634" s="104">
        <v>599</v>
      </c>
      <c r="G1634" s="105">
        <v>522</v>
      </c>
      <c r="H1634" s="102"/>
      <c r="I1634" s="121"/>
      <c r="J1634" s="146" t="s">
        <v>289</v>
      </c>
    </row>
    <row r="1635" spans="1:10">
      <c r="A1635" s="102" t="s">
        <v>889</v>
      </c>
      <c r="B1635" s="100" t="s">
        <v>288</v>
      </c>
      <c r="C1635" s="100" t="s">
        <v>280</v>
      </c>
      <c r="D1635" s="100" t="s">
        <v>890</v>
      </c>
      <c r="E1635" s="104">
        <v>380</v>
      </c>
      <c r="F1635" s="104">
        <v>299</v>
      </c>
      <c r="G1635" s="105">
        <v>237</v>
      </c>
      <c r="H1635" s="102"/>
      <c r="I1635" s="121"/>
      <c r="J1635" s="146" t="s">
        <v>289</v>
      </c>
    </row>
    <row r="1636" spans="1:10">
      <c r="A1636" s="102" t="s">
        <v>889</v>
      </c>
      <c r="B1636" s="100" t="s">
        <v>290</v>
      </c>
      <c r="C1636" s="100" t="s">
        <v>280</v>
      </c>
      <c r="D1636" s="100" t="s">
        <v>890</v>
      </c>
      <c r="E1636" s="104">
        <v>380</v>
      </c>
      <c r="F1636" s="104">
        <v>299</v>
      </c>
      <c r="G1636" s="105">
        <v>237</v>
      </c>
      <c r="H1636" s="102"/>
      <c r="I1636" s="121"/>
      <c r="J1636" s="146" t="s">
        <v>289</v>
      </c>
    </row>
    <row r="1637" spans="1:10">
      <c r="A1637" s="102" t="s">
        <v>889</v>
      </c>
      <c r="B1637" s="100" t="s">
        <v>291</v>
      </c>
      <c r="C1637" s="100" t="s">
        <v>280</v>
      </c>
      <c r="D1637" s="100" t="s">
        <v>890</v>
      </c>
      <c r="E1637" s="104">
        <v>380</v>
      </c>
      <c r="F1637" s="104">
        <v>299</v>
      </c>
      <c r="G1637" s="105">
        <v>237</v>
      </c>
      <c r="H1637" s="102"/>
      <c r="I1637" s="121"/>
      <c r="J1637" s="146" t="s">
        <v>289</v>
      </c>
    </row>
    <row r="1638" spans="1:10">
      <c r="A1638" s="102" t="s">
        <v>889</v>
      </c>
      <c r="B1638" s="100" t="s">
        <v>292</v>
      </c>
      <c r="C1638" s="100" t="s">
        <v>280</v>
      </c>
      <c r="D1638" s="100" t="s">
        <v>890</v>
      </c>
      <c r="E1638" s="104">
        <v>380</v>
      </c>
      <c r="F1638" s="104">
        <v>299</v>
      </c>
      <c r="G1638" s="105">
        <v>237</v>
      </c>
      <c r="H1638" s="102"/>
      <c r="I1638" s="121"/>
      <c r="J1638" s="146" t="s">
        <v>289</v>
      </c>
    </row>
    <row r="1639" spans="1:10">
      <c r="A1639" s="102" t="s">
        <v>889</v>
      </c>
      <c r="B1639" s="100" t="s">
        <v>293</v>
      </c>
      <c r="C1639" s="100" t="s">
        <v>280</v>
      </c>
      <c r="D1639" s="100" t="s">
        <v>890</v>
      </c>
      <c r="E1639" s="104">
        <v>380</v>
      </c>
      <c r="F1639" s="104">
        <v>299</v>
      </c>
      <c r="G1639" s="105">
        <v>237</v>
      </c>
      <c r="H1639" s="102"/>
      <c r="I1639" s="121"/>
      <c r="J1639" s="146" t="s">
        <v>289</v>
      </c>
    </row>
    <row r="1640" spans="1:10">
      <c r="A1640" s="102" t="s">
        <v>889</v>
      </c>
      <c r="B1640" s="100" t="s">
        <v>294</v>
      </c>
      <c r="C1640" s="100" t="s">
        <v>280</v>
      </c>
      <c r="D1640" s="100" t="s">
        <v>890</v>
      </c>
      <c r="E1640" s="104">
        <v>380</v>
      </c>
      <c r="F1640" s="104">
        <v>299</v>
      </c>
      <c r="G1640" s="105">
        <v>237</v>
      </c>
      <c r="H1640" s="102"/>
      <c r="I1640" s="121"/>
      <c r="J1640" s="146" t="s">
        <v>289</v>
      </c>
    </row>
    <row r="1641" spans="1:10">
      <c r="A1641" s="102" t="s">
        <v>889</v>
      </c>
      <c r="B1641" s="100" t="s">
        <v>295</v>
      </c>
      <c r="C1641" s="100" t="s">
        <v>280</v>
      </c>
      <c r="D1641" s="100" t="s">
        <v>890</v>
      </c>
      <c r="E1641" s="104">
        <v>380</v>
      </c>
      <c r="F1641" s="104">
        <v>299</v>
      </c>
      <c r="G1641" s="105">
        <v>237</v>
      </c>
      <c r="H1641" s="102"/>
      <c r="I1641" s="121"/>
      <c r="J1641" s="146" t="s">
        <v>289</v>
      </c>
    </row>
    <row r="1642" spans="1:10">
      <c r="A1642" s="102" t="s">
        <v>889</v>
      </c>
      <c r="B1642" s="100" t="s">
        <v>296</v>
      </c>
      <c r="C1642" s="100" t="s">
        <v>280</v>
      </c>
      <c r="D1642" s="100" t="s">
        <v>890</v>
      </c>
      <c r="E1642" s="104">
        <v>380</v>
      </c>
      <c r="F1642" s="104">
        <v>299</v>
      </c>
      <c r="G1642" s="105">
        <v>237</v>
      </c>
      <c r="H1642" s="102"/>
      <c r="I1642" s="121"/>
      <c r="J1642" s="146" t="s">
        <v>289</v>
      </c>
    </row>
    <row r="1643" spans="1:10">
      <c r="A1643" s="102" t="s">
        <v>889</v>
      </c>
      <c r="B1643" s="100" t="s">
        <v>301</v>
      </c>
      <c r="C1643" s="100" t="s">
        <v>280</v>
      </c>
      <c r="D1643" s="100" t="s">
        <v>890</v>
      </c>
      <c r="E1643" s="104">
        <v>380</v>
      </c>
      <c r="F1643" s="104">
        <v>299</v>
      </c>
      <c r="G1643" s="105">
        <v>237</v>
      </c>
      <c r="H1643" s="102"/>
      <c r="I1643" s="121"/>
      <c r="J1643" s="146" t="s">
        <v>289</v>
      </c>
    </row>
    <row r="1644" spans="1:10">
      <c r="A1644" s="102" t="s">
        <v>889</v>
      </c>
      <c r="B1644" s="100" t="s">
        <v>302</v>
      </c>
      <c r="C1644" s="100" t="s">
        <v>280</v>
      </c>
      <c r="D1644" s="100" t="s">
        <v>890</v>
      </c>
      <c r="E1644" s="104">
        <v>380</v>
      </c>
      <c r="F1644" s="104">
        <v>299</v>
      </c>
      <c r="G1644" s="105">
        <v>237</v>
      </c>
      <c r="H1644" s="102"/>
      <c r="I1644" s="121"/>
      <c r="J1644" s="146" t="s">
        <v>289</v>
      </c>
    </row>
    <row r="1645" spans="1:10">
      <c r="A1645" s="102" t="s">
        <v>889</v>
      </c>
      <c r="B1645" s="100" t="s">
        <v>303</v>
      </c>
      <c r="C1645" s="100" t="s">
        <v>280</v>
      </c>
      <c r="D1645" s="100" t="s">
        <v>890</v>
      </c>
      <c r="E1645" s="104">
        <v>380</v>
      </c>
      <c r="F1645" s="104">
        <v>299</v>
      </c>
      <c r="G1645" s="105">
        <v>237</v>
      </c>
      <c r="H1645" s="102"/>
      <c r="I1645" s="121"/>
      <c r="J1645" s="146" t="s">
        <v>289</v>
      </c>
    </row>
    <row r="1646" spans="1:10">
      <c r="A1646" s="102" t="s">
        <v>889</v>
      </c>
      <c r="B1646" s="100" t="s">
        <v>304</v>
      </c>
      <c r="C1646" s="100" t="s">
        <v>280</v>
      </c>
      <c r="D1646" s="100" t="s">
        <v>890</v>
      </c>
      <c r="E1646" s="104">
        <v>380</v>
      </c>
      <c r="F1646" s="104">
        <v>299</v>
      </c>
      <c r="G1646" s="105">
        <v>237</v>
      </c>
      <c r="H1646" s="102"/>
      <c r="I1646" s="121"/>
      <c r="J1646" s="146" t="s">
        <v>289</v>
      </c>
    </row>
    <row r="1647" spans="1:10">
      <c r="A1647" s="102" t="s">
        <v>891</v>
      </c>
      <c r="B1647" s="100" t="s">
        <v>288</v>
      </c>
      <c r="C1647" s="100" t="s">
        <v>280</v>
      </c>
      <c r="D1647" s="100" t="s">
        <v>892</v>
      </c>
      <c r="E1647" s="104">
        <v>190</v>
      </c>
      <c r="F1647" s="104">
        <v>149</v>
      </c>
      <c r="G1647" s="105">
        <v>118</v>
      </c>
      <c r="H1647" s="102"/>
      <c r="I1647" s="121"/>
      <c r="J1647" s="146" t="s">
        <v>289</v>
      </c>
    </row>
    <row r="1648" spans="1:10">
      <c r="A1648" s="102" t="s">
        <v>891</v>
      </c>
      <c r="B1648" s="100" t="s">
        <v>290</v>
      </c>
      <c r="C1648" s="100" t="s">
        <v>280</v>
      </c>
      <c r="D1648" s="100" t="s">
        <v>892</v>
      </c>
      <c r="E1648" s="104">
        <v>190</v>
      </c>
      <c r="F1648" s="104">
        <v>149</v>
      </c>
      <c r="G1648" s="105">
        <v>118</v>
      </c>
      <c r="H1648" s="102"/>
      <c r="I1648" s="121"/>
      <c r="J1648" s="146" t="s">
        <v>289</v>
      </c>
    </row>
    <row r="1649" spans="1:10">
      <c r="A1649" s="102" t="s">
        <v>891</v>
      </c>
      <c r="B1649" s="100" t="s">
        <v>291</v>
      </c>
      <c r="C1649" s="100" t="s">
        <v>280</v>
      </c>
      <c r="D1649" s="100" t="s">
        <v>892</v>
      </c>
      <c r="E1649" s="104">
        <v>190</v>
      </c>
      <c r="F1649" s="104">
        <v>149</v>
      </c>
      <c r="G1649" s="105">
        <v>118</v>
      </c>
      <c r="H1649" s="102"/>
      <c r="I1649" s="121"/>
      <c r="J1649" s="146" t="s">
        <v>289</v>
      </c>
    </row>
    <row r="1650" spans="1:10">
      <c r="A1650" s="102" t="s">
        <v>891</v>
      </c>
      <c r="B1650" s="100" t="s">
        <v>292</v>
      </c>
      <c r="C1650" s="100" t="s">
        <v>280</v>
      </c>
      <c r="D1650" s="100" t="s">
        <v>892</v>
      </c>
      <c r="E1650" s="104">
        <v>190</v>
      </c>
      <c r="F1650" s="104">
        <v>149</v>
      </c>
      <c r="G1650" s="105">
        <v>118</v>
      </c>
      <c r="H1650" s="102"/>
      <c r="I1650" s="121"/>
      <c r="J1650" s="146" t="s">
        <v>289</v>
      </c>
    </row>
    <row r="1651" spans="1:10" ht="17.100000000000001" customHeight="1">
      <c r="A1651" s="102" t="s">
        <v>891</v>
      </c>
      <c r="B1651" s="100" t="s">
        <v>293</v>
      </c>
      <c r="C1651" s="100" t="s">
        <v>280</v>
      </c>
      <c r="D1651" s="100" t="s">
        <v>892</v>
      </c>
      <c r="E1651" s="104">
        <v>190</v>
      </c>
      <c r="F1651" s="104">
        <v>149</v>
      </c>
      <c r="G1651" s="105">
        <v>118</v>
      </c>
      <c r="H1651" s="102"/>
      <c r="I1651" s="121"/>
      <c r="J1651" s="146" t="s">
        <v>289</v>
      </c>
    </row>
    <row r="1652" spans="1:10" ht="17.100000000000001" customHeight="1">
      <c r="A1652" s="102" t="s">
        <v>891</v>
      </c>
      <c r="B1652" s="100" t="s">
        <v>294</v>
      </c>
      <c r="C1652" s="100" t="s">
        <v>280</v>
      </c>
      <c r="D1652" s="100" t="s">
        <v>892</v>
      </c>
      <c r="E1652" s="104">
        <v>190</v>
      </c>
      <c r="F1652" s="104">
        <v>149</v>
      </c>
      <c r="G1652" s="105">
        <v>118</v>
      </c>
      <c r="H1652" s="102"/>
      <c r="I1652" s="121"/>
      <c r="J1652" s="146" t="s">
        <v>289</v>
      </c>
    </row>
    <row r="1653" spans="1:10" ht="17.100000000000001" customHeight="1">
      <c r="A1653" s="102" t="s">
        <v>891</v>
      </c>
      <c r="B1653" s="100" t="s">
        <v>295</v>
      </c>
      <c r="C1653" s="100" t="s">
        <v>280</v>
      </c>
      <c r="D1653" s="100" t="s">
        <v>892</v>
      </c>
      <c r="E1653" s="104">
        <v>190</v>
      </c>
      <c r="F1653" s="104">
        <v>149</v>
      </c>
      <c r="G1653" s="105">
        <v>118</v>
      </c>
      <c r="H1653" s="102"/>
      <c r="I1653" s="121"/>
      <c r="J1653" s="146" t="s">
        <v>289</v>
      </c>
    </row>
    <row r="1654" spans="1:10">
      <c r="A1654" s="102" t="s">
        <v>891</v>
      </c>
      <c r="B1654" s="100" t="s">
        <v>296</v>
      </c>
      <c r="C1654" s="100" t="s">
        <v>280</v>
      </c>
      <c r="D1654" s="100" t="s">
        <v>892</v>
      </c>
      <c r="E1654" s="104">
        <v>190</v>
      </c>
      <c r="F1654" s="104">
        <v>149</v>
      </c>
      <c r="G1654" s="105">
        <v>118</v>
      </c>
      <c r="H1654" s="102"/>
      <c r="I1654" s="121"/>
      <c r="J1654" s="146" t="s">
        <v>289</v>
      </c>
    </row>
    <row r="1655" spans="1:10">
      <c r="A1655" s="102" t="s">
        <v>893</v>
      </c>
      <c r="B1655" s="100" t="s">
        <v>288</v>
      </c>
      <c r="C1655" s="100" t="s">
        <v>280</v>
      </c>
      <c r="D1655" s="100" t="s">
        <v>894</v>
      </c>
      <c r="E1655" s="104">
        <v>380</v>
      </c>
      <c r="F1655" s="104">
        <v>299</v>
      </c>
      <c r="G1655" s="105">
        <v>237</v>
      </c>
      <c r="H1655" s="102"/>
      <c r="I1655" s="121"/>
      <c r="J1655" s="146" t="s">
        <v>289</v>
      </c>
    </row>
    <row r="1656" spans="1:10">
      <c r="A1656" s="102" t="s">
        <v>893</v>
      </c>
      <c r="B1656" s="100" t="s">
        <v>290</v>
      </c>
      <c r="C1656" s="100" t="s">
        <v>280</v>
      </c>
      <c r="D1656" s="100" t="s">
        <v>894</v>
      </c>
      <c r="E1656" s="104">
        <v>380</v>
      </c>
      <c r="F1656" s="104">
        <v>299</v>
      </c>
      <c r="G1656" s="105">
        <v>237</v>
      </c>
      <c r="H1656" s="102"/>
      <c r="I1656" s="121"/>
      <c r="J1656" s="146" t="s">
        <v>289</v>
      </c>
    </row>
    <row r="1657" spans="1:10">
      <c r="A1657" s="102" t="s">
        <v>893</v>
      </c>
      <c r="B1657" s="100" t="s">
        <v>291</v>
      </c>
      <c r="C1657" s="100" t="s">
        <v>280</v>
      </c>
      <c r="D1657" s="100" t="s">
        <v>894</v>
      </c>
      <c r="E1657" s="104">
        <v>380</v>
      </c>
      <c r="F1657" s="104">
        <v>299</v>
      </c>
      <c r="G1657" s="105">
        <v>237</v>
      </c>
      <c r="H1657" s="102"/>
      <c r="I1657" s="121"/>
      <c r="J1657" s="146" t="s">
        <v>289</v>
      </c>
    </row>
    <row r="1658" spans="1:10">
      <c r="A1658" s="102" t="s">
        <v>893</v>
      </c>
      <c r="B1658" s="100" t="s">
        <v>292</v>
      </c>
      <c r="C1658" s="100" t="s">
        <v>280</v>
      </c>
      <c r="D1658" s="100" t="s">
        <v>894</v>
      </c>
      <c r="E1658" s="104">
        <v>380</v>
      </c>
      <c r="F1658" s="104">
        <v>299</v>
      </c>
      <c r="G1658" s="105">
        <v>237</v>
      </c>
      <c r="H1658" s="102"/>
      <c r="I1658" s="121"/>
      <c r="J1658" s="146" t="s">
        <v>289</v>
      </c>
    </row>
    <row r="1659" spans="1:10">
      <c r="A1659" s="102" t="s">
        <v>893</v>
      </c>
      <c r="B1659" s="100" t="s">
        <v>293</v>
      </c>
      <c r="C1659" s="100" t="s">
        <v>280</v>
      </c>
      <c r="D1659" s="100" t="s">
        <v>894</v>
      </c>
      <c r="E1659" s="104">
        <v>380</v>
      </c>
      <c r="F1659" s="104">
        <v>299</v>
      </c>
      <c r="G1659" s="105">
        <v>237</v>
      </c>
      <c r="H1659" s="102"/>
      <c r="I1659" s="121"/>
      <c r="J1659" s="146" t="s">
        <v>289</v>
      </c>
    </row>
    <row r="1660" spans="1:10">
      <c r="A1660" s="102" t="s">
        <v>893</v>
      </c>
      <c r="B1660" s="100" t="s">
        <v>294</v>
      </c>
      <c r="C1660" s="100" t="s">
        <v>280</v>
      </c>
      <c r="D1660" s="100" t="s">
        <v>894</v>
      </c>
      <c r="E1660" s="104">
        <v>380</v>
      </c>
      <c r="F1660" s="104">
        <v>299</v>
      </c>
      <c r="G1660" s="105">
        <v>237</v>
      </c>
      <c r="H1660" s="102"/>
      <c r="I1660" s="121"/>
      <c r="J1660" s="146" t="s">
        <v>289</v>
      </c>
    </row>
    <row r="1661" spans="1:10">
      <c r="A1661" s="102" t="s">
        <v>893</v>
      </c>
      <c r="B1661" s="100" t="s">
        <v>295</v>
      </c>
      <c r="C1661" s="100" t="s">
        <v>280</v>
      </c>
      <c r="D1661" s="100" t="s">
        <v>894</v>
      </c>
      <c r="E1661" s="104">
        <v>380</v>
      </c>
      <c r="F1661" s="104">
        <v>299</v>
      </c>
      <c r="G1661" s="105">
        <v>237</v>
      </c>
      <c r="H1661" s="102"/>
      <c r="I1661" s="121"/>
      <c r="J1661" s="146" t="s">
        <v>289</v>
      </c>
    </row>
    <row r="1662" spans="1:10">
      <c r="A1662" s="102" t="s">
        <v>893</v>
      </c>
      <c r="B1662" s="100" t="s">
        <v>296</v>
      </c>
      <c r="C1662" s="100" t="s">
        <v>280</v>
      </c>
      <c r="D1662" s="100" t="s">
        <v>894</v>
      </c>
      <c r="E1662" s="104">
        <v>380</v>
      </c>
      <c r="F1662" s="104">
        <v>299</v>
      </c>
      <c r="G1662" s="105">
        <v>237</v>
      </c>
      <c r="H1662" s="102"/>
      <c r="I1662" s="121"/>
      <c r="J1662" s="146" t="s">
        <v>289</v>
      </c>
    </row>
    <row r="1663" spans="1:10">
      <c r="A1663" s="102" t="s">
        <v>893</v>
      </c>
      <c r="B1663" s="100" t="s">
        <v>301</v>
      </c>
      <c r="C1663" s="100" t="s">
        <v>280</v>
      </c>
      <c r="D1663" s="100" t="s">
        <v>894</v>
      </c>
      <c r="E1663" s="104">
        <v>380</v>
      </c>
      <c r="F1663" s="104">
        <v>299</v>
      </c>
      <c r="G1663" s="105">
        <v>237</v>
      </c>
      <c r="H1663" s="102"/>
      <c r="I1663" s="121"/>
      <c r="J1663" s="146" t="s">
        <v>289</v>
      </c>
    </row>
    <row r="1664" spans="1:10">
      <c r="A1664" s="102" t="s">
        <v>893</v>
      </c>
      <c r="B1664" s="100" t="s">
        <v>302</v>
      </c>
      <c r="C1664" s="100" t="s">
        <v>280</v>
      </c>
      <c r="D1664" s="100" t="s">
        <v>894</v>
      </c>
      <c r="E1664" s="104">
        <v>380</v>
      </c>
      <c r="F1664" s="104">
        <v>299</v>
      </c>
      <c r="G1664" s="105">
        <v>237</v>
      </c>
      <c r="H1664" s="102"/>
      <c r="I1664" s="121"/>
      <c r="J1664" s="146" t="s">
        <v>289</v>
      </c>
    </row>
    <row r="1665" spans="1:10">
      <c r="A1665" s="102" t="s">
        <v>893</v>
      </c>
      <c r="B1665" s="100" t="s">
        <v>303</v>
      </c>
      <c r="C1665" s="100" t="s">
        <v>280</v>
      </c>
      <c r="D1665" s="100" t="s">
        <v>894</v>
      </c>
      <c r="E1665" s="104">
        <v>380</v>
      </c>
      <c r="F1665" s="104">
        <v>299</v>
      </c>
      <c r="G1665" s="105">
        <v>237</v>
      </c>
      <c r="H1665" s="102"/>
      <c r="I1665" s="121"/>
      <c r="J1665" s="146" t="s">
        <v>289</v>
      </c>
    </row>
    <row r="1666" spans="1:10">
      <c r="A1666" s="102" t="s">
        <v>893</v>
      </c>
      <c r="B1666" s="100" t="s">
        <v>304</v>
      </c>
      <c r="C1666" s="100" t="s">
        <v>280</v>
      </c>
      <c r="D1666" s="100" t="s">
        <v>894</v>
      </c>
      <c r="E1666" s="104">
        <v>380</v>
      </c>
      <c r="F1666" s="104">
        <v>299</v>
      </c>
      <c r="G1666" s="105">
        <v>237</v>
      </c>
      <c r="H1666" s="102"/>
      <c r="I1666" s="121"/>
      <c r="J1666" s="146" t="s">
        <v>289</v>
      </c>
    </row>
    <row r="1667" spans="1:10">
      <c r="A1667" s="102" t="s">
        <v>895</v>
      </c>
      <c r="B1667" s="100" t="s">
        <v>288</v>
      </c>
      <c r="C1667" s="100" t="s">
        <v>280</v>
      </c>
      <c r="D1667" s="100" t="s">
        <v>896</v>
      </c>
      <c r="E1667" s="104">
        <v>634.29</v>
      </c>
      <c r="F1667" s="104">
        <v>499</v>
      </c>
      <c r="G1667" s="105">
        <v>398</v>
      </c>
      <c r="H1667" s="102"/>
      <c r="I1667" s="121"/>
      <c r="J1667" s="146" t="s">
        <v>289</v>
      </c>
    </row>
    <row r="1668" spans="1:10">
      <c r="A1668" s="102" t="s">
        <v>895</v>
      </c>
      <c r="B1668" s="100" t="s">
        <v>290</v>
      </c>
      <c r="C1668" s="100" t="s">
        <v>280</v>
      </c>
      <c r="D1668" s="100" t="s">
        <v>896</v>
      </c>
      <c r="E1668" s="104">
        <v>634.29</v>
      </c>
      <c r="F1668" s="104">
        <v>499</v>
      </c>
      <c r="G1668" s="105">
        <v>398</v>
      </c>
      <c r="H1668" s="102"/>
      <c r="I1668" s="121"/>
      <c r="J1668" s="146" t="s">
        <v>289</v>
      </c>
    </row>
    <row r="1669" spans="1:10">
      <c r="A1669" s="102" t="s">
        <v>895</v>
      </c>
      <c r="B1669" s="100" t="s">
        <v>291</v>
      </c>
      <c r="C1669" s="100" t="s">
        <v>280</v>
      </c>
      <c r="D1669" s="100" t="s">
        <v>896</v>
      </c>
      <c r="E1669" s="104">
        <v>634.29</v>
      </c>
      <c r="F1669" s="104">
        <v>499</v>
      </c>
      <c r="G1669" s="105">
        <v>398</v>
      </c>
      <c r="H1669" s="102"/>
      <c r="I1669" s="121"/>
      <c r="J1669" s="146" t="s">
        <v>289</v>
      </c>
    </row>
    <row r="1670" spans="1:10">
      <c r="A1670" s="102" t="s">
        <v>895</v>
      </c>
      <c r="B1670" s="100" t="s">
        <v>292</v>
      </c>
      <c r="C1670" s="100" t="s">
        <v>280</v>
      </c>
      <c r="D1670" s="100" t="s">
        <v>896</v>
      </c>
      <c r="E1670" s="104">
        <v>634.29</v>
      </c>
      <c r="F1670" s="104">
        <v>499</v>
      </c>
      <c r="G1670" s="105">
        <v>398</v>
      </c>
      <c r="H1670" s="102"/>
      <c r="I1670" s="121"/>
      <c r="J1670" s="146" t="s">
        <v>289</v>
      </c>
    </row>
    <row r="1671" spans="1:10">
      <c r="A1671" s="102" t="s">
        <v>895</v>
      </c>
      <c r="B1671" s="100" t="s">
        <v>293</v>
      </c>
      <c r="C1671" s="100" t="s">
        <v>280</v>
      </c>
      <c r="D1671" s="100" t="s">
        <v>896</v>
      </c>
      <c r="E1671" s="104">
        <v>634.29</v>
      </c>
      <c r="F1671" s="104">
        <v>499</v>
      </c>
      <c r="G1671" s="105">
        <v>398</v>
      </c>
      <c r="H1671" s="102"/>
      <c r="I1671" s="121"/>
      <c r="J1671" s="146" t="s">
        <v>289</v>
      </c>
    </row>
    <row r="1672" spans="1:10">
      <c r="A1672" s="102" t="s">
        <v>895</v>
      </c>
      <c r="B1672" s="100" t="s">
        <v>294</v>
      </c>
      <c r="C1672" s="100" t="s">
        <v>280</v>
      </c>
      <c r="D1672" s="100" t="s">
        <v>896</v>
      </c>
      <c r="E1672" s="104">
        <v>634.29</v>
      </c>
      <c r="F1672" s="104">
        <v>499</v>
      </c>
      <c r="G1672" s="105">
        <v>398</v>
      </c>
      <c r="H1672" s="102"/>
      <c r="I1672" s="121"/>
      <c r="J1672" s="146" t="s">
        <v>289</v>
      </c>
    </row>
    <row r="1673" spans="1:10">
      <c r="A1673" s="102" t="s">
        <v>895</v>
      </c>
      <c r="B1673" s="100" t="s">
        <v>295</v>
      </c>
      <c r="C1673" s="100" t="s">
        <v>280</v>
      </c>
      <c r="D1673" s="100" t="s">
        <v>896</v>
      </c>
      <c r="E1673" s="104">
        <v>634.29</v>
      </c>
      <c r="F1673" s="104">
        <v>499</v>
      </c>
      <c r="G1673" s="105">
        <v>398</v>
      </c>
      <c r="H1673" s="102"/>
      <c r="I1673" s="121"/>
      <c r="J1673" s="146" t="s">
        <v>289</v>
      </c>
    </row>
    <row r="1674" spans="1:10">
      <c r="A1674" s="102" t="s">
        <v>895</v>
      </c>
      <c r="B1674" s="100" t="s">
        <v>296</v>
      </c>
      <c r="C1674" s="100" t="s">
        <v>280</v>
      </c>
      <c r="D1674" s="100" t="s">
        <v>896</v>
      </c>
      <c r="E1674" s="104">
        <v>634.29</v>
      </c>
      <c r="F1674" s="104">
        <v>499</v>
      </c>
      <c r="G1674" s="105">
        <v>398</v>
      </c>
      <c r="H1674" s="102"/>
      <c r="I1674" s="121"/>
      <c r="J1674" s="146" t="s">
        <v>289</v>
      </c>
    </row>
    <row r="1675" spans="1:10">
      <c r="A1675" s="102" t="s">
        <v>897</v>
      </c>
      <c r="B1675" s="100" t="s">
        <v>288</v>
      </c>
      <c r="C1675" s="100" t="s">
        <v>280</v>
      </c>
      <c r="D1675" s="100" t="s">
        <v>898</v>
      </c>
      <c r="E1675" s="104">
        <v>87.14</v>
      </c>
      <c r="F1675" s="104">
        <v>69</v>
      </c>
      <c r="G1675" s="105">
        <v>54</v>
      </c>
      <c r="H1675" s="102"/>
      <c r="I1675" s="121"/>
      <c r="J1675" s="146" t="s">
        <v>289</v>
      </c>
    </row>
    <row r="1676" spans="1:10">
      <c r="A1676" s="102" t="s">
        <v>897</v>
      </c>
      <c r="B1676" s="100" t="s">
        <v>290</v>
      </c>
      <c r="C1676" s="100" t="s">
        <v>280</v>
      </c>
      <c r="D1676" s="100" t="s">
        <v>898</v>
      </c>
      <c r="E1676" s="104">
        <v>87.14</v>
      </c>
      <c r="F1676" s="104">
        <v>69</v>
      </c>
      <c r="G1676" s="105">
        <v>54</v>
      </c>
      <c r="H1676" s="102"/>
      <c r="I1676" s="121"/>
      <c r="J1676" s="146" t="s">
        <v>289</v>
      </c>
    </row>
    <row r="1677" spans="1:10">
      <c r="A1677" s="102" t="s">
        <v>897</v>
      </c>
      <c r="B1677" s="100" t="s">
        <v>291</v>
      </c>
      <c r="C1677" s="100" t="s">
        <v>280</v>
      </c>
      <c r="D1677" s="100" t="s">
        <v>898</v>
      </c>
      <c r="E1677" s="104">
        <v>87.14</v>
      </c>
      <c r="F1677" s="104">
        <v>69</v>
      </c>
      <c r="G1677" s="105">
        <v>54</v>
      </c>
      <c r="H1677" s="102"/>
      <c r="I1677" s="121"/>
      <c r="J1677" s="146" t="s">
        <v>289</v>
      </c>
    </row>
    <row r="1678" spans="1:10">
      <c r="A1678" s="102" t="s">
        <v>897</v>
      </c>
      <c r="B1678" s="100" t="s">
        <v>292</v>
      </c>
      <c r="C1678" s="100" t="s">
        <v>280</v>
      </c>
      <c r="D1678" s="100" t="s">
        <v>898</v>
      </c>
      <c r="E1678" s="104">
        <v>87.14</v>
      </c>
      <c r="F1678" s="104">
        <v>69</v>
      </c>
      <c r="G1678" s="105">
        <v>54</v>
      </c>
      <c r="H1678" s="102"/>
      <c r="I1678" s="121"/>
      <c r="J1678" s="146" t="s">
        <v>289</v>
      </c>
    </row>
    <row r="1679" spans="1:10">
      <c r="A1679" s="102" t="s">
        <v>897</v>
      </c>
      <c r="B1679" s="100" t="s">
        <v>293</v>
      </c>
      <c r="C1679" s="100" t="s">
        <v>280</v>
      </c>
      <c r="D1679" s="100" t="s">
        <v>898</v>
      </c>
      <c r="E1679" s="104">
        <v>87.14</v>
      </c>
      <c r="F1679" s="104">
        <v>69</v>
      </c>
      <c r="G1679" s="105">
        <v>54</v>
      </c>
      <c r="H1679" s="102"/>
      <c r="I1679" s="121"/>
      <c r="J1679" s="146" t="s">
        <v>289</v>
      </c>
    </row>
    <row r="1680" spans="1:10">
      <c r="A1680" s="102" t="s">
        <v>897</v>
      </c>
      <c r="B1680" s="100" t="s">
        <v>294</v>
      </c>
      <c r="C1680" s="100" t="s">
        <v>280</v>
      </c>
      <c r="D1680" s="100" t="s">
        <v>898</v>
      </c>
      <c r="E1680" s="104">
        <v>87.14</v>
      </c>
      <c r="F1680" s="104">
        <v>69</v>
      </c>
      <c r="G1680" s="105">
        <v>54</v>
      </c>
      <c r="H1680" s="102"/>
      <c r="I1680" s="121"/>
      <c r="J1680" s="146" t="s">
        <v>289</v>
      </c>
    </row>
    <row r="1681" spans="1:10">
      <c r="A1681" s="102" t="s">
        <v>897</v>
      </c>
      <c r="B1681" s="100" t="s">
        <v>295</v>
      </c>
      <c r="C1681" s="100" t="s">
        <v>280</v>
      </c>
      <c r="D1681" s="100" t="s">
        <v>898</v>
      </c>
      <c r="E1681" s="104">
        <v>87.14</v>
      </c>
      <c r="F1681" s="104">
        <v>69</v>
      </c>
      <c r="G1681" s="105">
        <v>54</v>
      </c>
      <c r="H1681" s="102"/>
      <c r="I1681" s="121"/>
      <c r="J1681" s="146" t="s">
        <v>289</v>
      </c>
    </row>
    <row r="1682" spans="1:10">
      <c r="A1682" s="102" t="s">
        <v>897</v>
      </c>
      <c r="B1682" s="100" t="s">
        <v>296</v>
      </c>
      <c r="C1682" s="100" t="s">
        <v>280</v>
      </c>
      <c r="D1682" s="100" t="s">
        <v>898</v>
      </c>
      <c r="E1682" s="104">
        <v>87.14</v>
      </c>
      <c r="F1682" s="104">
        <v>69</v>
      </c>
      <c r="G1682" s="105">
        <v>54</v>
      </c>
      <c r="H1682" s="102"/>
      <c r="I1682" s="121"/>
      <c r="J1682" s="146" t="s">
        <v>289</v>
      </c>
    </row>
    <row r="1683" spans="1:10">
      <c r="A1683" s="102" t="s">
        <v>897</v>
      </c>
      <c r="B1683" s="100" t="s">
        <v>301</v>
      </c>
      <c r="C1683" s="100" t="s">
        <v>280</v>
      </c>
      <c r="D1683" s="100" t="s">
        <v>898</v>
      </c>
      <c r="E1683" s="104">
        <v>87.14</v>
      </c>
      <c r="F1683" s="104">
        <v>69</v>
      </c>
      <c r="G1683" s="105">
        <v>54</v>
      </c>
      <c r="H1683" s="102"/>
      <c r="I1683" s="121"/>
      <c r="J1683" s="146" t="s">
        <v>289</v>
      </c>
    </row>
    <row r="1684" spans="1:10">
      <c r="A1684" s="102" t="s">
        <v>897</v>
      </c>
      <c r="B1684" s="100" t="s">
        <v>302</v>
      </c>
      <c r="C1684" s="100" t="s">
        <v>280</v>
      </c>
      <c r="D1684" s="100" t="s">
        <v>898</v>
      </c>
      <c r="E1684" s="104">
        <v>87.14</v>
      </c>
      <c r="F1684" s="104">
        <v>69</v>
      </c>
      <c r="G1684" s="105">
        <v>54</v>
      </c>
      <c r="H1684" s="102"/>
      <c r="I1684" s="121"/>
      <c r="J1684" s="146" t="s">
        <v>289</v>
      </c>
    </row>
    <row r="1685" spans="1:10">
      <c r="A1685" s="102" t="s">
        <v>897</v>
      </c>
      <c r="B1685" s="100" t="s">
        <v>303</v>
      </c>
      <c r="C1685" s="100" t="s">
        <v>280</v>
      </c>
      <c r="D1685" s="100" t="s">
        <v>898</v>
      </c>
      <c r="E1685" s="104">
        <v>87.14</v>
      </c>
      <c r="F1685" s="104">
        <v>69</v>
      </c>
      <c r="G1685" s="105">
        <v>54</v>
      </c>
      <c r="H1685" s="102"/>
      <c r="I1685" s="121"/>
      <c r="J1685" s="146" t="s">
        <v>289</v>
      </c>
    </row>
    <row r="1686" spans="1:10">
      <c r="A1686" s="102" t="s">
        <v>897</v>
      </c>
      <c r="B1686" s="100" t="s">
        <v>304</v>
      </c>
      <c r="C1686" s="100" t="s">
        <v>280</v>
      </c>
      <c r="D1686" s="100" t="s">
        <v>898</v>
      </c>
      <c r="E1686" s="104">
        <v>87.14</v>
      </c>
      <c r="F1686" s="104">
        <v>69</v>
      </c>
      <c r="G1686" s="105">
        <v>54</v>
      </c>
      <c r="H1686" s="102"/>
      <c r="I1686" s="121"/>
      <c r="J1686" s="146" t="s">
        <v>289</v>
      </c>
    </row>
    <row r="1687" spans="1:10">
      <c r="A1687" s="102" t="s">
        <v>899</v>
      </c>
      <c r="B1687" s="100" t="s">
        <v>288</v>
      </c>
      <c r="C1687" s="100" t="s">
        <v>280</v>
      </c>
      <c r="D1687" s="100" t="s">
        <v>900</v>
      </c>
      <c r="E1687" s="104">
        <v>444.29</v>
      </c>
      <c r="F1687" s="104">
        <v>349</v>
      </c>
      <c r="G1687" s="105">
        <v>276</v>
      </c>
      <c r="H1687" s="102"/>
      <c r="I1687" s="121"/>
      <c r="J1687" s="146" t="s">
        <v>289</v>
      </c>
    </row>
    <row r="1688" spans="1:10">
      <c r="A1688" s="102" t="s">
        <v>899</v>
      </c>
      <c r="B1688" s="100" t="s">
        <v>290</v>
      </c>
      <c r="C1688" s="100" t="s">
        <v>280</v>
      </c>
      <c r="D1688" s="100" t="s">
        <v>900</v>
      </c>
      <c r="E1688" s="104">
        <v>444.29</v>
      </c>
      <c r="F1688" s="104">
        <v>349</v>
      </c>
      <c r="G1688" s="105">
        <v>276</v>
      </c>
      <c r="H1688" s="102"/>
      <c r="I1688" s="121"/>
      <c r="J1688" s="146" t="s">
        <v>289</v>
      </c>
    </row>
    <row r="1689" spans="1:10">
      <c r="A1689" s="102" t="s">
        <v>899</v>
      </c>
      <c r="B1689" s="100" t="s">
        <v>291</v>
      </c>
      <c r="C1689" s="100" t="s">
        <v>280</v>
      </c>
      <c r="D1689" s="100" t="s">
        <v>900</v>
      </c>
      <c r="E1689" s="104">
        <v>444.29</v>
      </c>
      <c r="F1689" s="104">
        <v>349</v>
      </c>
      <c r="G1689" s="105">
        <v>276</v>
      </c>
      <c r="H1689" s="102"/>
      <c r="I1689" s="121"/>
      <c r="J1689" s="146" t="s">
        <v>289</v>
      </c>
    </row>
    <row r="1690" spans="1:10">
      <c r="A1690" s="102" t="s">
        <v>899</v>
      </c>
      <c r="B1690" s="100" t="s">
        <v>292</v>
      </c>
      <c r="C1690" s="100" t="s">
        <v>280</v>
      </c>
      <c r="D1690" s="100" t="s">
        <v>900</v>
      </c>
      <c r="E1690" s="104">
        <v>444.29</v>
      </c>
      <c r="F1690" s="104">
        <v>349</v>
      </c>
      <c r="G1690" s="105">
        <v>276</v>
      </c>
      <c r="H1690" s="102"/>
      <c r="I1690" s="121"/>
      <c r="J1690" s="146" t="s">
        <v>289</v>
      </c>
    </row>
    <row r="1691" spans="1:10">
      <c r="A1691" s="102" t="s">
        <v>899</v>
      </c>
      <c r="B1691" s="100" t="s">
        <v>293</v>
      </c>
      <c r="C1691" s="100" t="s">
        <v>280</v>
      </c>
      <c r="D1691" s="100" t="s">
        <v>900</v>
      </c>
      <c r="E1691" s="104">
        <v>444.29</v>
      </c>
      <c r="F1691" s="104">
        <v>349</v>
      </c>
      <c r="G1691" s="105">
        <v>276</v>
      </c>
      <c r="H1691" s="102"/>
      <c r="I1691" s="121"/>
      <c r="J1691" s="146" t="s">
        <v>289</v>
      </c>
    </row>
    <row r="1692" spans="1:10">
      <c r="A1692" s="102" t="s">
        <v>899</v>
      </c>
      <c r="B1692" s="100" t="s">
        <v>294</v>
      </c>
      <c r="C1692" s="100" t="s">
        <v>280</v>
      </c>
      <c r="D1692" s="100" t="s">
        <v>900</v>
      </c>
      <c r="E1692" s="104">
        <v>444.29</v>
      </c>
      <c r="F1692" s="104">
        <v>349</v>
      </c>
      <c r="G1692" s="105">
        <v>276</v>
      </c>
      <c r="H1692" s="102"/>
      <c r="I1692" s="121"/>
      <c r="J1692" s="146" t="s">
        <v>289</v>
      </c>
    </row>
    <row r="1693" spans="1:10">
      <c r="A1693" s="102" t="s">
        <v>899</v>
      </c>
      <c r="B1693" s="100" t="s">
        <v>295</v>
      </c>
      <c r="C1693" s="100" t="s">
        <v>280</v>
      </c>
      <c r="D1693" s="100" t="s">
        <v>900</v>
      </c>
      <c r="E1693" s="104">
        <v>444.29</v>
      </c>
      <c r="F1693" s="104">
        <v>349</v>
      </c>
      <c r="G1693" s="105">
        <v>276</v>
      </c>
      <c r="H1693" s="102"/>
      <c r="I1693" s="121"/>
      <c r="J1693" s="146" t="s">
        <v>289</v>
      </c>
    </row>
    <row r="1694" spans="1:10">
      <c r="A1694" s="102" t="s">
        <v>899</v>
      </c>
      <c r="B1694" s="100" t="s">
        <v>296</v>
      </c>
      <c r="C1694" s="100" t="s">
        <v>280</v>
      </c>
      <c r="D1694" s="100" t="s">
        <v>900</v>
      </c>
      <c r="E1694" s="104">
        <v>444.29</v>
      </c>
      <c r="F1694" s="104">
        <v>349</v>
      </c>
      <c r="G1694" s="105">
        <v>276</v>
      </c>
      <c r="H1694" s="102"/>
      <c r="I1694" s="121"/>
      <c r="J1694" s="146" t="s">
        <v>289</v>
      </c>
    </row>
    <row r="1695" spans="1:10">
      <c r="A1695" s="102" t="s">
        <v>899</v>
      </c>
      <c r="B1695" s="100" t="s">
        <v>301</v>
      </c>
      <c r="C1695" s="100" t="s">
        <v>280</v>
      </c>
      <c r="D1695" s="100" t="s">
        <v>900</v>
      </c>
      <c r="E1695" s="104">
        <v>444.29</v>
      </c>
      <c r="F1695" s="104">
        <v>349</v>
      </c>
      <c r="G1695" s="105">
        <v>276</v>
      </c>
      <c r="H1695" s="102"/>
      <c r="I1695" s="121"/>
      <c r="J1695" s="146" t="s">
        <v>289</v>
      </c>
    </row>
    <row r="1696" spans="1:10">
      <c r="A1696" s="102" t="s">
        <v>899</v>
      </c>
      <c r="B1696" s="100" t="s">
        <v>302</v>
      </c>
      <c r="C1696" s="100" t="s">
        <v>280</v>
      </c>
      <c r="D1696" s="100" t="s">
        <v>900</v>
      </c>
      <c r="E1696" s="104">
        <v>444.29</v>
      </c>
      <c r="F1696" s="104">
        <v>349</v>
      </c>
      <c r="G1696" s="105">
        <v>276</v>
      </c>
      <c r="H1696" s="102"/>
      <c r="I1696" s="121"/>
      <c r="J1696" s="146" t="s">
        <v>289</v>
      </c>
    </row>
    <row r="1697" spans="1:10">
      <c r="A1697" s="102" t="s">
        <v>899</v>
      </c>
      <c r="B1697" s="100" t="s">
        <v>303</v>
      </c>
      <c r="C1697" s="100" t="s">
        <v>280</v>
      </c>
      <c r="D1697" s="100" t="s">
        <v>900</v>
      </c>
      <c r="E1697" s="104">
        <v>444.29</v>
      </c>
      <c r="F1697" s="104">
        <v>349</v>
      </c>
      <c r="G1697" s="105">
        <v>276</v>
      </c>
      <c r="H1697" s="102"/>
      <c r="I1697" s="121"/>
      <c r="J1697" s="146" t="s">
        <v>289</v>
      </c>
    </row>
    <row r="1698" spans="1:10">
      <c r="A1698" s="102" t="s">
        <v>899</v>
      </c>
      <c r="B1698" s="100" t="s">
        <v>304</v>
      </c>
      <c r="C1698" s="100" t="s">
        <v>280</v>
      </c>
      <c r="D1698" s="100" t="s">
        <v>900</v>
      </c>
      <c r="E1698" s="104">
        <v>444.29</v>
      </c>
      <c r="F1698" s="104">
        <v>349</v>
      </c>
      <c r="G1698" s="105">
        <v>276</v>
      </c>
      <c r="H1698" s="102"/>
      <c r="I1698" s="121"/>
      <c r="J1698" s="146" t="s">
        <v>289</v>
      </c>
    </row>
    <row r="1699" spans="1:10">
      <c r="A1699" s="102" t="s">
        <v>901</v>
      </c>
      <c r="B1699" s="100" t="s">
        <v>331</v>
      </c>
      <c r="C1699" s="100" t="s">
        <v>504</v>
      </c>
      <c r="D1699" s="102" t="s">
        <v>902</v>
      </c>
      <c r="E1699" s="104">
        <v>65.95</v>
      </c>
      <c r="F1699" s="104">
        <v>49.99</v>
      </c>
      <c r="G1699" s="105">
        <v>40</v>
      </c>
      <c r="H1699" s="125">
        <v>100000</v>
      </c>
      <c r="I1699" s="111">
        <v>3.8000000000000002E-4</v>
      </c>
      <c r="J1699" s="102"/>
    </row>
    <row r="1700" spans="1:10">
      <c r="A1700" s="102" t="s">
        <v>901</v>
      </c>
      <c r="B1700" s="100" t="s">
        <v>332</v>
      </c>
      <c r="C1700" s="100" t="s">
        <v>504</v>
      </c>
      <c r="D1700" s="102" t="s">
        <v>902</v>
      </c>
      <c r="E1700" s="104">
        <v>65.95</v>
      </c>
      <c r="F1700" s="104">
        <v>49.99</v>
      </c>
      <c r="G1700" s="105">
        <v>40</v>
      </c>
      <c r="H1700" s="125">
        <v>100000</v>
      </c>
      <c r="I1700" s="111">
        <v>3.8000000000000002E-4</v>
      </c>
      <c r="J1700" s="102"/>
    </row>
    <row r="1701" spans="1:10">
      <c r="A1701" s="102" t="s">
        <v>901</v>
      </c>
      <c r="B1701" s="100" t="s">
        <v>333</v>
      </c>
      <c r="C1701" s="100" t="s">
        <v>504</v>
      </c>
      <c r="D1701" s="102" t="s">
        <v>902</v>
      </c>
      <c r="E1701" s="104">
        <v>65.95</v>
      </c>
      <c r="F1701" s="104">
        <v>49.99</v>
      </c>
      <c r="G1701" s="105">
        <v>40</v>
      </c>
      <c r="H1701" s="125">
        <v>100000</v>
      </c>
      <c r="I1701" s="111">
        <v>3.8000000000000002E-4</v>
      </c>
      <c r="J1701" s="102"/>
    </row>
    <row r="1702" spans="1:10">
      <c r="A1702" s="102" t="s">
        <v>901</v>
      </c>
      <c r="B1702" s="100" t="s">
        <v>334</v>
      </c>
      <c r="C1702" s="100" t="s">
        <v>504</v>
      </c>
      <c r="D1702" s="102" t="s">
        <v>902</v>
      </c>
      <c r="E1702" s="104">
        <v>65.95</v>
      </c>
      <c r="F1702" s="104">
        <v>49.99</v>
      </c>
      <c r="G1702" s="105">
        <v>40</v>
      </c>
      <c r="H1702" s="125">
        <v>100000</v>
      </c>
      <c r="I1702" s="111">
        <v>3.8000000000000002E-4</v>
      </c>
      <c r="J1702" s="102"/>
    </row>
    <row r="1703" spans="1:10">
      <c r="A1703" s="102" t="s">
        <v>901</v>
      </c>
      <c r="B1703" s="100" t="s">
        <v>335</v>
      </c>
      <c r="C1703" s="100" t="s">
        <v>504</v>
      </c>
      <c r="D1703" s="102" t="s">
        <v>902</v>
      </c>
      <c r="E1703" s="104">
        <v>65.95</v>
      </c>
      <c r="F1703" s="104">
        <v>49.99</v>
      </c>
      <c r="G1703" s="105">
        <v>40</v>
      </c>
      <c r="H1703" s="125">
        <v>100000</v>
      </c>
      <c r="I1703" s="111">
        <v>3.8000000000000002E-4</v>
      </c>
      <c r="J1703" s="102"/>
    </row>
    <row r="1704" spans="1:10">
      <c r="A1704" s="102" t="s">
        <v>901</v>
      </c>
      <c r="B1704" s="100" t="s">
        <v>336</v>
      </c>
      <c r="C1704" s="100" t="s">
        <v>504</v>
      </c>
      <c r="D1704" s="102" t="s">
        <v>902</v>
      </c>
      <c r="E1704" s="104">
        <v>65.95</v>
      </c>
      <c r="F1704" s="104">
        <v>49.99</v>
      </c>
      <c r="G1704" s="105">
        <v>40</v>
      </c>
      <c r="H1704" s="125">
        <v>100000</v>
      </c>
      <c r="I1704" s="111">
        <v>3.8000000000000002E-4</v>
      </c>
      <c r="J1704" s="102"/>
    </row>
    <row r="1705" spans="1:10">
      <c r="A1705" s="102" t="s">
        <v>901</v>
      </c>
      <c r="B1705" s="100" t="s">
        <v>337</v>
      </c>
      <c r="C1705" s="100" t="s">
        <v>504</v>
      </c>
      <c r="D1705" s="102" t="s">
        <v>902</v>
      </c>
      <c r="E1705" s="104">
        <v>65.95</v>
      </c>
      <c r="F1705" s="104">
        <v>49.99</v>
      </c>
      <c r="G1705" s="105">
        <v>40</v>
      </c>
      <c r="H1705" s="125">
        <v>100000</v>
      </c>
      <c r="I1705" s="111">
        <v>3.8000000000000002E-4</v>
      </c>
      <c r="J1705" s="102"/>
    </row>
    <row r="1706" spans="1:10">
      <c r="A1706" s="102" t="s">
        <v>901</v>
      </c>
      <c r="B1706" s="100" t="s">
        <v>338</v>
      </c>
      <c r="C1706" s="100" t="s">
        <v>504</v>
      </c>
      <c r="D1706" s="102" t="s">
        <v>902</v>
      </c>
      <c r="E1706" s="104">
        <v>65.95</v>
      </c>
      <c r="F1706" s="104">
        <v>49.99</v>
      </c>
      <c r="G1706" s="105">
        <v>40</v>
      </c>
      <c r="H1706" s="125">
        <v>100000</v>
      </c>
      <c r="I1706" s="111">
        <v>3.8000000000000002E-4</v>
      </c>
      <c r="J1706" s="102"/>
    </row>
    <row r="1707" spans="1:10">
      <c r="A1707" s="102" t="s">
        <v>901</v>
      </c>
      <c r="B1707" s="100" t="s">
        <v>339</v>
      </c>
      <c r="C1707" s="100" t="s">
        <v>504</v>
      </c>
      <c r="D1707" s="102" t="s">
        <v>902</v>
      </c>
      <c r="E1707" s="104">
        <v>65.95</v>
      </c>
      <c r="F1707" s="104">
        <v>49.99</v>
      </c>
      <c r="G1707" s="105">
        <v>40</v>
      </c>
      <c r="H1707" s="125">
        <v>100000</v>
      </c>
      <c r="I1707" s="111">
        <v>3.8000000000000002E-4</v>
      </c>
      <c r="J1707" s="102"/>
    </row>
    <row r="1708" spans="1:10">
      <c r="A1708" s="102" t="s">
        <v>901</v>
      </c>
      <c r="B1708" s="100" t="s">
        <v>350</v>
      </c>
      <c r="C1708" s="100" t="s">
        <v>504</v>
      </c>
      <c r="D1708" s="102" t="s">
        <v>902</v>
      </c>
      <c r="E1708" s="104">
        <v>65.95</v>
      </c>
      <c r="F1708" s="104">
        <v>49.99</v>
      </c>
      <c r="G1708" s="105">
        <v>40</v>
      </c>
      <c r="H1708" s="125">
        <v>100000</v>
      </c>
      <c r="I1708" s="111">
        <v>3.8000000000000002E-4</v>
      </c>
      <c r="J1708" s="102"/>
    </row>
    <row r="1709" spans="1:10">
      <c r="A1709" s="102" t="s">
        <v>901</v>
      </c>
      <c r="B1709" s="100" t="s">
        <v>351</v>
      </c>
      <c r="C1709" s="100" t="s">
        <v>504</v>
      </c>
      <c r="D1709" s="102" t="s">
        <v>902</v>
      </c>
      <c r="E1709" s="104">
        <v>65.95</v>
      </c>
      <c r="F1709" s="104">
        <v>49.99</v>
      </c>
      <c r="G1709" s="105">
        <v>40</v>
      </c>
      <c r="H1709" s="125">
        <v>100000</v>
      </c>
      <c r="I1709" s="111">
        <v>3.8000000000000002E-4</v>
      </c>
      <c r="J1709" s="102"/>
    </row>
    <row r="1710" spans="1:10">
      <c r="A1710" s="102" t="s">
        <v>901</v>
      </c>
      <c r="B1710" s="100" t="s">
        <v>352</v>
      </c>
      <c r="C1710" s="100" t="s">
        <v>504</v>
      </c>
      <c r="D1710" s="102" t="s">
        <v>902</v>
      </c>
      <c r="E1710" s="104">
        <v>65.95</v>
      </c>
      <c r="F1710" s="104">
        <v>49.99</v>
      </c>
      <c r="G1710" s="105">
        <v>40</v>
      </c>
      <c r="H1710" s="125">
        <v>100000</v>
      </c>
      <c r="I1710" s="111">
        <v>3.8000000000000002E-4</v>
      </c>
      <c r="J1710" s="102"/>
    </row>
    <row r="1711" spans="1:10">
      <c r="A1711" s="102" t="s">
        <v>901</v>
      </c>
      <c r="B1711" s="100" t="s">
        <v>353</v>
      </c>
      <c r="C1711" s="100" t="s">
        <v>504</v>
      </c>
      <c r="D1711" s="102" t="s">
        <v>902</v>
      </c>
      <c r="E1711" s="104">
        <v>65.95</v>
      </c>
      <c r="F1711" s="104">
        <v>49.99</v>
      </c>
      <c r="G1711" s="105">
        <v>40</v>
      </c>
      <c r="H1711" s="125">
        <v>100000</v>
      </c>
      <c r="I1711" s="111">
        <v>3.8000000000000002E-4</v>
      </c>
      <c r="J1711" s="102"/>
    </row>
    <row r="1712" spans="1:10">
      <c r="A1712" s="102" t="s">
        <v>901</v>
      </c>
      <c r="B1712" s="100" t="s">
        <v>354</v>
      </c>
      <c r="C1712" s="100" t="s">
        <v>504</v>
      </c>
      <c r="D1712" s="102" t="s">
        <v>902</v>
      </c>
      <c r="E1712" s="104">
        <v>65.95</v>
      </c>
      <c r="F1712" s="104">
        <v>49.99</v>
      </c>
      <c r="G1712" s="105">
        <v>40</v>
      </c>
      <c r="H1712" s="125">
        <v>100000</v>
      </c>
      <c r="I1712" s="111">
        <v>3.8000000000000002E-4</v>
      </c>
      <c r="J1712" s="102"/>
    </row>
    <row r="1713" spans="1:10">
      <c r="A1713" s="102" t="s">
        <v>901</v>
      </c>
      <c r="B1713" s="100" t="s">
        <v>396</v>
      </c>
      <c r="C1713" s="100" t="s">
        <v>504</v>
      </c>
      <c r="D1713" s="102" t="s">
        <v>902</v>
      </c>
      <c r="E1713" s="104">
        <v>65.95</v>
      </c>
      <c r="F1713" s="104">
        <v>49.99</v>
      </c>
      <c r="G1713" s="105">
        <v>40</v>
      </c>
      <c r="H1713" s="125">
        <v>100000</v>
      </c>
      <c r="I1713" s="111">
        <v>3.8000000000000002E-4</v>
      </c>
      <c r="J1713" s="102"/>
    </row>
    <row r="1714" spans="1:10">
      <c r="A1714" s="102" t="s">
        <v>901</v>
      </c>
      <c r="B1714" s="100" t="s">
        <v>398</v>
      </c>
      <c r="C1714" s="100" t="s">
        <v>504</v>
      </c>
      <c r="D1714" s="102" t="s">
        <v>902</v>
      </c>
      <c r="E1714" s="104">
        <v>65.95</v>
      </c>
      <c r="F1714" s="104">
        <v>49.99</v>
      </c>
      <c r="G1714" s="105">
        <v>40</v>
      </c>
      <c r="H1714" s="125">
        <v>100000</v>
      </c>
      <c r="I1714" s="111">
        <v>3.8000000000000002E-4</v>
      </c>
      <c r="J1714" s="102"/>
    </row>
    <row r="1715" spans="1:10">
      <c r="A1715" s="102" t="s">
        <v>901</v>
      </c>
      <c r="B1715" s="100" t="s">
        <v>399</v>
      </c>
      <c r="C1715" s="100" t="s">
        <v>504</v>
      </c>
      <c r="D1715" s="102" t="s">
        <v>902</v>
      </c>
      <c r="E1715" s="104">
        <v>65.95</v>
      </c>
      <c r="F1715" s="104">
        <v>49.99</v>
      </c>
      <c r="G1715" s="105">
        <v>40</v>
      </c>
      <c r="H1715" s="125">
        <v>100000</v>
      </c>
      <c r="I1715" s="111">
        <v>3.8000000000000002E-4</v>
      </c>
      <c r="J1715" s="102"/>
    </row>
    <row r="1716" spans="1:10">
      <c r="A1716" s="102" t="s">
        <v>901</v>
      </c>
      <c r="B1716" s="100" t="s">
        <v>400</v>
      </c>
      <c r="C1716" s="100" t="s">
        <v>504</v>
      </c>
      <c r="D1716" s="106" t="s">
        <v>902</v>
      </c>
      <c r="E1716" s="104">
        <v>65.95</v>
      </c>
      <c r="F1716" s="104">
        <v>49.99</v>
      </c>
      <c r="G1716" s="105">
        <v>40</v>
      </c>
      <c r="H1716" s="125">
        <v>100000</v>
      </c>
      <c r="I1716" s="111">
        <v>3.8000000000000002E-4</v>
      </c>
      <c r="J1716" s="102"/>
    </row>
    <row r="1717" spans="1:10">
      <c r="A1717" s="102" t="s">
        <v>901</v>
      </c>
      <c r="B1717" s="100" t="s">
        <v>401</v>
      </c>
      <c r="C1717" s="100" t="s">
        <v>504</v>
      </c>
      <c r="D1717" s="102" t="s">
        <v>902</v>
      </c>
      <c r="E1717" s="104">
        <v>65.95</v>
      </c>
      <c r="F1717" s="104">
        <v>49.99</v>
      </c>
      <c r="G1717" s="105">
        <v>40</v>
      </c>
      <c r="H1717" s="125">
        <v>100000</v>
      </c>
      <c r="I1717" s="111">
        <v>3.8000000000000002E-4</v>
      </c>
      <c r="J1717" s="102"/>
    </row>
    <row r="1718" spans="1:10">
      <c r="A1718" s="102" t="s">
        <v>901</v>
      </c>
      <c r="B1718" s="100" t="s">
        <v>402</v>
      </c>
      <c r="C1718" s="100" t="s">
        <v>504</v>
      </c>
      <c r="D1718" s="102" t="s">
        <v>902</v>
      </c>
      <c r="E1718" s="104">
        <v>65.95</v>
      </c>
      <c r="F1718" s="104">
        <v>49.99</v>
      </c>
      <c r="G1718" s="105">
        <v>40</v>
      </c>
      <c r="H1718" s="125">
        <v>100000</v>
      </c>
      <c r="I1718" s="111">
        <v>3.8000000000000002E-4</v>
      </c>
      <c r="J1718" s="102"/>
    </row>
    <row r="1719" spans="1:10">
      <c r="A1719" s="102" t="s">
        <v>901</v>
      </c>
      <c r="B1719" s="100" t="s">
        <v>403</v>
      </c>
      <c r="C1719" s="100" t="s">
        <v>504</v>
      </c>
      <c r="D1719" s="102" t="s">
        <v>902</v>
      </c>
      <c r="E1719" s="104">
        <v>65.95</v>
      </c>
      <c r="F1719" s="104">
        <v>49.99</v>
      </c>
      <c r="G1719" s="105">
        <v>40</v>
      </c>
      <c r="H1719" s="125">
        <v>100000</v>
      </c>
      <c r="I1719" s="111">
        <v>3.8000000000000002E-4</v>
      </c>
      <c r="J1719" s="102"/>
    </row>
    <row r="1720" spans="1:10">
      <c r="A1720" s="102" t="s">
        <v>901</v>
      </c>
      <c r="B1720" s="100" t="s">
        <v>404</v>
      </c>
      <c r="C1720" s="100" t="s">
        <v>504</v>
      </c>
      <c r="D1720" s="106" t="s">
        <v>902</v>
      </c>
      <c r="E1720" s="104">
        <v>65.95</v>
      </c>
      <c r="F1720" s="104">
        <v>49.99</v>
      </c>
      <c r="G1720" s="105">
        <v>40</v>
      </c>
      <c r="H1720" s="125">
        <v>100000</v>
      </c>
      <c r="I1720" s="111">
        <v>3.8000000000000002E-4</v>
      </c>
      <c r="J1720" s="102"/>
    </row>
    <row r="1721" spans="1:10">
      <c r="A1721" s="102" t="s">
        <v>901</v>
      </c>
      <c r="B1721" s="100" t="s">
        <v>405</v>
      </c>
      <c r="C1721" s="100" t="s">
        <v>504</v>
      </c>
      <c r="D1721" s="102" t="s">
        <v>902</v>
      </c>
      <c r="E1721" s="104">
        <v>65.95</v>
      </c>
      <c r="F1721" s="104">
        <v>49.99</v>
      </c>
      <c r="G1721" s="105">
        <v>40</v>
      </c>
      <c r="H1721" s="125">
        <v>100000</v>
      </c>
      <c r="I1721" s="111">
        <v>3.8000000000000002E-4</v>
      </c>
      <c r="J1721" s="102"/>
    </row>
    <row r="1722" spans="1:10">
      <c r="A1722" s="102" t="s">
        <v>901</v>
      </c>
      <c r="B1722" s="100" t="s">
        <v>406</v>
      </c>
      <c r="C1722" s="100" t="s">
        <v>504</v>
      </c>
      <c r="D1722" s="102" t="s">
        <v>902</v>
      </c>
      <c r="E1722" s="104">
        <v>65.95</v>
      </c>
      <c r="F1722" s="104">
        <v>49.99</v>
      </c>
      <c r="G1722" s="105">
        <v>40</v>
      </c>
      <c r="H1722" s="125">
        <v>100000</v>
      </c>
      <c r="I1722" s="111">
        <v>3.8000000000000002E-4</v>
      </c>
      <c r="J1722" s="102"/>
    </row>
    <row r="1723" spans="1:10">
      <c r="A1723" s="102" t="s">
        <v>901</v>
      </c>
      <c r="B1723" s="100" t="s">
        <v>407</v>
      </c>
      <c r="C1723" s="100" t="s">
        <v>504</v>
      </c>
      <c r="D1723" s="102" t="s">
        <v>902</v>
      </c>
      <c r="E1723" s="104">
        <v>65.95</v>
      </c>
      <c r="F1723" s="104">
        <v>49.99</v>
      </c>
      <c r="G1723" s="105">
        <v>40</v>
      </c>
      <c r="H1723" s="125">
        <v>100000</v>
      </c>
      <c r="I1723" s="111">
        <v>3.8000000000000002E-4</v>
      </c>
      <c r="J1723" s="102"/>
    </row>
    <row r="1724" spans="1:10">
      <c r="A1724" s="102" t="s">
        <v>901</v>
      </c>
      <c r="B1724" s="100" t="s">
        <v>408</v>
      </c>
      <c r="C1724" s="100" t="s">
        <v>504</v>
      </c>
      <c r="D1724" s="106" t="s">
        <v>902</v>
      </c>
      <c r="E1724" s="104">
        <v>65.95</v>
      </c>
      <c r="F1724" s="104">
        <v>49.99</v>
      </c>
      <c r="G1724" s="105">
        <v>40</v>
      </c>
      <c r="H1724" s="125">
        <v>100000</v>
      </c>
      <c r="I1724" s="111">
        <v>3.8000000000000002E-4</v>
      </c>
      <c r="J1724" s="102"/>
    </row>
    <row r="1725" spans="1:10">
      <c r="A1725" s="102" t="s">
        <v>901</v>
      </c>
      <c r="B1725" s="100" t="s">
        <v>409</v>
      </c>
      <c r="C1725" s="100" t="s">
        <v>504</v>
      </c>
      <c r="D1725" s="102" t="s">
        <v>902</v>
      </c>
      <c r="E1725" s="104">
        <v>65.95</v>
      </c>
      <c r="F1725" s="104">
        <v>49.99</v>
      </c>
      <c r="G1725" s="105">
        <v>40</v>
      </c>
      <c r="H1725" s="125">
        <v>100000</v>
      </c>
      <c r="I1725" s="111">
        <v>3.8000000000000002E-4</v>
      </c>
      <c r="J1725" s="102"/>
    </row>
    <row r="1726" spans="1:10">
      <c r="A1726" s="102" t="s">
        <v>901</v>
      </c>
      <c r="B1726" s="100" t="s">
        <v>409</v>
      </c>
      <c r="C1726" s="100" t="s">
        <v>504</v>
      </c>
      <c r="D1726" s="102" t="s">
        <v>902</v>
      </c>
      <c r="E1726" s="104">
        <v>65.95</v>
      </c>
      <c r="F1726" s="104">
        <v>49.99</v>
      </c>
      <c r="G1726" s="105">
        <v>40</v>
      </c>
      <c r="H1726" s="125">
        <v>100000</v>
      </c>
      <c r="I1726" s="111">
        <v>3.8000000000000002E-4</v>
      </c>
      <c r="J1726" s="102"/>
    </row>
    <row r="1727" spans="1:10">
      <c r="A1727" s="102" t="s">
        <v>901</v>
      </c>
      <c r="B1727" s="100" t="s">
        <v>410</v>
      </c>
      <c r="C1727" s="100" t="s">
        <v>504</v>
      </c>
      <c r="D1727" s="102" t="s">
        <v>902</v>
      </c>
      <c r="E1727" s="104">
        <v>65.95</v>
      </c>
      <c r="F1727" s="104">
        <v>49.99</v>
      </c>
      <c r="G1727" s="105">
        <v>40</v>
      </c>
      <c r="H1727" s="125">
        <v>100000</v>
      </c>
      <c r="I1727" s="111">
        <v>3.8000000000000002E-4</v>
      </c>
      <c r="J1727" s="102"/>
    </row>
    <row r="1728" spans="1:10">
      <c r="A1728" s="102" t="s">
        <v>901</v>
      </c>
      <c r="B1728" s="100" t="s">
        <v>411</v>
      </c>
      <c r="C1728" s="100" t="s">
        <v>504</v>
      </c>
      <c r="D1728" s="106" t="s">
        <v>902</v>
      </c>
      <c r="E1728" s="104">
        <v>65.95</v>
      </c>
      <c r="F1728" s="104">
        <v>49.99</v>
      </c>
      <c r="G1728" s="105">
        <v>40</v>
      </c>
      <c r="H1728" s="125">
        <v>100000</v>
      </c>
      <c r="I1728" s="111">
        <v>3.8000000000000002E-4</v>
      </c>
      <c r="J1728" s="102"/>
    </row>
    <row r="1729" spans="1:10">
      <c r="A1729" s="102" t="s">
        <v>901</v>
      </c>
      <c r="B1729" s="100" t="s">
        <v>412</v>
      </c>
      <c r="C1729" s="100" t="s">
        <v>504</v>
      </c>
      <c r="D1729" s="102" t="s">
        <v>902</v>
      </c>
      <c r="E1729" s="104">
        <v>65.95</v>
      </c>
      <c r="F1729" s="104">
        <v>49.99</v>
      </c>
      <c r="G1729" s="105">
        <v>40</v>
      </c>
      <c r="H1729" s="125">
        <v>100000</v>
      </c>
      <c r="I1729" s="111">
        <v>3.8000000000000002E-4</v>
      </c>
      <c r="J1729" s="102"/>
    </row>
    <row r="1730" spans="1:10">
      <c r="A1730" s="102" t="s">
        <v>901</v>
      </c>
      <c r="B1730" s="100" t="s">
        <v>413</v>
      </c>
      <c r="C1730" s="100" t="s">
        <v>504</v>
      </c>
      <c r="D1730" s="102" t="s">
        <v>902</v>
      </c>
      <c r="E1730" s="104">
        <v>65.95</v>
      </c>
      <c r="F1730" s="104">
        <v>49.99</v>
      </c>
      <c r="G1730" s="105">
        <v>40</v>
      </c>
      <c r="H1730" s="125">
        <v>100000</v>
      </c>
      <c r="I1730" s="111">
        <v>3.8000000000000002E-4</v>
      </c>
      <c r="J1730" s="102"/>
    </row>
    <row r="1731" spans="1:10">
      <c r="A1731" s="102" t="s">
        <v>901</v>
      </c>
      <c r="B1731" s="100" t="s">
        <v>414</v>
      </c>
      <c r="C1731" s="100" t="s">
        <v>504</v>
      </c>
      <c r="D1731" s="102" t="s">
        <v>902</v>
      </c>
      <c r="E1731" s="104">
        <v>65.95</v>
      </c>
      <c r="F1731" s="104">
        <v>49.99</v>
      </c>
      <c r="G1731" s="105">
        <v>40</v>
      </c>
      <c r="H1731" s="125">
        <v>100000</v>
      </c>
      <c r="I1731" s="111">
        <v>3.8000000000000002E-4</v>
      </c>
      <c r="J1731" s="102"/>
    </row>
    <row r="1732" spans="1:10">
      <c r="A1732" s="102" t="s">
        <v>901</v>
      </c>
      <c r="B1732" s="100" t="s">
        <v>415</v>
      </c>
      <c r="C1732" s="100" t="s">
        <v>504</v>
      </c>
      <c r="D1732" s="106" t="s">
        <v>902</v>
      </c>
      <c r="E1732" s="104">
        <v>65.95</v>
      </c>
      <c r="F1732" s="104">
        <v>49.99</v>
      </c>
      <c r="G1732" s="105">
        <v>40</v>
      </c>
      <c r="H1732" s="125">
        <v>100000</v>
      </c>
      <c r="I1732" s="111">
        <v>3.8000000000000002E-4</v>
      </c>
      <c r="J1732" s="102"/>
    </row>
    <row r="1733" spans="1:10">
      <c r="A1733" s="102" t="s">
        <v>901</v>
      </c>
      <c r="B1733" s="100" t="s">
        <v>416</v>
      </c>
      <c r="C1733" s="100" t="s">
        <v>504</v>
      </c>
      <c r="D1733" s="102" t="s">
        <v>902</v>
      </c>
      <c r="E1733" s="104">
        <v>65.95</v>
      </c>
      <c r="F1733" s="104">
        <v>49.99</v>
      </c>
      <c r="G1733" s="105">
        <v>40</v>
      </c>
      <c r="H1733" s="125">
        <v>100000</v>
      </c>
      <c r="I1733" s="111">
        <v>3.8000000000000002E-4</v>
      </c>
      <c r="J1733" s="102"/>
    </row>
    <row r="1734" spans="1:10">
      <c r="A1734" s="102" t="s">
        <v>901</v>
      </c>
      <c r="B1734" s="100" t="s">
        <v>417</v>
      </c>
      <c r="C1734" s="100" t="s">
        <v>504</v>
      </c>
      <c r="D1734" s="102" t="s">
        <v>902</v>
      </c>
      <c r="E1734" s="104">
        <v>65.95</v>
      </c>
      <c r="F1734" s="104">
        <v>49.99</v>
      </c>
      <c r="G1734" s="105">
        <v>40</v>
      </c>
      <c r="H1734" s="125">
        <v>100000</v>
      </c>
      <c r="I1734" s="111">
        <v>3.8000000000000002E-4</v>
      </c>
      <c r="J1734" s="102"/>
    </row>
    <row r="1735" spans="1:10">
      <c r="A1735" s="102" t="s">
        <v>901</v>
      </c>
      <c r="B1735" s="100" t="s">
        <v>418</v>
      </c>
      <c r="C1735" s="100" t="s">
        <v>504</v>
      </c>
      <c r="D1735" s="102" t="s">
        <v>902</v>
      </c>
      <c r="E1735" s="104">
        <v>65.95</v>
      </c>
      <c r="F1735" s="104">
        <v>49.99</v>
      </c>
      <c r="G1735" s="105">
        <v>40</v>
      </c>
      <c r="H1735" s="125">
        <v>100000</v>
      </c>
      <c r="I1735" s="111">
        <v>3.8000000000000002E-4</v>
      </c>
      <c r="J1735" s="102"/>
    </row>
    <row r="1736" spans="1:10">
      <c r="A1736" s="102" t="s">
        <v>901</v>
      </c>
      <c r="B1736" s="100" t="s">
        <v>419</v>
      </c>
      <c r="C1736" s="100" t="s">
        <v>504</v>
      </c>
      <c r="D1736" s="106" t="s">
        <v>902</v>
      </c>
      <c r="E1736" s="104">
        <v>65.95</v>
      </c>
      <c r="F1736" s="104">
        <v>49.99</v>
      </c>
      <c r="G1736" s="105">
        <v>40</v>
      </c>
      <c r="H1736" s="125">
        <v>100000</v>
      </c>
      <c r="I1736" s="111">
        <v>3.8000000000000002E-4</v>
      </c>
      <c r="J1736" s="102"/>
    </row>
    <row r="1737" spans="1:10">
      <c r="A1737" s="102" t="s">
        <v>901</v>
      </c>
      <c r="B1737" s="100" t="s">
        <v>420</v>
      </c>
      <c r="C1737" s="100" t="s">
        <v>504</v>
      </c>
      <c r="D1737" s="102" t="s">
        <v>902</v>
      </c>
      <c r="E1737" s="104">
        <v>65.95</v>
      </c>
      <c r="F1737" s="104">
        <v>49.99</v>
      </c>
      <c r="G1737" s="105">
        <v>40</v>
      </c>
      <c r="H1737" s="125">
        <v>100000</v>
      </c>
      <c r="I1737" s="111">
        <v>3.8000000000000002E-4</v>
      </c>
      <c r="J1737" s="102"/>
    </row>
    <row r="1738" spans="1:10">
      <c r="A1738" s="102" t="s">
        <v>901</v>
      </c>
      <c r="B1738" s="100" t="s">
        <v>421</v>
      </c>
      <c r="C1738" s="100" t="s">
        <v>504</v>
      </c>
      <c r="D1738" s="102" t="s">
        <v>902</v>
      </c>
      <c r="E1738" s="104">
        <v>65.95</v>
      </c>
      <c r="F1738" s="104">
        <v>49.99</v>
      </c>
      <c r="G1738" s="105">
        <v>40</v>
      </c>
      <c r="H1738" s="125">
        <v>100000</v>
      </c>
      <c r="I1738" s="111">
        <v>3.8000000000000002E-4</v>
      </c>
      <c r="J1738" s="102"/>
    </row>
    <row r="1739" spans="1:10">
      <c r="A1739" s="102" t="s">
        <v>901</v>
      </c>
      <c r="B1739" s="100" t="s">
        <v>422</v>
      </c>
      <c r="C1739" s="100" t="s">
        <v>504</v>
      </c>
      <c r="D1739" s="102" t="s">
        <v>902</v>
      </c>
      <c r="E1739" s="104">
        <v>65.95</v>
      </c>
      <c r="F1739" s="104">
        <v>49.99</v>
      </c>
      <c r="G1739" s="105">
        <v>40</v>
      </c>
      <c r="H1739" s="125">
        <v>100000</v>
      </c>
      <c r="I1739" s="111">
        <v>3.8000000000000002E-4</v>
      </c>
      <c r="J1739" s="102"/>
    </row>
    <row r="1740" spans="1:10">
      <c r="A1740" s="102" t="s">
        <v>901</v>
      </c>
      <c r="B1740" s="100" t="s">
        <v>423</v>
      </c>
      <c r="C1740" s="100" t="s">
        <v>504</v>
      </c>
      <c r="D1740" s="106" t="s">
        <v>902</v>
      </c>
      <c r="E1740" s="104">
        <v>65.95</v>
      </c>
      <c r="F1740" s="104">
        <v>49.99</v>
      </c>
      <c r="G1740" s="105">
        <v>40</v>
      </c>
      <c r="H1740" s="125">
        <v>100000</v>
      </c>
      <c r="I1740" s="111">
        <v>3.8000000000000002E-4</v>
      </c>
      <c r="J1740" s="102"/>
    </row>
    <row r="1741" spans="1:10">
      <c r="A1741" s="102" t="s">
        <v>901</v>
      </c>
      <c r="B1741" s="100" t="s">
        <v>424</v>
      </c>
      <c r="C1741" s="100" t="s">
        <v>504</v>
      </c>
      <c r="D1741" s="102" t="s">
        <v>902</v>
      </c>
      <c r="E1741" s="104">
        <v>65.95</v>
      </c>
      <c r="F1741" s="104">
        <v>49.99</v>
      </c>
      <c r="G1741" s="105">
        <v>40</v>
      </c>
      <c r="H1741" s="125">
        <v>100000</v>
      </c>
      <c r="I1741" s="111">
        <v>3.8000000000000002E-4</v>
      </c>
      <c r="J1741" s="102"/>
    </row>
    <row r="1742" spans="1:10">
      <c r="A1742" s="102" t="s">
        <v>901</v>
      </c>
      <c r="B1742" s="100" t="s">
        <v>425</v>
      </c>
      <c r="C1742" s="100" t="s">
        <v>504</v>
      </c>
      <c r="D1742" s="102" t="s">
        <v>902</v>
      </c>
      <c r="E1742" s="104">
        <v>65.95</v>
      </c>
      <c r="F1742" s="104">
        <v>49.99</v>
      </c>
      <c r="G1742" s="105">
        <v>40</v>
      </c>
      <c r="H1742" s="125">
        <v>100000</v>
      </c>
      <c r="I1742" s="111">
        <v>3.8000000000000002E-4</v>
      </c>
      <c r="J1742" s="102"/>
    </row>
    <row r="1743" spans="1:10">
      <c r="A1743" s="102" t="s">
        <v>901</v>
      </c>
      <c r="B1743" s="100" t="s">
        <v>426</v>
      </c>
      <c r="C1743" s="100" t="s">
        <v>504</v>
      </c>
      <c r="D1743" s="106" t="s">
        <v>902</v>
      </c>
      <c r="E1743" s="104">
        <v>65.95</v>
      </c>
      <c r="F1743" s="104">
        <v>49.99</v>
      </c>
      <c r="G1743" s="105">
        <v>40</v>
      </c>
      <c r="H1743" s="125">
        <v>100000</v>
      </c>
      <c r="I1743" s="111">
        <v>3.8000000000000002E-4</v>
      </c>
      <c r="J1743" s="102"/>
    </row>
    <row r="1744" spans="1:10">
      <c r="A1744" s="102" t="s">
        <v>901</v>
      </c>
      <c r="B1744" s="100" t="s">
        <v>427</v>
      </c>
      <c r="C1744" s="100" t="s">
        <v>504</v>
      </c>
      <c r="D1744" s="102" t="s">
        <v>902</v>
      </c>
      <c r="E1744" s="104">
        <v>65.95</v>
      </c>
      <c r="F1744" s="104">
        <v>49.99</v>
      </c>
      <c r="G1744" s="105">
        <v>40</v>
      </c>
      <c r="H1744" s="125">
        <v>100000</v>
      </c>
      <c r="I1744" s="111">
        <v>3.8000000000000002E-4</v>
      </c>
      <c r="J1744" s="102"/>
    </row>
    <row r="1745" spans="1:10">
      <c r="A1745" s="102" t="s">
        <v>901</v>
      </c>
      <c r="B1745" s="100" t="s">
        <v>428</v>
      </c>
      <c r="C1745" s="100" t="s">
        <v>504</v>
      </c>
      <c r="D1745" s="102" t="s">
        <v>902</v>
      </c>
      <c r="E1745" s="104">
        <v>65.95</v>
      </c>
      <c r="F1745" s="104">
        <v>49.99</v>
      </c>
      <c r="G1745" s="105">
        <v>40</v>
      </c>
      <c r="H1745" s="125">
        <v>100000</v>
      </c>
      <c r="I1745" s="111">
        <v>3.8000000000000002E-4</v>
      </c>
      <c r="J1745" s="102"/>
    </row>
    <row r="1746" spans="1:10">
      <c r="A1746" s="102" t="s">
        <v>901</v>
      </c>
      <c r="B1746" s="100" t="s">
        <v>429</v>
      </c>
      <c r="C1746" s="100" t="s">
        <v>504</v>
      </c>
      <c r="D1746" s="102" t="s">
        <v>902</v>
      </c>
      <c r="E1746" s="104">
        <v>65.95</v>
      </c>
      <c r="F1746" s="104">
        <v>49.99</v>
      </c>
      <c r="G1746" s="105">
        <v>40</v>
      </c>
      <c r="H1746" s="125">
        <v>100000</v>
      </c>
      <c r="I1746" s="111">
        <v>3.8000000000000002E-4</v>
      </c>
      <c r="J1746" s="102"/>
    </row>
    <row r="1747" spans="1:10">
      <c r="A1747" s="102" t="s">
        <v>901</v>
      </c>
      <c r="B1747" s="100" t="s">
        <v>430</v>
      </c>
      <c r="C1747" s="100" t="s">
        <v>504</v>
      </c>
      <c r="D1747" s="106" t="s">
        <v>902</v>
      </c>
      <c r="E1747" s="104">
        <v>65.95</v>
      </c>
      <c r="F1747" s="104">
        <v>49.99</v>
      </c>
      <c r="G1747" s="105">
        <v>40</v>
      </c>
      <c r="H1747" s="125">
        <v>100000</v>
      </c>
      <c r="I1747" s="111">
        <v>3.8000000000000002E-4</v>
      </c>
      <c r="J1747" s="102"/>
    </row>
    <row r="1748" spans="1:10">
      <c r="A1748" s="102" t="s">
        <v>903</v>
      </c>
      <c r="B1748" s="100" t="s">
        <v>331</v>
      </c>
      <c r="C1748" s="100" t="s">
        <v>504</v>
      </c>
      <c r="D1748" s="102" t="s">
        <v>904</v>
      </c>
      <c r="E1748" s="104">
        <v>584.33000000000004</v>
      </c>
      <c r="F1748" s="104">
        <v>440.99</v>
      </c>
      <c r="G1748" s="105">
        <v>353</v>
      </c>
      <c r="H1748" s="125">
        <v>25000</v>
      </c>
      <c r="I1748" s="111">
        <v>1.3440000000000001E-2</v>
      </c>
      <c r="J1748" s="102"/>
    </row>
    <row r="1749" spans="1:10">
      <c r="A1749" s="102" t="s">
        <v>903</v>
      </c>
      <c r="B1749" s="100" t="s">
        <v>332</v>
      </c>
      <c r="C1749" s="100" t="s">
        <v>504</v>
      </c>
      <c r="D1749" s="102" t="s">
        <v>904</v>
      </c>
      <c r="E1749" s="104">
        <v>584.33000000000004</v>
      </c>
      <c r="F1749" s="104">
        <v>440.99</v>
      </c>
      <c r="G1749" s="105">
        <v>353</v>
      </c>
      <c r="H1749" s="125">
        <v>25000</v>
      </c>
      <c r="I1749" s="111">
        <v>1.3440000000000001E-2</v>
      </c>
      <c r="J1749" s="102"/>
    </row>
    <row r="1750" spans="1:10">
      <c r="A1750" s="102" t="s">
        <v>903</v>
      </c>
      <c r="B1750" s="100" t="s">
        <v>333</v>
      </c>
      <c r="C1750" s="100" t="s">
        <v>504</v>
      </c>
      <c r="D1750" s="102" t="s">
        <v>904</v>
      </c>
      <c r="E1750" s="104">
        <v>584.33000000000004</v>
      </c>
      <c r="F1750" s="104">
        <v>440.99</v>
      </c>
      <c r="G1750" s="105">
        <v>353</v>
      </c>
      <c r="H1750" s="125">
        <v>25000</v>
      </c>
      <c r="I1750" s="111">
        <v>1.3440000000000001E-2</v>
      </c>
      <c r="J1750" s="102"/>
    </row>
    <row r="1751" spans="1:10">
      <c r="A1751" s="102" t="s">
        <v>903</v>
      </c>
      <c r="B1751" s="100" t="s">
        <v>334</v>
      </c>
      <c r="C1751" s="100" t="s">
        <v>504</v>
      </c>
      <c r="D1751" s="102" t="s">
        <v>904</v>
      </c>
      <c r="E1751" s="104">
        <v>584.33000000000004</v>
      </c>
      <c r="F1751" s="104">
        <v>440.99</v>
      </c>
      <c r="G1751" s="105">
        <v>353</v>
      </c>
      <c r="H1751" s="125">
        <v>25000</v>
      </c>
      <c r="I1751" s="111">
        <v>1.3440000000000001E-2</v>
      </c>
      <c r="J1751" s="102"/>
    </row>
    <row r="1752" spans="1:10">
      <c r="A1752" s="102" t="s">
        <v>905</v>
      </c>
      <c r="B1752" s="100" t="s">
        <v>335</v>
      </c>
      <c r="C1752" s="100" t="s">
        <v>504</v>
      </c>
      <c r="D1752" s="102" t="s">
        <v>906</v>
      </c>
      <c r="E1752" s="104">
        <v>723.47</v>
      </c>
      <c r="F1752" s="104">
        <v>544.99</v>
      </c>
      <c r="G1752" s="105">
        <v>437</v>
      </c>
      <c r="H1752" s="125">
        <v>45000</v>
      </c>
      <c r="I1752" s="111">
        <v>9.244444444444444E-3</v>
      </c>
      <c r="J1752" s="102"/>
    </row>
    <row r="1753" spans="1:10">
      <c r="A1753" s="102" t="s">
        <v>905</v>
      </c>
      <c r="B1753" s="100" t="s">
        <v>336</v>
      </c>
      <c r="C1753" s="100" t="s">
        <v>504</v>
      </c>
      <c r="D1753" s="102" t="s">
        <v>906</v>
      </c>
      <c r="E1753" s="104">
        <v>723.47</v>
      </c>
      <c r="F1753" s="104">
        <v>544.99</v>
      </c>
      <c r="G1753" s="105">
        <v>437</v>
      </c>
      <c r="H1753" s="125">
        <v>45000</v>
      </c>
      <c r="I1753" s="111">
        <v>9.244444444444444E-3</v>
      </c>
      <c r="J1753" s="102"/>
    </row>
    <row r="1754" spans="1:10">
      <c r="A1754" s="102" t="s">
        <v>905</v>
      </c>
      <c r="B1754" s="100" t="s">
        <v>337</v>
      </c>
      <c r="C1754" s="100" t="s">
        <v>504</v>
      </c>
      <c r="D1754" s="102" t="s">
        <v>906</v>
      </c>
      <c r="E1754" s="104">
        <v>723.47</v>
      </c>
      <c r="F1754" s="104">
        <v>544.99</v>
      </c>
      <c r="G1754" s="105">
        <v>437</v>
      </c>
      <c r="H1754" s="125">
        <v>45000</v>
      </c>
      <c r="I1754" s="111">
        <v>9.244444444444444E-3</v>
      </c>
      <c r="J1754" s="102"/>
    </row>
    <row r="1755" spans="1:10">
      <c r="A1755" s="102" t="s">
        <v>905</v>
      </c>
      <c r="B1755" s="100" t="s">
        <v>338</v>
      </c>
      <c r="C1755" s="100" t="s">
        <v>504</v>
      </c>
      <c r="D1755" s="102" t="s">
        <v>906</v>
      </c>
      <c r="E1755" s="104">
        <v>723.47</v>
      </c>
      <c r="F1755" s="104">
        <v>544.99</v>
      </c>
      <c r="G1755" s="105">
        <v>437</v>
      </c>
      <c r="H1755" s="125">
        <v>45000</v>
      </c>
      <c r="I1755" s="111">
        <v>9.244444444444444E-3</v>
      </c>
      <c r="J1755" s="102"/>
    </row>
    <row r="1756" spans="1:10">
      <c r="A1756" s="102" t="s">
        <v>905</v>
      </c>
      <c r="B1756" s="100" t="s">
        <v>339</v>
      </c>
      <c r="C1756" s="100" t="s">
        <v>504</v>
      </c>
      <c r="D1756" s="102" t="s">
        <v>906</v>
      </c>
      <c r="E1756" s="104">
        <v>723.47</v>
      </c>
      <c r="F1756" s="104">
        <v>544.99</v>
      </c>
      <c r="G1756" s="105">
        <v>437</v>
      </c>
      <c r="H1756" s="125">
        <v>45000</v>
      </c>
      <c r="I1756" s="111">
        <v>9.244444444444444E-3</v>
      </c>
      <c r="J1756" s="102"/>
    </row>
    <row r="1757" spans="1:10">
      <c r="A1757" s="102" t="s">
        <v>907</v>
      </c>
      <c r="B1757" s="100" t="s">
        <v>506</v>
      </c>
      <c r="C1757" s="100" t="s">
        <v>504</v>
      </c>
      <c r="D1757" s="131" t="s">
        <v>908</v>
      </c>
      <c r="E1757" s="104">
        <v>326.29000000000002</v>
      </c>
      <c r="F1757" s="104">
        <v>245.99</v>
      </c>
      <c r="G1757" s="105">
        <v>197</v>
      </c>
      <c r="H1757" s="133">
        <v>32500</v>
      </c>
      <c r="I1757" s="107">
        <v>6.061538461538462E-3</v>
      </c>
      <c r="J1757" s="102"/>
    </row>
    <row r="1758" spans="1:10">
      <c r="A1758" s="102" t="s">
        <v>909</v>
      </c>
      <c r="B1758" s="100" t="s">
        <v>506</v>
      </c>
      <c r="C1758" s="100" t="s">
        <v>504</v>
      </c>
      <c r="D1758" s="131" t="s">
        <v>910</v>
      </c>
      <c r="E1758" s="104">
        <v>82.93</v>
      </c>
      <c r="F1758" s="104">
        <v>62.99</v>
      </c>
      <c r="G1758" s="105">
        <v>51</v>
      </c>
      <c r="H1758" s="133">
        <v>125000</v>
      </c>
      <c r="I1758" s="107">
        <v>4.0000000000000002E-4</v>
      </c>
      <c r="J1758" s="102"/>
    </row>
    <row r="1759" spans="1:10">
      <c r="A1759" s="102" t="s">
        <v>909</v>
      </c>
      <c r="B1759" s="100" t="s">
        <v>508</v>
      </c>
      <c r="C1759" s="100" t="s">
        <v>504</v>
      </c>
      <c r="D1759" s="131" t="s">
        <v>910</v>
      </c>
      <c r="E1759" s="104">
        <v>82.93</v>
      </c>
      <c r="F1759" s="104">
        <v>62.99</v>
      </c>
      <c r="G1759" s="105">
        <v>51</v>
      </c>
      <c r="H1759" s="133">
        <v>125000</v>
      </c>
      <c r="I1759" s="107">
        <v>4.0000000000000002E-4</v>
      </c>
      <c r="J1759" s="102"/>
    </row>
    <row r="1760" spans="1:10">
      <c r="A1760" s="102" t="s">
        <v>909</v>
      </c>
      <c r="B1760" s="100" t="s">
        <v>509</v>
      </c>
      <c r="C1760" s="100" t="s">
        <v>504</v>
      </c>
      <c r="D1760" s="131" t="s">
        <v>910</v>
      </c>
      <c r="E1760" s="104">
        <v>82.93</v>
      </c>
      <c r="F1760" s="104">
        <v>62.99</v>
      </c>
      <c r="G1760" s="105">
        <v>51</v>
      </c>
      <c r="H1760" s="133">
        <v>125000</v>
      </c>
      <c r="I1760" s="107">
        <v>4.0000000000000002E-4</v>
      </c>
      <c r="J1760" s="102"/>
    </row>
    <row r="1761" spans="1:10">
      <c r="A1761" s="102" t="s">
        <v>909</v>
      </c>
      <c r="B1761" s="100" t="s">
        <v>510</v>
      </c>
      <c r="C1761" s="100" t="s">
        <v>504</v>
      </c>
      <c r="D1761" s="131" t="s">
        <v>910</v>
      </c>
      <c r="E1761" s="104">
        <v>82.93</v>
      </c>
      <c r="F1761" s="104">
        <v>62.99</v>
      </c>
      <c r="G1761" s="105">
        <v>51</v>
      </c>
      <c r="H1761" s="133">
        <v>125000</v>
      </c>
      <c r="I1761" s="107">
        <v>4.0000000000000002E-4</v>
      </c>
      <c r="J1761" s="102"/>
    </row>
    <row r="1762" spans="1:10">
      <c r="A1762" s="102" t="s">
        <v>911</v>
      </c>
      <c r="B1762" s="100" t="s">
        <v>506</v>
      </c>
      <c r="C1762" s="100" t="s">
        <v>504</v>
      </c>
      <c r="D1762" s="131" t="s">
        <v>912</v>
      </c>
      <c r="E1762" s="104">
        <v>34.479999999999997</v>
      </c>
      <c r="F1762" s="104">
        <v>25.99</v>
      </c>
      <c r="G1762" s="105">
        <v>20</v>
      </c>
      <c r="H1762" s="133">
        <v>90000</v>
      </c>
      <c r="I1762" s="107">
        <v>2.2222222222222223E-4</v>
      </c>
      <c r="J1762" s="102"/>
    </row>
    <row r="1763" spans="1:10">
      <c r="A1763" s="102" t="s">
        <v>911</v>
      </c>
      <c r="B1763" s="100" t="s">
        <v>508</v>
      </c>
      <c r="C1763" s="100" t="s">
        <v>504</v>
      </c>
      <c r="D1763" s="131" t="s">
        <v>912</v>
      </c>
      <c r="E1763" s="104">
        <v>34.479999999999997</v>
      </c>
      <c r="F1763" s="104">
        <v>25.99</v>
      </c>
      <c r="G1763" s="105">
        <v>20</v>
      </c>
      <c r="H1763" s="133">
        <v>90000</v>
      </c>
      <c r="I1763" s="107">
        <v>2.2222222222222223E-4</v>
      </c>
      <c r="J1763" s="102"/>
    </row>
    <row r="1764" spans="1:10">
      <c r="A1764" s="102" t="s">
        <v>911</v>
      </c>
      <c r="B1764" s="100" t="s">
        <v>509</v>
      </c>
      <c r="C1764" s="100" t="s">
        <v>504</v>
      </c>
      <c r="D1764" s="131" t="s">
        <v>912</v>
      </c>
      <c r="E1764" s="104">
        <v>34.479999999999997</v>
      </c>
      <c r="F1764" s="104">
        <v>25.99</v>
      </c>
      <c r="G1764" s="105">
        <v>20</v>
      </c>
      <c r="H1764" s="133">
        <v>90000</v>
      </c>
      <c r="I1764" s="107">
        <v>2.2222222222222223E-4</v>
      </c>
      <c r="J1764" s="102"/>
    </row>
    <row r="1765" spans="1:10">
      <c r="A1765" s="102" t="s">
        <v>911</v>
      </c>
      <c r="B1765" s="100" t="s">
        <v>510</v>
      </c>
      <c r="C1765" s="100" t="s">
        <v>504</v>
      </c>
      <c r="D1765" s="131" t="s">
        <v>912</v>
      </c>
      <c r="E1765" s="104">
        <v>34.479999999999997</v>
      </c>
      <c r="F1765" s="104">
        <v>25.99</v>
      </c>
      <c r="G1765" s="105">
        <v>20</v>
      </c>
      <c r="H1765" s="133">
        <v>90000</v>
      </c>
      <c r="I1765" s="107">
        <v>2.2222222222222223E-4</v>
      </c>
      <c r="J1765" s="102"/>
    </row>
    <row r="1766" spans="1:10">
      <c r="A1766" s="183" t="s">
        <v>911</v>
      </c>
      <c r="B1766" s="102" t="s">
        <v>513</v>
      </c>
      <c r="C1766" s="102" t="s">
        <v>504</v>
      </c>
      <c r="D1766" s="191" t="s">
        <v>913</v>
      </c>
      <c r="E1766" s="157">
        <v>34.479999999999997</v>
      </c>
      <c r="F1766" s="151">
        <v>25.99</v>
      </c>
      <c r="G1766" s="105">
        <v>20</v>
      </c>
      <c r="H1766" s="113">
        <v>50000</v>
      </c>
      <c r="I1766" s="111">
        <v>4.0000000000000002E-4</v>
      </c>
      <c r="J1766" s="146"/>
    </row>
    <row r="1767" spans="1:10">
      <c r="A1767" s="102" t="s">
        <v>911</v>
      </c>
      <c r="B1767" s="102" t="s">
        <v>514</v>
      </c>
      <c r="C1767" s="102" t="s">
        <v>504</v>
      </c>
      <c r="D1767" s="187" t="s">
        <v>914</v>
      </c>
      <c r="E1767" s="160">
        <v>34.479999999999997</v>
      </c>
      <c r="F1767" s="160">
        <v>25.99</v>
      </c>
      <c r="G1767" s="105">
        <v>20</v>
      </c>
      <c r="H1767" s="113">
        <v>50000</v>
      </c>
      <c r="I1767" s="111">
        <v>4.0000000000000002E-4</v>
      </c>
      <c r="J1767" s="146"/>
    </row>
    <row r="1768" spans="1:10">
      <c r="A1768" s="183" t="s">
        <v>911</v>
      </c>
      <c r="B1768" s="102" t="s">
        <v>516</v>
      </c>
      <c r="C1768" s="102" t="s">
        <v>504</v>
      </c>
      <c r="D1768" s="187" t="s">
        <v>915</v>
      </c>
      <c r="E1768" s="157">
        <v>34.479999999999997</v>
      </c>
      <c r="F1768" s="151">
        <v>25.99</v>
      </c>
      <c r="G1768" s="105">
        <v>20</v>
      </c>
      <c r="H1768" s="113">
        <v>50000</v>
      </c>
      <c r="I1768" s="111">
        <v>4.0000000000000002E-4</v>
      </c>
      <c r="J1768" s="146"/>
    </row>
    <row r="1769" spans="1:10">
      <c r="A1769" s="183" t="s">
        <v>911</v>
      </c>
      <c r="B1769" s="102" t="s">
        <v>518</v>
      </c>
      <c r="C1769" s="102" t="s">
        <v>504</v>
      </c>
      <c r="D1769" s="187" t="s">
        <v>915</v>
      </c>
      <c r="E1769" s="157">
        <v>34.479999999999997</v>
      </c>
      <c r="F1769" s="151">
        <v>25.99</v>
      </c>
      <c r="G1769" s="105">
        <v>20</v>
      </c>
      <c r="H1769" s="113">
        <v>50000</v>
      </c>
      <c r="I1769" s="111">
        <v>4.0000000000000002E-4</v>
      </c>
      <c r="J1769" s="146"/>
    </row>
    <row r="1770" spans="1:10">
      <c r="A1770" s="183" t="s">
        <v>911</v>
      </c>
      <c r="B1770" s="102" t="s">
        <v>519</v>
      </c>
      <c r="C1770" s="102" t="s">
        <v>504</v>
      </c>
      <c r="D1770" s="187" t="s">
        <v>915</v>
      </c>
      <c r="E1770" s="157">
        <v>34.479999999999997</v>
      </c>
      <c r="F1770" s="151">
        <v>25.99</v>
      </c>
      <c r="G1770" s="105">
        <v>20</v>
      </c>
      <c r="H1770" s="113">
        <v>50000</v>
      </c>
      <c r="I1770" s="111">
        <v>4.0000000000000002E-4</v>
      </c>
      <c r="J1770" s="146"/>
    </row>
    <row r="1771" spans="1:10">
      <c r="A1771" s="183" t="s">
        <v>911</v>
      </c>
      <c r="B1771" s="102" t="s">
        <v>520</v>
      </c>
      <c r="C1771" s="102" t="s">
        <v>504</v>
      </c>
      <c r="D1771" s="187" t="s">
        <v>915</v>
      </c>
      <c r="E1771" s="157">
        <v>34.479999999999997</v>
      </c>
      <c r="F1771" s="151">
        <v>25.99</v>
      </c>
      <c r="G1771" s="105">
        <v>20</v>
      </c>
      <c r="H1771" s="113">
        <v>50000</v>
      </c>
      <c r="I1771" s="111">
        <v>4.0000000000000002E-4</v>
      </c>
      <c r="J1771" s="146"/>
    </row>
    <row r="1772" spans="1:10">
      <c r="A1772" s="183" t="s">
        <v>911</v>
      </c>
      <c r="B1772" s="102" t="s">
        <v>521</v>
      </c>
      <c r="C1772" s="102" t="s">
        <v>504</v>
      </c>
      <c r="D1772" s="187" t="s">
        <v>915</v>
      </c>
      <c r="E1772" s="157">
        <v>34.479999999999997</v>
      </c>
      <c r="F1772" s="151">
        <v>25.99</v>
      </c>
      <c r="G1772" s="105">
        <v>20</v>
      </c>
      <c r="H1772" s="113">
        <v>50000</v>
      </c>
      <c r="I1772" s="111">
        <v>4.0000000000000002E-4</v>
      </c>
      <c r="J1772" s="146"/>
    </row>
    <row r="1773" spans="1:10">
      <c r="A1773" s="183" t="s">
        <v>911</v>
      </c>
      <c r="B1773" s="102" t="s">
        <v>536</v>
      </c>
      <c r="C1773" s="102" t="s">
        <v>504</v>
      </c>
      <c r="D1773" s="187" t="s">
        <v>915</v>
      </c>
      <c r="E1773" s="157">
        <v>34.479999999999997</v>
      </c>
      <c r="F1773" s="151">
        <v>25.99</v>
      </c>
      <c r="G1773" s="105">
        <v>20</v>
      </c>
      <c r="H1773" s="113">
        <v>50000</v>
      </c>
      <c r="I1773" s="111">
        <v>4.0000000000000002E-4</v>
      </c>
      <c r="J1773" s="146"/>
    </row>
    <row r="1774" spans="1:10">
      <c r="A1774" s="102" t="s">
        <v>916</v>
      </c>
      <c r="B1774" s="102" t="s">
        <v>309</v>
      </c>
      <c r="C1774" s="100" t="s">
        <v>504</v>
      </c>
      <c r="D1774" s="100" t="s">
        <v>917</v>
      </c>
      <c r="E1774" s="104">
        <v>578.45000000000005</v>
      </c>
      <c r="F1774" s="104">
        <v>436.99</v>
      </c>
      <c r="G1774" s="105">
        <v>349</v>
      </c>
      <c r="H1774" s="102">
        <v>15000</v>
      </c>
      <c r="I1774" s="121">
        <v>2.3266666666666668E-2</v>
      </c>
      <c r="J1774" s="146" t="s">
        <v>282</v>
      </c>
    </row>
    <row r="1775" spans="1:10">
      <c r="A1775" s="102" t="s">
        <v>916</v>
      </c>
      <c r="B1775" s="102" t="s">
        <v>313</v>
      </c>
      <c r="C1775" s="100" t="s">
        <v>504</v>
      </c>
      <c r="D1775" s="100" t="s">
        <v>917</v>
      </c>
      <c r="E1775" s="104">
        <v>578.45000000000005</v>
      </c>
      <c r="F1775" s="104">
        <v>436.99</v>
      </c>
      <c r="G1775" s="105">
        <v>349</v>
      </c>
      <c r="H1775" s="102">
        <v>15000</v>
      </c>
      <c r="I1775" s="121">
        <v>2.3266666666666668E-2</v>
      </c>
      <c r="J1775" s="146" t="s">
        <v>282</v>
      </c>
    </row>
    <row r="1776" spans="1:10">
      <c r="A1776" s="102" t="s">
        <v>918</v>
      </c>
      <c r="B1776" s="102" t="s">
        <v>312</v>
      </c>
      <c r="C1776" s="100" t="s">
        <v>504</v>
      </c>
      <c r="D1776" s="100" t="s">
        <v>919</v>
      </c>
      <c r="E1776" s="104">
        <v>637.35</v>
      </c>
      <c r="F1776" s="104">
        <v>480.99</v>
      </c>
      <c r="G1776" s="105">
        <v>385</v>
      </c>
      <c r="H1776" s="102">
        <v>25000</v>
      </c>
      <c r="I1776" s="121">
        <v>1.54E-2</v>
      </c>
      <c r="J1776" s="146" t="s">
        <v>282</v>
      </c>
    </row>
    <row r="1777" spans="1:10">
      <c r="A1777" s="102" t="s">
        <v>918</v>
      </c>
      <c r="B1777" s="102" t="s">
        <v>279</v>
      </c>
      <c r="C1777" s="100" t="s">
        <v>504</v>
      </c>
      <c r="D1777" s="100" t="s">
        <v>919</v>
      </c>
      <c r="E1777" s="104">
        <v>637.35</v>
      </c>
      <c r="F1777" s="104">
        <v>480.99</v>
      </c>
      <c r="G1777" s="105">
        <v>385</v>
      </c>
      <c r="H1777" s="102">
        <v>25000</v>
      </c>
      <c r="I1777" s="121">
        <v>1.54E-2</v>
      </c>
      <c r="J1777" s="146" t="s">
        <v>282</v>
      </c>
    </row>
    <row r="1778" spans="1:10">
      <c r="A1778" s="102" t="s">
        <v>918</v>
      </c>
      <c r="B1778" s="102" t="s">
        <v>283</v>
      </c>
      <c r="C1778" s="100" t="s">
        <v>504</v>
      </c>
      <c r="D1778" s="100" t="s">
        <v>919</v>
      </c>
      <c r="E1778" s="104">
        <v>637.35</v>
      </c>
      <c r="F1778" s="104">
        <v>480.99</v>
      </c>
      <c r="G1778" s="105">
        <v>385</v>
      </c>
      <c r="H1778" s="102">
        <v>25000</v>
      </c>
      <c r="I1778" s="121">
        <v>1.54E-2</v>
      </c>
      <c r="J1778" s="146" t="s">
        <v>282</v>
      </c>
    </row>
    <row r="1779" spans="1:10">
      <c r="A1779" s="102" t="s">
        <v>918</v>
      </c>
      <c r="B1779" s="102" t="s">
        <v>315</v>
      </c>
      <c r="C1779" s="100" t="s">
        <v>504</v>
      </c>
      <c r="D1779" s="100" t="s">
        <v>919</v>
      </c>
      <c r="E1779" s="104">
        <v>637.35</v>
      </c>
      <c r="F1779" s="104">
        <v>480.99</v>
      </c>
      <c r="G1779" s="105">
        <v>385</v>
      </c>
      <c r="H1779" s="102">
        <v>25000</v>
      </c>
      <c r="I1779" s="121">
        <v>1.54E-2</v>
      </c>
      <c r="J1779" s="146" t="s">
        <v>282</v>
      </c>
    </row>
    <row r="1780" spans="1:10">
      <c r="A1780" s="102" t="s">
        <v>918</v>
      </c>
      <c r="B1780" s="102" t="s">
        <v>284</v>
      </c>
      <c r="C1780" s="100" t="s">
        <v>504</v>
      </c>
      <c r="D1780" s="100" t="s">
        <v>919</v>
      </c>
      <c r="E1780" s="104">
        <v>637.35</v>
      </c>
      <c r="F1780" s="104">
        <v>480.99</v>
      </c>
      <c r="G1780" s="105">
        <v>385</v>
      </c>
      <c r="H1780" s="102">
        <v>25000</v>
      </c>
      <c r="I1780" s="121">
        <v>1.54E-2</v>
      </c>
      <c r="J1780" s="146" t="s">
        <v>282</v>
      </c>
    </row>
    <row r="1781" spans="1:10">
      <c r="A1781" s="102" t="s">
        <v>918</v>
      </c>
      <c r="B1781" s="102" t="s">
        <v>285</v>
      </c>
      <c r="C1781" s="100" t="s">
        <v>504</v>
      </c>
      <c r="D1781" s="100" t="s">
        <v>919</v>
      </c>
      <c r="E1781" s="104">
        <v>637.35</v>
      </c>
      <c r="F1781" s="104">
        <v>480.99</v>
      </c>
      <c r="G1781" s="105">
        <v>385</v>
      </c>
      <c r="H1781" s="102">
        <v>25000</v>
      </c>
      <c r="I1781" s="121">
        <v>1.54E-2</v>
      </c>
      <c r="J1781" s="146" t="s">
        <v>282</v>
      </c>
    </row>
    <row r="1782" spans="1:10">
      <c r="A1782" s="102" t="s">
        <v>918</v>
      </c>
      <c r="B1782" s="102" t="s">
        <v>286</v>
      </c>
      <c r="C1782" s="100" t="s">
        <v>504</v>
      </c>
      <c r="D1782" s="100" t="s">
        <v>919</v>
      </c>
      <c r="E1782" s="104">
        <v>637.35</v>
      </c>
      <c r="F1782" s="104">
        <v>480.99</v>
      </c>
      <c r="G1782" s="105">
        <v>385</v>
      </c>
      <c r="H1782" s="102">
        <v>25000</v>
      </c>
      <c r="I1782" s="121">
        <v>1.54E-2</v>
      </c>
      <c r="J1782" s="146" t="s">
        <v>282</v>
      </c>
    </row>
    <row r="1783" spans="1:10">
      <c r="A1783" s="102" t="s">
        <v>918</v>
      </c>
      <c r="B1783" s="102" t="s">
        <v>287</v>
      </c>
      <c r="C1783" s="100" t="s">
        <v>504</v>
      </c>
      <c r="D1783" s="100" t="s">
        <v>919</v>
      </c>
      <c r="E1783" s="104">
        <v>637.35</v>
      </c>
      <c r="F1783" s="104">
        <v>480.99</v>
      </c>
      <c r="G1783" s="105">
        <v>385</v>
      </c>
      <c r="H1783" s="102">
        <v>25000</v>
      </c>
      <c r="I1783" s="121">
        <v>1.54E-2</v>
      </c>
      <c r="J1783" s="146" t="s">
        <v>282</v>
      </c>
    </row>
    <row r="1784" spans="1:10">
      <c r="A1784" s="102" t="s">
        <v>920</v>
      </c>
      <c r="B1784" s="102" t="s">
        <v>311</v>
      </c>
      <c r="C1784" s="100" t="s">
        <v>504</v>
      </c>
      <c r="D1784" s="100" t="s">
        <v>921</v>
      </c>
      <c r="E1784" s="104">
        <v>622.99</v>
      </c>
      <c r="F1784" s="104">
        <v>469.99</v>
      </c>
      <c r="G1784" s="105">
        <v>376</v>
      </c>
      <c r="H1784" s="102">
        <v>20000</v>
      </c>
      <c r="I1784" s="121">
        <v>1.8800000000000001E-2</v>
      </c>
      <c r="J1784" s="146" t="s">
        <v>282</v>
      </c>
    </row>
    <row r="1785" spans="1:10">
      <c r="A1785" s="102" t="s">
        <v>920</v>
      </c>
      <c r="B1785" s="102" t="s">
        <v>314</v>
      </c>
      <c r="C1785" s="100" t="s">
        <v>504</v>
      </c>
      <c r="D1785" s="100" t="s">
        <v>921</v>
      </c>
      <c r="E1785" s="104">
        <v>622.99</v>
      </c>
      <c r="F1785" s="104">
        <v>469.99</v>
      </c>
      <c r="G1785" s="105">
        <v>376</v>
      </c>
      <c r="H1785" s="102">
        <v>20000</v>
      </c>
      <c r="I1785" s="121">
        <v>1.8800000000000001E-2</v>
      </c>
      <c r="J1785" s="146" t="s">
        <v>282</v>
      </c>
    </row>
    <row r="1786" spans="1:10">
      <c r="A1786" s="102" t="s">
        <v>922</v>
      </c>
      <c r="B1786" s="102" t="s">
        <v>309</v>
      </c>
      <c r="C1786" s="100" t="s">
        <v>504</v>
      </c>
      <c r="D1786" s="100" t="s">
        <v>923</v>
      </c>
      <c r="E1786" s="104">
        <v>86.21</v>
      </c>
      <c r="F1786" s="104">
        <v>64.989999999999995</v>
      </c>
      <c r="G1786" s="105">
        <v>36.840000000000003</v>
      </c>
      <c r="H1786" s="102">
        <v>60000</v>
      </c>
      <c r="I1786" s="121">
        <v>6.1400000000000007E-4</v>
      </c>
      <c r="J1786" s="146" t="s">
        <v>282</v>
      </c>
    </row>
    <row r="1787" spans="1:10">
      <c r="A1787" s="102" t="s">
        <v>922</v>
      </c>
      <c r="B1787" s="102" t="s">
        <v>311</v>
      </c>
      <c r="C1787" s="100" t="s">
        <v>504</v>
      </c>
      <c r="D1787" s="100" t="s">
        <v>923</v>
      </c>
      <c r="E1787" s="104">
        <v>86.21</v>
      </c>
      <c r="F1787" s="104">
        <v>64.989999999999995</v>
      </c>
      <c r="G1787" s="105">
        <v>36.840000000000003</v>
      </c>
      <c r="H1787" s="102">
        <v>60000</v>
      </c>
      <c r="I1787" s="121">
        <v>6.1400000000000007E-4</v>
      </c>
      <c r="J1787" s="146" t="s">
        <v>282</v>
      </c>
    </row>
    <row r="1788" spans="1:10">
      <c r="A1788" s="102" t="s">
        <v>922</v>
      </c>
      <c r="B1788" s="102" t="s">
        <v>312</v>
      </c>
      <c r="C1788" s="100" t="s">
        <v>504</v>
      </c>
      <c r="D1788" s="100" t="s">
        <v>923</v>
      </c>
      <c r="E1788" s="104">
        <v>86.21</v>
      </c>
      <c r="F1788" s="104">
        <v>64.989999999999995</v>
      </c>
      <c r="G1788" s="105">
        <v>36.840000000000003</v>
      </c>
      <c r="H1788" s="102">
        <v>60000</v>
      </c>
      <c r="I1788" s="121">
        <v>6.1400000000000007E-4</v>
      </c>
      <c r="J1788" s="146" t="s">
        <v>282</v>
      </c>
    </row>
    <row r="1789" spans="1:10">
      <c r="A1789" s="102" t="s">
        <v>922</v>
      </c>
      <c r="B1789" s="102" t="s">
        <v>279</v>
      </c>
      <c r="C1789" s="100" t="s">
        <v>504</v>
      </c>
      <c r="D1789" s="100" t="s">
        <v>923</v>
      </c>
      <c r="E1789" s="104">
        <v>86.21</v>
      </c>
      <c r="F1789" s="104">
        <v>64.989999999999995</v>
      </c>
      <c r="G1789" s="105">
        <v>36.840000000000003</v>
      </c>
      <c r="H1789" s="102">
        <v>60000</v>
      </c>
      <c r="I1789" s="121">
        <v>6.1400000000000007E-4</v>
      </c>
      <c r="J1789" s="146" t="s">
        <v>282</v>
      </c>
    </row>
    <row r="1790" spans="1:10">
      <c r="A1790" s="102" t="s">
        <v>922</v>
      </c>
      <c r="B1790" s="102" t="s">
        <v>283</v>
      </c>
      <c r="C1790" s="100" t="s">
        <v>504</v>
      </c>
      <c r="D1790" s="100" t="s">
        <v>923</v>
      </c>
      <c r="E1790" s="104">
        <v>86.21</v>
      </c>
      <c r="F1790" s="104">
        <v>64.989999999999995</v>
      </c>
      <c r="G1790" s="105">
        <v>36.840000000000003</v>
      </c>
      <c r="H1790" s="102">
        <v>60000</v>
      </c>
      <c r="I1790" s="121">
        <v>6.1400000000000007E-4</v>
      </c>
      <c r="J1790" s="146" t="s">
        <v>282</v>
      </c>
    </row>
    <row r="1791" spans="1:10">
      <c r="A1791" s="102" t="s">
        <v>922</v>
      </c>
      <c r="B1791" s="102" t="s">
        <v>313</v>
      </c>
      <c r="C1791" s="100" t="s">
        <v>504</v>
      </c>
      <c r="D1791" s="100" t="s">
        <v>923</v>
      </c>
      <c r="E1791" s="104">
        <v>86.21</v>
      </c>
      <c r="F1791" s="104">
        <v>64.989999999999995</v>
      </c>
      <c r="G1791" s="105">
        <v>36.840000000000003</v>
      </c>
      <c r="H1791" s="102">
        <v>60000</v>
      </c>
      <c r="I1791" s="121">
        <v>6.1400000000000007E-4</v>
      </c>
      <c r="J1791" s="146" t="s">
        <v>282</v>
      </c>
    </row>
    <row r="1792" spans="1:10">
      <c r="A1792" s="102" t="s">
        <v>922</v>
      </c>
      <c r="B1792" s="102" t="s">
        <v>314</v>
      </c>
      <c r="C1792" s="100" t="s">
        <v>504</v>
      </c>
      <c r="D1792" s="100" t="s">
        <v>923</v>
      </c>
      <c r="E1792" s="104">
        <v>86.21</v>
      </c>
      <c r="F1792" s="104">
        <v>64.989999999999995</v>
      </c>
      <c r="G1792" s="105">
        <v>36.840000000000003</v>
      </c>
      <c r="H1792" s="102">
        <v>60000</v>
      </c>
      <c r="I1792" s="121">
        <v>6.1400000000000007E-4</v>
      </c>
      <c r="J1792" s="146" t="s">
        <v>282</v>
      </c>
    </row>
    <row r="1793" spans="1:10">
      <c r="A1793" s="102" t="s">
        <v>922</v>
      </c>
      <c r="B1793" s="102" t="s">
        <v>315</v>
      </c>
      <c r="C1793" s="100" t="s">
        <v>280</v>
      </c>
      <c r="D1793" s="100" t="s">
        <v>923</v>
      </c>
      <c r="E1793" s="104">
        <v>86.21</v>
      </c>
      <c r="F1793" s="104">
        <v>64.989999999999995</v>
      </c>
      <c r="G1793" s="105">
        <v>36.840000000000003</v>
      </c>
      <c r="H1793" s="102">
        <v>60000</v>
      </c>
      <c r="I1793" s="121">
        <v>6.1400000000000007E-4</v>
      </c>
      <c r="J1793" s="146" t="s">
        <v>282</v>
      </c>
    </row>
    <row r="1794" spans="1:10">
      <c r="A1794" s="102" t="s">
        <v>922</v>
      </c>
      <c r="B1794" s="102" t="s">
        <v>284</v>
      </c>
      <c r="C1794" s="100" t="s">
        <v>504</v>
      </c>
      <c r="D1794" s="100" t="s">
        <v>923</v>
      </c>
      <c r="E1794" s="104">
        <v>86.21</v>
      </c>
      <c r="F1794" s="104">
        <v>64.989999999999995</v>
      </c>
      <c r="G1794" s="105">
        <v>36.840000000000003</v>
      </c>
      <c r="H1794" s="102">
        <v>60000</v>
      </c>
      <c r="I1794" s="121">
        <v>6.1400000000000007E-4</v>
      </c>
      <c r="J1794" s="146" t="s">
        <v>282</v>
      </c>
    </row>
    <row r="1795" spans="1:10">
      <c r="A1795" s="102" t="s">
        <v>922</v>
      </c>
      <c r="B1795" s="102" t="s">
        <v>285</v>
      </c>
      <c r="C1795" s="100" t="s">
        <v>504</v>
      </c>
      <c r="D1795" s="100" t="s">
        <v>923</v>
      </c>
      <c r="E1795" s="104">
        <v>86.21</v>
      </c>
      <c r="F1795" s="104">
        <v>64.989999999999995</v>
      </c>
      <c r="G1795" s="105">
        <v>36.840000000000003</v>
      </c>
      <c r="H1795" s="102">
        <v>60000</v>
      </c>
      <c r="I1795" s="121">
        <v>6.1400000000000007E-4</v>
      </c>
      <c r="J1795" s="146" t="s">
        <v>282</v>
      </c>
    </row>
    <row r="1796" spans="1:10">
      <c r="A1796" s="102" t="s">
        <v>922</v>
      </c>
      <c r="B1796" s="102" t="s">
        <v>286</v>
      </c>
      <c r="C1796" s="100" t="s">
        <v>504</v>
      </c>
      <c r="D1796" s="100" t="s">
        <v>923</v>
      </c>
      <c r="E1796" s="104">
        <v>86.21</v>
      </c>
      <c r="F1796" s="104">
        <v>64.989999999999995</v>
      </c>
      <c r="G1796" s="105">
        <v>36.840000000000003</v>
      </c>
      <c r="H1796" s="102">
        <v>60000</v>
      </c>
      <c r="I1796" s="121">
        <v>6.1400000000000007E-4</v>
      </c>
      <c r="J1796" s="146" t="s">
        <v>282</v>
      </c>
    </row>
    <row r="1797" spans="1:10">
      <c r="A1797" s="102" t="s">
        <v>922</v>
      </c>
      <c r="B1797" s="102" t="s">
        <v>287</v>
      </c>
      <c r="C1797" s="100" t="s">
        <v>504</v>
      </c>
      <c r="D1797" s="100" t="s">
        <v>923</v>
      </c>
      <c r="E1797" s="104">
        <v>86.21</v>
      </c>
      <c r="F1797" s="104">
        <v>64.989999999999995</v>
      </c>
      <c r="G1797" s="105">
        <v>36.840000000000003</v>
      </c>
      <c r="H1797" s="102">
        <v>60000</v>
      </c>
      <c r="I1797" s="121">
        <v>6.1400000000000007E-4</v>
      </c>
      <c r="J1797" s="146" t="s">
        <v>282</v>
      </c>
    </row>
    <row r="1798" spans="1:10">
      <c r="A1798" s="102" t="s">
        <v>924</v>
      </c>
      <c r="B1798" s="102" t="s">
        <v>309</v>
      </c>
      <c r="C1798" s="100" t="s">
        <v>504</v>
      </c>
      <c r="D1798" s="100" t="s">
        <v>925</v>
      </c>
      <c r="E1798" s="104">
        <v>120.69</v>
      </c>
      <c r="F1798" s="104">
        <v>90.99</v>
      </c>
      <c r="G1798" s="105">
        <v>90.99</v>
      </c>
      <c r="H1798" s="102">
        <v>60000</v>
      </c>
      <c r="I1798" s="121">
        <v>1.2166666666666667E-3</v>
      </c>
      <c r="J1798" s="146" t="s">
        <v>282</v>
      </c>
    </row>
    <row r="1799" spans="1:10">
      <c r="A1799" s="102" t="s">
        <v>924</v>
      </c>
      <c r="B1799" s="102" t="s">
        <v>311</v>
      </c>
      <c r="C1799" s="100" t="s">
        <v>504</v>
      </c>
      <c r="D1799" s="100" t="s">
        <v>925</v>
      </c>
      <c r="E1799" s="104">
        <v>120.69</v>
      </c>
      <c r="F1799" s="104">
        <v>90.99</v>
      </c>
      <c r="G1799" s="105">
        <v>90.99</v>
      </c>
      <c r="H1799" s="102">
        <v>60000</v>
      </c>
      <c r="I1799" s="121">
        <v>1.2166666666666667E-3</v>
      </c>
      <c r="J1799" s="146" t="s">
        <v>282</v>
      </c>
    </row>
    <row r="1800" spans="1:10">
      <c r="A1800" s="102" t="s">
        <v>924</v>
      </c>
      <c r="B1800" s="102" t="s">
        <v>312</v>
      </c>
      <c r="C1800" s="100" t="s">
        <v>504</v>
      </c>
      <c r="D1800" s="100" t="s">
        <v>925</v>
      </c>
      <c r="E1800" s="104">
        <v>120.69</v>
      </c>
      <c r="F1800" s="104">
        <v>90.99</v>
      </c>
      <c r="G1800" s="105">
        <v>90.99</v>
      </c>
      <c r="H1800" s="102">
        <v>60000</v>
      </c>
      <c r="I1800" s="121">
        <v>1.2166666666666667E-3</v>
      </c>
      <c r="J1800" s="146" t="s">
        <v>282</v>
      </c>
    </row>
    <row r="1801" spans="1:10">
      <c r="A1801" s="102" t="s">
        <v>924</v>
      </c>
      <c r="B1801" s="102" t="s">
        <v>279</v>
      </c>
      <c r="C1801" s="100" t="s">
        <v>504</v>
      </c>
      <c r="D1801" s="100" t="s">
        <v>925</v>
      </c>
      <c r="E1801" s="104">
        <v>120.69</v>
      </c>
      <c r="F1801" s="104">
        <v>90.99</v>
      </c>
      <c r="G1801" s="105">
        <v>90.99</v>
      </c>
      <c r="H1801" s="102">
        <v>60000</v>
      </c>
      <c r="I1801" s="121">
        <v>1.2166666666666667E-3</v>
      </c>
      <c r="J1801" s="146" t="s">
        <v>282</v>
      </c>
    </row>
    <row r="1802" spans="1:10">
      <c r="A1802" s="102" t="s">
        <v>924</v>
      </c>
      <c r="B1802" s="102" t="s">
        <v>283</v>
      </c>
      <c r="C1802" s="100" t="s">
        <v>504</v>
      </c>
      <c r="D1802" s="100" t="s">
        <v>925</v>
      </c>
      <c r="E1802" s="104">
        <v>120.69</v>
      </c>
      <c r="F1802" s="104">
        <v>90.99</v>
      </c>
      <c r="G1802" s="105">
        <v>90.99</v>
      </c>
      <c r="H1802" s="102">
        <v>60000</v>
      </c>
      <c r="I1802" s="121">
        <v>1.2166666666666667E-3</v>
      </c>
      <c r="J1802" s="146" t="s">
        <v>282</v>
      </c>
    </row>
    <row r="1803" spans="1:10">
      <c r="A1803" s="102" t="s">
        <v>924</v>
      </c>
      <c r="B1803" s="102" t="s">
        <v>313</v>
      </c>
      <c r="C1803" s="100" t="s">
        <v>504</v>
      </c>
      <c r="D1803" s="100" t="s">
        <v>925</v>
      </c>
      <c r="E1803" s="104">
        <v>120.69</v>
      </c>
      <c r="F1803" s="104">
        <v>90.99</v>
      </c>
      <c r="G1803" s="105">
        <v>90.99</v>
      </c>
      <c r="H1803" s="102">
        <v>60000</v>
      </c>
      <c r="I1803" s="121">
        <v>1.2166666666666667E-3</v>
      </c>
      <c r="J1803" s="146" t="s">
        <v>282</v>
      </c>
    </row>
    <row r="1804" spans="1:10">
      <c r="A1804" s="102" t="s">
        <v>924</v>
      </c>
      <c r="B1804" s="102" t="s">
        <v>314</v>
      </c>
      <c r="C1804" s="100" t="s">
        <v>504</v>
      </c>
      <c r="D1804" s="100" t="s">
        <v>925</v>
      </c>
      <c r="E1804" s="104">
        <v>120.69</v>
      </c>
      <c r="F1804" s="104">
        <v>90.99</v>
      </c>
      <c r="G1804" s="105">
        <v>90.99</v>
      </c>
      <c r="H1804" s="102">
        <v>60000</v>
      </c>
      <c r="I1804" s="121">
        <v>1.2166666666666667E-3</v>
      </c>
      <c r="J1804" s="146" t="s">
        <v>282</v>
      </c>
    </row>
    <row r="1805" spans="1:10">
      <c r="A1805" s="102" t="s">
        <v>924</v>
      </c>
      <c r="B1805" s="102" t="s">
        <v>315</v>
      </c>
      <c r="C1805" s="100" t="s">
        <v>504</v>
      </c>
      <c r="D1805" s="100" t="s">
        <v>925</v>
      </c>
      <c r="E1805" s="104">
        <v>120.69</v>
      </c>
      <c r="F1805" s="104">
        <v>90.99</v>
      </c>
      <c r="G1805" s="105">
        <v>90.99</v>
      </c>
      <c r="H1805" s="102">
        <v>60000</v>
      </c>
      <c r="I1805" s="121">
        <v>1.2166666666666667E-3</v>
      </c>
      <c r="J1805" s="146" t="s">
        <v>282</v>
      </c>
    </row>
    <row r="1806" spans="1:10">
      <c r="A1806" s="102" t="s">
        <v>924</v>
      </c>
      <c r="B1806" s="102" t="s">
        <v>284</v>
      </c>
      <c r="C1806" s="100" t="s">
        <v>504</v>
      </c>
      <c r="D1806" s="100" t="s">
        <v>925</v>
      </c>
      <c r="E1806" s="104">
        <v>120.69</v>
      </c>
      <c r="F1806" s="104">
        <v>90.99</v>
      </c>
      <c r="G1806" s="105">
        <v>90.99</v>
      </c>
      <c r="H1806" s="102">
        <v>60000</v>
      </c>
      <c r="I1806" s="121">
        <v>1.5164999999999998E-3</v>
      </c>
      <c r="J1806" s="146" t="s">
        <v>282</v>
      </c>
    </row>
    <row r="1807" spans="1:10">
      <c r="A1807" s="102" t="s">
        <v>924</v>
      </c>
      <c r="B1807" s="102" t="s">
        <v>285</v>
      </c>
      <c r="C1807" s="100" t="s">
        <v>504</v>
      </c>
      <c r="D1807" s="100" t="s">
        <v>925</v>
      </c>
      <c r="E1807" s="104">
        <v>120.69</v>
      </c>
      <c r="F1807" s="104">
        <v>90.99</v>
      </c>
      <c r="G1807" s="105">
        <v>90.99</v>
      </c>
      <c r="H1807" s="102">
        <v>60000</v>
      </c>
      <c r="I1807" s="121">
        <v>1.2166666666666667E-3</v>
      </c>
      <c r="J1807" s="146" t="s">
        <v>282</v>
      </c>
    </row>
    <row r="1808" spans="1:10">
      <c r="A1808" s="102" t="s">
        <v>924</v>
      </c>
      <c r="B1808" s="102" t="s">
        <v>286</v>
      </c>
      <c r="C1808" s="100" t="s">
        <v>504</v>
      </c>
      <c r="D1808" s="100" t="s">
        <v>925</v>
      </c>
      <c r="E1808" s="104">
        <v>120.69</v>
      </c>
      <c r="F1808" s="104">
        <v>90.99</v>
      </c>
      <c r="G1808" s="105">
        <v>90.99</v>
      </c>
      <c r="H1808" s="102">
        <v>60000</v>
      </c>
      <c r="I1808" s="121">
        <v>1.2166666666666667E-3</v>
      </c>
      <c r="J1808" s="146" t="s">
        <v>282</v>
      </c>
    </row>
    <row r="1809" spans="1:10">
      <c r="A1809" s="102" t="s">
        <v>924</v>
      </c>
      <c r="B1809" s="102" t="s">
        <v>287</v>
      </c>
      <c r="C1809" s="100" t="s">
        <v>504</v>
      </c>
      <c r="D1809" s="100" t="s">
        <v>925</v>
      </c>
      <c r="E1809" s="104">
        <v>120.69</v>
      </c>
      <c r="F1809" s="104">
        <v>90.99</v>
      </c>
      <c r="G1809" s="105">
        <v>90.99</v>
      </c>
      <c r="H1809" s="102">
        <v>60000</v>
      </c>
      <c r="I1809" s="121">
        <v>1.2166666666666667E-3</v>
      </c>
      <c r="J1809" s="146" t="s">
        <v>282</v>
      </c>
    </row>
    <row r="1810" spans="1:10">
      <c r="A1810" s="102" t="s">
        <v>926</v>
      </c>
      <c r="B1810" s="102" t="s">
        <v>309</v>
      </c>
      <c r="C1810" s="100" t="s">
        <v>504</v>
      </c>
      <c r="D1810" s="100" t="s">
        <v>927</v>
      </c>
      <c r="E1810" s="104">
        <v>229.31</v>
      </c>
      <c r="F1810" s="104">
        <v>172.99</v>
      </c>
      <c r="G1810" s="105">
        <v>139</v>
      </c>
      <c r="H1810" s="102">
        <v>6000</v>
      </c>
      <c r="I1810" s="121">
        <v>2.3166666666666665E-2</v>
      </c>
      <c r="J1810" s="146" t="s">
        <v>282</v>
      </c>
    </row>
    <row r="1811" spans="1:10">
      <c r="A1811" s="102" t="s">
        <v>926</v>
      </c>
      <c r="B1811" s="102" t="s">
        <v>311</v>
      </c>
      <c r="C1811" s="100" t="s">
        <v>504</v>
      </c>
      <c r="D1811" s="100" t="s">
        <v>927</v>
      </c>
      <c r="E1811" s="104">
        <v>229.31</v>
      </c>
      <c r="F1811" s="104">
        <v>172.99</v>
      </c>
      <c r="G1811" s="105">
        <v>139</v>
      </c>
      <c r="H1811" s="102">
        <v>6000</v>
      </c>
      <c r="I1811" s="121">
        <v>2.3166666666666665E-2</v>
      </c>
      <c r="J1811" s="146" t="s">
        <v>282</v>
      </c>
    </row>
    <row r="1812" spans="1:10">
      <c r="A1812" s="102" t="s">
        <v>926</v>
      </c>
      <c r="B1812" s="102" t="s">
        <v>312</v>
      </c>
      <c r="C1812" s="100" t="s">
        <v>504</v>
      </c>
      <c r="D1812" s="100" t="s">
        <v>927</v>
      </c>
      <c r="E1812" s="104">
        <v>229.31</v>
      </c>
      <c r="F1812" s="104">
        <v>172.99</v>
      </c>
      <c r="G1812" s="105">
        <v>139</v>
      </c>
      <c r="H1812" s="102">
        <v>6000</v>
      </c>
      <c r="I1812" s="121">
        <v>2.3166666666666665E-2</v>
      </c>
      <c r="J1812" s="146" t="s">
        <v>282</v>
      </c>
    </row>
    <row r="1813" spans="1:10">
      <c r="A1813" s="102" t="s">
        <v>926</v>
      </c>
      <c r="B1813" s="102" t="s">
        <v>279</v>
      </c>
      <c r="C1813" s="100" t="s">
        <v>504</v>
      </c>
      <c r="D1813" s="100" t="s">
        <v>927</v>
      </c>
      <c r="E1813" s="104">
        <v>229.31</v>
      </c>
      <c r="F1813" s="104">
        <v>172.99</v>
      </c>
      <c r="G1813" s="105">
        <v>139</v>
      </c>
      <c r="H1813" s="102">
        <v>6000</v>
      </c>
      <c r="I1813" s="121">
        <v>2.3166666666666665E-2</v>
      </c>
      <c r="J1813" s="146" t="s">
        <v>282</v>
      </c>
    </row>
    <row r="1814" spans="1:10">
      <c r="A1814" s="102" t="s">
        <v>926</v>
      </c>
      <c r="B1814" s="102" t="s">
        <v>283</v>
      </c>
      <c r="C1814" s="100" t="s">
        <v>504</v>
      </c>
      <c r="D1814" s="100" t="s">
        <v>927</v>
      </c>
      <c r="E1814" s="104">
        <v>229.31</v>
      </c>
      <c r="F1814" s="104">
        <v>172.99</v>
      </c>
      <c r="G1814" s="105">
        <v>139</v>
      </c>
      <c r="H1814" s="102">
        <v>6000</v>
      </c>
      <c r="I1814" s="121">
        <v>2.3166666666666665E-2</v>
      </c>
      <c r="J1814" s="146" t="s">
        <v>282</v>
      </c>
    </row>
    <row r="1815" spans="1:10">
      <c r="A1815" s="102" t="s">
        <v>926</v>
      </c>
      <c r="B1815" s="102" t="s">
        <v>313</v>
      </c>
      <c r="C1815" s="100" t="s">
        <v>504</v>
      </c>
      <c r="D1815" s="100" t="s">
        <v>927</v>
      </c>
      <c r="E1815" s="104">
        <v>229.31</v>
      </c>
      <c r="F1815" s="104">
        <v>172.99</v>
      </c>
      <c r="G1815" s="105">
        <v>139</v>
      </c>
      <c r="H1815" s="102">
        <v>6000</v>
      </c>
      <c r="I1815" s="121">
        <v>2.3166666666666665E-2</v>
      </c>
      <c r="J1815" s="146" t="s">
        <v>282</v>
      </c>
    </row>
    <row r="1816" spans="1:10">
      <c r="A1816" s="102" t="s">
        <v>926</v>
      </c>
      <c r="B1816" s="102" t="s">
        <v>314</v>
      </c>
      <c r="C1816" s="100" t="s">
        <v>504</v>
      </c>
      <c r="D1816" s="100" t="s">
        <v>927</v>
      </c>
      <c r="E1816" s="104">
        <v>229.31</v>
      </c>
      <c r="F1816" s="104">
        <v>172.99</v>
      </c>
      <c r="G1816" s="105">
        <v>139</v>
      </c>
      <c r="H1816" s="102">
        <v>6000</v>
      </c>
      <c r="I1816" s="121">
        <v>2.3166666666666665E-2</v>
      </c>
      <c r="J1816" s="146" t="s">
        <v>282</v>
      </c>
    </row>
    <row r="1817" spans="1:10">
      <c r="A1817" s="102" t="s">
        <v>926</v>
      </c>
      <c r="B1817" s="102" t="s">
        <v>315</v>
      </c>
      <c r="C1817" s="100" t="s">
        <v>504</v>
      </c>
      <c r="D1817" s="100" t="s">
        <v>927</v>
      </c>
      <c r="E1817" s="104">
        <v>229.31</v>
      </c>
      <c r="F1817" s="104">
        <v>172.99</v>
      </c>
      <c r="G1817" s="105">
        <v>139</v>
      </c>
      <c r="H1817" s="102">
        <v>6000</v>
      </c>
      <c r="I1817" s="121">
        <v>2.3166666666666665E-2</v>
      </c>
      <c r="J1817" s="146" t="s">
        <v>282</v>
      </c>
    </row>
    <row r="1818" spans="1:10">
      <c r="A1818" s="102" t="s">
        <v>926</v>
      </c>
      <c r="B1818" s="102" t="s">
        <v>284</v>
      </c>
      <c r="C1818" s="100" t="s">
        <v>504</v>
      </c>
      <c r="D1818" s="100" t="s">
        <v>927</v>
      </c>
      <c r="E1818" s="104">
        <v>229.31</v>
      </c>
      <c r="F1818" s="129">
        <v>172.99</v>
      </c>
      <c r="G1818" s="105">
        <v>139</v>
      </c>
      <c r="H1818" s="102">
        <v>6000</v>
      </c>
      <c r="I1818" s="121">
        <v>2.3166666666666665E-2</v>
      </c>
      <c r="J1818" s="146" t="s">
        <v>282</v>
      </c>
    </row>
    <row r="1819" spans="1:10">
      <c r="A1819" s="102" t="s">
        <v>926</v>
      </c>
      <c r="B1819" s="102" t="s">
        <v>285</v>
      </c>
      <c r="C1819" s="100" t="s">
        <v>504</v>
      </c>
      <c r="D1819" s="100" t="s">
        <v>927</v>
      </c>
      <c r="E1819" s="104">
        <v>229.31</v>
      </c>
      <c r="F1819" s="104">
        <v>172.99</v>
      </c>
      <c r="G1819" s="105">
        <v>139</v>
      </c>
      <c r="H1819" s="102">
        <v>6000</v>
      </c>
      <c r="I1819" s="121">
        <v>2.3166666666666665E-2</v>
      </c>
      <c r="J1819" s="146" t="s">
        <v>282</v>
      </c>
    </row>
    <row r="1820" spans="1:10">
      <c r="A1820" s="102" t="s">
        <v>926</v>
      </c>
      <c r="B1820" s="102" t="s">
        <v>286</v>
      </c>
      <c r="C1820" s="100" t="s">
        <v>504</v>
      </c>
      <c r="D1820" s="100" t="s">
        <v>927</v>
      </c>
      <c r="E1820" s="104">
        <v>229.31</v>
      </c>
      <c r="F1820" s="104">
        <v>172.99</v>
      </c>
      <c r="G1820" s="105">
        <v>139</v>
      </c>
      <c r="H1820" s="102">
        <v>6000</v>
      </c>
      <c r="I1820" s="121">
        <v>2.3166666666666665E-2</v>
      </c>
      <c r="J1820" s="146" t="s">
        <v>282</v>
      </c>
    </row>
    <row r="1821" spans="1:10">
      <c r="A1821" s="102" t="s">
        <v>926</v>
      </c>
      <c r="B1821" s="102" t="s">
        <v>287</v>
      </c>
      <c r="C1821" s="100" t="s">
        <v>504</v>
      </c>
      <c r="D1821" s="100" t="s">
        <v>927</v>
      </c>
      <c r="E1821" s="104">
        <v>229.31</v>
      </c>
      <c r="F1821" s="104">
        <v>172.99</v>
      </c>
      <c r="G1821" s="105">
        <v>139</v>
      </c>
      <c r="H1821" s="102">
        <v>6000</v>
      </c>
      <c r="I1821" s="121">
        <v>2.3166666666666665E-2</v>
      </c>
      <c r="J1821" s="146" t="s">
        <v>282</v>
      </c>
    </row>
    <row r="1822" spans="1:10">
      <c r="A1822" s="102" t="s">
        <v>928</v>
      </c>
      <c r="B1822" s="102" t="s">
        <v>309</v>
      </c>
      <c r="C1822" s="100" t="s">
        <v>504</v>
      </c>
      <c r="D1822" s="100" t="s">
        <v>929</v>
      </c>
      <c r="E1822" s="104">
        <v>443.97</v>
      </c>
      <c r="F1822" s="104">
        <v>334.99</v>
      </c>
      <c r="G1822" s="105">
        <v>268</v>
      </c>
      <c r="H1822" s="102">
        <v>15000</v>
      </c>
      <c r="I1822" s="121">
        <v>1.7866666666666666E-2</v>
      </c>
      <c r="J1822" s="146" t="s">
        <v>282</v>
      </c>
    </row>
    <row r="1823" spans="1:10">
      <c r="A1823" s="102" t="s">
        <v>928</v>
      </c>
      <c r="B1823" s="102" t="s">
        <v>311</v>
      </c>
      <c r="C1823" s="100" t="s">
        <v>504</v>
      </c>
      <c r="D1823" s="100" t="s">
        <v>929</v>
      </c>
      <c r="E1823" s="104">
        <v>443.97</v>
      </c>
      <c r="F1823" s="104">
        <v>334.99</v>
      </c>
      <c r="G1823" s="105">
        <v>268</v>
      </c>
      <c r="H1823" s="102">
        <v>15000</v>
      </c>
      <c r="I1823" s="121">
        <v>1.7866666666666666E-2</v>
      </c>
      <c r="J1823" s="146" t="s">
        <v>282</v>
      </c>
    </row>
    <row r="1824" spans="1:10">
      <c r="A1824" s="102" t="s">
        <v>928</v>
      </c>
      <c r="B1824" s="102" t="s">
        <v>312</v>
      </c>
      <c r="C1824" s="100" t="s">
        <v>504</v>
      </c>
      <c r="D1824" s="100" t="s">
        <v>929</v>
      </c>
      <c r="E1824" s="104">
        <v>443.97</v>
      </c>
      <c r="F1824" s="104">
        <v>334.99</v>
      </c>
      <c r="G1824" s="105">
        <v>268</v>
      </c>
      <c r="H1824" s="102">
        <v>15000</v>
      </c>
      <c r="I1824" s="121">
        <v>1.7866666666666666E-2</v>
      </c>
      <c r="J1824" s="146" t="s">
        <v>282</v>
      </c>
    </row>
    <row r="1825" spans="1:10">
      <c r="A1825" s="102" t="s">
        <v>928</v>
      </c>
      <c r="B1825" s="102" t="s">
        <v>279</v>
      </c>
      <c r="C1825" s="100" t="s">
        <v>504</v>
      </c>
      <c r="D1825" s="100" t="s">
        <v>929</v>
      </c>
      <c r="E1825" s="104">
        <v>443.97</v>
      </c>
      <c r="F1825" s="104">
        <v>334.99</v>
      </c>
      <c r="G1825" s="105">
        <v>268</v>
      </c>
      <c r="H1825" s="102">
        <v>15000</v>
      </c>
      <c r="I1825" s="121">
        <v>1.7866666666666666E-2</v>
      </c>
      <c r="J1825" s="146" t="s">
        <v>282</v>
      </c>
    </row>
    <row r="1826" spans="1:10">
      <c r="A1826" s="102" t="s">
        <v>928</v>
      </c>
      <c r="B1826" s="102" t="s">
        <v>283</v>
      </c>
      <c r="C1826" s="100" t="s">
        <v>504</v>
      </c>
      <c r="D1826" s="100" t="s">
        <v>929</v>
      </c>
      <c r="E1826" s="104">
        <v>443.97</v>
      </c>
      <c r="F1826" s="104">
        <v>334.99</v>
      </c>
      <c r="G1826" s="105">
        <v>268</v>
      </c>
      <c r="H1826" s="102">
        <v>15000</v>
      </c>
      <c r="I1826" s="121">
        <v>1.7866666666666666E-2</v>
      </c>
      <c r="J1826" s="146" t="s">
        <v>282</v>
      </c>
    </row>
    <row r="1827" spans="1:10">
      <c r="A1827" s="102" t="s">
        <v>928</v>
      </c>
      <c r="B1827" s="102" t="s">
        <v>313</v>
      </c>
      <c r="C1827" s="100" t="s">
        <v>504</v>
      </c>
      <c r="D1827" s="100" t="s">
        <v>929</v>
      </c>
      <c r="E1827" s="104">
        <v>443.97</v>
      </c>
      <c r="F1827" s="104">
        <v>334.99</v>
      </c>
      <c r="G1827" s="105">
        <v>268</v>
      </c>
      <c r="H1827" s="102">
        <v>15000</v>
      </c>
      <c r="I1827" s="121">
        <v>1.7866666666666666E-2</v>
      </c>
      <c r="J1827" s="146" t="s">
        <v>282</v>
      </c>
    </row>
    <row r="1828" spans="1:10">
      <c r="A1828" s="102" t="s">
        <v>928</v>
      </c>
      <c r="B1828" s="102" t="s">
        <v>314</v>
      </c>
      <c r="C1828" s="100" t="s">
        <v>504</v>
      </c>
      <c r="D1828" s="100" t="s">
        <v>929</v>
      </c>
      <c r="E1828" s="104">
        <v>443.97</v>
      </c>
      <c r="F1828" s="104">
        <v>334.99</v>
      </c>
      <c r="G1828" s="105">
        <v>268</v>
      </c>
      <c r="H1828" s="102">
        <v>15000</v>
      </c>
      <c r="I1828" s="121">
        <v>1.7866666666666666E-2</v>
      </c>
      <c r="J1828" s="146" t="s">
        <v>282</v>
      </c>
    </row>
    <row r="1829" spans="1:10">
      <c r="A1829" s="102" t="s">
        <v>928</v>
      </c>
      <c r="B1829" s="102" t="s">
        <v>315</v>
      </c>
      <c r="C1829" s="100" t="s">
        <v>504</v>
      </c>
      <c r="D1829" s="100" t="s">
        <v>929</v>
      </c>
      <c r="E1829" s="104">
        <v>443.97</v>
      </c>
      <c r="F1829" s="104">
        <v>334.99</v>
      </c>
      <c r="G1829" s="105">
        <v>268</v>
      </c>
      <c r="H1829" s="102">
        <v>15000</v>
      </c>
      <c r="I1829" s="121">
        <v>1.7866666666666666E-2</v>
      </c>
      <c r="J1829" s="146" t="s">
        <v>282</v>
      </c>
    </row>
    <row r="1830" spans="1:10">
      <c r="A1830" s="102" t="s">
        <v>928</v>
      </c>
      <c r="B1830" s="102" t="s">
        <v>284</v>
      </c>
      <c r="C1830" s="100" t="s">
        <v>504</v>
      </c>
      <c r="D1830" s="100" t="s">
        <v>929</v>
      </c>
      <c r="E1830" s="104">
        <v>443.97</v>
      </c>
      <c r="F1830" s="104">
        <v>334.99</v>
      </c>
      <c r="G1830" s="105">
        <v>268</v>
      </c>
      <c r="H1830" s="102">
        <v>15000</v>
      </c>
      <c r="I1830" s="121">
        <v>1.7866666666666666E-2</v>
      </c>
      <c r="J1830" s="146" t="s">
        <v>282</v>
      </c>
    </row>
    <row r="1831" spans="1:10">
      <c r="A1831" s="102" t="s">
        <v>928</v>
      </c>
      <c r="B1831" s="102" t="s">
        <v>285</v>
      </c>
      <c r="C1831" s="100" t="s">
        <v>504</v>
      </c>
      <c r="D1831" s="100" t="s">
        <v>929</v>
      </c>
      <c r="E1831" s="104">
        <v>443.97</v>
      </c>
      <c r="F1831" s="104">
        <v>334.99</v>
      </c>
      <c r="G1831" s="105">
        <v>268</v>
      </c>
      <c r="H1831" s="102">
        <v>15000</v>
      </c>
      <c r="I1831" s="121">
        <v>1.7866666666666666E-2</v>
      </c>
      <c r="J1831" s="146" t="s">
        <v>282</v>
      </c>
    </row>
    <row r="1832" spans="1:10">
      <c r="A1832" s="102" t="s">
        <v>928</v>
      </c>
      <c r="B1832" s="102" t="s">
        <v>286</v>
      </c>
      <c r="C1832" s="100" t="s">
        <v>504</v>
      </c>
      <c r="D1832" s="100" t="s">
        <v>929</v>
      </c>
      <c r="E1832" s="104">
        <v>443.97</v>
      </c>
      <c r="F1832" s="104">
        <v>334.99</v>
      </c>
      <c r="G1832" s="105">
        <v>268</v>
      </c>
      <c r="H1832" s="102">
        <v>15000</v>
      </c>
      <c r="I1832" s="121">
        <v>1.7866666666666666E-2</v>
      </c>
      <c r="J1832" s="146" t="s">
        <v>282</v>
      </c>
    </row>
    <row r="1833" spans="1:10">
      <c r="A1833" s="102" t="s">
        <v>928</v>
      </c>
      <c r="B1833" s="102" t="s">
        <v>287</v>
      </c>
      <c r="C1833" s="100" t="s">
        <v>504</v>
      </c>
      <c r="D1833" s="100" t="s">
        <v>929</v>
      </c>
      <c r="E1833" s="104">
        <v>443.97</v>
      </c>
      <c r="F1833" s="104">
        <v>334.99</v>
      </c>
      <c r="G1833" s="105">
        <v>268</v>
      </c>
      <c r="H1833" s="102">
        <v>15000</v>
      </c>
      <c r="I1833" s="121">
        <v>1.7866666666666666E-2</v>
      </c>
      <c r="J1833" s="146" t="s">
        <v>282</v>
      </c>
    </row>
    <row r="1834" spans="1:10">
      <c r="A1834" s="102" t="s">
        <v>930</v>
      </c>
      <c r="B1834" s="102" t="s">
        <v>312</v>
      </c>
      <c r="C1834" s="100" t="s">
        <v>504</v>
      </c>
      <c r="D1834" s="100" t="s">
        <v>931</v>
      </c>
      <c r="E1834" s="104">
        <v>502.87</v>
      </c>
      <c r="F1834" s="104">
        <v>378.99</v>
      </c>
      <c r="G1834" s="105">
        <v>304</v>
      </c>
      <c r="H1834" s="102">
        <v>25000</v>
      </c>
      <c r="I1834" s="121">
        <v>1.2160000000000001E-2</v>
      </c>
      <c r="J1834" s="146" t="s">
        <v>282</v>
      </c>
    </row>
    <row r="1835" spans="1:10">
      <c r="A1835" s="102" t="s">
        <v>930</v>
      </c>
      <c r="B1835" s="102" t="s">
        <v>279</v>
      </c>
      <c r="C1835" s="100" t="s">
        <v>504</v>
      </c>
      <c r="D1835" s="100" t="s">
        <v>931</v>
      </c>
      <c r="E1835" s="104">
        <v>502.87</v>
      </c>
      <c r="F1835" s="104">
        <v>378.99</v>
      </c>
      <c r="G1835" s="105">
        <v>304</v>
      </c>
      <c r="H1835" s="102">
        <v>25000</v>
      </c>
      <c r="I1835" s="121">
        <v>1.2160000000000001E-2</v>
      </c>
      <c r="J1835" s="146" t="s">
        <v>282</v>
      </c>
    </row>
    <row r="1836" spans="1:10">
      <c r="A1836" s="102" t="s">
        <v>930</v>
      </c>
      <c r="B1836" s="102" t="s">
        <v>283</v>
      </c>
      <c r="C1836" s="100" t="s">
        <v>504</v>
      </c>
      <c r="D1836" s="100" t="s">
        <v>931</v>
      </c>
      <c r="E1836" s="104">
        <v>502.87</v>
      </c>
      <c r="F1836" s="104">
        <v>378.99</v>
      </c>
      <c r="G1836" s="105">
        <v>304</v>
      </c>
      <c r="H1836" s="102">
        <v>25000</v>
      </c>
      <c r="I1836" s="121">
        <v>1.2160000000000001E-2</v>
      </c>
      <c r="J1836" s="146" t="s">
        <v>282</v>
      </c>
    </row>
    <row r="1837" spans="1:10">
      <c r="A1837" s="102" t="s">
        <v>930</v>
      </c>
      <c r="B1837" s="102" t="s">
        <v>315</v>
      </c>
      <c r="C1837" s="100" t="s">
        <v>280</v>
      </c>
      <c r="D1837" s="100" t="s">
        <v>931</v>
      </c>
      <c r="E1837" s="104">
        <v>502.87</v>
      </c>
      <c r="F1837" s="104">
        <v>378.99</v>
      </c>
      <c r="G1837" s="105">
        <v>304</v>
      </c>
      <c r="H1837" s="102">
        <v>25000</v>
      </c>
      <c r="I1837" s="121">
        <v>1.2160000000000001E-2</v>
      </c>
      <c r="J1837" s="146" t="s">
        <v>282</v>
      </c>
    </row>
    <row r="1838" spans="1:10">
      <c r="A1838" s="102" t="s">
        <v>930</v>
      </c>
      <c r="B1838" s="102" t="s">
        <v>284</v>
      </c>
      <c r="C1838" s="100" t="s">
        <v>504</v>
      </c>
      <c r="D1838" s="100" t="s">
        <v>931</v>
      </c>
      <c r="E1838" s="104">
        <v>502.87</v>
      </c>
      <c r="F1838" s="104">
        <v>378.99</v>
      </c>
      <c r="G1838" s="105">
        <v>304</v>
      </c>
      <c r="H1838" s="102">
        <v>25000</v>
      </c>
      <c r="I1838" s="121">
        <v>1.2160000000000001E-2</v>
      </c>
      <c r="J1838" s="146" t="s">
        <v>282</v>
      </c>
    </row>
    <row r="1839" spans="1:10">
      <c r="A1839" s="102" t="s">
        <v>930</v>
      </c>
      <c r="B1839" s="102" t="s">
        <v>285</v>
      </c>
      <c r="C1839" s="100" t="s">
        <v>504</v>
      </c>
      <c r="D1839" s="100" t="s">
        <v>931</v>
      </c>
      <c r="E1839" s="104">
        <v>502.87</v>
      </c>
      <c r="F1839" s="104">
        <v>378.99</v>
      </c>
      <c r="G1839" s="105">
        <v>304</v>
      </c>
      <c r="H1839" s="102">
        <v>25000</v>
      </c>
      <c r="I1839" s="121">
        <v>1.2160000000000001E-2</v>
      </c>
      <c r="J1839" s="146" t="s">
        <v>282</v>
      </c>
    </row>
    <row r="1840" spans="1:10">
      <c r="A1840" s="102" t="s">
        <v>930</v>
      </c>
      <c r="B1840" s="102" t="s">
        <v>286</v>
      </c>
      <c r="C1840" s="100" t="s">
        <v>504</v>
      </c>
      <c r="D1840" s="100" t="s">
        <v>931</v>
      </c>
      <c r="E1840" s="104">
        <v>502.87</v>
      </c>
      <c r="F1840" s="104">
        <v>378.99</v>
      </c>
      <c r="G1840" s="105">
        <v>304</v>
      </c>
      <c r="H1840" s="102">
        <v>25000</v>
      </c>
      <c r="I1840" s="121">
        <v>1.2160000000000001E-2</v>
      </c>
      <c r="J1840" s="146" t="s">
        <v>282</v>
      </c>
    </row>
    <row r="1841" spans="1:10">
      <c r="A1841" s="102" t="s">
        <v>930</v>
      </c>
      <c r="B1841" s="102" t="s">
        <v>287</v>
      </c>
      <c r="C1841" s="100" t="s">
        <v>504</v>
      </c>
      <c r="D1841" s="100" t="s">
        <v>931</v>
      </c>
      <c r="E1841" s="104">
        <v>502.87</v>
      </c>
      <c r="F1841" s="104">
        <v>378.99</v>
      </c>
      <c r="G1841" s="105">
        <v>304</v>
      </c>
      <c r="H1841" s="102">
        <v>25000</v>
      </c>
      <c r="I1841" s="121">
        <v>1.2160000000000001E-2</v>
      </c>
      <c r="J1841" s="146" t="s">
        <v>282</v>
      </c>
    </row>
    <row r="1842" spans="1:10">
      <c r="A1842" s="102" t="s">
        <v>932</v>
      </c>
      <c r="B1842" s="102" t="s">
        <v>311</v>
      </c>
      <c r="C1842" s="100" t="s">
        <v>504</v>
      </c>
      <c r="D1842" s="100" t="s">
        <v>933</v>
      </c>
      <c r="E1842" s="104">
        <v>488.51</v>
      </c>
      <c r="F1842" s="104">
        <v>367.99</v>
      </c>
      <c r="G1842" s="105">
        <v>295</v>
      </c>
      <c r="H1842" s="102">
        <v>20000</v>
      </c>
      <c r="I1842" s="121">
        <v>1.4749999999999999E-2</v>
      </c>
      <c r="J1842" s="146" t="s">
        <v>282</v>
      </c>
    </row>
    <row r="1843" spans="1:10">
      <c r="A1843" s="102" t="s">
        <v>932</v>
      </c>
      <c r="B1843" s="102" t="s">
        <v>312</v>
      </c>
      <c r="C1843" s="100" t="s">
        <v>504</v>
      </c>
      <c r="D1843" s="100" t="s">
        <v>933</v>
      </c>
      <c r="E1843" s="104">
        <v>488.51</v>
      </c>
      <c r="F1843" s="104">
        <v>367.99</v>
      </c>
      <c r="G1843" s="105">
        <v>295</v>
      </c>
      <c r="H1843" s="102">
        <v>20000</v>
      </c>
      <c r="I1843" s="121">
        <v>1.4749999999999999E-2</v>
      </c>
      <c r="J1843" s="146" t="s">
        <v>282</v>
      </c>
    </row>
    <row r="1844" spans="1:10">
      <c r="A1844" s="102" t="s">
        <v>932</v>
      </c>
      <c r="B1844" s="102" t="s">
        <v>279</v>
      </c>
      <c r="C1844" s="100" t="s">
        <v>504</v>
      </c>
      <c r="D1844" s="100" t="s">
        <v>933</v>
      </c>
      <c r="E1844" s="104">
        <v>488.51</v>
      </c>
      <c r="F1844" s="104">
        <v>367.99</v>
      </c>
      <c r="G1844" s="105">
        <v>295</v>
      </c>
      <c r="H1844" s="102">
        <v>20000</v>
      </c>
      <c r="I1844" s="121">
        <v>1.4749999999999999E-2</v>
      </c>
      <c r="J1844" s="146" t="s">
        <v>282</v>
      </c>
    </row>
    <row r="1845" spans="1:10">
      <c r="A1845" s="102" t="s">
        <v>932</v>
      </c>
      <c r="B1845" s="102" t="s">
        <v>283</v>
      </c>
      <c r="C1845" s="100" t="s">
        <v>504</v>
      </c>
      <c r="D1845" s="100" t="s">
        <v>933</v>
      </c>
      <c r="E1845" s="104">
        <v>488.51</v>
      </c>
      <c r="F1845" s="104">
        <v>367.99</v>
      </c>
      <c r="G1845" s="105">
        <v>295</v>
      </c>
      <c r="H1845" s="102">
        <v>20000</v>
      </c>
      <c r="I1845" s="121">
        <v>1.4749999999999999E-2</v>
      </c>
      <c r="J1845" s="146" t="s">
        <v>282</v>
      </c>
    </row>
    <row r="1846" spans="1:10">
      <c r="A1846" s="102" t="s">
        <v>932</v>
      </c>
      <c r="B1846" s="102" t="s">
        <v>314</v>
      </c>
      <c r="C1846" s="100" t="s">
        <v>504</v>
      </c>
      <c r="D1846" s="100" t="s">
        <v>933</v>
      </c>
      <c r="E1846" s="104">
        <v>488.51</v>
      </c>
      <c r="F1846" s="104">
        <v>367.99</v>
      </c>
      <c r="G1846" s="105">
        <v>295</v>
      </c>
      <c r="H1846" s="102">
        <v>20000</v>
      </c>
      <c r="I1846" s="121">
        <v>1.4749999999999999E-2</v>
      </c>
      <c r="J1846" s="146" t="s">
        <v>282</v>
      </c>
    </row>
    <row r="1847" spans="1:10">
      <c r="A1847" s="102" t="s">
        <v>932</v>
      </c>
      <c r="B1847" s="102" t="s">
        <v>315</v>
      </c>
      <c r="C1847" s="100" t="s">
        <v>504</v>
      </c>
      <c r="D1847" s="100" t="s">
        <v>933</v>
      </c>
      <c r="E1847" s="104">
        <v>488.51</v>
      </c>
      <c r="F1847" s="104">
        <v>367.99</v>
      </c>
      <c r="G1847" s="105">
        <v>295</v>
      </c>
      <c r="H1847" s="102">
        <v>20000</v>
      </c>
      <c r="I1847" s="121">
        <v>1.4749999999999999E-2</v>
      </c>
      <c r="J1847" s="146" t="s">
        <v>282</v>
      </c>
    </row>
    <row r="1848" spans="1:10">
      <c r="A1848" s="102" t="s">
        <v>932</v>
      </c>
      <c r="B1848" s="102" t="s">
        <v>284</v>
      </c>
      <c r="C1848" s="100" t="s">
        <v>504</v>
      </c>
      <c r="D1848" s="100" t="s">
        <v>933</v>
      </c>
      <c r="E1848" s="104">
        <v>488.51</v>
      </c>
      <c r="F1848" s="104">
        <v>367.99</v>
      </c>
      <c r="G1848" s="105">
        <v>295</v>
      </c>
      <c r="H1848" s="102">
        <v>20000</v>
      </c>
      <c r="I1848" s="121">
        <v>1.4749999999999999E-2</v>
      </c>
      <c r="J1848" s="146" t="s">
        <v>282</v>
      </c>
    </row>
    <row r="1849" spans="1:10">
      <c r="A1849" s="102" t="s">
        <v>932</v>
      </c>
      <c r="B1849" s="102" t="s">
        <v>285</v>
      </c>
      <c r="C1849" s="100" t="s">
        <v>504</v>
      </c>
      <c r="D1849" s="100" t="s">
        <v>933</v>
      </c>
      <c r="E1849" s="104">
        <v>488.51</v>
      </c>
      <c r="F1849" s="104">
        <v>367.99</v>
      </c>
      <c r="G1849" s="105">
        <v>295</v>
      </c>
      <c r="H1849" s="102">
        <v>20000</v>
      </c>
      <c r="I1849" s="121">
        <v>1.4749999999999999E-2</v>
      </c>
      <c r="J1849" s="146" t="s">
        <v>282</v>
      </c>
    </row>
    <row r="1850" spans="1:10">
      <c r="A1850" s="102" t="s">
        <v>932</v>
      </c>
      <c r="B1850" s="102" t="s">
        <v>286</v>
      </c>
      <c r="C1850" s="100" t="s">
        <v>504</v>
      </c>
      <c r="D1850" s="100" t="s">
        <v>933</v>
      </c>
      <c r="E1850" s="104">
        <v>488.51</v>
      </c>
      <c r="F1850" s="104">
        <v>367.99</v>
      </c>
      <c r="G1850" s="105">
        <v>295</v>
      </c>
      <c r="H1850" s="102">
        <v>20000</v>
      </c>
      <c r="I1850" s="121">
        <v>1.4749999999999999E-2</v>
      </c>
      <c r="J1850" s="146" t="s">
        <v>282</v>
      </c>
    </row>
    <row r="1851" spans="1:10">
      <c r="A1851" s="102" t="s">
        <v>932</v>
      </c>
      <c r="B1851" s="102" t="s">
        <v>287</v>
      </c>
      <c r="C1851" s="100" t="s">
        <v>504</v>
      </c>
      <c r="D1851" s="100" t="s">
        <v>933</v>
      </c>
      <c r="E1851" s="104">
        <v>488.51</v>
      </c>
      <c r="F1851" s="104">
        <v>367.99</v>
      </c>
      <c r="G1851" s="105">
        <v>295</v>
      </c>
      <c r="H1851" s="102">
        <v>20000</v>
      </c>
      <c r="I1851" s="121">
        <v>1.4749999999999999E-2</v>
      </c>
      <c r="J1851" s="146" t="s">
        <v>282</v>
      </c>
    </row>
    <row r="1852" spans="1:10">
      <c r="A1852" s="102" t="s">
        <v>934</v>
      </c>
      <c r="B1852" s="100" t="s">
        <v>288</v>
      </c>
      <c r="C1852" s="100" t="s">
        <v>280</v>
      </c>
      <c r="D1852" s="100" t="s">
        <v>935</v>
      </c>
      <c r="E1852" s="104">
        <v>226.85</v>
      </c>
      <c r="F1852" s="104">
        <v>199</v>
      </c>
      <c r="G1852" s="105">
        <v>78</v>
      </c>
      <c r="H1852" s="102"/>
      <c r="I1852" s="121"/>
      <c r="J1852" s="146" t="s">
        <v>289</v>
      </c>
    </row>
    <row r="1853" spans="1:10">
      <c r="A1853" s="102" t="s">
        <v>934</v>
      </c>
      <c r="B1853" s="100" t="s">
        <v>290</v>
      </c>
      <c r="C1853" s="100" t="s">
        <v>280</v>
      </c>
      <c r="D1853" s="100" t="s">
        <v>935</v>
      </c>
      <c r="E1853" s="104">
        <v>226.85</v>
      </c>
      <c r="F1853" s="104">
        <v>199</v>
      </c>
      <c r="G1853" s="105">
        <v>78</v>
      </c>
      <c r="H1853" s="102"/>
      <c r="I1853" s="121"/>
      <c r="J1853" s="146" t="s">
        <v>289</v>
      </c>
    </row>
    <row r="1854" spans="1:10">
      <c r="A1854" s="102" t="s">
        <v>934</v>
      </c>
      <c r="B1854" s="100" t="s">
        <v>291</v>
      </c>
      <c r="C1854" s="100" t="s">
        <v>280</v>
      </c>
      <c r="D1854" s="100" t="s">
        <v>935</v>
      </c>
      <c r="E1854" s="104">
        <v>226.85</v>
      </c>
      <c r="F1854" s="104">
        <v>199</v>
      </c>
      <c r="G1854" s="105">
        <v>78</v>
      </c>
      <c r="H1854" s="102"/>
      <c r="I1854" s="121"/>
      <c r="J1854" s="146" t="s">
        <v>289</v>
      </c>
    </row>
    <row r="1855" spans="1:10">
      <c r="A1855" s="102" t="s">
        <v>934</v>
      </c>
      <c r="B1855" s="100" t="s">
        <v>292</v>
      </c>
      <c r="C1855" s="100" t="s">
        <v>280</v>
      </c>
      <c r="D1855" s="100" t="s">
        <v>935</v>
      </c>
      <c r="E1855" s="104">
        <v>226.85</v>
      </c>
      <c r="F1855" s="104">
        <v>199</v>
      </c>
      <c r="G1855" s="105">
        <v>78</v>
      </c>
      <c r="H1855" s="102"/>
      <c r="I1855" s="121"/>
      <c r="J1855" s="146" t="s">
        <v>289</v>
      </c>
    </row>
    <row r="1856" spans="1:10">
      <c r="A1856" s="102" t="s">
        <v>934</v>
      </c>
      <c r="B1856" s="100" t="s">
        <v>293</v>
      </c>
      <c r="C1856" s="100" t="s">
        <v>280</v>
      </c>
      <c r="D1856" s="100" t="s">
        <v>935</v>
      </c>
      <c r="E1856" s="104">
        <v>226.85</v>
      </c>
      <c r="F1856" s="104">
        <v>199</v>
      </c>
      <c r="G1856" s="105">
        <v>78</v>
      </c>
      <c r="H1856" s="102"/>
      <c r="I1856" s="121"/>
      <c r="J1856" s="146" t="s">
        <v>289</v>
      </c>
    </row>
    <row r="1857" spans="1:10">
      <c r="A1857" s="102" t="s">
        <v>934</v>
      </c>
      <c r="B1857" s="100" t="s">
        <v>294</v>
      </c>
      <c r="C1857" s="100" t="s">
        <v>280</v>
      </c>
      <c r="D1857" s="100" t="s">
        <v>935</v>
      </c>
      <c r="E1857" s="104">
        <v>226.85</v>
      </c>
      <c r="F1857" s="104">
        <v>199</v>
      </c>
      <c r="G1857" s="105">
        <v>78</v>
      </c>
      <c r="H1857" s="102"/>
      <c r="I1857" s="121"/>
      <c r="J1857" s="146" t="s">
        <v>289</v>
      </c>
    </row>
    <row r="1858" spans="1:10">
      <c r="A1858" s="102" t="s">
        <v>934</v>
      </c>
      <c r="B1858" s="100" t="s">
        <v>295</v>
      </c>
      <c r="C1858" s="100" t="s">
        <v>280</v>
      </c>
      <c r="D1858" s="100" t="s">
        <v>935</v>
      </c>
      <c r="E1858" s="104">
        <v>226.85</v>
      </c>
      <c r="F1858" s="104">
        <v>199</v>
      </c>
      <c r="G1858" s="105">
        <v>78</v>
      </c>
      <c r="H1858" s="102"/>
      <c r="I1858" s="121"/>
      <c r="J1858" s="146" t="s">
        <v>289</v>
      </c>
    </row>
    <row r="1859" spans="1:10">
      <c r="A1859" s="102" t="s">
        <v>934</v>
      </c>
      <c r="B1859" s="100" t="s">
        <v>296</v>
      </c>
      <c r="C1859" s="100" t="s">
        <v>280</v>
      </c>
      <c r="D1859" s="100" t="s">
        <v>935</v>
      </c>
      <c r="E1859" s="104">
        <v>226.85</v>
      </c>
      <c r="F1859" s="104">
        <v>199</v>
      </c>
      <c r="G1859" s="105">
        <v>78</v>
      </c>
      <c r="H1859" s="102"/>
      <c r="I1859" s="121"/>
      <c r="J1859" s="146" t="s">
        <v>289</v>
      </c>
    </row>
    <row r="1860" spans="1:10">
      <c r="A1860" s="102" t="s">
        <v>934</v>
      </c>
      <c r="B1860" s="100" t="s">
        <v>297</v>
      </c>
      <c r="C1860" s="100" t="s">
        <v>280</v>
      </c>
      <c r="D1860" s="100" t="s">
        <v>935</v>
      </c>
      <c r="E1860" s="104">
        <v>226.85</v>
      </c>
      <c r="F1860" s="104">
        <v>199</v>
      </c>
      <c r="G1860" s="105">
        <v>78</v>
      </c>
      <c r="H1860" s="102"/>
      <c r="I1860" s="121"/>
      <c r="J1860" s="146" t="s">
        <v>289</v>
      </c>
    </row>
    <row r="1861" spans="1:10">
      <c r="A1861" s="102" t="s">
        <v>934</v>
      </c>
      <c r="B1861" s="100" t="s">
        <v>298</v>
      </c>
      <c r="C1861" s="100" t="s">
        <v>280</v>
      </c>
      <c r="D1861" s="100" t="s">
        <v>935</v>
      </c>
      <c r="E1861" s="104">
        <v>226.85</v>
      </c>
      <c r="F1861" s="104">
        <v>199</v>
      </c>
      <c r="G1861" s="105">
        <v>78</v>
      </c>
      <c r="H1861" s="102"/>
      <c r="I1861" s="121"/>
      <c r="J1861" s="146" t="s">
        <v>289</v>
      </c>
    </row>
    <row r="1862" spans="1:10">
      <c r="A1862" s="102" t="s">
        <v>934</v>
      </c>
      <c r="B1862" s="100" t="s">
        <v>299</v>
      </c>
      <c r="C1862" s="100" t="s">
        <v>280</v>
      </c>
      <c r="D1862" s="100" t="s">
        <v>935</v>
      </c>
      <c r="E1862" s="104">
        <v>226.85</v>
      </c>
      <c r="F1862" s="104">
        <v>199</v>
      </c>
      <c r="G1862" s="105">
        <v>78</v>
      </c>
      <c r="H1862" s="102"/>
      <c r="I1862" s="121"/>
      <c r="J1862" s="146" t="s">
        <v>289</v>
      </c>
    </row>
    <row r="1863" spans="1:10">
      <c r="A1863" s="102" t="s">
        <v>934</v>
      </c>
      <c r="B1863" s="100" t="s">
        <v>300</v>
      </c>
      <c r="C1863" s="100" t="s">
        <v>280</v>
      </c>
      <c r="D1863" s="100" t="s">
        <v>935</v>
      </c>
      <c r="E1863" s="104">
        <v>226.85</v>
      </c>
      <c r="F1863" s="104">
        <v>199</v>
      </c>
      <c r="G1863" s="105">
        <v>78</v>
      </c>
      <c r="H1863" s="102"/>
      <c r="I1863" s="121"/>
      <c r="J1863" s="146" t="s">
        <v>289</v>
      </c>
    </row>
    <row r="1864" spans="1:10">
      <c r="A1864" s="102" t="s">
        <v>934</v>
      </c>
      <c r="B1864" s="100" t="s">
        <v>301</v>
      </c>
      <c r="C1864" s="100" t="s">
        <v>280</v>
      </c>
      <c r="D1864" s="100" t="s">
        <v>935</v>
      </c>
      <c r="E1864" s="104">
        <v>226.85</v>
      </c>
      <c r="F1864" s="104">
        <v>199</v>
      </c>
      <c r="G1864" s="105">
        <v>78</v>
      </c>
      <c r="H1864" s="102"/>
      <c r="I1864" s="121"/>
      <c r="J1864" s="146" t="s">
        <v>289</v>
      </c>
    </row>
    <row r="1865" spans="1:10">
      <c r="A1865" s="102" t="s">
        <v>934</v>
      </c>
      <c r="B1865" s="100" t="s">
        <v>302</v>
      </c>
      <c r="C1865" s="100" t="s">
        <v>280</v>
      </c>
      <c r="D1865" s="100" t="s">
        <v>935</v>
      </c>
      <c r="E1865" s="104">
        <v>226.85</v>
      </c>
      <c r="F1865" s="104">
        <v>199</v>
      </c>
      <c r="G1865" s="105">
        <v>78</v>
      </c>
      <c r="H1865" s="102"/>
      <c r="I1865" s="121"/>
      <c r="J1865" s="146" t="s">
        <v>289</v>
      </c>
    </row>
    <row r="1866" spans="1:10">
      <c r="A1866" s="102" t="s">
        <v>934</v>
      </c>
      <c r="B1866" s="100" t="s">
        <v>303</v>
      </c>
      <c r="C1866" s="100" t="s">
        <v>280</v>
      </c>
      <c r="D1866" s="100" t="s">
        <v>935</v>
      </c>
      <c r="E1866" s="104">
        <v>226.85</v>
      </c>
      <c r="F1866" s="104">
        <v>199</v>
      </c>
      <c r="G1866" s="105">
        <v>78</v>
      </c>
      <c r="H1866" s="102"/>
      <c r="I1866" s="121"/>
      <c r="J1866" s="146" t="s">
        <v>289</v>
      </c>
    </row>
    <row r="1867" spans="1:10">
      <c r="A1867" s="102" t="s">
        <v>934</v>
      </c>
      <c r="B1867" s="100" t="s">
        <v>304</v>
      </c>
      <c r="C1867" s="100" t="s">
        <v>280</v>
      </c>
      <c r="D1867" s="100" t="s">
        <v>935</v>
      </c>
      <c r="E1867" s="104">
        <v>226.85</v>
      </c>
      <c r="F1867" s="104">
        <v>199</v>
      </c>
      <c r="G1867" s="105">
        <v>78</v>
      </c>
      <c r="H1867" s="102"/>
      <c r="I1867" s="121"/>
      <c r="J1867" s="146" t="s">
        <v>289</v>
      </c>
    </row>
    <row r="1868" spans="1:10">
      <c r="A1868" s="102" t="s">
        <v>934</v>
      </c>
      <c r="B1868" s="102" t="s">
        <v>319</v>
      </c>
      <c r="C1868" s="102" t="s">
        <v>280</v>
      </c>
      <c r="D1868" s="161" t="s">
        <v>935</v>
      </c>
      <c r="E1868" s="102">
        <v>226.85</v>
      </c>
      <c r="F1868" s="102">
        <v>199</v>
      </c>
      <c r="G1868" s="104">
        <v>78</v>
      </c>
      <c r="H1868" s="102"/>
      <c r="I1868" s="121"/>
      <c r="J1868" s="146" t="s">
        <v>289</v>
      </c>
    </row>
    <row r="1869" spans="1:10">
      <c r="A1869" s="102" t="s">
        <v>934</v>
      </c>
      <c r="B1869" s="102" t="s">
        <v>306</v>
      </c>
      <c r="C1869" s="102" t="s">
        <v>280</v>
      </c>
      <c r="D1869" s="161" t="s">
        <v>935</v>
      </c>
      <c r="E1869" s="102">
        <v>226.85</v>
      </c>
      <c r="F1869" s="102">
        <v>199</v>
      </c>
      <c r="G1869" s="104">
        <v>78</v>
      </c>
      <c r="H1869" s="102"/>
      <c r="I1869" s="121"/>
      <c r="J1869" s="146" t="s">
        <v>289</v>
      </c>
    </row>
    <row r="1870" spans="1:10">
      <c r="A1870" s="102" t="s">
        <v>934</v>
      </c>
      <c r="B1870" s="102" t="s">
        <v>307</v>
      </c>
      <c r="C1870" s="102" t="s">
        <v>280</v>
      </c>
      <c r="D1870" s="161" t="s">
        <v>935</v>
      </c>
      <c r="E1870" s="102">
        <v>226.85</v>
      </c>
      <c r="F1870" s="102">
        <v>199</v>
      </c>
      <c r="G1870" s="104">
        <v>78</v>
      </c>
      <c r="H1870" s="102"/>
      <c r="I1870" s="121"/>
      <c r="J1870" s="146" t="s">
        <v>289</v>
      </c>
    </row>
    <row r="1871" spans="1:10">
      <c r="A1871" s="102" t="s">
        <v>934</v>
      </c>
      <c r="B1871" s="102" t="s">
        <v>308</v>
      </c>
      <c r="C1871" s="102" t="s">
        <v>280</v>
      </c>
      <c r="D1871" s="161" t="s">
        <v>935</v>
      </c>
      <c r="E1871" s="102">
        <v>226.85</v>
      </c>
      <c r="F1871" s="102">
        <v>199</v>
      </c>
      <c r="G1871" s="104">
        <v>78</v>
      </c>
      <c r="H1871" s="102"/>
      <c r="I1871" s="121"/>
      <c r="J1871" s="146" t="s">
        <v>289</v>
      </c>
    </row>
    <row r="1872" spans="1:10">
      <c r="A1872" s="102" t="s">
        <v>936</v>
      </c>
      <c r="B1872" s="100" t="s">
        <v>292</v>
      </c>
      <c r="C1872" s="100" t="s">
        <v>280</v>
      </c>
      <c r="D1872" s="100" t="s">
        <v>937</v>
      </c>
      <c r="E1872" s="104">
        <v>62.86</v>
      </c>
      <c r="F1872" s="104">
        <v>49</v>
      </c>
      <c r="G1872" s="105">
        <v>46</v>
      </c>
      <c r="H1872" s="102"/>
      <c r="I1872" s="121"/>
      <c r="J1872" s="146" t="s">
        <v>289</v>
      </c>
    </row>
    <row r="1873" spans="1:10">
      <c r="A1873" s="102" t="s">
        <v>936</v>
      </c>
      <c r="B1873" s="100" t="s">
        <v>297</v>
      </c>
      <c r="C1873" s="100" t="s">
        <v>280</v>
      </c>
      <c r="D1873" s="100" t="s">
        <v>937</v>
      </c>
      <c r="E1873" s="104">
        <v>62.86</v>
      </c>
      <c r="F1873" s="104">
        <v>49</v>
      </c>
      <c r="G1873" s="105">
        <v>46</v>
      </c>
      <c r="H1873" s="102"/>
      <c r="I1873" s="121"/>
      <c r="J1873" s="146" t="s">
        <v>289</v>
      </c>
    </row>
    <row r="1874" spans="1:10">
      <c r="A1874" s="102" t="s">
        <v>936</v>
      </c>
      <c r="B1874" s="100" t="s">
        <v>298</v>
      </c>
      <c r="C1874" s="100" t="s">
        <v>280</v>
      </c>
      <c r="D1874" s="100" t="s">
        <v>937</v>
      </c>
      <c r="E1874" s="104">
        <v>62.86</v>
      </c>
      <c r="F1874" s="104">
        <v>49</v>
      </c>
      <c r="G1874" s="105">
        <v>46</v>
      </c>
      <c r="H1874" s="102"/>
      <c r="I1874" s="121"/>
      <c r="J1874" s="146" t="s">
        <v>289</v>
      </c>
    </row>
    <row r="1875" spans="1:10">
      <c r="A1875" s="102" t="s">
        <v>936</v>
      </c>
      <c r="B1875" s="100" t="s">
        <v>299</v>
      </c>
      <c r="C1875" s="100" t="s">
        <v>280</v>
      </c>
      <c r="D1875" s="100" t="s">
        <v>937</v>
      </c>
      <c r="E1875" s="104">
        <v>62.86</v>
      </c>
      <c r="F1875" s="104">
        <v>49</v>
      </c>
      <c r="G1875" s="105">
        <v>46</v>
      </c>
      <c r="H1875" s="102"/>
      <c r="I1875" s="121"/>
      <c r="J1875" s="146" t="s">
        <v>289</v>
      </c>
    </row>
    <row r="1876" spans="1:10">
      <c r="A1876" s="102" t="s">
        <v>936</v>
      </c>
      <c r="B1876" s="100" t="s">
        <v>300</v>
      </c>
      <c r="C1876" s="100" t="s">
        <v>280</v>
      </c>
      <c r="D1876" s="100" t="s">
        <v>937</v>
      </c>
      <c r="E1876" s="104">
        <v>62.86</v>
      </c>
      <c r="F1876" s="104">
        <v>49</v>
      </c>
      <c r="G1876" s="105">
        <v>46</v>
      </c>
      <c r="H1876" s="102"/>
      <c r="I1876" s="121"/>
      <c r="J1876" s="146" t="s">
        <v>289</v>
      </c>
    </row>
    <row r="1877" spans="1:10">
      <c r="A1877" s="102" t="s">
        <v>936</v>
      </c>
      <c r="B1877" s="100" t="s">
        <v>301</v>
      </c>
      <c r="C1877" s="100" t="s">
        <v>280</v>
      </c>
      <c r="D1877" s="100" t="s">
        <v>937</v>
      </c>
      <c r="E1877" s="104">
        <v>62.86</v>
      </c>
      <c r="F1877" s="104">
        <v>49</v>
      </c>
      <c r="G1877" s="105">
        <v>46</v>
      </c>
      <c r="H1877" s="102"/>
      <c r="I1877" s="121"/>
      <c r="J1877" s="146" t="s">
        <v>289</v>
      </c>
    </row>
    <row r="1878" spans="1:10">
      <c r="A1878" s="102" t="s">
        <v>936</v>
      </c>
      <c r="B1878" s="100" t="s">
        <v>302</v>
      </c>
      <c r="C1878" s="100" t="s">
        <v>280</v>
      </c>
      <c r="D1878" s="100" t="s">
        <v>937</v>
      </c>
      <c r="E1878" s="104">
        <v>62.86</v>
      </c>
      <c r="F1878" s="104">
        <v>49</v>
      </c>
      <c r="G1878" s="105">
        <v>46</v>
      </c>
      <c r="H1878" s="102"/>
      <c r="I1878" s="121"/>
      <c r="J1878" s="146" t="s">
        <v>289</v>
      </c>
    </row>
    <row r="1879" spans="1:10">
      <c r="A1879" s="102" t="s">
        <v>936</v>
      </c>
      <c r="B1879" s="100" t="s">
        <v>303</v>
      </c>
      <c r="C1879" s="100" t="s">
        <v>280</v>
      </c>
      <c r="D1879" s="100" t="s">
        <v>937</v>
      </c>
      <c r="E1879" s="104">
        <v>62.86</v>
      </c>
      <c r="F1879" s="104">
        <v>49</v>
      </c>
      <c r="G1879" s="105">
        <v>46</v>
      </c>
      <c r="H1879" s="102"/>
      <c r="I1879" s="121"/>
      <c r="J1879" s="146" t="s">
        <v>289</v>
      </c>
    </row>
    <row r="1880" spans="1:10">
      <c r="A1880" s="102" t="s">
        <v>936</v>
      </c>
      <c r="B1880" s="100" t="s">
        <v>304</v>
      </c>
      <c r="C1880" s="100" t="s">
        <v>280</v>
      </c>
      <c r="D1880" s="100" t="s">
        <v>937</v>
      </c>
      <c r="E1880" s="104">
        <v>62.86</v>
      </c>
      <c r="F1880" s="104">
        <v>49</v>
      </c>
      <c r="G1880" s="105">
        <v>46</v>
      </c>
      <c r="H1880" s="102"/>
      <c r="I1880" s="121"/>
      <c r="J1880" s="146" t="s">
        <v>289</v>
      </c>
    </row>
    <row r="1881" spans="1:10">
      <c r="A1881" s="102" t="s">
        <v>936</v>
      </c>
      <c r="B1881" s="102" t="s">
        <v>305</v>
      </c>
      <c r="C1881" s="102" t="s">
        <v>280</v>
      </c>
      <c r="D1881" s="161" t="s">
        <v>937</v>
      </c>
      <c r="E1881" s="151">
        <v>62.86</v>
      </c>
      <c r="F1881" s="151">
        <v>49</v>
      </c>
      <c r="G1881" s="104">
        <v>46</v>
      </c>
      <c r="H1881" s="102"/>
      <c r="I1881" s="121"/>
      <c r="J1881" s="146" t="s">
        <v>289</v>
      </c>
    </row>
    <row r="1882" spans="1:10">
      <c r="A1882" s="102" t="s">
        <v>936</v>
      </c>
      <c r="B1882" s="102" t="s">
        <v>306</v>
      </c>
      <c r="C1882" s="102" t="s">
        <v>280</v>
      </c>
      <c r="D1882" s="161" t="s">
        <v>937</v>
      </c>
      <c r="E1882" s="151">
        <v>62.86</v>
      </c>
      <c r="F1882" s="151">
        <v>49</v>
      </c>
      <c r="G1882" s="104">
        <v>46</v>
      </c>
      <c r="H1882" s="102"/>
      <c r="I1882" s="121"/>
      <c r="J1882" s="146" t="s">
        <v>289</v>
      </c>
    </row>
    <row r="1883" spans="1:10">
      <c r="A1883" s="102" t="s">
        <v>936</v>
      </c>
      <c r="B1883" s="102" t="s">
        <v>307</v>
      </c>
      <c r="C1883" s="102" t="s">
        <v>280</v>
      </c>
      <c r="D1883" s="161" t="s">
        <v>937</v>
      </c>
      <c r="E1883" s="151">
        <v>62.86</v>
      </c>
      <c r="F1883" s="151">
        <v>49</v>
      </c>
      <c r="G1883" s="104">
        <v>46</v>
      </c>
      <c r="H1883" s="102"/>
      <c r="I1883" s="121"/>
      <c r="J1883" s="146" t="s">
        <v>289</v>
      </c>
    </row>
    <row r="1884" spans="1:10">
      <c r="A1884" s="102" t="s">
        <v>936</v>
      </c>
      <c r="B1884" s="102" t="s">
        <v>308</v>
      </c>
      <c r="C1884" s="102" t="s">
        <v>280</v>
      </c>
      <c r="D1884" s="161" t="s">
        <v>937</v>
      </c>
      <c r="E1884" s="151">
        <v>62.86</v>
      </c>
      <c r="F1884" s="151">
        <v>49</v>
      </c>
      <c r="G1884" s="104">
        <v>46</v>
      </c>
      <c r="H1884" s="102"/>
      <c r="I1884" s="121"/>
      <c r="J1884" s="146" t="s">
        <v>289</v>
      </c>
    </row>
    <row r="1885" spans="1:10">
      <c r="A1885" s="102" t="s">
        <v>938</v>
      </c>
      <c r="B1885" s="100" t="s">
        <v>506</v>
      </c>
      <c r="C1885" s="100" t="s">
        <v>280</v>
      </c>
      <c r="D1885" s="130" t="s">
        <v>939</v>
      </c>
      <c r="E1885" s="104">
        <v>341.42857142857144</v>
      </c>
      <c r="F1885" s="104">
        <v>299</v>
      </c>
      <c r="G1885" s="105">
        <v>249</v>
      </c>
      <c r="H1885" s="131"/>
      <c r="I1885" s="126"/>
      <c r="J1885" s="102"/>
    </row>
    <row r="1886" spans="1:10">
      <c r="A1886" s="102" t="s">
        <v>938</v>
      </c>
      <c r="B1886" s="100" t="s">
        <v>508</v>
      </c>
      <c r="C1886" s="100" t="s">
        <v>280</v>
      </c>
      <c r="D1886" s="130" t="s">
        <v>939</v>
      </c>
      <c r="E1886" s="104">
        <v>341.42857142857144</v>
      </c>
      <c r="F1886" s="104">
        <v>299</v>
      </c>
      <c r="G1886" s="105">
        <v>249</v>
      </c>
      <c r="H1886" s="131"/>
      <c r="I1886" s="126"/>
      <c r="J1886" s="102"/>
    </row>
    <row r="1887" spans="1:10">
      <c r="A1887" s="102" t="s">
        <v>938</v>
      </c>
      <c r="B1887" s="100" t="s">
        <v>509</v>
      </c>
      <c r="C1887" s="100" t="s">
        <v>280</v>
      </c>
      <c r="D1887" s="130" t="s">
        <v>939</v>
      </c>
      <c r="E1887" s="104">
        <v>341.42857142857144</v>
      </c>
      <c r="F1887" s="104">
        <v>299</v>
      </c>
      <c r="G1887" s="105">
        <v>249</v>
      </c>
      <c r="H1887" s="131"/>
      <c r="I1887" s="126"/>
      <c r="J1887" s="102"/>
    </row>
    <row r="1888" spans="1:10">
      <c r="A1888" s="102" t="s">
        <v>938</v>
      </c>
      <c r="B1888" s="100" t="s">
        <v>510</v>
      </c>
      <c r="C1888" s="100" t="s">
        <v>280</v>
      </c>
      <c r="D1888" s="130" t="s">
        <v>939</v>
      </c>
      <c r="E1888" s="104">
        <v>341.42857142857144</v>
      </c>
      <c r="F1888" s="104">
        <v>299</v>
      </c>
      <c r="G1888" s="105">
        <v>249</v>
      </c>
      <c r="H1888" s="131"/>
      <c r="I1888" s="126"/>
      <c r="J1888" s="102"/>
    </row>
    <row r="1889" spans="1:10">
      <c r="A1889" s="118" t="s">
        <v>940</v>
      </c>
      <c r="B1889" s="102" t="s">
        <v>382</v>
      </c>
      <c r="C1889" s="102" t="s">
        <v>280</v>
      </c>
      <c r="D1889" s="152" t="s">
        <v>941</v>
      </c>
      <c r="E1889" s="151">
        <v>384.29</v>
      </c>
      <c r="F1889" s="151">
        <v>299</v>
      </c>
      <c r="G1889" s="105">
        <v>265.5</v>
      </c>
      <c r="H1889" s="173"/>
      <c r="I1889" s="174"/>
      <c r="J1889" s="146"/>
    </row>
    <row r="1890" spans="1:10">
      <c r="A1890" s="118" t="s">
        <v>940</v>
      </c>
      <c r="B1890" s="102" t="s">
        <v>383</v>
      </c>
      <c r="C1890" s="102" t="s">
        <v>280</v>
      </c>
      <c r="D1890" s="152" t="s">
        <v>941</v>
      </c>
      <c r="E1890" s="151">
        <v>384.29</v>
      </c>
      <c r="F1890" s="151">
        <v>299</v>
      </c>
      <c r="G1890" s="105">
        <v>265.5</v>
      </c>
      <c r="H1890" s="173"/>
      <c r="I1890" s="174"/>
      <c r="J1890" s="146"/>
    </row>
    <row r="1891" spans="1:10">
      <c r="A1891" s="118" t="s">
        <v>940</v>
      </c>
      <c r="B1891" s="102" t="s">
        <v>384</v>
      </c>
      <c r="C1891" s="102" t="s">
        <v>280</v>
      </c>
      <c r="D1891" s="152" t="s">
        <v>941</v>
      </c>
      <c r="E1891" s="151">
        <v>384.29</v>
      </c>
      <c r="F1891" s="151">
        <v>299</v>
      </c>
      <c r="G1891" s="105">
        <v>265.5</v>
      </c>
      <c r="H1891" s="173"/>
      <c r="I1891" s="174"/>
      <c r="J1891" s="146"/>
    </row>
    <row r="1892" spans="1:10">
      <c r="A1892" s="118" t="s">
        <v>940</v>
      </c>
      <c r="B1892" s="102" t="s">
        <v>385</v>
      </c>
      <c r="C1892" s="102" t="s">
        <v>280</v>
      </c>
      <c r="D1892" s="152" t="s">
        <v>941</v>
      </c>
      <c r="E1892" s="151">
        <v>384.29</v>
      </c>
      <c r="F1892" s="151">
        <v>299</v>
      </c>
      <c r="G1892" s="105">
        <v>265.5</v>
      </c>
      <c r="H1892" s="173"/>
      <c r="I1892" s="174"/>
      <c r="J1892" s="146"/>
    </row>
    <row r="1893" spans="1:10">
      <c r="A1893" s="118" t="s">
        <v>940</v>
      </c>
      <c r="B1893" s="102" t="s">
        <v>386</v>
      </c>
      <c r="C1893" s="102" t="s">
        <v>280</v>
      </c>
      <c r="D1893" s="152" t="s">
        <v>941</v>
      </c>
      <c r="E1893" s="151">
        <v>384.29</v>
      </c>
      <c r="F1893" s="151">
        <v>299</v>
      </c>
      <c r="G1893" s="105">
        <v>265.5</v>
      </c>
      <c r="H1893" s="163"/>
      <c r="I1893" s="174"/>
      <c r="J1893" s="146"/>
    </row>
    <row r="1894" spans="1:10">
      <c r="A1894" s="118" t="s">
        <v>940</v>
      </c>
      <c r="B1894" s="102" t="s">
        <v>387</v>
      </c>
      <c r="C1894" s="102" t="s">
        <v>280</v>
      </c>
      <c r="D1894" s="152" t="s">
        <v>941</v>
      </c>
      <c r="E1894" s="151">
        <v>384.29</v>
      </c>
      <c r="F1894" s="151">
        <v>299</v>
      </c>
      <c r="G1894" s="105">
        <v>265.5</v>
      </c>
      <c r="H1894" s="163"/>
      <c r="I1894" s="174"/>
      <c r="J1894" s="146"/>
    </row>
    <row r="1895" spans="1:10">
      <c r="A1895" s="102" t="s">
        <v>942</v>
      </c>
      <c r="B1895" s="100" t="s">
        <v>301</v>
      </c>
      <c r="C1895" s="100" t="s">
        <v>280</v>
      </c>
      <c r="D1895" s="100" t="s">
        <v>943</v>
      </c>
      <c r="E1895" s="104">
        <v>380</v>
      </c>
      <c r="F1895" s="104">
        <v>299</v>
      </c>
      <c r="G1895" s="105">
        <v>277</v>
      </c>
      <c r="H1895" s="102"/>
      <c r="I1895" s="121"/>
      <c r="J1895" s="146" t="s">
        <v>289</v>
      </c>
    </row>
    <row r="1896" spans="1:10">
      <c r="A1896" s="102" t="s">
        <v>942</v>
      </c>
      <c r="B1896" s="100" t="s">
        <v>302</v>
      </c>
      <c r="C1896" s="100" t="s">
        <v>280</v>
      </c>
      <c r="D1896" s="100" t="s">
        <v>943</v>
      </c>
      <c r="E1896" s="104">
        <v>380</v>
      </c>
      <c r="F1896" s="104">
        <v>299</v>
      </c>
      <c r="G1896" s="105">
        <v>277</v>
      </c>
      <c r="H1896" s="102"/>
      <c r="I1896" s="121"/>
      <c r="J1896" s="146" t="s">
        <v>289</v>
      </c>
    </row>
    <row r="1897" spans="1:10">
      <c r="A1897" s="102" t="s">
        <v>942</v>
      </c>
      <c r="B1897" s="100" t="s">
        <v>303</v>
      </c>
      <c r="C1897" s="100" t="s">
        <v>280</v>
      </c>
      <c r="D1897" s="100" t="s">
        <v>943</v>
      </c>
      <c r="E1897" s="104">
        <v>380</v>
      </c>
      <c r="F1897" s="104">
        <v>299</v>
      </c>
      <c r="G1897" s="105">
        <v>277</v>
      </c>
      <c r="H1897" s="102"/>
      <c r="I1897" s="121"/>
      <c r="J1897" s="146" t="s">
        <v>289</v>
      </c>
    </row>
    <row r="1898" spans="1:10">
      <c r="A1898" s="102" t="s">
        <v>942</v>
      </c>
      <c r="B1898" s="100" t="s">
        <v>304</v>
      </c>
      <c r="C1898" s="100" t="s">
        <v>280</v>
      </c>
      <c r="D1898" s="100" t="s">
        <v>943</v>
      </c>
      <c r="E1898" s="104">
        <v>380</v>
      </c>
      <c r="F1898" s="104">
        <v>299</v>
      </c>
      <c r="G1898" s="105">
        <v>277</v>
      </c>
      <c r="H1898" s="102"/>
      <c r="I1898" s="121"/>
      <c r="J1898" s="146" t="s">
        <v>289</v>
      </c>
    </row>
    <row r="1899" spans="1:10">
      <c r="A1899" s="167" t="s">
        <v>944</v>
      </c>
      <c r="B1899" s="102" t="s">
        <v>513</v>
      </c>
      <c r="C1899" s="102" t="s">
        <v>280</v>
      </c>
      <c r="D1899" s="187" t="s">
        <v>945</v>
      </c>
      <c r="E1899" s="157">
        <v>384.29</v>
      </c>
      <c r="F1899" s="157">
        <v>299</v>
      </c>
      <c r="G1899" s="105">
        <v>266</v>
      </c>
      <c r="H1899" s="106"/>
      <c r="I1899" s="107"/>
      <c r="J1899" s="146"/>
    </row>
    <row r="1900" spans="1:10">
      <c r="A1900" s="167" t="s">
        <v>944</v>
      </c>
      <c r="B1900" s="102" t="s">
        <v>514</v>
      </c>
      <c r="C1900" s="102" t="s">
        <v>280</v>
      </c>
      <c r="D1900" s="187" t="s">
        <v>945</v>
      </c>
      <c r="E1900" s="157">
        <v>384.29</v>
      </c>
      <c r="F1900" s="157">
        <v>299</v>
      </c>
      <c r="G1900" s="105">
        <v>266</v>
      </c>
      <c r="H1900" s="106"/>
      <c r="I1900" s="107"/>
      <c r="J1900" s="146"/>
    </row>
    <row r="1901" spans="1:10">
      <c r="A1901" s="167" t="s">
        <v>944</v>
      </c>
      <c r="B1901" s="102" t="s">
        <v>516</v>
      </c>
      <c r="C1901" s="102" t="s">
        <v>280</v>
      </c>
      <c r="D1901" s="187" t="s">
        <v>945</v>
      </c>
      <c r="E1901" s="157">
        <v>384.29</v>
      </c>
      <c r="F1901" s="157">
        <v>299</v>
      </c>
      <c r="G1901" s="105">
        <v>266</v>
      </c>
      <c r="H1901" s="173"/>
      <c r="I1901" s="174"/>
      <c r="J1901" s="146"/>
    </row>
    <row r="1902" spans="1:10">
      <c r="A1902" s="167" t="s">
        <v>944</v>
      </c>
      <c r="B1902" s="102" t="s">
        <v>518</v>
      </c>
      <c r="C1902" s="102" t="s">
        <v>280</v>
      </c>
      <c r="D1902" s="187" t="s">
        <v>945</v>
      </c>
      <c r="E1902" s="157">
        <v>384.29</v>
      </c>
      <c r="F1902" s="157">
        <v>299</v>
      </c>
      <c r="G1902" s="105">
        <v>266</v>
      </c>
      <c r="H1902" s="173"/>
      <c r="I1902" s="174"/>
      <c r="J1902" s="146"/>
    </row>
    <row r="1903" spans="1:10">
      <c r="A1903" s="167" t="s">
        <v>944</v>
      </c>
      <c r="B1903" s="102" t="s">
        <v>519</v>
      </c>
      <c r="C1903" s="102" t="s">
        <v>280</v>
      </c>
      <c r="D1903" s="187" t="s">
        <v>945</v>
      </c>
      <c r="E1903" s="157">
        <v>384.29</v>
      </c>
      <c r="F1903" s="157">
        <v>299</v>
      </c>
      <c r="G1903" s="105">
        <v>266</v>
      </c>
      <c r="H1903" s="173"/>
      <c r="I1903" s="174"/>
      <c r="J1903" s="146"/>
    </row>
    <row r="1904" spans="1:10">
      <c r="A1904" s="167" t="s">
        <v>944</v>
      </c>
      <c r="B1904" s="102" t="s">
        <v>520</v>
      </c>
      <c r="C1904" s="102" t="s">
        <v>280</v>
      </c>
      <c r="D1904" s="187" t="s">
        <v>945</v>
      </c>
      <c r="E1904" s="184">
        <v>384.29</v>
      </c>
      <c r="F1904" s="157">
        <v>299</v>
      </c>
      <c r="G1904" s="105">
        <v>266</v>
      </c>
      <c r="H1904" s="173"/>
      <c r="I1904" s="174"/>
      <c r="J1904" s="146"/>
    </row>
    <row r="1905" spans="1:10">
      <c r="A1905" s="167" t="s">
        <v>944</v>
      </c>
      <c r="B1905" s="102" t="s">
        <v>521</v>
      </c>
      <c r="C1905" s="102" t="s">
        <v>280</v>
      </c>
      <c r="D1905" s="187" t="s">
        <v>945</v>
      </c>
      <c r="E1905" s="184">
        <v>384.29</v>
      </c>
      <c r="F1905" s="157">
        <v>299</v>
      </c>
      <c r="G1905" s="105">
        <v>266</v>
      </c>
      <c r="H1905" s="173"/>
      <c r="I1905" s="174"/>
      <c r="J1905" s="146"/>
    </row>
    <row r="1906" spans="1:10">
      <c r="A1906" s="167" t="s">
        <v>944</v>
      </c>
      <c r="B1906" s="102" t="s">
        <v>536</v>
      </c>
      <c r="C1906" s="102" t="s">
        <v>280</v>
      </c>
      <c r="D1906" s="187" t="s">
        <v>945</v>
      </c>
      <c r="E1906" s="184">
        <v>384.29</v>
      </c>
      <c r="F1906" s="157">
        <v>299</v>
      </c>
      <c r="G1906" s="105">
        <v>266</v>
      </c>
      <c r="H1906" s="173"/>
      <c r="I1906" s="174"/>
      <c r="J1906" s="146"/>
    </row>
    <row r="1907" spans="1:10">
      <c r="A1907" s="102" t="s">
        <v>946</v>
      </c>
      <c r="B1907" s="100" t="s">
        <v>506</v>
      </c>
      <c r="C1907" s="100" t="s">
        <v>280</v>
      </c>
      <c r="D1907" s="106" t="s">
        <v>947</v>
      </c>
      <c r="E1907" s="104">
        <v>112.86</v>
      </c>
      <c r="F1907" s="104">
        <v>99</v>
      </c>
      <c r="G1907" s="105">
        <v>78</v>
      </c>
      <c r="H1907" s="131"/>
      <c r="I1907" s="126"/>
      <c r="J1907" s="102"/>
    </row>
    <row r="1908" spans="1:10">
      <c r="A1908" s="102" t="s">
        <v>946</v>
      </c>
      <c r="B1908" s="100" t="s">
        <v>508</v>
      </c>
      <c r="C1908" s="100" t="s">
        <v>280</v>
      </c>
      <c r="D1908" s="106" t="s">
        <v>947</v>
      </c>
      <c r="E1908" s="104">
        <v>112.86</v>
      </c>
      <c r="F1908" s="104">
        <v>99</v>
      </c>
      <c r="G1908" s="105">
        <v>78</v>
      </c>
      <c r="H1908" s="131"/>
      <c r="I1908" s="126"/>
      <c r="J1908" s="102"/>
    </row>
    <row r="1909" spans="1:10">
      <c r="A1909" s="102" t="s">
        <v>946</v>
      </c>
      <c r="B1909" s="100" t="s">
        <v>509</v>
      </c>
      <c r="C1909" s="100" t="s">
        <v>280</v>
      </c>
      <c r="D1909" s="106" t="s">
        <v>947</v>
      </c>
      <c r="E1909" s="104">
        <v>112.86</v>
      </c>
      <c r="F1909" s="104">
        <v>99</v>
      </c>
      <c r="G1909" s="105">
        <v>78</v>
      </c>
      <c r="H1909" s="131"/>
      <c r="I1909" s="126"/>
      <c r="J1909" s="102"/>
    </row>
    <row r="1910" spans="1:10">
      <c r="A1910" s="102" t="s">
        <v>946</v>
      </c>
      <c r="B1910" s="100" t="s">
        <v>510</v>
      </c>
      <c r="C1910" s="100" t="s">
        <v>280</v>
      </c>
      <c r="D1910" s="106" t="s">
        <v>947</v>
      </c>
      <c r="E1910" s="104">
        <v>112.86</v>
      </c>
      <c r="F1910" s="104">
        <v>99</v>
      </c>
      <c r="G1910" s="105">
        <v>78</v>
      </c>
      <c r="H1910" s="131"/>
      <c r="I1910" s="126"/>
      <c r="J1910" s="102"/>
    </row>
    <row r="1911" spans="1:10">
      <c r="A1911" s="186" t="s">
        <v>946</v>
      </c>
      <c r="B1911" s="102" t="s">
        <v>513</v>
      </c>
      <c r="C1911" s="102" t="s">
        <v>280</v>
      </c>
      <c r="D1911" s="185" t="s">
        <v>947</v>
      </c>
      <c r="E1911" s="151">
        <v>112.86</v>
      </c>
      <c r="F1911" s="151">
        <v>99</v>
      </c>
      <c r="G1911" s="105">
        <v>78</v>
      </c>
      <c r="H1911" s="106"/>
      <c r="I1911" s="107"/>
      <c r="J1911" s="146"/>
    </row>
    <row r="1912" spans="1:10">
      <c r="A1912" s="186" t="s">
        <v>946</v>
      </c>
      <c r="B1912" s="102" t="s">
        <v>514</v>
      </c>
      <c r="C1912" s="102" t="s">
        <v>280</v>
      </c>
      <c r="D1912" s="185" t="s">
        <v>947</v>
      </c>
      <c r="E1912" s="151">
        <v>112.86</v>
      </c>
      <c r="F1912" s="151">
        <v>99</v>
      </c>
      <c r="G1912" s="105">
        <v>78</v>
      </c>
      <c r="H1912" s="106"/>
      <c r="I1912" s="107"/>
      <c r="J1912" s="146"/>
    </row>
    <row r="1913" spans="1:10">
      <c r="A1913" s="186" t="s">
        <v>946</v>
      </c>
      <c r="B1913" s="102" t="s">
        <v>516</v>
      </c>
      <c r="C1913" s="102" t="s">
        <v>280</v>
      </c>
      <c r="D1913" s="185" t="s">
        <v>947</v>
      </c>
      <c r="E1913" s="151">
        <v>112.86</v>
      </c>
      <c r="F1913" s="151">
        <v>99</v>
      </c>
      <c r="G1913" s="105">
        <v>78</v>
      </c>
      <c r="H1913" s="163"/>
      <c r="I1913" s="174"/>
      <c r="J1913" s="146"/>
    </row>
    <row r="1914" spans="1:10">
      <c r="A1914" s="186" t="s">
        <v>946</v>
      </c>
      <c r="B1914" s="102" t="s">
        <v>518</v>
      </c>
      <c r="C1914" s="102" t="s">
        <v>280</v>
      </c>
      <c r="D1914" s="185" t="s">
        <v>947</v>
      </c>
      <c r="E1914" s="151">
        <v>112.86</v>
      </c>
      <c r="F1914" s="151">
        <v>99</v>
      </c>
      <c r="G1914" s="105">
        <v>78</v>
      </c>
      <c r="H1914" s="163"/>
      <c r="I1914" s="174"/>
      <c r="J1914" s="146"/>
    </row>
    <row r="1915" spans="1:10">
      <c r="A1915" s="186" t="s">
        <v>946</v>
      </c>
      <c r="B1915" s="102" t="s">
        <v>519</v>
      </c>
      <c r="C1915" s="102" t="s">
        <v>280</v>
      </c>
      <c r="D1915" s="185" t="s">
        <v>947</v>
      </c>
      <c r="E1915" s="151">
        <v>112.86</v>
      </c>
      <c r="F1915" s="151">
        <v>99</v>
      </c>
      <c r="G1915" s="105">
        <v>78</v>
      </c>
      <c r="H1915" s="163"/>
      <c r="I1915" s="174"/>
      <c r="J1915" s="146"/>
    </row>
    <row r="1916" spans="1:10">
      <c r="A1916" s="186" t="s">
        <v>946</v>
      </c>
      <c r="B1916" s="102" t="s">
        <v>520</v>
      </c>
      <c r="C1916" s="102" t="s">
        <v>280</v>
      </c>
      <c r="D1916" s="185" t="s">
        <v>947</v>
      </c>
      <c r="E1916" s="184">
        <v>112.86</v>
      </c>
      <c r="F1916" s="151">
        <v>99</v>
      </c>
      <c r="G1916" s="105">
        <v>78</v>
      </c>
      <c r="H1916" s="163"/>
      <c r="I1916" s="174"/>
      <c r="J1916" s="146"/>
    </row>
    <row r="1917" spans="1:10">
      <c r="A1917" s="186" t="s">
        <v>946</v>
      </c>
      <c r="B1917" s="102" t="s">
        <v>521</v>
      </c>
      <c r="C1917" s="102" t="s">
        <v>280</v>
      </c>
      <c r="D1917" s="185" t="s">
        <v>947</v>
      </c>
      <c r="E1917" s="184">
        <v>112.86</v>
      </c>
      <c r="F1917" s="151">
        <v>99</v>
      </c>
      <c r="G1917" s="105">
        <v>78</v>
      </c>
      <c r="H1917" s="163"/>
      <c r="I1917" s="174"/>
      <c r="J1917" s="146"/>
    </row>
    <row r="1918" spans="1:10">
      <c r="A1918" s="186" t="s">
        <v>946</v>
      </c>
      <c r="B1918" s="102" t="s">
        <v>536</v>
      </c>
      <c r="C1918" s="102" t="s">
        <v>280</v>
      </c>
      <c r="D1918" s="185" t="s">
        <v>947</v>
      </c>
      <c r="E1918" s="184">
        <v>112.86</v>
      </c>
      <c r="F1918" s="151">
        <v>99</v>
      </c>
      <c r="G1918" s="105">
        <v>78</v>
      </c>
      <c r="H1918" s="163"/>
      <c r="I1918" s="174"/>
      <c r="J1918" s="146"/>
    </row>
    <row r="1919" spans="1:10">
      <c r="A1919" s="102" t="s">
        <v>948</v>
      </c>
      <c r="B1919" s="100" t="s">
        <v>506</v>
      </c>
      <c r="C1919" s="100" t="s">
        <v>280</v>
      </c>
      <c r="D1919" s="106" t="s">
        <v>949</v>
      </c>
      <c r="E1919" s="104">
        <v>90</v>
      </c>
      <c r="F1919" s="104">
        <v>79</v>
      </c>
      <c r="G1919" s="105">
        <v>62</v>
      </c>
      <c r="H1919" s="131"/>
      <c r="I1919" s="126"/>
      <c r="J1919" s="102"/>
    </row>
    <row r="1920" spans="1:10">
      <c r="A1920" s="102" t="s">
        <v>948</v>
      </c>
      <c r="B1920" s="100" t="s">
        <v>508</v>
      </c>
      <c r="C1920" s="100" t="s">
        <v>280</v>
      </c>
      <c r="D1920" s="106" t="s">
        <v>949</v>
      </c>
      <c r="E1920" s="104">
        <v>90</v>
      </c>
      <c r="F1920" s="104">
        <v>79</v>
      </c>
      <c r="G1920" s="105">
        <v>62</v>
      </c>
      <c r="H1920" s="131"/>
      <c r="I1920" s="126"/>
      <c r="J1920" s="102"/>
    </row>
    <row r="1921" spans="1:10">
      <c r="A1921" s="102" t="s">
        <v>948</v>
      </c>
      <c r="B1921" s="100" t="s">
        <v>509</v>
      </c>
      <c r="C1921" s="100" t="s">
        <v>280</v>
      </c>
      <c r="D1921" s="106" t="s">
        <v>949</v>
      </c>
      <c r="E1921" s="104">
        <v>90</v>
      </c>
      <c r="F1921" s="104">
        <v>79</v>
      </c>
      <c r="G1921" s="105">
        <v>62</v>
      </c>
      <c r="H1921" s="131"/>
      <c r="I1921" s="126"/>
      <c r="J1921" s="102"/>
    </row>
    <row r="1922" spans="1:10">
      <c r="A1922" s="102" t="s">
        <v>948</v>
      </c>
      <c r="B1922" s="100" t="s">
        <v>510</v>
      </c>
      <c r="C1922" s="100" t="s">
        <v>280</v>
      </c>
      <c r="D1922" s="106" t="s">
        <v>949</v>
      </c>
      <c r="E1922" s="104">
        <v>90</v>
      </c>
      <c r="F1922" s="104">
        <v>79</v>
      </c>
      <c r="G1922" s="105">
        <v>62</v>
      </c>
      <c r="H1922" s="131"/>
      <c r="I1922" s="126"/>
      <c r="J1922" s="102"/>
    </row>
    <row r="1923" spans="1:10">
      <c r="A1923" s="186" t="s">
        <v>948</v>
      </c>
      <c r="B1923" s="102" t="s">
        <v>513</v>
      </c>
      <c r="C1923" s="102" t="s">
        <v>280</v>
      </c>
      <c r="D1923" s="185" t="s">
        <v>949</v>
      </c>
      <c r="E1923" s="151">
        <v>90</v>
      </c>
      <c r="F1923" s="151">
        <v>79</v>
      </c>
      <c r="G1923" s="105">
        <v>62</v>
      </c>
      <c r="H1923" s="106"/>
      <c r="I1923" s="107"/>
      <c r="J1923" s="146"/>
    </row>
    <row r="1924" spans="1:10">
      <c r="A1924" s="186" t="s">
        <v>948</v>
      </c>
      <c r="B1924" s="102" t="s">
        <v>514</v>
      </c>
      <c r="C1924" s="102" t="s">
        <v>280</v>
      </c>
      <c r="D1924" s="185" t="s">
        <v>949</v>
      </c>
      <c r="E1924" s="151">
        <v>90</v>
      </c>
      <c r="F1924" s="151">
        <v>79</v>
      </c>
      <c r="G1924" s="105">
        <v>62</v>
      </c>
      <c r="H1924" s="106"/>
      <c r="I1924" s="107"/>
      <c r="J1924" s="146"/>
    </row>
    <row r="1925" spans="1:10">
      <c r="A1925" s="186" t="s">
        <v>948</v>
      </c>
      <c r="B1925" s="102" t="s">
        <v>516</v>
      </c>
      <c r="C1925" s="102" t="s">
        <v>280</v>
      </c>
      <c r="D1925" s="185" t="s">
        <v>949</v>
      </c>
      <c r="E1925" s="151">
        <v>90</v>
      </c>
      <c r="F1925" s="151">
        <v>79</v>
      </c>
      <c r="G1925" s="105">
        <v>62</v>
      </c>
      <c r="H1925" s="173"/>
      <c r="I1925" s="174"/>
      <c r="J1925" s="146"/>
    </row>
    <row r="1926" spans="1:10">
      <c r="A1926" s="186" t="s">
        <v>948</v>
      </c>
      <c r="B1926" s="102" t="s">
        <v>518</v>
      </c>
      <c r="C1926" s="102" t="s">
        <v>280</v>
      </c>
      <c r="D1926" s="185" t="s">
        <v>949</v>
      </c>
      <c r="E1926" s="151">
        <v>90</v>
      </c>
      <c r="F1926" s="151">
        <v>79</v>
      </c>
      <c r="G1926" s="105">
        <v>62</v>
      </c>
      <c r="H1926" s="173"/>
      <c r="I1926" s="174"/>
      <c r="J1926" s="146"/>
    </row>
    <row r="1927" spans="1:10">
      <c r="A1927" s="186" t="s">
        <v>948</v>
      </c>
      <c r="B1927" s="102" t="s">
        <v>519</v>
      </c>
      <c r="C1927" s="102" t="s">
        <v>280</v>
      </c>
      <c r="D1927" s="185" t="s">
        <v>949</v>
      </c>
      <c r="E1927" s="151">
        <v>90</v>
      </c>
      <c r="F1927" s="151">
        <v>79</v>
      </c>
      <c r="G1927" s="105">
        <v>62</v>
      </c>
      <c r="H1927" s="173"/>
      <c r="I1927" s="174"/>
      <c r="J1927" s="146"/>
    </row>
    <row r="1928" spans="1:10">
      <c r="A1928" s="186" t="s">
        <v>948</v>
      </c>
      <c r="B1928" s="102" t="s">
        <v>520</v>
      </c>
      <c r="C1928" s="102" t="s">
        <v>280</v>
      </c>
      <c r="D1928" s="185" t="s">
        <v>949</v>
      </c>
      <c r="E1928" s="184">
        <v>90</v>
      </c>
      <c r="F1928" s="151">
        <v>79</v>
      </c>
      <c r="G1928" s="105">
        <v>62</v>
      </c>
      <c r="H1928" s="173"/>
      <c r="I1928" s="174"/>
      <c r="J1928" s="146"/>
    </row>
    <row r="1929" spans="1:10">
      <c r="A1929" s="186" t="s">
        <v>948</v>
      </c>
      <c r="B1929" s="102" t="s">
        <v>521</v>
      </c>
      <c r="C1929" s="102" t="s">
        <v>280</v>
      </c>
      <c r="D1929" s="185" t="s">
        <v>949</v>
      </c>
      <c r="E1929" s="184">
        <v>90</v>
      </c>
      <c r="F1929" s="151">
        <v>79</v>
      </c>
      <c r="G1929" s="105">
        <v>62</v>
      </c>
      <c r="H1929" s="173"/>
      <c r="I1929" s="174"/>
      <c r="J1929" s="146"/>
    </row>
    <row r="1930" spans="1:10">
      <c r="A1930" s="186" t="s">
        <v>948</v>
      </c>
      <c r="B1930" s="102" t="s">
        <v>536</v>
      </c>
      <c r="C1930" s="102" t="s">
        <v>280</v>
      </c>
      <c r="D1930" s="185" t="s">
        <v>949</v>
      </c>
      <c r="E1930" s="184">
        <v>90</v>
      </c>
      <c r="F1930" s="151">
        <v>79</v>
      </c>
      <c r="G1930" s="105">
        <v>62</v>
      </c>
      <c r="H1930" s="173"/>
      <c r="I1930" s="174"/>
      <c r="J1930" s="146"/>
    </row>
    <row r="1931" spans="1:10">
      <c r="A1931" s="106" t="s">
        <v>950</v>
      </c>
      <c r="B1931" s="102" t="s">
        <v>574</v>
      </c>
      <c r="C1931" s="102" t="s">
        <v>280</v>
      </c>
      <c r="D1931" s="152" t="s">
        <v>951</v>
      </c>
      <c r="E1931" s="151">
        <v>112.86</v>
      </c>
      <c r="F1931" s="151">
        <v>99</v>
      </c>
      <c r="G1931" s="105">
        <v>77.900000000000006</v>
      </c>
      <c r="H1931" s="106"/>
      <c r="I1931" s="107"/>
      <c r="J1931" s="146"/>
    </row>
    <row r="1932" spans="1:10">
      <c r="A1932" s="106" t="s">
        <v>950</v>
      </c>
      <c r="B1932" s="102" t="s">
        <v>576</v>
      </c>
      <c r="C1932" s="102" t="s">
        <v>280</v>
      </c>
      <c r="D1932" s="152" t="s">
        <v>951</v>
      </c>
      <c r="E1932" s="151">
        <v>112.86</v>
      </c>
      <c r="F1932" s="151">
        <v>99</v>
      </c>
      <c r="G1932" s="105">
        <v>77.900000000000006</v>
      </c>
      <c r="H1932" s="106"/>
      <c r="I1932" s="107"/>
      <c r="J1932" s="146"/>
    </row>
    <row r="1933" spans="1:10">
      <c r="A1933" s="106" t="s">
        <v>950</v>
      </c>
      <c r="B1933" s="102" t="s">
        <v>577</v>
      </c>
      <c r="C1933" s="102" t="s">
        <v>280</v>
      </c>
      <c r="D1933" s="152" t="s">
        <v>951</v>
      </c>
      <c r="E1933" s="151">
        <v>112.86</v>
      </c>
      <c r="F1933" s="151">
        <v>99</v>
      </c>
      <c r="G1933" s="105">
        <v>77.900000000000006</v>
      </c>
      <c r="H1933" s="106"/>
      <c r="I1933" s="107"/>
      <c r="J1933" s="146"/>
    </row>
    <row r="1934" spans="1:10">
      <c r="A1934" s="106" t="s">
        <v>950</v>
      </c>
      <c r="B1934" s="102" t="s">
        <v>578</v>
      </c>
      <c r="C1934" s="102" t="s">
        <v>280</v>
      </c>
      <c r="D1934" s="152" t="s">
        <v>951</v>
      </c>
      <c r="E1934" s="151">
        <v>112.86</v>
      </c>
      <c r="F1934" s="151">
        <v>99</v>
      </c>
      <c r="G1934" s="105">
        <v>77.900000000000006</v>
      </c>
      <c r="H1934" s="106"/>
      <c r="I1934" s="107"/>
      <c r="J1934" s="146"/>
    </row>
    <row r="1935" spans="1:10">
      <c r="A1935" s="118" t="s">
        <v>950</v>
      </c>
      <c r="B1935" s="102" t="s">
        <v>579</v>
      </c>
      <c r="C1935" s="102" t="s">
        <v>280</v>
      </c>
      <c r="D1935" s="152" t="s">
        <v>951</v>
      </c>
      <c r="E1935" s="157">
        <v>112.86</v>
      </c>
      <c r="F1935" s="157">
        <v>99</v>
      </c>
      <c r="G1935" s="175">
        <v>77.900000000000006</v>
      </c>
      <c r="H1935" s="173"/>
      <c r="I1935" s="174"/>
      <c r="J1935" s="146"/>
    </row>
    <row r="1936" spans="1:10">
      <c r="A1936" s="106" t="s">
        <v>950</v>
      </c>
      <c r="B1936" s="102" t="s">
        <v>585</v>
      </c>
      <c r="C1936" s="102" t="s">
        <v>280</v>
      </c>
      <c r="D1936" s="152" t="s">
        <v>951</v>
      </c>
      <c r="E1936" s="151">
        <v>112.86</v>
      </c>
      <c r="F1936" s="157">
        <v>99</v>
      </c>
      <c r="G1936" s="175">
        <v>77.900000000000006</v>
      </c>
      <c r="H1936" s="173"/>
      <c r="I1936" s="174"/>
      <c r="J1936" s="146"/>
    </row>
    <row r="1937" spans="1:10">
      <c r="A1937" s="106" t="s">
        <v>950</v>
      </c>
      <c r="B1937" s="102" t="s">
        <v>586</v>
      </c>
      <c r="C1937" s="102" t="s">
        <v>280</v>
      </c>
      <c r="D1937" s="152" t="s">
        <v>951</v>
      </c>
      <c r="E1937" s="151">
        <v>112.86</v>
      </c>
      <c r="F1937" s="157">
        <v>99</v>
      </c>
      <c r="G1937" s="175">
        <v>77.900000000000006</v>
      </c>
      <c r="H1937" s="158"/>
      <c r="I1937" s="107"/>
      <c r="J1937" s="146"/>
    </row>
    <row r="1938" spans="1:10">
      <c r="A1938" s="106" t="s">
        <v>952</v>
      </c>
      <c r="B1938" s="102" t="s">
        <v>377</v>
      </c>
      <c r="C1938" s="102" t="s">
        <v>280</v>
      </c>
      <c r="D1938" s="152" t="s">
        <v>953</v>
      </c>
      <c r="E1938" s="151">
        <v>127.14</v>
      </c>
      <c r="F1938" s="151">
        <v>99</v>
      </c>
      <c r="G1938" s="105">
        <v>84.33</v>
      </c>
      <c r="H1938" s="106"/>
      <c r="I1938" s="107"/>
      <c r="J1938" s="146"/>
    </row>
    <row r="1939" spans="1:10">
      <c r="A1939" s="217" t="s">
        <v>952</v>
      </c>
      <c r="B1939" s="102" t="s">
        <v>374</v>
      </c>
      <c r="C1939" s="102" t="s">
        <v>280</v>
      </c>
      <c r="D1939" s="152" t="s">
        <v>953</v>
      </c>
      <c r="E1939" s="151">
        <v>127.14</v>
      </c>
      <c r="F1939" s="151">
        <v>99</v>
      </c>
      <c r="G1939" s="105">
        <v>84.33</v>
      </c>
      <c r="H1939" s="106"/>
      <c r="I1939" s="107"/>
      <c r="J1939" s="146"/>
    </row>
    <row r="1940" spans="1:10">
      <c r="A1940" s="106" t="s">
        <v>952</v>
      </c>
      <c r="B1940" s="102" t="s">
        <v>380</v>
      </c>
      <c r="C1940" s="102" t="s">
        <v>280</v>
      </c>
      <c r="D1940" s="152" t="s">
        <v>953</v>
      </c>
      <c r="E1940" s="151">
        <v>127.14</v>
      </c>
      <c r="F1940" s="151">
        <v>99</v>
      </c>
      <c r="G1940" s="105">
        <v>84.33</v>
      </c>
      <c r="H1940" s="106"/>
      <c r="I1940" s="107"/>
      <c r="J1940" s="146"/>
    </row>
    <row r="1941" spans="1:10">
      <c r="A1941" s="118" t="s">
        <v>952</v>
      </c>
      <c r="B1941" s="102" t="s">
        <v>381</v>
      </c>
      <c r="C1941" s="102" t="s">
        <v>280</v>
      </c>
      <c r="D1941" s="152" t="s">
        <v>953</v>
      </c>
      <c r="E1941" s="151">
        <v>127.14</v>
      </c>
      <c r="F1941" s="151">
        <v>99</v>
      </c>
      <c r="G1941" s="105">
        <v>84.33</v>
      </c>
      <c r="H1941" s="173"/>
      <c r="I1941" s="174"/>
      <c r="J1941" s="146"/>
    </row>
    <row r="1942" spans="1:10">
      <c r="A1942" s="118" t="s">
        <v>952</v>
      </c>
      <c r="B1942" s="102" t="s">
        <v>382</v>
      </c>
      <c r="C1942" s="102" t="s">
        <v>280</v>
      </c>
      <c r="D1942" s="152" t="s">
        <v>953</v>
      </c>
      <c r="E1942" s="151">
        <v>127.14</v>
      </c>
      <c r="F1942" s="151">
        <v>99</v>
      </c>
      <c r="G1942" s="105">
        <v>84.33</v>
      </c>
      <c r="H1942" s="173"/>
      <c r="I1942" s="174"/>
      <c r="J1942" s="146"/>
    </row>
    <row r="1943" spans="1:10">
      <c r="A1943" s="118" t="s">
        <v>952</v>
      </c>
      <c r="B1943" s="102" t="s">
        <v>383</v>
      </c>
      <c r="C1943" s="102" t="s">
        <v>280</v>
      </c>
      <c r="D1943" s="152" t="s">
        <v>953</v>
      </c>
      <c r="E1943" s="151">
        <v>127.14</v>
      </c>
      <c r="F1943" s="151">
        <v>99</v>
      </c>
      <c r="G1943" s="105">
        <v>84.33</v>
      </c>
      <c r="H1943" s="173"/>
      <c r="I1943" s="174"/>
      <c r="J1943" s="146"/>
    </row>
    <row r="1944" spans="1:10">
      <c r="A1944" s="118" t="s">
        <v>952</v>
      </c>
      <c r="B1944" s="102" t="s">
        <v>384</v>
      </c>
      <c r="C1944" s="102" t="s">
        <v>280</v>
      </c>
      <c r="D1944" s="152" t="s">
        <v>953</v>
      </c>
      <c r="E1944" s="151">
        <v>127.14</v>
      </c>
      <c r="F1944" s="151">
        <v>99</v>
      </c>
      <c r="G1944" s="105">
        <v>84.33</v>
      </c>
      <c r="H1944" s="173"/>
      <c r="I1944" s="174"/>
      <c r="J1944" s="146"/>
    </row>
    <row r="1945" spans="1:10">
      <c r="A1945" s="118" t="s">
        <v>952</v>
      </c>
      <c r="B1945" s="102" t="s">
        <v>385</v>
      </c>
      <c r="C1945" s="102" t="s">
        <v>280</v>
      </c>
      <c r="D1945" s="152" t="s">
        <v>953</v>
      </c>
      <c r="E1945" s="151">
        <v>127.14</v>
      </c>
      <c r="F1945" s="151">
        <v>99</v>
      </c>
      <c r="G1945" s="105">
        <v>84.33</v>
      </c>
      <c r="H1945" s="173"/>
      <c r="I1945" s="174"/>
      <c r="J1945" s="146"/>
    </row>
    <row r="1946" spans="1:10">
      <c r="A1946" s="118" t="s">
        <v>952</v>
      </c>
      <c r="B1946" s="102" t="s">
        <v>386</v>
      </c>
      <c r="C1946" s="102" t="s">
        <v>280</v>
      </c>
      <c r="D1946" s="152" t="s">
        <v>953</v>
      </c>
      <c r="E1946" s="151">
        <v>127.14</v>
      </c>
      <c r="F1946" s="151">
        <v>99</v>
      </c>
      <c r="G1946" s="105">
        <v>84.33</v>
      </c>
      <c r="H1946" s="173"/>
      <c r="I1946" s="174"/>
      <c r="J1946" s="146"/>
    </row>
    <row r="1947" spans="1:10">
      <c r="A1947" s="118" t="s">
        <v>952</v>
      </c>
      <c r="B1947" s="102" t="s">
        <v>387</v>
      </c>
      <c r="C1947" s="102" t="s">
        <v>280</v>
      </c>
      <c r="D1947" s="152" t="s">
        <v>953</v>
      </c>
      <c r="E1947" s="151">
        <v>127.14</v>
      </c>
      <c r="F1947" s="151">
        <v>99</v>
      </c>
      <c r="G1947" s="105">
        <v>84.33</v>
      </c>
      <c r="H1947" s="173"/>
      <c r="I1947" s="174"/>
      <c r="J1947" s="146"/>
    </row>
    <row r="1948" spans="1:10">
      <c r="A1948" s="102" t="s">
        <v>954</v>
      </c>
      <c r="B1948" s="100" t="s">
        <v>506</v>
      </c>
      <c r="C1948" s="100" t="s">
        <v>280</v>
      </c>
      <c r="D1948" s="106" t="s">
        <v>955</v>
      </c>
      <c r="E1948" s="104">
        <v>67.14</v>
      </c>
      <c r="F1948" s="104">
        <v>59</v>
      </c>
      <c r="G1948" s="105">
        <v>49</v>
      </c>
      <c r="H1948" s="131"/>
      <c r="I1948" s="126"/>
      <c r="J1948" s="102"/>
    </row>
    <row r="1949" spans="1:10">
      <c r="A1949" s="102" t="s">
        <v>954</v>
      </c>
      <c r="B1949" s="100" t="s">
        <v>508</v>
      </c>
      <c r="C1949" s="100" t="s">
        <v>280</v>
      </c>
      <c r="D1949" s="106" t="s">
        <v>955</v>
      </c>
      <c r="E1949" s="104">
        <v>67.14</v>
      </c>
      <c r="F1949" s="104">
        <v>59</v>
      </c>
      <c r="G1949" s="105">
        <v>49</v>
      </c>
      <c r="H1949" s="131"/>
      <c r="I1949" s="126"/>
      <c r="J1949" s="102"/>
    </row>
    <row r="1950" spans="1:10">
      <c r="A1950" s="102" t="s">
        <v>954</v>
      </c>
      <c r="B1950" s="100" t="s">
        <v>509</v>
      </c>
      <c r="C1950" s="100" t="s">
        <v>280</v>
      </c>
      <c r="D1950" s="106" t="s">
        <v>955</v>
      </c>
      <c r="E1950" s="104">
        <v>67.14</v>
      </c>
      <c r="F1950" s="104">
        <v>59</v>
      </c>
      <c r="G1950" s="105">
        <v>49</v>
      </c>
      <c r="H1950" s="131"/>
      <c r="I1950" s="126"/>
      <c r="J1950" s="102"/>
    </row>
    <row r="1951" spans="1:10">
      <c r="A1951" s="102" t="s">
        <v>954</v>
      </c>
      <c r="B1951" s="100" t="s">
        <v>510</v>
      </c>
      <c r="C1951" s="100" t="s">
        <v>280</v>
      </c>
      <c r="D1951" s="106" t="s">
        <v>955</v>
      </c>
      <c r="E1951" s="104">
        <v>67.14</v>
      </c>
      <c r="F1951" s="104">
        <v>59</v>
      </c>
      <c r="G1951" s="105">
        <v>49</v>
      </c>
      <c r="H1951" s="131"/>
      <c r="I1951" s="126"/>
      <c r="J1951" s="102"/>
    </row>
    <row r="1952" spans="1:10">
      <c r="A1952" s="186" t="s">
        <v>954</v>
      </c>
      <c r="B1952" s="102" t="s">
        <v>513</v>
      </c>
      <c r="C1952" s="102" t="s">
        <v>280</v>
      </c>
      <c r="D1952" s="185" t="s">
        <v>955</v>
      </c>
      <c r="E1952" s="151">
        <v>67.14</v>
      </c>
      <c r="F1952" s="151">
        <v>59</v>
      </c>
      <c r="G1952" s="105">
        <v>49</v>
      </c>
      <c r="H1952" s="106"/>
      <c r="I1952" s="107"/>
      <c r="J1952" s="146"/>
    </row>
    <row r="1953" spans="1:10">
      <c r="A1953" s="186" t="s">
        <v>954</v>
      </c>
      <c r="B1953" s="102" t="s">
        <v>514</v>
      </c>
      <c r="C1953" s="102" t="s">
        <v>280</v>
      </c>
      <c r="D1953" s="185" t="s">
        <v>955</v>
      </c>
      <c r="E1953" s="151">
        <v>67.14</v>
      </c>
      <c r="F1953" s="151">
        <v>59</v>
      </c>
      <c r="G1953" s="105">
        <v>49</v>
      </c>
      <c r="H1953" s="106"/>
      <c r="I1953" s="107"/>
      <c r="J1953" s="146"/>
    </row>
    <row r="1954" spans="1:10">
      <c r="A1954" s="186" t="s">
        <v>954</v>
      </c>
      <c r="B1954" s="102" t="s">
        <v>516</v>
      </c>
      <c r="C1954" s="102" t="s">
        <v>280</v>
      </c>
      <c r="D1954" s="185" t="s">
        <v>955</v>
      </c>
      <c r="E1954" s="151">
        <v>67.14</v>
      </c>
      <c r="F1954" s="151">
        <v>59</v>
      </c>
      <c r="G1954" s="105">
        <v>49</v>
      </c>
      <c r="H1954" s="163"/>
      <c r="I1954" s="174"/>
      <c r="J1954" s="146"/>
    </row>
    <row r="1955" spans="1:10">
      <c r="A1955" s="186" t="s">
        <v>954</v>
      </c>
      <c r="B1955" s="102" t="s">
        <v>518</v>
      </c>
      <c r="C1955" s="102" t="s">
        <v>280</v>
      </c>
      <c r="D1955" s="185" t="s">
        <v>955</v>
      </c>
      <c r="E1955" s="151">
        <v>67.14</v>
      </c>
      <c r="F1955" s="151">
        <v>59</v>
      </c>
      <c r="G1955" s="105">
        <v>49</v>
      </c>
      <c r="H1955" s="163"/>
      <c r="I1955" s="174"/>
      <c r="J1955" s="146"/>
    </row>
    <row r="1956" spans="1:10">
      <c r="A1956" s="186" t="s">
        <v>954</v>
      </c>
      <c r="B1956" s="102" t="s">
        <v>519</v>
      </c>
      <c r="C1956" s="102" t="s">
        <v>280</v>
      </c>
      <c r="D1956" s="185" t="s">
        <v>955</v>
      </c>
      <c r="E1956" s="151">
        <v>67.14</v>
      </c>
      <c r="F1956" s="151">
        <v>59</v>
      </c>
      <c r="G1956" s="105">
        <v>49</v>
      </c>
      <c r="H1956" s="163"/>
      <c r="I1956" s="174"/>
      <c r="J1956" s="146"/>
    </row>
    <row r="1957" spans="1:10">
      <c r="A1957" s="186" t="s">
        <v>954</v>
      </c>
      <c r="B1957" s="102" t="s">
        <v>520</v>
      </c>
      <c r="C1957" s="102" t="s">
        <v>280</v>
      </c>
      <c r="D1957" s="185" t="s">
        <v>955</v>
      </c>
      <c r="E1957" s="184">
        <v>67.14</v>
      </c>
      <c r="F1957" s="151">
        <v>59</v>
      </c>
      <c r="G1957" s="105">
        <v>49</v>
      </c>
      <c r="H1957" s="163"/>
      <c r="I1957" s="174"/>
      <c r="J1957" s="146"/>
    </row>
    <row r="1958" spans="1:10">
      <c r="A1958" s="186" t="s">
        <v>954</v>
      </c>
      <c r="B1958" s="102" t="s">
        <v>521</v>
      </c>
      <c r="C1958" s="102" t="s">
        <v>280</v>
      </c>
      <c r="D1958" s="185" t="s">
        <v>955</v>
      </c>
      <c r="E1958" s="184">
        <v>67.14</v>
      </c>
      <c r="F1958" s="151">
        <v>59</v>
      </c>
      <c r="G1958" s="105">
        <v>49</v>
      </c>
      <c r="H1958" s="163"/>
      <c r="I1958" s="174"/>
      <c r="J1958" s="146"/>
    </row>
    <row r="1959" spans="1:10">
      <c r="A1959" s="186" t="s">
        <v>954</v>
      </c>
      <c r="B1959" s="102" t="s">
        <v>536</v>
      </c>
      <c r="C1959" s="102" t="s">
        <v>280</v>
      </c>
      <c r="D1959" s="185" t="s">
        <v>955</v>
      </c>
      <c r="E1959" s="184">
        <v>67.14</v>
      </c>
      <c r="F1959" s="151">
        <v>59</v>
      </c>
      <c r="G1959" s="105">
        <v>49</v>
      </c>
      <c r="H1959" s="163"/>
      <c r="I1959" s="174"/>
      <c r="J1959" s="146"/>
    </row>
    <row r="1960" spans="1:10">
      <c r="A1960" s="102" t="s">
        <v>956</v>
      </c>
      <c r="B1960" s="102" t="s">
        <v>309</v>
      </c>
      <c r="C1960" s="100" t="s">
        <v>280</v>
      </c>
      <c r="D1960" s="100" t="s">
        <v>955</v>
      </c>
      <c r="E1960" s="104">
        <v>75.709999999999994</v>
      </c>
      <c r="F1960" s="104">
        <v>59</v>
      </c>
      <c r="G1960" s="105">
        <v>52.31</v>
      </c>
      <c r="H1960" s="102"/>
      <c r="I1960" s="121"/>
      <c r="J1960" s="146" t="s">
        <v>282</v>
      </c>
    </row>
    <row r="1961" spans="1:10">
      <c r="A1961" s="102" t="s">
        <v>956</v>
      </c>
      <c r="B1961" s="102" t="s">
        <v>311</v>
      </c>
      <c r="C1961" s="100" t="s">
        <v>280</v>
      </c>
      <c r="D1961" s="100" t="s">
        <v>955</v>
      </c>
      <c r="E1961" s="104">
        <v>75.709999999999994</v>
      </c>
      <c r="F1961" s="104">
        <v>59</v>
      </c>
      <c r="G1961" s="105">
        <v>52.31</v>
      </c>
      <c r="H1961" s="102"/>
      <c r="I1961" s="121"/>
      <c r="J1961" s="146" t="s">
        <v>282</v>
      </c>
    </row>
    <row r="1962" spans="1:10">
      <c r="A1962" s="215" t="s">
        <v>956</v>
      </c>
      <c r="B1962" s="102" t="s">
        <v>312</v>
      </c>
      <c r="C1962" s="100" t="s">
        <v>280</v>
      </c>
      <c r="D1962" s="100" t="s">
        <v>955</v>
      </c>
      <c r="E1962" s="104">
        <v>75.709999999999994</v>
      </c>
      <c r="F1962" s="104">
        <v>59</v>
      </c>
      <c r="G1962" s="105">
        <v>52.31</v>
      </c>
      <c r="H1962" s="102"/>
      <c r="I1962" s="121"/>
      <c r="J1962" s="146" t="s">
        <v>282</v>
      </c>
    </row>
    <row r="1963" spans="1:10">
      <c r="A1963" s="102" t="s">
        <v>956</v>
      </c>
      <c r="B1963" s="102" t="s">
        <v>279</v>
      </c>
      <c r="C1963" s="100" t="s">
        <v>280</v>
      </c>
      <c r="D1963" s="100" t="s">
        <v>955</v>
      </c>
      <c r="E1963" s="104">
        <v>75.709999999999994</v>
      </c>
      <c r="F1963" s="104">
        <v>59</v>
      </c>
      <c r="G1963" s="105">
        <v>52.31</v>
      </c>
      <c r="H1963" s="102"/>
      <c r="I1963" s="121"/>
      <c r="J1963" s="146" t="s">
        <v>282</v>
      </c>
    </row>
    <row r="1964" spans="1:10">
      <c r="A1964" s="102" t="s">
        <v>956</v>
      </c>
      <c r="B1964" s="102" t="s">
        <v>283</v>
      </c>
      <c r="C1964" s="100" t="s">
        <v>280</v>
      </c>
      <c r="D1964" s="100" t="s">
        <v>955</v>
      </c>
      <c r="E1964" s="104">
        <v>75.709999999999994</v>
      </c>
      <c r="F1964" s="104">
        <v>59</v>
      </c>
      <c r="G1964" s="105">
        <v>52.31</v>
      </c>
      <c r="H1964" s="102"/>
      <c r="I1964" s="121"/>
      <c r="J1964" s="146" t="s">
        <v>282</v>
      </c>
    </row>
    <row r="1965" spans="1:10">
      <c r="A1965" s="102" t="s">
        <v>956</v>
      </c>
      <c r="B1965" s="102" t="s">
        <v>313</v>
      </c>
      <c r="C1965" s="100" t="s">
        <v>280</v>
      </c>
      <c r="D1965" s="100" t="s">
        <v>955</v>
      </c>
      <c r="E1965" s="104">
        <v>75.709999999999994</v>
      </c>
      <c r="F1965" s="104">
        <v>59</v>
      </c>
      <c r="G1965" s="105">
        <v>52.31</v>
      </c>
      <c r="H1965" s="102"/>
      <c r="I1965" s="121"/>
      <c r="J1965" s="146" t="s">
        <v>282</v>
      </c>
    </row>
    <row r="1966" spans="1:10">
      <c r="A1966" s="102" t="s">
        <v>956</v>
      </c>
      <c r="B1966" s="102" t="s">
        <v>314</v>
      </c>
      <c r="C1966" s="100" t="s">
        <v>280</v>
      </c>
      <c r="D1966" s="100" t="s">
        <v>955</v>
      </c>
      <c r="E1966" s="104">
        <v>75.709999999999994</v>
      </c>
      <c r="F1966" s="104">
        <v>59</v>
      </c>
      <c r="G1966" s="105">
        <v>52.31</v>
      </c>
      <c r="H1966" s="102"/>
      <c r="I1966" s="121"/>
      <c r="J1966" s="146" t="s">
        <v>282</v>
      </c>
    </row>
    <row r="1967" spans="1:10">
      <c r="A1967" s="102" t="s">
        <v>956</v>
      </c>
      <c r="B1967" s="102" t="s">
        <v>315</v>
      </c>
      <c r="C1967" s="100" t="s">
        <v>280</v>
      </c>
      <c r="D1967" s="100" t="s">
        <v>955</v>
      </c>
      <c r="E1967" s="104">
        <v>75.709999999999994</v>
      </c>
      <c r="F1967" s="104">
        <v>59</v>
      </c>
      <c r="G1967" s="105">
        <v>52.31</v>
      </c>
      <c r="H1967" s="102"/>
      <c r="I1967" s="121"/>
      <c r="J1967" s="146" t="s">
        <v>282</v>
      </c>
    </row>
    <row r="1968" spans="1:10">
      <c r="A1968" s="102" t="s">
        <v>956</v>
      </c>
      <c r="B1968" s="102" t="s">
        <v>284</v>
      </c>
      <c r="C1968" s="100" t="s">
        <v>280</v>
      </c>
      <c r="D1968" s="100" t="s">
        <v>955</v>
      </c>
      <c r="E1968" s="104">
        <v>75.709999999999994</v>
      </c>
      <c r="F1968" s="104">
        <v>59</v>
      </c>
      <c r="G1968" s="105">
        <v>52.31</v>
      </c>
      <c r="H1968" s="102"/>
      <c r="I1968" s="121"/>
      <c r="J1968" s="146" t="s">
        <v>282</v>
      </c>
    </row>
    <row r="1969" spans="1:10">
      <c r="A1969" s="102" t="s">
        <v>956</v>
      </c>
      <c r="B1969" s="102" t="s">
        <v>285</v>
      </c>
      <c r="C1969" s="100" t="s">
        <v>280</v>
      </c>
      <c r="D1969" s="100" t="s">
        <v>955</v>
      </c>
      <c r="E1969" s="104">
        <v>75.709999999999994</v>
      </c>
      <c r="F1969" s="104">
        <v>59</v>
      </c>
      <c r="G1969" s="105">
        <v>52.31</v>
      </c>
      <c r="H1969" s="102"/>
      <c r="I1969" s="121"/>
      <c r="J1969" s="146" t="s">
        <v>282</v>
      </c>
    </row>
    <row r="1970" spans="1:10">
      <c r="A1970" s="102" t="s">
        <v>956</v>
      </c>
      <c r="B1970" s="102" t="s">
        <v>286</v>
      </c>
      <c r="C1970" s="100" t="s">
        <v>280</v>
      </c>
      <c r="D1970" s="100" t="s">
        <v>955</v>
      </c>
      <c r="E1970" s="104">
        <v>75.709999999999994</v>
      </c>
      <c r="F1970" s="104">
        <v>59</v>
      </c>
      <c r="G1970" s="105">
        <v>52.31</v>
      </c>
      <c r="H1970" s="102"/>
      <c r="I1970" s="121"/>
      <c r="J1970" s="146" t="s">
        <v>282</v>
      </c>
    </row>
    <row r="1971" spans="1:10">
      <c r="A1971" s="102" t="s">
        <v>956</v>
      </c>
      <c r="B1971" s="102" t="s">
        <v>287</v>
      </c>
      <c r="C1971" s="100" t="s">
        <v>280</v>
      </c>
      <c r="D1971" s="100" t="s">
        <v>955</v>
      </c>
      <c r="E1971" s="104">
        <v>75.709999999999994</v>
      </c>
      <c r="F1971" s="104">
        <v>59</v>
      </c>
      <c r="G1971" s="105">
        <v>52.31</v>
      </c>
      <c r="H1971" s="102"/>
      <c r="I1971" s="121"/>
      <c r="J1971" s="146" t="s">
        <v>282</v>
      </c>
    </row>
    <row r="1972" spans="1:10">
      <c r="A1972" s="102" t="s">
        <v>956</v>
      </c>
      <c r="B1972" s="100" t="s">
        <v>288</v>
      </c>
      <c r="C1972" s="100" t="s">
        <v>280</v>
      </c>
      <c r="D1972" s="100" t="s">
        <v>955</v>
      </c>
      <c r="E1972" s="104">
        <v>75.709999999999994</v>
      </c>
      <c r="F1972" s="104">
        <v>59</v>
      </c>
      <c r="G1972" s="105">
        <v>52.31</v>
      </c>
      <c r="H1972" s="102"/>
      <c r="I1972" s="121"/>
      <c r="J1972" s="146" t="s">
        <v>289</v>
      </c>
    </row>
    <row r="1973" spans="1:10">
      <c r="A1973" s="102" t="s">
        <v>956</v>
      </c>
      <c r="B1973" s="100" t="s">
        <v>290</v>
      </c>
      <c r="C1973" s="100" t="s">
        <v>280</v>
      </c>
      <c r="D1973" s="100" t="s">
        <v>955</v>
      </c>
      <c r="E1973" s="104">
        <v>75.709999999999994</v>
      </c>
      <c r="F1973" s="104">
        <v>59</v>
      </c>
      <c r="G1973" s="105">
        <v>52.31</v>
      </c>
      <c r="H1973" s="102"/>
      <c r="I1973" s="121"/>
      <c r="J1973" s="146" t="s">
        <v>289</v>
      </c>
    </row>
    <row r="1974" spans="1:10">
      <c r="A1974" s="102" t="s">
        <v>956</v>
      </c>
      <c r="B1974" s="100" t="s">
        <v>291</v>
      </c>
      <c r="C1974" s="100" t="s">
        <v>280</v>
      </c>
      <c r="D1974" s="100" t="s">
        <v>955</v>
      </c>
      <c r="E1974" s="104">
        <v>75.709999999999994</v>
      </c>
      <c r="F1974" s="104">
        <v>59</v>
      </c>
      <c r="G1974" s="105">
        <v>52.31</v>
      </c>
      <c r="H1974" s="102"/>
      <c r="I1974" s="121"/>
      <c r="J1974" s="146" t="s">
        <v>289</v>
      </c>
    </row>
    <row r="1975" spans="1:10">
      <c r="A1975" s="102" t="s">
        <v>956</v>
      </c>
      <c r="B1975" s="100" t="s">
        <v>292</v>
      </c>
      <c r="C1975" s="100" t="s">
        <v>280</v>
      </c>
      <c r="D1975" s="100" t="s">
        <v>955</v>
      </c>
      <c r="E1975" s="104">
        <v>75.709999999999994</v>
      </c>
      <c r="F1975" s="104">
        <v>59</v>
      </c>
      <c r="G1975" s="105">
        <v>52.31</v>
      </c>
      <c r="H1975" s="102"/>
      <c r="I1975" s="121"/>
      <c r="J1975" s="146" t="s">
        <v>289</v>
      </c>
    </row>
    <row r="1976" spans="1:10">
      <c r="A1976" s="102" t="s">
        <v>956</v>
      </c>
      <c r="B1976" s="100" t="s">
        <v>293</v>
      </c>
      <c r="C1976" s="100" t="s">
        <v>280</v>
      </c>
      <c r="D1976" s="100" t="s">
        <v>955</v>
      </c>
      <c r="E1976" s="104">
        <v>75.709999999999994</v>
      </c>
      <c r="F1976" s="104">
        <v>59</v>
      </c>
      <c r="G1976" s="105">
        <v>52.31</v>
      </c>
      <c r="H1976" s="102"/>
      <c r="I1976" s="121"/>
      <c r="J1976" s="146" t="s">
        <v>289</v>
      </c>
    </row>
    <row r="1977" spans="1:10">
      <c r="A1977" s="102" t="s">
        <v>956</v>
      </c>
      <c r="B1977" s="100" t="s">
        <v>294</v>
      </c>
      <c r="C1977" s="100" t="s">
        <v>280</v>
      </c>
      <c r="D1977" s="100" t="s">
        <v>955</v>
      </c>
      <c r="E1977" s="104">
        <v>75.709999999999994</v>
      </c>
      <c r="F1977" s="104">
        <v>59</v>
      </c>
      <c r="G1977" s="105">
        <v>52.31</v>
      </c>
      <c r="H1977" s="102"/>
      <c r="I1977" s="121"/>
      <c r="J1977" s="146" t="s">
        <v>289</v>
      </c>
    </row>
    <row r="1978" spans="1:10">
      <c r="A1978" s="102" t="s">
        <v>956</v>
      </c>
      <c r="B1978" s="100" t="s">
        <v>295</v>
      </c>
      <c r="C1978" s="100" t="s">
        <v>280</v>
      </c>
      <c r="D1978" s="100" t="s">
        <v>955</v>
      </c>
      <c r="E1978" s="104">
        <v>75.709999999999994</v>
      </c>
      <c r="F1978" s="104">
        <v>59</v>
      </c>
      <c r="G1978" s="105">
        <v>52.31</v>
      </c>
      <c r="H1978" s="102"/>
      <c r="I1978" s="121"/>
      <c r="J1978" s="146" t="s">
        <v>289</v>
      </c>
    </row>
    <row r="1979" spans="1:10">
      <c r="A1979" s="102" t="s">
        <v>956</v>
      </c>
      <c r="B1979" s="100" t="s">
        <v>296</v>
      </c>
      <c r="C1979" s="100" t="s">
        <v>280</v>
      </c>
      <c r="D1979" s="100" t="s">
        <v>955</v>
      </c>
      <c r="E1979" s="104">
        <v>75.709999999999994</v>
      </c>
      <c r="F1979" s="104">
        <v>59</v>
      </c>
      <c r="G1979" s="105">
        <v>52.31</v>
      </c>
      <c r="H1979" s="102"/>
      <c r="I1979" s="121"/>
      <c r="J1979" s="146" t="s">
        <v>289</v>
      </c>
    </row>
    <row r="1980" spans="1:10">
      <c r="A1980" s="102" t="s">
        <v>956</v>
      </c>
      <c r="B1980" s="100" t="s">
        <v>297</v>
      </c>
      <c r="C1980" s="100" t="s">
        <v>280</v>
      </c>
      <c r="D1980" s="100" t="s">
        <v>955</v>
      </c>
      <c r="E1980" s="104">
        <v>75.709999999999994</v>
      </c>
      <c r="F1980" s="104">
        <v>59</v>
      </c>
      <c r="G1980" s="105">
        <v>52.31</v>
      </c>
      <c r="H1980" s="102"/>
      <c r="I1980" s="121"/>
      <c r="J1980" s="146" t="s">
        <v>289</v>
      </c>
    </row>
    <row r="1981" spans="1:10">
      <c r="A1981" s="102" t="s">
        <v>956</v>
      </c>
      <c r="B1981" s="100" t="s">
        <v>298</v>
      </c>
      <c r="C1981" s="100" t="s">
        <v>280</v>
      </c>
      <c r="D1981" s="100" t="s">
        <v>955</v>
      </c>
      <c r="E1981" s="104">
        <v>75.709999999999994</v>
      </c>
      <c r="F1981" s="104">
        <v>59</v>
      </c>
      <c r="G1981" s="105">
        <v>52.31</v>
      </c>
      <c r="H1981" s="102"/>
      <c r="I1981" s="121"/>
      <c r="J1981" s="146" t="s">
        <v>289</v>
      </c>
    </row>
    <row r="1982" spans="1:10">
      <c r="A1982" s="102" t="s">
        <v>956</v>
      </c>
      <c r="B1982" s="100" t="s">
        <v>299</v>
      </c>
      <c r="C1982" s="100" t="s">
        <v>280</v>
      </c>
      <c r="D1982" s="100" t="s">
        <v>955</v>
      </c>
      <c r="E1982" s="104">
        <v>75.709999999999994</v>
      </c>
      <c r="F1982" s="104">
        <v>59</v>
      </c>
      <c r="G1982" s="105">
        <v>52.31</v>
      </c>
      <c r="H1982" s="102"/>
      <c r="I1982" s="121"/>
      <c r="J1982" s="146" t="s">
        <v>289</v>
      </c>
    </row>
    <row r="1983" spans="1:10">
      <c r="A1983" s="102" t="s">
        <v>956</v>
      </c>
      <c r="B1983" s="100" t="s">
        <v>300</v>
      </c>
      <c r="C1983" s="100" t="s">
        <v>280</v>
      </c>
      <c r="D1983" s="100" t="s">
        <v>955</v>
      </c>
      <c r="E1983" s="104">
        <v>75.709999999999994</v>
      </c>
      <c r="F1983" s="104">
        <v>59</v>
      </c>
      <c r="G1983" s="105">
        <v>52.31</v>
      </c>
      <c r="H1983" s="102"/>
      <c r="I1983" s="121"/>
      <c r="J1983" s="146" t="s">
        <v>289</v>
      </c>
    </row>
    <row r="1984" spans="1:10">
      <c r="A1984" s="215" t="s">
        <v>956</v>
      </c>
      <c r="B1984" s="100" t="s">
        <v>301</v>
      </c>
      <c r="C1984" s="100" t="s">
        <v>280</v>
      </c>
      <c r="D1984" s="100" t="s">
        <v>955</v>
      </c>
      <c r="E1984" s="104">
        <v>75.709999999999994</v>
      </c>
      <c r="F1984" s="104">
        <v>59</v>
      </c>
      <c r="G1984" s="105">
        <v>52.31</v>
      </c>
      <c r="H1984" s="102"/>
      <c r="I1984" s="121"/>
      <c r="J1984" s="146" t="s">
        <v>289</v>
      </c>
    </row>
    <row r="1985" spans="1:10">
      <c r="A1985" s="102" t="s">
        <v>956</v>
      </c>
      <c r="B1985" s="100" t="s">
        <v>302</v>
      </c>
      <c r="C1985" s="100" t="s">
        <v>280</v>
      </c>
      <c r="D1985" s="100" t="s">
        <v>955</v>
      </c>
      <c r="E1985" s="104">
        <v>75.709999999999994</v>
      </c>
      <c r="F1985" s="104">
        <v>59</v>
      </c>
      <c r="G1985" s="105">
        <v>52.31</v>
      </c>
      <c r="H1985" s="102"/>
      <c r="I1985" s="121"/>
      <c r="J1985" s="146" t="s">
        <v>289</v>
      </c>
    </row>
    <row r="1986" spans="1:10">
      <c r="A1986" s="102" t="s">
        <v>956</v>
      </c>
      <c r="B1986" s="100" t="s">
        <v>303</v>
      </c>
      <c r="C1986" s="100" t="s">
        <v>280</v>
      </c>
      <c r="D1986" s="100" t="s">
        <v>955</v>
      </c>
      <c r="E1986" s="104">
        <v>75.709999999999994</v>
      </c>
      <c r="F1986" s="104">
        <v>59</v>
      </c>
      <c r="G1986" s="105">
        <v>52.31</v>
      </c>
      <c r="H1986" s="102"/>
      <c r="I1986" s="121"/>
      <c r="J1986" s="146" t="s">
        <v>289</v>
      </c>
    </row>
    <row r="1987" spans="1:10">
      <c r="A1987" s="102" t="s">
        <v>956</v>
      </c>
      <c r="B1987" s="100" t="s">
        <v>304</v>
      </c>
      <c r="C1987" s="100" t="s">
        <v>280</v>
      </c>
      <c r="D1987" s="100" t="s">
        <v>955</v>
      </c>
      <c r="E1987" s="104">
        <v>75.709999999999994</v>
      </c>
      <c r="F1987" s="104">
        <v>59</v>
      </c>
      <c r="G1987" s="105">
        <v>52.31</v>
      </c>
      <c r="H1987" s="102"/>
      <c r="I1987" s="121"/>
      <c r="J1987" s="146" t="s">
        <v>289</v>
      </c>
    </row>
    <row r="1988" spans="1:10">
      <c r="A1988" s="102" t="s">
        <v>956</v>
      </c>
      <c r="B1988" s="102" t="s">
        <v>574</v>
      </c>
      <c r="C1988" s="102" t="s">
        <v>280</v>
      </c>
      <c r="D1988" s="150" t="s">
        <v>957</v>
      </c>
      <c r="E1988" s="151">
        <v>75.709999999999994</v>
      </c>
      <c r="F1988" s="157">
        <v>59</v>
      </c>
      <c r="G1988" s="105">
        <v>52.31</v>
      </c>
      <c r="H1988" s="106"/>
      <c r="I1988" s="107"/>
      <c r="J1988" s="146"/>
    </row>
    <row r="1989" spans="1:10">
      <c r="A1989" s="102" t="s">
        <v>956</v>
      </c>
      <c r="B1989" s="102" t="s">
        <v>576</v>
      </c>
      <c r="C1989" s="102" t="s">
        <v>280</v>
      </c>
      <c r="D1989" s="150" t="s">
        <v>957</v>
      </c>
      <c r="E1989" s="151">
        <v>75.709999999999994</v>
      </c>
      <c r="F1989" s="157">
        <v>59</v>
      </c>
      <c r="G1989" s="105">
        <v>52.31</v>
      </c>
      <c r="H1989" s="106"/>
      <c r="I1989" s="107"/>
      <c r="J1989" s="146"/>
    </row>
    <row r="1990" spans="1:10">
      <c r="A1990" s="102" t="s">
        <v>956</v>
      </c>
      <c r="B1990" s="102" t="s">
        <v>577</v>
      </c>
      <c r="C1990" s="102" t="s">
        <v>280</v>
      </c>
      <c r="D1990" s="150" t="s">
        <v>957</v>
      </c>
      <c r="E1990" s="151">
        <v>75.709999999999994</v>
      </c>
      <c r="F1990" s="157">
        <v>59</v>
      </c>
      <c r="G1990" s="105">
        <v>52.31</v>
      </c>
      <c r="H1990" s="106"/>
      <c r="I1990" s="107"/>
      <c r="J1990" s="146"/>
    </row>
    <row r="1991" spans="1:10">
      <c r="A1991" s="102" t="s">
        <v>956</v>
      </c>
      <c r="B1991" s="102" t="s">
        <v>578</v>
      </c>
      <c r="C1991" s="102" t="s">
        <v>280</v>
      </c>
      <c r="D1991" s="150" t="s">
        <v>957</v>
      </c>
      <c r="E1991" s="151">
        <v>75.709999999999994</v>
      </c>
      <c r="F1991" s="157">
        <v>59</v>
      </c>
      <c r="G1991" s="105">
        <v>52.31</v>
      </c>
      <c r="H1991" s="106"/>
      <c r="I1991" s="107"/>
      <c r="J1991" s="146"/>
    </row>
    <row r="1992" spans="1:10">
      <c r="A1992" s="102" t="s">
        <v>958</v>
      </c>
      <c r="B1992" s="102" t="s">
        <v>309</v>
      </c>
      <c r="C1992" s="100" t="s">
        <v>280</v>
      </c>
      <c r="D1992" s="100" t="s">
        <v>959</v>
      </c>
      <c r="E1992" s="104">
        <v>288.57</v>
      </c>
      <c r="F1992" s="104">
        <v>224</v>
      </c>
      <c r="G1992" s="105">
        <v>211</v>
      </c>
      <c r="H1992" s="102"/>
      <c r="I1992" s="121"/>
      <c r="J1992" s="146" t="s">
        <v>282</v>
      </c>
    </row>
    <row r="1993" spans="1:10">
      <c r="A1993" s="102" t="s">
        <v>958</v>
      </c>
      <c r="B1993" s="102" t="s">
        <v>311</v>
      </c>
      <c r="C1993" s="100" t="s">
        <v>280</v>
      </c>
      <c r="D1993" s="100" t="s">
        <v>959</v>
      </c>
      <c r="E1993" s="104">
        <v>288.57</v>
      </c>
      <c r="F1993" s="104">
        <v>224</v>
      </c>
      <c r="G1993" s="105">
        <v>211</v>
      </c>
      <c r="H1993" s="102"/>
      <c r="I1993" s="121"/>
      <c r="J1993" s="146" t="s">
        <v>282</v>
      </c>
    </row>
    <row r="1994" spans="1:10">
      <c r="A1994" s="102" t="s">
        <v>958</v>
      </c>
      <c r="B1994" s="102" t="s">
        <v>312</v>
      </c>
      <c r="C1994" s="100" t="s">
        <v>280</v>
      </c>
      <c r="D1994" s="100" t="s">
        <v>959</v>
      </c>
      <c r="E1994" s="104">
        <v>288.57</v>
      </c>
      <c r="F1994" s="104">
        <v>224</v>
      </c>
      <c r="G1994" s="105">
        <v>211</v>
      </c>
      <c r="H1994" s="102"/>
      <c r="I1994" s="121"/>
      <c r="J1994" s="146" t="s">
        <v>282</v>
      </c>
    </row>
    <row r="1995" spans="1:10">
      <c r="A1995" s="102" t="s">
        <v>958</v>
      </c>
      <c r="B1995" s="102" t="s">
        <v>279</v>
      </c>
      <c r="C1995" s="100" t="s">
        <v>280</v>
      </c>
      <c r="D1995" s="100" t="s">
        <v>959</v>
      </c>
      <c r="E1995" s="104">
        <v>288.57</v>
      </c>
      <c r="F1995" s="104">
        <v>224</v>
      </c>
      <c r="G1995" s="105">
        <v>211</v>
      </c>
      <c r="H1995" s="102"/>
      <c r="I1995" s="121"/>
      <c r="J1995" s="146" t="s">
        <v>282</v>
      </c>
    </row>
    <row r="1996" spans="1:10">
      <c r="A1996" s="102" t="s">
        <v>958</v>
      </c>
      <c r="B1996" s="102" t="s">
        <v>283</v>
      </c>
      <c r="C1996" s="100" t="s">
        <v>280</v>
      </c>
      <c r="D1996" s="100" t="s">
        <v>959</v>
      </c>
      <c r="E1996" s="104">
        <v>288.57</v>
      </c>
      <c r="F1996" s="104">
        <v>224</v>
      </c>
      <c r="G1996" s="105">
        <v>211</v>
      </c>
      <c r="H1996" s="102"/>
      <c r="I1996" s="121"/>
      <c r="J1996" s="146" t="s">
        <v>282</v>
      </c>
    </row>
    <row r="1997" spans="1:10">
      <c r="A1997" s="102" t="s">
        <v>958</v>
      </c>
      <c r="B1997" s="102" t="s">
        <v>313</v>
      </c>
      <c r="C1997" s="100" t="s">
        <v>280</v>
      </c>
      <c r="D1997" s="100" t="s">
        <v>959</v>
      </c>
      <c r="E1997" s="104">
        <v>288.57</v>
      </c>
      <c r="F1997" s="104">
        <v>224</v>
      </c>
      <c r="G1997" s="105">
        <v>211</v>
      </c>
      <c r="H1997" s="102"/>
      <c r="I1997" s="121"/>
      <c r="J1997" s="146" t="s">
        <v>282</v>
      </c>
    </row>
    <row r="1998" spans="1:10">
      <c r="A1998" s="102" t="s">
        <v>958</v>
      </c>
      <c r="B1998" s="102" t="s">
        <v>314</v>
      </c>
      <c r="C1998" s="100" t="s">
        <v>280</v>
      </c>
      <c r="D1998" s="100" t="s">
        <v>959</v>
      </c>
      <c r="E1998" s="104">
        <v>288.57</v>
      </c>
      <c r="F1998" s="104">
        <v>224</v>
      </c>
      <c r="G1998" s="105">
        <v>211</v>
      </c>
      <c r="H1998" s="102"/>
      <c r="I1998" s="121"/>
      <c r="J1998" s="146" t="s">
        <v>282</v>
      </c>
    </row>
    <row r="1999" spans="1:10">
      <c r="A1999" s="102" t="s">
        <v>958</v>
      </c>
      <c r="B1999" s="102" t="s">
        <v>315</v>
      </c>
      <c r="C1999" s="100" t="s">
        <v>280</v>
      </c>
      <c r="D1999" s="100" t="s">
        <v>959</v>
      </c>
      <c r="E1999" s="104">
        <v>288.57</v>
      </c>
      <c r="F1999" s="104">
        <v>224</v>
      </c>
      <c r="G1999" s="105">
        <v>211</v>
      </c>
      <c r="H1999" s="102"/>
      <c r="I1999" s="121"/>
      <c r="J1999" s="146" t="s">
        <v>282</v>
      </c>
    </row>
    <row r="2000" spans="1:10">
      <c r="A2000" s="102" t="s">
        <v>958</v>
      </c>
      <c r="B2000" s="102" t="s">
        <v>284</v>
      </c>
      <c r="C2000" s="100" t="s">
        <v>280</v>
      </c>
      <c r="D2000" s="100" t="s">
        <v>959</v>
      </c>
      <c r="E2000" s="104">
        <v>288.57</v>
      </c>
      <c r="F2000" s="104">
        <v>224</v>
      </c>
      <c r="G2000" s="105">
        <v>211</v>
      </c>
      <c r="H2000" s="102"/>
      <c r="I2000" s="121"/>
      <c r="J2000" s="146" t="s">
        <v>282</v>
      </c>
    </row>
    <row r="2001" spans="1:10">
      <c r="A2001" s="102" t="s">
        <v>958</v>
      </c>
      <c r="B2001" s="102" t="s">
        <v>285</v>
      </c>
      <c r="C2001" s="100" t="s">
        <v>280</v>
      </c>
      <c r="D2001" s="100" t="s">
        <v>959</v>
      </c>
      <c r="E2001" s="104">
        <v>288.57</v>
      </c>
      <c r="F2001" s="104">
        <v>224</v>
      </c>
      <c r="G2001" s="105">
        <v>211</v>
      </c>
      <c r="H2001" s="102"/>
      <c r="I2001" s="121"/>
      <c r="J2001" s="146" t="s">
        <v>282</v>
      </c>
    </row>
    <row r="2002" spans="1:10">
      <c r="A2002" s="102" t="s">
        <v>958</v>
      </c>
      <c r="B2002" s="102" t="s">
        <v>286</v>
      </c>
      <c r="C2002" s="100" t="s">
        <v>280</v>
      </c>
      <c r="D2002" s="100" t="s">
        <v>959</v>
      </c>
      <c r="E2002" s="104">
        <v>288.57</v>
      </c>
      <c r="F2002" s="104">
        <v>224</v>
      </c>
      <c r="G2002" s="105">
        <v>211</v>
      </c>
      <c r="H2002" s="102"/>
      <c r="I2002" s="121"/>
      <c r="J2002" s="146" t="s">
        <v>282</v>
      </c>
    </row>
    <row r="2003" spans="1:10">
      <c r="A2003" s="102" t="s">
        <v>958</v>
      </c>
      <c r="B2003" s="102" t="s">
        <v>287</v>
      </c>
      <c r="C2003" s="100" t="s">
        <v>280</v>
      </c>
      <c r="D2003" s="100" t="s">
        <v>959</v>
      </c>
      <c r="E2003" s="104">
        <v>288.57</v>
      </c>
      <c r="F2003" s="104">
        <v>224</v>
      </c>
      <c r="G2003" s="105">
        <v>211</v>
      </c>
      <c r="H2003" s="102"/>
      <c r="I2003" s="121"/>
      <c r="J2003" s="146" t="s">
        <v>282</v>
      </c>
    </row>
    <row r="2004" spans="1:10">
      <c r="A2004" s="102" t="s">
        <v>958</v>
      </c>
      <c r="B2004" s="100" t="s">
        <v>288</v>
      </c>
      <c r="C2004" s="100" t="s">
        <v>280</v>
      </c>
      <c r="D2004" s="100" t="s">
        <v>959</v>
      </c>
      <c r="E2004" s="104">
        <v>288.57</v>
      </c>
      <c r="F2004" s="104">
        <v>224</v>
      </c>
      <c r="G2004" s="105">
        <v>211</v>
      </c>
      <c r="H2004" s="102"/>
      <c r="I2004" s="121"/>
      <c r="J2004" s="146" t="s">
        <v>289</v>
      </c>
    </row>
    <row r="2005" spans="1:10">
      <c r="A2005" s="102" t="s">
        <v>958</v>
      </c>
      <c r="B2005" s="100" t="s">
        <v>290</v>
      </c>
      <c r="C2005" s="100" t="s">
        <v>280</v>
      </c>
      <c r="D2005" s="100" t="s">
        <v>959</v>
      </c>
      <c r="E2005" s="104">
        <v>288.57</v>
      </c>
      <c r="F2005" s="104">
        <v>224</v>
      </c>
      <c r="G2005" s="105">
        <v>211</v>
      </c>
      <c r="H2005" s="102"/>
      <c r="I2005" s="121"/>
      <c r="J2005" s="146" t="s">
        <v>289</v>
      </c>
    </row>
    <row r="2006" spans="1:10">
      <c r="A2006" s="102" t="s">
        <v>958</v>
      </c>
      <c r="B2006" s="100" t="s">
        <v>291</v>
      </c>
      <c r="C2006" s="100" t="s">
        <v>280</v>
      </c>
      <c r="D2006" s="100" t="s">
        <v>959</v>
      </c>
      <c r="E2006" s="104">
        <v>288.57</v>
      </c>
      <c r="F2006" s="104">
        <v>224</v>
      </c>
      <c r="G2006" s="105">
        <v>211</v>
      </c>
      <c r="H2006" s="102"/>
      <c r="I2006" s="121"/>
      <c r="J2006" s="146" t="s">
        <v>289</v>
      </c>
    </row>
    <row r="2007" spans="1:10">
      <c r="A2007" s="102" t="s">
        <v>958</v>
      </c>
      <c r="B2007" s="100" t="s">
        <v>292</v>
      </c>
      <c r="C2007" s="100" t="s">
        <v>280</v>
      </c>
      <c r="D2007" s="100" t="s">
        <v>959</v>
      </c>
      <c r="E2007" s="104">
        <v>288.57</v>
      </c>
      <c r="F2007" s="104">
        <v>224</v>
      </c>
      <c r="G2007" s="105">
        <v>211</v>
      </c>
      <c r="H2007" s="102"/>
      <c r="I2007" s="121"/>
      <c r="J2007" s="146" t="s">
        <v>289</v>
      </c>
    </row>
    <row r="2008" spans="1:10">
      <c r="A2008" s="102" t="s">
        <v>958</v>
      </c>
      <c r="B2008" s="100" t="s">
        <v>293</v>
      </c>
      <c r="C2008" s="100" t="s">
        <v>280</v>
      </c>
      <c r="D2008" s="100" t="s">
        <v>959</v>
      </c>
      <c r="E2008" s="104">
        <v>288.57</v>
      </c>
      <c r="F2008" s="104">
        <v>224</v>
      </c>
      <c r="G2008" s="105">
        <v>211</v>
      </c>
      <c r="H2008" s="102"/>
      <c r="I2008" s="121"/>
      <c r="J2008" s="146" t="s">
        <v>289</v>
      </c>
    </row>
    <row r="2009" spans="1:10">
      <c r="A2009" s="102" t="s">
        <v>958</v>
      </c>
      <c r="B2009" s="100" t="s">
        <v>294</v>
      </c>
      <c r="C2009" s="100" t="s">
        <v>280</v>
      </c>
      <c r="D2009" s="100" t="s">
        <v>959</v>
      </c>
      <c r="E2009" s="104">
        <v>288.57</v>
      </c>
      <c r="F2009" s="104">
        <v>224</v>
      </c>
      <c r="G2009" s="105">
        <v>211</v>
      </c>
      <c r="H2009" s="102"/>
      <c r="I2009" s="121"/>
      <c r="J2009" s="146" t="s">
        <v>289</v>
      </c>
    </row>
    <row r="2010" spans="1:10">
      <c r="A2010" s="102" t="s">
        <v>958</v>
      </c>
      <c r="B2010" s="100" t="s">
        <v>295</v>
      </c>
      <c r="C2010" s="100" t="s">
        <v>280</v>
      </c>
      <c r="D2010" s="100" t="s">
        <v>959</v>
      </c>
      <c r="E2010" s="104">
        <v>288.57</v>
      </c>
      <c r="F2010" s="104">
        <v>224</v>
      </c>
      <c r="G2010" s="105">
        <v>211</v>
      </c>
      <c r="H2010" s="102"/>
      <c r="I2010" s="121"/>
      <c r="J2010" s="146" t="s">
        <v>289</v>
      </c>
    </row>
    <row r="2011" spans="1:10">
      <c r="A2011" s="102" t="s">
        <v>958</v>
      </c>
      <c r="B2011" s="100" t="s">
        <v>296</v>
      </c>
      <c r="C2011" s="100" t="s">
        <v>280</v>
      </c>
      <c r="D2011" s="100" t="s">
        <v>959</v>
      </c>
      <c r="E2011" s="104">
        <v>288.57</v>
      </c>
      <c r="F2011" s="104">
        <v>224</v>
      </c>
      <c r="G2011" s="105">
        <v>211</v>
      </c>
      <c r="H2011" s="102"/>
      <c r="I2011" s="121"/>
      <c r="J2011" s="146" t="s">
        <v>289</v>
      </c>
    </row>
    <row r="2012" spans="1:10">
      <c r="A2012" s="102" t="s">
        <v>958</v>
      </c>
      <c r="B2012" s="100" t="s">
        <v>297</v>
      </c>
      <c r="C2012" s="100" t="s">
        <v>280</v>
      </c>
      <c r="D2012" s="100" t="s">
        <v>959</v>
      </c>
      <c r="E2012" s="104">
        <v>288.57</v>
      </c>
      <c r="F2012" s="104">
        <v>224</v>
      </c>
      <c r="G2012" s="105">
        <v>211</v>
      </c>
      <c r="H2012" s="102"/>
      <c r="I2012" s="121"/>
      <c r="J2012" s="146" t="s">
        <v>289</v>
      </c>
    </row>
    <row r="2013" spans="1:10">
      <c r="A2013" s="102" t="s">
        <v>958</v>
      </c>
      <c r="B2013" s="100" t="s">
        <v>298</v>
      </c>
      <c r="C2013" s="100" t="s">
        <v>280</v>
      </c>
      <c r="D2013" s="100" t="s">
        <v>959</v>
      </c>
      <c r="E2013" s="104">
        <v>288.57</v>
      </c>
      <c r="F2013" s="104">
        <v>224</v>
      </c>
      <c r="G2013" s="105">
        <v>211</v>
      </c>
      <c r="H2013" s="102"/>
      <c r="I2013" s="121"/>
      <c r="J2013" s="146" t="s">
        <v>289</v>
      </c>
    </row>
    <row r="2014" spans="1:10">
      <c r="A2014" s="102" t="s">
        <v>958</v>
      </c>
      <c r="B2014" s="100" t="s">
        <v>299</v>
      </c>
      <c r="C2014" s="100" t="s">
        <v>280</v>
      </c>
      <c r="D2014" s="100" t="s">
        <v>959</v>
      </c>
      <c r="E2014" s="104">
        <v>288.57</v>
      </c>
      <c r="F2014" s="104">
        <v>224</v>
      </c>
      <c r="G2014" s="105">
        <v>211</v>
      </c>
      <c r="H2014" s="102"/>
      <c r="I2014" s="121"/>
      <c r="J2014" s="146" t="s">
        <v>289</v>
      </c>
    </row>
    <row r="2015" spans="1:10">
      <c r="A2015" s="102" t="s">
        <v>958</v>
      </c>
      <c r="B2015" s="100" t="s">
        <v>300</v>
      </c>
      <c r="C2015" s="100" t="s">
        <v>280</v>
      </c>
      <c r="D2015" s="100" t="s">
        <v>959</v>
      </c>
      <c r="E2015" s="104">
        <v>288.57</v>
      </c>
      <c r="F2015" s="104">
        <v>224</v>
      </c>
      <c r="G2015" s="105">
        <v>211</v>
      </c>
      <c r="H2015" s="102"/>
      <c r="I2015" s="121"/>
      <c r="J2015" s="146" t="s">
        <v>289</v>
      </c>
    </row>
    <row r="2016" spans="1:10">
      <c r="A2016" s="102" t="s">
        <v>958</v>
      </c>
      <c r="B2016" s="100" t="s">
        <v>301</v>
      </c>
      <c r="C2016" s="100" t="s">
        <v>280</v>
      </c>
      <c r="D2016" s="100" t="s">
        <v>959</v>
      </c>
      <c r="E2016" s="104">
        <v>288.57</v>
      </c>
      <c r="F2016" s="104">
        <v>224</v>
      </c>
      <c r="G2016" s="105">
        <v>211</v>
      </c>
      <c r="H2016" s="102"/>
      <c r="I2016" s="121"/>
      <c r="J2016" s="146" t="s">
        <v>289</v>
      </c>
    </row>
    <row r="2017" spans="1:10">
      <c r="A2017" s="102" t="s">
        <v>958</v>
      </c>
      <c r="B2017" s="100" t="s">
        <v>302</v>
      </c>
      <c r="C2017" s="100" t="s">
        <v>280</v>
      </c>
      <c r="D2017" s="100" t="s">
        <v>959</v>
      </c>
      <c r="E2017" s="104">
        <v>288.57</v>
      </c>
      <c r="F2017" s="104">
        <v>224</v>
      </c>
      <c r="G2017" s="105">
        <v>211</v>
      </c>
      <c r="H2017" s="102"/>
      <c r="I2017" s="121"/>
      <c r="J2017" s="146" t="s">
        <v>289</v>
      </c>
    </row>
    <row r="2018" spans="1:10">
      <c r="A2018" s="102" t="s">
        <v>958</v>
      </c>
      <c r="B2018" s="100" t="s">
        <v>303</v>
      </c>
      <c r="C2018" s="100" t="s">
        <v>280</v>
      </c>
      <c r="D2018" s="100" t="s">
        <v>959</v>
      </c>
      <c r="E2018" s="104">
        <v>288.57</v>
      </c>
      <c r="F2018" s="104">
        <v>224</v>
      </c>
      <c r="G2018" s="105">
        <v>211</v>
      </c>
      <c r="H2018" s="102"/>
      <c r="I2018" s="121"/>
      <c r="J2018" s="146" t="s">
        <v>289</v>
      </c>
    </row>
    <row r="2019" spans="1:10">
      <c r="A2019" s="102" t="s">
        <v>958</v>
      </c>
      <c r="B2019" s="100" t="s">
        <v>304</v>
      </c>
      <c r="C2019" s="100" t="s">
        <v>280</v>
      </c>
      <c r="D2019" s="100" t="s">
        <v>959</v>
      </c>
      <c r="E2019" s="104">
        <v>288.57</v>
      </c>
      <c r="F2019" s="104">
        <v>224</v>
      </c>
      <c r="G2019" s="105">
        <v>211</v>
      </c>
      <c r="H2019" s="102"/>
      <c r="I2019" s="121"/>
      <c r="J2019" s="146" t="s">
        <v>289</v>
      </c>
    </row>
    <row r="2020" spans="1:10">
      <c r="A2020" s="102" t="s">
        <v>960</v>
      </c>
      <c r="B2020" s="102" t="s">
        <v>309</v>
      </c>
      <c r="C2020" s="100" t="s">
        <v>280</v>
      </c>
      <c r="D2020" s="100" t="s">
        <v>961</v>
      </c>
      <c r="E2020" s="104">
        <v>288.57</v>
      </c>
      <c r="F2020" s="104">
        <v>224</v>
      </c>
      <c r="G2020" s="105">
        <v>211</v>
      </c>
      <c r="H2020" s="102"/>
      <c r="I2020" s="121"/>
      <c r="J2020" s="146" t="s">
        <v>282</v>
      </c>
    </row>
    <row r="2021" spans="1:10">
      <c r="A2021" s="102" t="s">
        <v>960</v>
      </c>
      <c r="B2021" s="102" t="s">
        <v>311</v>
      </c>
      <c r="C2021" s="100" t="s">
        <v>280</v>
      </c>
      <c r="D2021" s="100" t="s">
        <v>961</v>
      </c>
      <c r="E2021" s="104">
        <v>288.57</v>
      </c>
      <c r="F2021" s="104">
        <v>224</v>
      </c>
      <c r="G2021" s="105">
        <v>211</v>
      </c>
      <c r="H2021" s="102"/>
      <c r="I2021" s="121"/>
      <c r="J2021" s="146" t="s">
        <v>282</v>
      </c>
    </row>
    <row r="2022" spans="1:10">
      <c r="A2022" s="102" t="s">
        <v>960</v>
      </c>
      <c r="B2022" s="102" t="s">
        <v>312</v>
      </c>
      <c r="C2022" s="100" t="s">
        <v>280</v>
      </c>
      <c r="D2022" s="100" t="s">
        <v>961</v>
      </c>
      <c r="E2022" s="104">
        <v>288.57</v>
      </c>
      <c r="F2022" s="104">
        <v>224</v>
      </c>
      <c r="G2022" s="105">
        <v>211</v>
      </c>
      <c r="H2022" s="102"/>
      <c r="I2022" s="121"/>
      <c r="J2022" s="146" t="s">
        <v>282</v>
      </c>
    </row>
    <row r="2023" spans="1:10">
      <c r="A2023" s="102" t="s">
        <v>960</v>
      </c>
      <c r="B2023" s="102" t="s">
        <v>279</v>
      </c>
      <c r="C2023" s="100" t="s">
        <v>280</v>
      </c>
      <c r="D2023" s="100" t="s">
        <v>961</v>
      </c>
      <c r="E2023" s="104">
        <v>288.57</v>
      </c>
      <c r="F2023" s="104">
        <v>224</v>
      </c>
      <c r="G2023" s="105">
        <v>211</v>
      </c>
      <c r="H2023" s="102"/>
      <c r="I2023" s="121"/>
      <c r="J2023" s="146" t="s">
        <v>282</v>
      </c>
    </row>
    <row r="2024" spans="1:10">
      <c r="A2024" s="102" t="s">
        <v>960</v>
      </c>
      <c r="B2024" s="102" t="s">
        <v>283</v>
      </c>
      <c r="C2024" s="100" t="s">
        <v>280</v>
      </c>
      <c r="D2024" s="100" t="s">
        <v>961</v>
      </c>
      <c r="E2024" s="104">
        <v>288.57</v>
      </c>
      <c r="F2024" s="104">
        <v>224</v>
      </c>
      <c r="G2024" s="105">
        <v>211</v>
      </c>
      <c r="H2024" s="102"/>
      <c r="I2024" s="121"/>
      <c r="J2024" s="146" t="s">
        <v>282</v>
      </c>
    </row>
    <row r="2025" spans="1:10">
      <c r="A2025" s="102" t="s">
        <v>960</v>
      </c>
      <c r="B2025" s="102" t="s">
        <v>313</v>
      </c>
      <c r="C2025" s="100" t="s">
        <v>280</v>
      </c>
      <c r="D2025" s="100" t="s">
        <v>961</v>
      </c>
      <c r="E2025" s="104">
        <v>288.57</v>
      </c>
      <c r="F2025" s="104">
        <v>224</v>
      </c>
      <c r="G2025" s="105">
        <v>211</v>
      </c>
      <c r="H2025" s="102"/>
      <c r="I2025" s="121"/>
      <c r="J2025" s="146" t="s">
        <v>282</v>
      </c>
    </row>
    <row r="2026" spans="1:10">
      <c r="A2026" s="102" t="s">
        <v>960</v>
      </c>
      <c r="B2026" s="102" t="s">
        <v>314</v>
      </c>
      <c r="C2026" s="100" t="s">
        <v>280</v>
      </c>
      <c r="D2026" s="100" t="s">
        <v>961</v>
      </c>
      <c r="E2026" s="104">
        <v>288.57</v>
      </c>
      <c r="F2026" s="104">
        <v>224</v>
      </c>
      <c r="G2026" s="105">
        <v>211</v>
      </c>
      <c r="H2026" s="102"/>
      <c r="I2026" s="121"/>
      <c r="J2026" s="146" t="s">
        <v>282</v>
      </c>
    </row>
    <row r="2027" spans="1:10">
      <c r="A2027" s="102" t="s">
        <v>960</v>
      </c>
      <c r="B2027" s="102" t="s">
        <v>315</v>
      </c>
      <c r="C2027" s="100" t="s">
        <v>280</v>
      </c>
      <c r="D2027" s="100" t="s">
        <v>961</v>
      </c>
      <c r="E2027" s="104">
        <v>288.57</v>
      </c>
      <c r="F2027" s="104">
        <v>224</v>
      </c>
      <c r="G2027" s="105">
        <v>211</v>
      </c>
      <c r="H2027" s="102"/>
      <c r="I2027" s="121"/>
      <c r="J2027" s="146" t="s">
        <v>282</v>
      </c>
    </row>
    <row r="2028" spans="1:10">
      <c r="A2028" s="102" t="s">
        <v>960</v>
      </c>
      <c r="B2028" s="102" t="s">
        <v>284</v>
      </c>
      <c r="C2028" s="100" t="s">
        <v>280</v>
      </c>
      <c r="D2028" s="100" t="s">
        <v>961</v>
      </c>
      <c r="E2028" s="104">
        <v>288.57</v>
      </c>
      <c r="F2028" s="104">
        <v>224</v>
      </c>
      <c r="G2028" s="105">
        <v>211</v>
      </c>
      <c r="H2028" s="102"/>
      <c r="I2028" s="121"/>
      <c r="J2028" s="146" t="s">
        <v>282</v>
      </c>
    </row>
    <row r="2029" spans="1:10">
      <c r="A2029" s="102" t="s">
        <v>960</v>
      </c>
      <c r="B2029" s="102" t="s">
        <v>285</v>
      </c>
      <c r="C2029" s="100" t="s">
        <v>280</v>
      </c>
      <c r="D2029" s="100" t="s">
        <v>961</v>
      </c>
      <c r="E2029" s="104">
        <v>288.57</v>
      </c>
      <c r="F2029" s="104">
        <v>224</v>
      </c>
      <c r="G2029" s="105">
        <v>211</v>
      </c>
      <c r="H2029" s="102"/>
      <c r="I2029" s="121"/>
      <c r="J2029" s="146" t="s">
        <v>282</v>
      </c>
    </row>
    <row r="2030" spans="1:10">
      <c r="A2030" s="102" t="s">
        <v>960</v>
      </c>
      <c r="B2030" s="102" t="s">
        <v>286</v>
      </c>
      <c r="C2030" s="100" t="s">
        <v>280</v>
      </c>
      <c r="D2030" s="100" t="s">
        <v>961</v>
      </c>
      <c r="E2030" s="104">
        <v>288.57</v>
      </c>
      <c r="F2030" s="104">
        <v>224</v>
      </c>
      <c r="G2030" s="105">
        <v>211</v>
      </c>
      <c r="H2030" s="102"/>
      <c r="I2030" s="121"/>
      <c r="J2030" s="146" t="s">
        <v>282</v>
      </c>
    </row>
    <row r="2031" spans="1:10">
      <c r="A2031" s="102" t="s">
        <v>960</v>
      </c>
      <c r="B2031" s="102" t="s">
        <v>287</v>
      </c>
      <c r="C2031" s="100" t="s">
        <v>280</v>
      </c>
      <c r="D2031" s="100" t="s">
        <v>961</v>
      </c>
      <c r="E2031" s="104">
        <v>288.57</v>
      </c>
      <c r="F2031" s="104">
        <v>224</v>
      </c>
      <c r="G2031" s="105">
        <v>211</v>
      </c>
      <c r="H2031" s="102"/>
      <c r="I2031" s="121"/>
      <c r="J2031" s="146" t="s">
        <v>282</v>
      </c>
    </row>
    <row r="2032" spans="1:10">
      <c r="A2032" s="102" t="s">
        <v>960</v>
      </c>
      <c r="B2032" s="100" t="s">
        <v>288</v>
      </c>
      <c r="C2032" s="100" t="s">
        <v>280</v>
      </c>
      <c r="D2032" s="100" t="s">
        <v>961</v>
      </c>
      <c r="E2032" s="104">
        <v>288.57</v>
      </c>
      <c r="F2032" s="104">
        <v>224</v>
      </c>
      <c r="G2032" s="105">
        <v>211</v>
      </c>
      <c r="H2032" s="102"/>
      <c r="I2032" s="121"/>
      <c r="J2032" s="146" t="s">
        <v>289</v>
      </c>
    </row>
    <row r="2033" spans="1:10">
      <c r="A2033" s="102" t="s">
        <v>960</v>
      </c>
      <c r="B2033" s="100" t="s">
        <v>290</v>
      </c>
      <c r="C2033" s="100" t="s">
        <v>280</v>
      </c>
      <c r="D2033" s="100" t="s">
        <v>961</v>
      </c>
      <c r="E2033" s="104">
        <v>288.57</v>
      </c>
      <c r="F2033" s="104">
        <v>224</v>
      </c>
      <c r="G2033" s="105">
        <v>211</v>
      </c>
      <c r="H2033" s="102"/>
      <c r="I2033" s="121"/>
      <c r="J2033" s="146" t="s">
        <v>289</v>
      </c>
    </row>
    <row r="2034" spans="1:10">
      <c r="A2034" s="102" t="s">
        <v>960</v>
      </c>
      <c r="B2034" s="100" t="s">
        <v>291</v>
      </c>
      <c r="C2034" s="100" t="s">
        <v>280</v>
      </c>
      <c r="D2034" s="100" t="s">
        <v>961</v>
      </c>
      <c r="E2034" s="104">
        <v>288.57</v>
      </c>
      <c r="F2034" s="104">
        <v>224</v>
      </c>
      <c r="G2034" s="105">
        <v>211</v>
      </c>
      <c r="H2034" s="102"/>
      <c r="I2034" s="121"/>
      <c r="J2034" s="146" t="s">
        <v>289</v>
      </c>
    </row>
    <row r="2035" spans="1:10">
      <c r="A2035" s="102" t="s">
        <v>960</v>
      </c>
      <c r="B2035" s="100" t="s">
        <v>292</v>
      </c>
      <c r="C2035" s="100" t="s">
        <v>280</v>
      </c>
      <c r="D2035" s="100" t="s">
        <v>961</v>
      </c>
      <c r="E2035" s="104">
        <v>288.57</v>
      </c>
      <c r="F2035" s="104">
        <v>224</v>
      </c>
      <c r="G2035" s="105">
        <v>211</v>
      </c>
      <c r="H2035" s="102"/>
      <c r="I2035" s="121"/>
      <c r="J2035" s="146" t="s">
        <v>289</v>
      </c>
    </row>
    <row r="2036" spans="1:10">
      <c r="A2036" s="102" t="s">
        <v>960</v>
      </c>
      <c r="B2036" s="100" t="s">
        <v>293</v>
      </c>
      <c r="C2036" s="100" t="s">
        <v>280</v>
      </c>
      <c r="D2036" s="100" t="s">
        <v>961</v>
      </c>
      <c r="E2036" s="104">
        <v>288.57</v>
      </c>
      <c r="F2036" s="104">
        <v>224</v>
      </c>
      <c r="G2036" s="105">
        <v>211</v>
      </c>
      <c r="H2036" s="102"/>
      <c r="I2036" s="121"/>
      <c r="J2036" s="146" t="s">
        <v>289</v>
      </c>
    </row>
    <row r="2037" spans="1:10">
      <c r="A2037" s="102" t="s">
        <v>960</v>
      </c>
      <c r="B2037" s="100" t="s">
        <v>294</v>
      </c>
      <c r="C2037" s="100" t="s">
        <v>280</v>
      </c>
      <c r="D2037" s="100" t="s">
        <v>961</v>
      </c>
      <c r="E2037" s="104">
        <v>288.57</v>
      </c>
      <c r="F2037" s="104">
        <v>224</v>
      </c>
      <c r="G2037" s="105">
        <v>211</v>
      </c>
      <c r="H2037" s="102"/>
      <c r="I2037" s="121"/>
      <c r="J2037" s="146" t="s">
        <v>289</v>
      </c>
    </row>
    <row r="2038" spans="1:10">
      <c r="A2038" s="102" t="s">
        <v>960</v>
      </c>
      <c r="B2038" s="100" t="s">
        <v>295</v>
      </c>
      <c r="C2038" s="100" t="s">
        <v>280</v>
      </c>
      <c r="D2038" s="100" t="s">
        <v>961</v>
      </c>
      <c r="E2038" s="104">
        <v>288.57</v>
      </c>
      <c r="F2038" s="104">
        <v>224</v>
      </c>
      <c r="G2038" s="105">
        <v>211</v>
      </c>
      <c r="H2038" s="102"/>
      <c r="I2038" s="121"/>
      <c r="J2038" s="146" t="s">
        <v>289</v>
      </c>
    </row>
    <row r="2039" spans="1:10">
      <c r="A2039" s="102" t="s">
        <v>960</v>
      </c>
      <c r="B2039" s="100" t="s">
        <v>296</v>
      </c>
      <c r="C2039" s="100" t="s">
        <v>280</v>
      </c>
      <c r="D2039" s="100" t="s">
        <v>961</v>
      </c>
      <c r="E2039" s="104">
        <v>288.57</v>
      </c>
      <c r="F2039" s="104">
        <v>224</v>
      </c>
      <c r="G2039" s="105">
        <v>211</v>
      </c>
      <c r="H2039" s="102"/>
      <c r="I2039" s="121"/>
      <c r="J2039" s="146" t="s">
        <v>289</v>
      </c>
    </row>
    <row r="2040" spans="1:10">
      <c r="A2040" s="102" t="s">
        <v>960</v>
      </c>
      <c r="B2040" s="100" t="s">
        <v>297</v>
      </c>
      <c r="C2040" s="100" t="s">
        <v>280</v>
      </c>
      <c r="D2040" s="100" t="s">
        <v>961</v>
      </c>
      <c r="E2040" s="104">
        <v>288.57</v>
      </c>
      <c r="F2040" s="104">
        <v>224</v>
      </c>
      <c r="G2040" s="105">
        <v>211</v>
      </c>
      <c r="H2040" s="102"/>
      <c r="I2040" s="121"/>
      <c r="J2040" s="146" t="s">
        <v>289</v>
      </c>
    </row>
    <row r="2041" spans="1:10">
      <c r="A2041" s="102" t="s">
        <v>960</v>
      </c>
      <c r="B2041" s="100" t="s">
        <v>298</v>
      </c>
      <c r="C2041" s="100" t="s">
        <v>280</v>
      </c>
      <c r="D2041" s="100" t="s">
        <v>961</v>
      </c>
      <c r="E2041" s="104">
        <v>288.57</v>
      </c>
      <c r="F2041" s="104">
        <v>224</v>
      </c>
      <c r="G2041" s="105">
        <v>211</v>
      </c>
      <c r="H2041" s="102"/>
      <c r="I2041" s="121"/>
      <c r="J2041" s="146" t="s">
        <v>289</v>
      </c>
    </row>
    <row r="2042" spans="1:10">
      <c r="A2042" s="102" t="s">
        <v>960</v>
      </c>
      <c r="B2042" s="100" t="s">
        <v>299</v>
      </c>
      <c r="C2042" s="100" t="s">
        <v>280</v>
      </c>
      <c r="D2042" s="100" t="s">
        <v>961</v>
      </c>
      <c r="E2042" s="104">
        <v>288.57</v>
      </c>
      <c r="F2042" s="104">
        <v>224</v>
      </c>
      <c r="G2042" s="105">
        <v>211</v>
      </c>
      <c r="H2042" s="102"/>
      <c r="I2042" s="121"/>
      <c r="J2042" s="146" t="s">
        <v>289</v>
      </c>
    </row>
    <row r="2043" spans="1:10">
      <c r="A2043" s="102" t="s">
        <v>960</v>
      </c>
      <c r="B2043" s="100" t="s">
        <v>300</v>
      </c>
      <c r="C2043" s="100" t="s">
        <v>280</v>
      </c>
      <c r="D2043" s="100" t="s">
        <v>961</v>
      </c>
      <c r="E2043" s="104">
        <v>288.57</v>
      </c>
      <c r="F2043" s="104">
        <v>224</v>
      </c>
      <c r="G2043" s="105">
        <v>211</v>
      </c>
      <c r="H2043" s="102"/>
      <c r="I2043" s="121"/>
      <c r="J2043" s="146" t="s">
        <v>289</v>
      </c>
    </row>
    <row r="2044" spans="1:10">
      <c r="A2044" s="102" t="s">
        <v>960</v>
      </c>
      <c r="B2044" s="100" t="s">
        <v>301</v>
      </c>
      <c r="C2044" s="100" t="s">
        <v>280</v>
      </c>
      <c r="D2044" s="100" t="s">
        <v>961</v>
      </c>
      <c r="E2044" s="104">
        <v>288.57</v>
      </c>
      <c r="F2044" s="104">
        <v>224</v>
      </c>
      <c r="G2044" s="105">
        <v>211</v>
      </c>
      <c r="H2044" s="102"/>
      <c r="I2044" s="121"/>
      <c r="J2044" s="146" t="s">
        <v>289</v>
      </c>
    </row>
    <row r="2045" spans="1:10">
      <c r="A2045" s="102" t="s">
        <v>960</v>
      </c>
      <c r="B2045" s="100" t="s">
        <v>302</v>
      </c>
      <c r="C2045" s="100" t="s">
        <v>280</v>
      </c>
      <c r="D2045" s="100" t="s">
        <v>961</v>
      </c>
      <c r="E2045" s="104">
        <v>288.57</v>
      </c>
      <c r="F2045" s="104">
        <v>224</v>
      </c>
      <c r="G2045" s="105">
        <v>211</v>
      </c>
      <c r="H2045" s="102"/>
      <c r="I2045" s="121"/>
      <c r="J2045" s="146" t="s">
        <v>289</v>
      </c>
    </row>
    <row r="2046" spans="1:10">
      <c r="A2046" s="102" t="s">
        <v>960</v>
      </c>
      <c r="B2046" s="100" t="s">
        <v>303</v>
      </c>
      <c r="C2046" s="100" t="s">
        <v>280</v>
      </c>
      <c r="D2046" s="100" t="s">
        <v>961</v>
      </c>
      <c r="E2046" s="104">
        <v>288.57</v>
      </c>
      <c r="F2046" s="104">
        <v>224</v>
      </c>
      <c r="G2046" s="105">
        <v>211</v>
      </c>
      <c r="H2046" s="102"/>
      <c r="I2046" s="121"/>
      <c r="J2046" s="146" t="s">
        <v>289</v>
      </c>
    </row>
    <row r="2047" spans="1:10">
      <c r="A2047" s="102" t="s">
        <v>960</v>
      </c>
      <c r="B2047" s="100" t="s">
        <v>304</v>
      </c>
      <c r="C2047" s="100" t="s">
        <v>280</v>
      </c>
      <c r="D2047" s="100" t="s">
        <v>961</v>
      </c>
      <c r="E2047" s="104">
        <v>288.57</v>
      </c>
      <c r="F2047" s="104">
        <v>224</v>
      </c>
      <c r="G2047" s="105">
        <v>211</v>
      </c>
      <c r="H2047" s="102"/>
      <c r="I2047" s="121"/>
      <c r="J2047" s="146" t="s">
        <v>289</v>
      </c>
    </row>
    <row r="2048" spans="1:10">
      <c r="A2048" s="102" t="s">
        <v>962</v>
      </c>
      <c r="B2048" s="102" t="s">
        <v>309</v>
      </c>
      <c r="C2048" s="100" t="s">
        <v>280</v>
      </c>
      <c r="D2048" s="100" t="s">
        <v>963</v>
      </c>
      <c r="E2048" s="104">
        <v>288.57</v>
      </c>
      <c r="F2048" s="104">
        <v>224</v>
      </c>
      <c r="G2048" s="105">
        <v>211</v>
      </c>
      <c r="H2048" s="102"/>
      <c r="I2048" s="121"/>
      <c r="J2048" s="146" t="s">
        <v>282</v>
      </c>
    </row>
    <row r="2049" spans="1:10">
      <c r="A2049" s="102" t="s">
        <v>962</v>
      </c>
      <c r="B2049" s="102" t="s">
        <v>311</v>
      </c>
      <c r="C2049" s="100" t="s">
        <v>280</v>
      </c>
      <c r="D2049" s="100" t="s">
        <v>963</v>
      </c>
      <c r="E2049" s="104">
        <v>288.57</v>
      </c>
      <c r="F2049" s="104">
        <v>224</v>
      </c>
      <c r="G2049" s="105">
        <v>211</v>
      </c>
      <c r="H2049" s="102"/>
      <c r="I2049" s="121"/>
      <c r="J2049" s="146" t="s">
        <v>282</v>
      </c>
    </row>
    <row r="2050" spans="1:10">
      <c r="A2050" s="102" t="s">
        <v>962</v>
      </c>
      <c r="B2050" s="102" t="s">
        <v>312</v>
      </c>
      <c r="C2050" s="100" t="s">
        <v>280</v>
      </c>
      <c r="D2050" s="100" t="s">
        <v>963</v>
      </c>
      <c r="E2050" s="104">
        <v>288.57</v>
      </c>
      <c r="F2050" s="104">
        <v>224</v>
      </c>
      <c r="G2050" s="105">
        <v>211</v>
      </c>
      <c r="H2050" s="102"/>
      <c r="I2050" s="121"/>
      <c r="J2050" s="146" t="s">
        <v>282</v>
      </c>
    </row>
    <row r="2051" spans="1:10">
      <c r="A2051" s="102" t="s">
        <v>962</v>
      </c>
      <c r="B2051" s="102" t="s">
        <v>279</v>
      </c>
      <c r="C2051" s="100" t="s">
        <v>280</v>
      </c>
      <c r="D2051" s="100" t="s">
        <v>963</v>
      </c>
      <c r="E2051" s="104">
        <v>288.57</v>
      </c>
      <c r="F2051" s="104">
        <v>224</v>
      </c>
      <c r="G2051" s="105">
        <v>211</v>
      </c>
      <c r="H2051" s="102"/>
      <c r="I2051" s="121"/>
      <c r="J2051" s="146" t="s">
        <v>282</v>
      </c>
    </row>
    <row r="2052" spans="1:10">
      <c r="A2052" s="102" t="s">
        <v>962</v>
      </c>
      <c r="B2052" s="102" t="s">
        <v>283</v>
      </c>
      <c r="C2052" s="100" t="s">
        <v>280</v>
      </c>
      <c r="D2052" s="100" t="s">
        <v>963</v>
      </c>
      <c r="E2052" s="104">
        <v>288.57</v>
      </c>
      <c r="F2052" s="104">
        <v>224</v>
      </c>
      <c r="G2052" s="105">
        <v>211</v>
      </c>
      <c r="H2052" s="102"/>
      <c r="I2052" s="121"/>
      <c r="J2052" s="146" t="s">
        <v>282</v>
      </c>
    </row>
    <row r="2053" spans="1:10">
      <c r="A2053" s="102" t="s">
        <v>962</v>
      </c>
      <c r="B2053" s="102" t="s">
        <v>313</v>
      </c>
      <c r="C2053" s="100" t="s">
        <v>280</v>
      </c>
      <c r="D2053" s="100" t="s">
        <v>963</v>
      </c>
      <c r="E2053" s="104">
        <v>288.57</v>
      </c>
      <c r="F2053" s="104">
        <v>224</v>
      </c>
      <c r="G2053" s="105">
        <v>211</v>
      </c>
      <c r="H2053" s="102"/>
      <c r="I2053" s="121"/>
      <c r="J2053" s="146" t="s">
        <v>282</v>
      </c>
    </row>
    <row r="2054" spans="1:10">
      <c r="A2054" s="102" t="s">
        <v>962</v>
      </c>
      <c r="B2054" s="102" t="s">
        <v>314</v>
      </c>
      <c r="C2054" s="100" t="s">
        <v>280</v>
      </c>
      <c r="D2054" s="100" t="s">
        <v>963</v>
      </c>
      <c r="E2054" s="104">
        <v>288.57</v>
      </c>
      <c r="F2054" s="104">
        <v>224</v>
      </c>
      <c r="G2054" s="105">
        <v>211</v>
      </c>
      <c r="H2054" s="102"/>
      <c r="I2054" s="121"/>
      <c r="J2054" s="146" t="s">
        <v>282</v>
      </c>
    </row>
    <row r="2055" spans="1:10">
      <c r="A2055" s="102" t="s">
        <v>962</v>
      </c>
      <c r="B2055" s="102" t="s">
        <v>315</v>
      </c>
      <c r="C2055" s="100" t="s">
        <v>280</v>
      </c>
      <c r="D2055" s="100" t="s">
        <v>963</v>
      </c>
      <c r="E2055" s="104">
        <v>288.57</v>
      </c>
      <c r="F2055" s="104">
        <v>224</v>
      </c>
      <c r="G2055" s="105">
        <v>211</v>
      </c>
      <c r="H2055" s="102"/>
      <c r="I2055" s="121"/>
      <c r="J2055" s="146" t="s">
        <v>282</v>
      </c>
    </row>
    <row r="2056" spans="1:10">
      <c r="A2056" s="102" t="s">
        <v>962</v>
      </c>
      <c r="B2056" s="102" t="s">
        <v>284</v>
      </c>
      <c r="C2056" s="100" t="s">
        <v>280</v>
      </c>
      <c r="D2056" s="100" t="s">
        <v>963</v>
      </c>
      <c r="E2056" s="104">
        <v>288.57</v>
      </c>
      <c r="F2056" s="104">
        <v>224</v>
      </c>
      <c r="G2056" s="105">
        <v>211</v>
      </c>
      <c r="H2056" s="102"/>
      <c r="I2056" s="121"/>
      <c r="J2056" s="146" t="s">
        <v>282</v>
      </c>
    </row>
    <row r="2057" spans="1:10">
      <c r="A2057" s="102" t="s">
        <v>962</v>
      </c>
      <c r="B2057" s="102" t="s">
        <v>285</v>
      </c>
      <c r="C2057" s="100" t="s">
        <v>280</v>
      </c>
      <c r="D2057" s="100" t="s">
        <v>963</v>
      </c>
      <c r="E2057" s="104">
        <v>288.57</v>
      </c>
      <c r="F2057" s="104">
        <v>224</v>
      </c>
      <c r="G2057" s="105">
        <v>211</v>
      </c>
      <c r="H2057" s="102"/>
      <c r="I2057" s="121"/>
      <c r="J2057" s="146" t="s">
        <v>282</v>
      </c>
    </row>
    <row r="2058" spans="1:10">
      <c r="A2058" s="102" t="s">
        <v>962</v>
      </c>
      <c r="B2058" s="102" t="s">
        <v>286</v>
      </c>
      <c r="C2058" s="100" t="s">
        <v>280</v>
      </c>
      <c r="D2058" s="100" t="s">
        <v>963</v>
      </c>
      <c r="E2058" s="104">
        <v>288.57</v>
      </c>
      <c r="F2058" s="104">
        <v>224</v>
      </c>
      <c r="G2058" s="105">
        <v>211</v>
      </c>
      <c r="H2058" s="102"/>
      <c r="I2058" s="121"/>
      <c r="J2058" s="146" t="s">
        <v>282</v>
      </c>
    </row>
    <row r="2059" spans="1:10">
      <c r="A2059" s="102" t="s">
        <v>962</v>
      </c>
      <c r="B2059" s="102" t="s">
        <v>287</v>
      </c>
      <c r="C2059" s="100" t="s">
        <v>280</v>
      </c>
      <c r="D2059" s="100" t="s">
        <v>963</v>
      </c>
      <c r="E2059" s="104">
        <v>288.57</v>
      </c>
      <c r="F2059" s="104">
        <v>224</v>
      </c>
      <c r="G2059" s="105">
        <v>211</v>
      </c>
      <c r="H2059" s="102"/>
      <c r="I2059" s="121"/>
      <c r="J2059" s="146" t="s">
        <v>282</v>
      </c>
    </row>
    <row r="2060" spans="1:10">
      <c r="A2060" s="102" t="s">
        <v>962</v>
      </c>
      <c r="B2060" s="100" t="s">
        <v>288</v>
      </c>
      <c r="C2060" s="100" t="s">
        <v>280</v>
      </c>
      <c r="D2060" s="100" t="s">
        <v>963</v>
      </c>
      <c r="E2060" s="104">
        <v>288.57</v>
      </c>
      <c r="F2060" s="104">
        <v>224</v>
      </c>
      <c r="G2060" s="105">
        <v>211</v>
      </c>
      <c r="H2060" s="102"/>
      <c r="I2060" s="121"/>
      <c r="J2060" s="146" t="s">
        <v>289</v>
      </c>
    </row>
    <row r="2061" spans="1:10">
      <c r="A2061" s="102" t="s">
        <v>962</v>
      </c>
      <c r="B2061" s="100" t="s">
        <v>290</v>
      </c>
      <c r="C2061" s="100" t="s">
        <v>280</v>
      </c>
      <c r="D2061" s="100" t="s">
        <v>963</v>
      </c>
      <c r="E2061" s="104">
        <v>288.57</v>
      </c>
      <c r="F2061" s="104">
        <v>224</v>
      </c>
      <c r="G2061" s="105">
        <v>211</v>
      </c>
      <c r="H2061" s="102"/>
      <c r="I2061" s="121"/>
      <c r="J2061" s="146" t="s">
        <v>289</v>
      </c>
    </row>
    <row r="2062" spans="1:10">
      <c r="A2062" s="102" t="s">
        <v>962</v>
      </c>
      <c r="B2062" s="100" t="s">
        <v>291</v>
      </c>
      <c r="C2062" s="100" t="s">
        <v>280</v>
      </c>
      <c r="D2062" s="100" t="s">
        <v>963</v>
      </c>
      <c r="E2062" s="104">
        <v>288.57</v>
      </c>
      <c r="F2062" s="104">
        <v>224</v>
      </c>
      <c r="G2062" s="105">
        <v>211</v>
      </c>
      <c r="H2062" s="102"/>
      <c r="I2062" s="121"/>
      <c r="J2062" s="146" t="s">
        <v>289</v>
      </c>
    </row>
    <row r="2063" spans="1:10">
      <c r="A2063" s="102" t="s">
        <v>962</v>
      </c>
      <c r="B2063" s="100" t="s">
        <v>292</v>
      </c>
      <c r="C2063" s="100" t="s">
        <v>280</v>
      </c>
      <c r="D2063" s="100" t="s">
        <v>963</v>
      </c>
      <c r="E2063" s="104">
        <v>288.57</v>
      </c>
      <c r="F2063" s="104">
        <v>224</v>
      </c>
      <c r="G2063" s="105">
        <v>211</v>
      </c>
      <c r="H2063" s="102"/>
      <c r="I2063" s="121"/>
      <c r="J2063" s="146" t="s">
        <v>289</v>
      </c>
    </row>
    <row r="2064" spans="1:10">
      <c r="A2064" s="102" t="s">
        <v>962</v>
      </c>
      <c r="B2064" s="100" t="s">
        <v>293</v>
      </c>
      <c r="C2064" s="100" t="s">
        <v>280</v>
      </c>
      <c r="D2064" s="100" t="s">
        <v>963</v>
      </c>
      <c r="E2064" s="104">
        <v>288.57</v>
      </c>
      <c r="F2064" s="104">
        <v>224</v>
      </c>
      <c r="G2064" s="105">
        <v>211</v>
      </c>
      <c r="H2064" s="102"/>
      <c r="I2064" s="121"/>
      <c r="J2064" s="146" t="s">
        <v>289</v>
      </c>
    </row>
    <row r="2065" spans="1:10">
      <c r="A2065" s="102" t="s">
        <v>962</v>
      </c>
      <c r="B2065" s="100" t="s">
        <v>294</v>
      </c>
      <c r="C2065" s="100" t="s">
        <v>280</v>
      </c>
      <c r="D2065" s="100" t="s">
        <v>963</v>
      </c>
      <c r="E2065" s="104">
        <v>288.57</v>
      </c>
      <c r="F2065" s="104">
        <v>224</v>
      </c>
      <c r="G2065" s="105">
        <v>211</v>
      </c>
      <c r="H2065" s="102"/>
      <c r="I2065" s="121"/>
      <c r="J2065" s="146" t="s">
        <v>289</v>
      </c>
    </row>
    <row r="2066" spans="1:10">
      <c r="A2066" s="102" t="s">
        <v>962</v>
      </c>
      <c r="B2066" s="100" t="s">
        <v>295</v>
      </c>
      <c r="C2066" s="100" t="s">
        <v>280</v>
      </c>
      <c r="D2066" s="100" t="s">
        <v>963</v>
      </c>
      <c r="E2066" s="104">
        <v>288.57</v>
      </c>
      <c r="F2066" s="104">
        <v>224</v>
      </c>
      <c r="G2066" s="105">
        <v>211</v>
      </c>
      <c r="H2066" s="102"/>
      <c r="I2066" s="121"/>
      <c r="J2066" s="146" t="s">
        <v>289</v>
      </c>
    </row>
    <row r="2067" spans="1:10">
      <c r="A2067" s="102" t="s">
        <v>962</v>
      </c>
      <c r="B2067" s="100" t="s">
        <v>296</v>
      </c>
      <c r="C2067" s="100" t="s">
        <v>280</v>
      </c>
      <c r="D2067" s="100" t="s">
        <v>963</v>
      </c>
      <c r="E2067" s="104">
        <v>288.57</v>
      </c>
      <c r="F2067" s="104">
        <v>224</v>
      </c>
      <c r="G2067" s="105">
        <v>211</v>
      </c>
      <c r="H2067" s="102"/>
      <c r="I2067" s="121"/>
      <c r="J2067" s="146" t="s">
        <v>289</v>
      </c>
    </row>
    <row r="2068" spans="1:10">
      <c r="A2068" s="102" t="s">
        <v>962</v>
      </c>
      <c r="B2068" s="100" t="s">
        <v>297</v>
      </c>
      <c r="C2068" s="100" t="s">
        <v>280</v>
      </c>
      <c r="D2068" s="100" t="s">
        <v>963</v>
      </c>
      <c r="E2068" s="104">
        <v>288.57</v>
      </c>
      <c r="F2068" s="104">
        <v>224</v>
      </c>
      <c r="G2068" s="105">
        <v>211</v>
      </c>
      <c r="H2068" s="102"/>
      <c r="I2068" s="121"/>
      <c r="J2068" s="146" t="s">
        <v>289</v>
      </c>
    </row>
    <row r="2069" spans="1:10">
      <c r="A2069" s="102" t="s">
        <v>962</v>
      </c>
      <c r="B2069" s="100" t="s">
        <v>298</v>
      </c>
      <c r="C2069" s="100" t="s">
        <v>280</v>
      </c>
      <c r="D2069" s="100" t="s">
        <v>963</v>
      </c>
      <c r="E2069" s="104">
        <v>288.57</v>
      </c>
      <c r="F2069" s="104">
        <v>224</v>
      </c>
      <c r="G2069" s="105">
        <v>211</v>
      </c>
      <c r="H2069" s="102"/>
      <c r="I2069" s="121"/>
      <c r="J2069" s="146" t="s">
        <v>289</v>
      </c>
    </row>
    <row r="2070" spans="1:10">
      <c r="A2070" s="102" t="s">
        <v>962</v>
      </c>
      <c r="B2070" s="100" t="s">
        <v>299</v>
      </c>
      <c r="C2070" s="100" t="s">
        <v>280</v>
      </c>
      <c r="D2070" s="100" t="s">
        <v>963</v>
      </c>
      <c r="E2070" s="104">
        <v>288.57</v>
      </c>
      <c r="F2070" s="104">
        <v>224</v>
      </c>
      <c r="G2070" s="105">
        <v>211</v>
      </c>
      <c r="H2070" s="102"/>
      <c r="I2070" s="121"/>
      <c r="J2070" s="146" t="s">
        <v>289</v>
      </c>
    </row>
    <row r="2071" spans="1:10">
      <c r="A2071" s="102" t="s">
        <v>962</v>
      </c>
      <c r="B2071" s="100" t="s">
        <v>300</v>
      </c>
      <c r="C2071" s="100" t="s">
        <v>280</v>
      </c>
      <c r="D2071" s="100" t="s">
        <v>963</v>
      </c>
      <c r="E2071" s="104">
        <v>288.57</v>
      </c>
      <c r="F2071" s="104">
        <v>224</v>
      </c>
      <c r="G2071" s="105">
        <v>211</v>
      </c>
      <c r="H2071" s="102"/>
      <c r="I2071" s="121"/>
      <c r="J2071" s="146" t="s">
        <v>289</v>
      </c>
    </row>
    <row r="2072" spans="1:10">
      <c r="A2072" s="102" t="s">
        <v>962</v>
      </c>
      <c r="B2072" s="100" t="s">
        <v>301</v>
      </c>
      <c r="C2072" s="100" t="s">
        <v>280</v>
      </c>
      <c r="D2072" s="100" t="s">
        <v>963</v>
      </c>
      <c r="E2072" s="104">
        <v>288.57</v>
      </c>
      <c r="F2072" s="104">
        <v>224</v>
      </c>
      <c r="G2072" s="105">
        <v>211</v>
      </c>
      <c r="H2072" s="102"/>
      <c r="I2072" s="121"/>
      <c r="J2072" s="146" t="s">
        <v>289</v>
      </c>
    </row>
    <row r="2073" spans="1:10">
      <c r="A2073" s="102" t="s">
        <v>962</v>
      </c>
      <c r="B2073" s="100" t="s">
        <v>302</v>
      </c>
      <c r="C2073" s="100" t="s">
        <v>280</v>
      </c>
      <c r="D2073" s="100" t="s">
        <v>963</v>
      </c>
      <c r="E2073" s="104">
        <v>288.57</v>
      </c>
      <c r="F2073" s="104">
        <v>224</v>
      </c>
      <c r="G2073" s="105">
        <v>211</v>
      </c>
      <c r="H2073" s="102"/>
      <c r="I2073" s="121"/>
      <c r="J2073" s="146" t="s">
        <v>289</v>
      </c>
    </row>
    <row r="2074" spans="1:10">
      <c r="A2074" s="102" t="s">
        <v>962</v>
      </c>
      <c r="B2074" s="100" t="s">
        <v>303</v>
      </c>
      <c r="C2074" s="100" t="s">
        <v>280</v>
      </c>
      <c r="D2074" s="100" t="s">
        <v>963</v>
      </c>
      <c r="E2074" s="104">
        <v>288.57</v>
      </c>
      <c r="F2074" s="104">
        <v>224</v>
      </c>
      <c r="G2074" s="105">
        <v>211</v>
      </c>
      <c r="H2074" s="102"/>
      <c r="I2074" s="121"/>
      <c r="J2074" s="146" t="s">
        <v>289</v>
      </c>
    </row>
    <row r="2075" spans="1:10">
      <c r="A2075" s="102" t="s">
        <v>962</v>
      </c>
      <c r="B2075" s="100" t="s">
        <v>304</v>
      </c>
      <c r="C2075" s="100" t="s">
        <v>280</v>
      </c>
      <c r="D2075" s="100" t="s">
        <v>963</v>
      </c>
      <c r="E2075" s="104">
        <v>288.57</v>
      </c>
      <c r="F2075" s="104">
        <v>224</v>
      </c>
      <c r="G2075" s="105">
        <v>211</v>
      </c>
      <c r="H2075" s="102"/>
      <c r="I2075" s="121"/>
      <c r="J2075" s="146" t="s">
        <v>289</v>
      </c>
    </row>
    <row r="2076" spans="1:10">
      <c r="A2076" s="102" t="s">
        <v>964</v>
      </c>
      <c r="B2076" s="102" t="s">
        <v>309</v>
      </c>
      <c r="C2076" s="100" t="s">
        <v>280</v>
      </c>
      <c r="D2076" s="100" t="s">
        <v>965</v>
      </c>
      <c r="E2076" s="104">
        <v>288.57</v>
      </c>
      <c r="F2076" s="104">
        <v>224</v>
      </c>
      <c r="G2076" s="105">
        <v>211</v>
      </c>
      <c r="H2076" s="102"/>
      <c r="I2076" s="121"/>
      <c r="J2076" s="146" t="s">
        <v>282</v>
      </c>
    </row>
    <row r="2077" spans="1:10">
      <c r="A2077" s="102" t="s">
        <v>964</v>
      </c>
      <c r="B2077" s="102" t="s">
        <v>311</v>
      </c>
      <c r="C2077" s="100" t="s">
        <v>280</v>
      </c>
      <c r="D2077" s="100" t="s">
        <v>965</v>
      </c>
      <c r="E2077" s="104">
        <v>288.57</v>
      </c>
      <c r="F2077" s="104">
        <v>224</v>
      </c>
      <c r="G2077" s="105">
        <v>211</v>
      </c>
      <c r="H2077" s="102"/>
      <c r="I2077" s="121"/>
      <c r="J2077" s="146" t="s">
        <v>282</v>
      </c>
    </row>
    <row r="2078" spans="1:10">
      <c r="A2078" s="102" t="s">
        <v>964</v>
      </c>
      <c r="B2078" s="102" t="s">
        <v>312</v>
      </c>
      <c r="C2078" s="100" t="s">
        <v>280</v>
      </c>
      <c r="D2078" s="100" t="s">
        <v>965</v>
      </c>
      <c r="E2078" s="104">
        <v>288.57</v>
      </c>
      <c r="F2078" s="104">
        <v>224</v>
      </c>
      <c r="G2078" s="105">
        <v>211</v>
      </c>
      <c r="H2078" s="102"/>
      <c r="I2078" s="121"/>
      <c r="J2078" s="146" t="s">
        <v>282</v>
      </c>
    </row>
    <row r="2079" spans="1:10">
      <c r="A2079" s="102" t="s">
        <v>964</v>
      </c>
      <c r="B2079" s="102" t="s">
        <v>279</v>
      </c>
      <c r="C2079" s="100" t="s">
        <v>280</v>
      </c>
      <c r="D2079" s="100" t="s">
        <v>965</v>
      </c>
      <c r="E2079" s="104">
        <v>288.57</v>
      </c>
      <c r="F2079" s="104">
        <v>224</v>
      </c>
      <c r="G2079" s="105">
        <v>211</v>
      </c>
      <c r="H2079" s="102"/>
      <c r="I2079" s="121"/>
      <c r="J2079" s="146" t="s">
        <v>282</v>
      </c>
    </row>
    <row r="2080" spans="1:10">
      <c r="A2080" s="102" t="s">
        <v>964</v>
      </c>
      <c r="B2080" s="102" t="s">
        <v>283</v>
      </c>
      <c r="C2080" s="100" t="s">
        <v>280</v>
      </c>
      <c r="D2080" s="100" t="s">
        <v>965</v>
      </c>
      <c r="E2080" s="104">
        <v>288.57</v>
      </c>
      <c r="F2080" s="104">
        <v>224</v>
      </c>
      <c r="G2080" s="105">
        <v>211</v>
      </c>
      <c r="H2080" s="102"/>
      <c r="I2080" s="121"/>
      <c r="J2080" s="146" t="s">
        <v>282</v>
      </c>
    </row>
    <row r="2081" spans="1:10">
      <c r="A2081" s="102" t="s">
        <v>964</v>
      </c>
      <c r="B2081" s="102" t="s">
        <v>313</v>
      </c>
      <c r="C2081" s="100" t="s">
        <v>280</v>
      </c>
      <c r="D2081" s="100" t="s">
        <v>965</v>
      </c>
      <c r="E2081" s="104">
        <v>288.57</v>
      </c>
      <c r="F2081" s="104">
        <v>224</v>
      </c>
      <c r="G2081" s="105">
        <v>211</v>
      </c>
      <c r="H2081" s="102"/>
      <c r="I2081" s="121"/>
      <c r="J2081" s="146" t="s">
        <v>282</v>
      </c>
    </row>
    <row r="2082" spans="1:10">
      <c r="A2082" s="102" t="s">
        <v>964</v>
      </c>
      <c r="B2082" s="102" t="s">
        <v>314</v>
      </c>
      <c r="C2082" s="100" t="s">
        <v>280</v>
      </c>
      <c r="D2082" s="100" t="s">
        <v>965</v>
      </c>
      <c r="E2082" s="104">
        <v>288.57</v>
      </c>
      <c r="F2082" s="104">
        <v>224</v>
      </c>
      <c r="G2082" s="105">
        <v>211</v>
      </c>
      <c r="H2082" s="102"/>
      <c r="I2082" s="121"/>
      <c r="J2082" s="146" t="s">
        <v>282</v>
      </c>
    </row>
    <row r="2083" spans="1:10">
      <c r="A2083" s="102" t="s">
        <v>964</v>
      </c>
      <c r="B2083" s="102" t="s">
        <v>315</v>
      </c>
      <c r="C2083" s="100" t="s">
        <v>280</v>
      </c>
      <c r="D2083" s="100" t="s">
        <v>965</v>
      </c>
      <c r="E2083" s="104">
        <v>288.57</v>
      </c>
      <c r="F2083" s="104">
        <v>224</v>
      </c>
      <c r="G2083" s="105">
        <v>211</v>
      </c>
      <c r="H2083" s="102"/>
      <c r="I2083" s="121"/>
      <c r="J2083" s="146" t="s">
        <v>282</v>
      </c>
    </row>
    <row r="2084" spans="1:10">
      <c r="A2084" s="102" t="s">
        <v>964</v>
      </c>
      <c r="B2084" s="102" t="s">
        <v>284</v>
      </c>
      <c r="C2084" s="100" t="s">
        <v>280</v>
      </c>
      <c r="D2084" s="100" t="s">
        <v>965</v>
      </c>
      <c r="E2084" s="104">
        <v>288.57</v>
      </c>
      <c r="F2084" s="104">
        <v>224</v>
      </c>
      <c r="G2084" s="105">
        <v>211</v>
      </c>
      <c r="H2084" s="102"/>
      <c r="I2084" s="121"/>
      <c r="J2084" s="146" t="s">
        <v>282</v>
      </c>
    </row>
    <row r="2085" spans="1:10">
      <c r="A2085" s="102" t="s">
        <v>964</v>
      </c>
      <c r="B2085" s="102" t="s">
        <v>285</v>
      </c>
      <c r="C2085" s="100" t="s">
        <v>280</v>
      </c>
      <c r="D2085" s="100" t="s">
        <v>965</v>
      </c>
      <c r="E2085" s="104">
        <v>288.57</v>
      </c>
      <c r="F2085" s="104">
        <v>224</v>
      </c>
      <c r="G2085" s="105">
        <v>211</v>
      </c>
      <c r="H2085" s="102"/>
      <c r="I2085" s="121"/>
      <c r="J2085" s="146" t="s">
        <v>282</v>
      </c>
    </row>
    <row r="2086" spans="1:10">
      <c r="A2086" s="102" t="s">
        <v>964</v>
      </c>
      <c r="B2086" s="102" t="s">
        <v>286</v>
      </c>
      <c r="C2086" s="100" t="s">
        <v>280</v>
      </c>
      <c r="D2086" s="100" t="s">
        <v>965</v>
      </c>
      <c r="E2086" s="104">
        <v>288.57</v>
      </c>
      <c r="F2086" s="104">
        <v>224</v>
      </c>
      <c r="G2086" s="105">
        <v>211</v>
      </c>
      <c r="H2086" s="102"/>
      <c r="I2086" s="121"/>
      <c r="J2086" s="146" t="s">
        <v>282</v>
      </c>
    </row>
    <row r="2087" spans="1:10">
      <c r="A2087" s="102" t="s">
        <v>964</v>
      </c>
      <c r="B2087" s="102" t="s">
        <v>287</v>
      </c>
      <c r="C2087" s="100" t="s">
        <v>280</v>
      </c>
      <c r="D2087" s="100" t="s">
        <v>965</v>
      </c>
      <c r="E2087" s="104">
        <v>288.57</v>
      </c>
      <c r="F2087" s="104">
        <v>224</v>
      </c>
      <c r="G2087" s="105">
        <v>211</v>
      </c>
      <c r="H2087" s="102"/>
      <c r="I2087" s="121"/>
      <c r="J2087" s="146" t="s">
        <v>282</v>
      </c>
    </row>
    <row r="2088" spans="1:10">
      <c r="A2088" s="102" t="s">
        <v>964</v>
      </c>
      <c r="B2088" s="100" t="s">
        <v>288</v>
      </c>
      <c r="C2088" s="100" t="s">
        <v>280</v>
      </c>
      <c r="D2088" s="100" t="s">
        <v>965</v>
      </c>
      <c r="E2088" s="104">
        <v>288.57</v>
      </c>
      <c r="F2088" s="104">
        <v>224</v>
      </c>
      <c r="G2088" s="105">
        <v>211</v>
      </c>
      <c r="H2088" s="102"/>
      <c r="I2088" s="121"/>
      <c r="J2088" s="146" t="s">
        <v>289</v>
      </c>
    </row>
    <row r="2089" spans="1:10">
      <c r="A2089" s="102" t="s">
        <v>964</v>
      </c>
      <c r="B2089" s="100" t="s">
        <v>290</v>
      </c>
      <c r="C2089" s="100" t="s">
        <v>280</v>
      </c>
      <c r="D2089" s="100" t="s">
        <v>965</v>
      </c>
      <c r="E2089" s="104">
        <v>288.57</v>
      </c>
      <c r="F2089" s="104">
        <v>224</v>
      </c>
      <c r="G2089" s="105">
        <v>211</v>
      </c>
      <c r="H2089" s="102"/>
      <c r="I2089" s="121"/>
      <c r="J2089" s="146" t="s">
        <v>289</v>
      </c>
    </row>
    <row r="2090" spans="1:10">
      <c r="A2090" s="102" t="s">
        <v>964</v>
      </c>
      <c r="B2090" s="100" t="s">
        <v>291</v>
      </c>
      <c r="C2090" s="100" t="s">
        <v>280</v>
      </c>
      <c r="D2090" s="100" t="s">
        <v>965</v>
      </c>
      <c r="E2090" s="104">
        <v>288.57</v>
      </c>
      <c r="F2090" s="104">
        <v>224</v>
      </c>
      <c r="G2090" s="105">
        <v>211</v>
      </c>
      <c r="H2090" s="102"/>
      <c r="I2090" s="121"/>
      <c r="J2090" s="146" t="s">
        <v>289</v>
      </c>
    </row>
    <row r="2091" spans="1:10">
      <c r="A2091" s="102" t="s">
        <v>964</v>
      </c>
      <c r="B2091" s="100" t="s">
        <v>292</v>
      </c>
      <c r="C2091" s="100" t="s">
        <v>280</v>
      </c>
      <c r="D2091" s="100" t="s">
        <v>965</v>
      </c>
      <c r="E2091" s="104">
        <v>288.57</v>
      </c>
      <c r="F2091" s="104">
        <v>224</v>
      </c>
      <c r="G2091" s="105">
        <v>211</v>
      </c>
      <c r="H2091" s="102"/>
      <c r="I2091" s="121"/>
      <c r="J2091" s="146" t="s">
        <v>289</v>
      </c>
    </row>
    <row r="2092" spans="1:10">
      <c r="A2092" s="102" t="s">
        <v>964</v>
      </c>
      <c r="B2092" s="100" t="s">
        <v>293</v>
      </c>
      <c r="C2092" s="100" t="s">
        <v>280</v>
      </c>
      <c r="D2092" s="100" t="s">
        <v>965</v>
      </c>
      <c r="E2092" s="104">
        <v>288.57</v>
      </c>
      <c r="F2092" s="104">
        <v>224</v>
      </c>
      <c r="G2092" s="105">
        <v>211</v>
      </c>
      <c r="H2092" s="102"/>
      <c r="I2092" s="121"/>
      <c r="J2092" s="146" t="s">
        <v>289</v>
      </c>
    </row>
    <row r="2093" spans="1:10">
      <c r="A2093" s="102" t="s">
        <v>964</v>
      </c>
      <c r="B2093" s="100" t="s">
        <v>294</v>
      </c>
      <c r="C2093" s="100" t="s">
        <v>280</v>
      </c>
      <c r="D2093" s="100" t="s">
        <v>965</v>
      </c>
      <c r="E2093" s="104">
        <v>288.57</v>
      </c>
      <c r="F2093" s="104">
        <v>224</v>
      </c>
      <c r="G2093" s="105">
        <v>211</v>
      </c>
      <c r="H2093" s="102"/>
      <c r="I2093" s="121"/>
      <c r="J2093" s="146" t="s">
        <v>289</v>
      </c>
    </row>
    <row r="2094" spans="1:10">
      <c r="A2094" s="102" t="s">
        <v>964</v>
      </c>
      <c r="B2094" s="100" t="s">
        <v>295</v>
      </c>
      <c r="C2094" s="100" t="s">
        <v>280</v>
      </c>
      <c r="D2094" s="100" t="s">
        <v>965</v>
      </c>
      <c r="E2094" s="104">
        <v>288.57</v>
      </c>
      <c r="F2094" s="104">
        <v>224</v>
      </c>
      <c r="G2094" s="105">
        <v>211</v>
      </c>
      <c r="H2094" s="102"/>
      <c r="I2094" s="121"/>
      <c r="J2094" s="146" t="s">
        <v>289</v>
      </c>
    </row>
    <row r="2095" spans="1:10">
      <c r="A2095" s="102" t="s">
        <v>964</v>
      </c>
      <c r="B2095" s="100" t="s">
        <v>296</v>
      </c>
      <c r="C2095" s="100" t="s">
        <v>280</v>
      </c>
      <c r="D2095" s="100" t="s">
        <v>965</v>
      </c>
      <c r="E2095" s="104">
        <v>288.57</v>
      </c>
      <c r="F2095" s="104">
        <v>224</v>
      </c>
      <c r="G2095" s="105">
        <v>211</v>
      </c>
      <c r="H2095" s="102"/>
      <c r="I2095" s="121"/>
      <c r="J2095" s="146" t="s">
        <v>289</v>
      </c>
    </row>
    <row r="2096" spans="1:10">
      <c r="A2096" s="102" t="s">
        <v>964</v>
      </c>
      <c r="B2096" s="100" t="s">
        <v>297</v>
      </c>
      <c r="C2096" s="100" t="s">
        <v>280</v>
      </c>
      <c r="D2096" s="100" t="s">
        <v>965</v>
      </c>
      <c r="E2096" s="104">
        <v>288.57</v>
      </c>
      <c r="F2096" s="104">
        <v>224</v>
      </c>
      <c r="G2096" s="105">
        <v>211</v>
      </c>
      <c r="H2096" s="102"/>
      <c r="I2096" s="121"/>
      <c r="J2096" s="146" t="s">
        <v>289</v>
      </c>
    </row>
    <row r="2097" spans="1:10">
      <c r="A2097" s="102" t="s">
        <v>964</v>
      </c>
      <c r="B2097" s="100" t="s">
        <v>298</v>
      </c>
      <c r="C2097" s="100" t="s">
        <v>280</v>
      </c>
      <c r="D2097" s="100" t="s">
        <v>965</v>
      </c>
      <c r="E2097" s="104">
        <v>288.57</v>
      </c>
      <c r="F2097" s="104">
        <v>224</v>
      </c>
      <c r="G2097" s="105">
        <v>211</v>
      </c>
      <c r="H2097" s="102"/>
      <c r="I2097" s="121"/>
      <c r="J2097" s="146" t="s">
        <v>289</v>
      </c>
    </row>
    <row r="2098" spans="1:10">
      <c r="A2098" s="102" t="s">
        <v>964</v>
      </c>
      <c r="B2098" s="100" t="s">
        <v>299</v>
      </c>
      <c r="C2098" s="100" t="s">
        <v>280</v>
      </c>
      <c r="D2098" s="100" t="s">
        <v>965</v>
      </c>
      <c r="E2098" s="104">
        <v>288.57</v>
      </c>
      <c r="F2098" s="104">
        <v>224</v>
      </c>
      <c r="G2098" s="105">
        <v>211</v>
      </c>
      <c r="H2098" s="102"/>
      <c r="I2098" s="121"/>
      <c r="J2098" s="146" t="s">
        <v>289</v>
      </c>
    </row>
    <row r="2099" spans="1:10">
      <c r="A2099" s="102" t="s">
        <v>964</v>
      </c>
      <c r="B2099" s="100" t="s">
        <v>300</v>
      </c>
      <c r="C2099" s="100" t="s">
        <v>280</v>
      </c>
      <c r="D2099" s="100" t="s">
        <v>965</v>
      </c>
      <c r="E2099" s="104">
        <v>288.57</v>
      </c>
      <c r="F2099" s="104">
        <v>224</v>
      </c>
      <c r="G2099" s="105">
        <v>211</v>
      </c>
      <c r="H2099" s="102"/>
      <c r="I2099" s="121"/>
      <c r="J2099" s="146" t="s">
        <v>289</v>
      </c>
    </row>
    <row r="2100" spans="1:10">
      <c r="A2100" s="102" t="s">
        <v>964</v>
      </c>
      <c r="B2100" s="100" t="s">
        <v>301</v>
      </c>
      <c r="C2100" s="100" t="s">
        <v>280</v>
      </c>
      <c r="D2100" s="100" t="s">
        <v>965</v>
      </c>
      <c r="E2100" s="104">
        <v>288.57</v>
      </c>
      <c r="F2100" s="104">
        <v>224</v>
      </c>
      <c r="G2100" s="105">
        <v>211</v>
      </c>
      <c r="H2100" s="102"/>
      <c r="I2100" s="121"/>
      <c r="J2100" s="146" t="s">
        <v>289</v>
      </c>
    </row>
    <row r="2101" spans="1:10">
      <c r="A2101" s="102" t="s">
        <v>964</v>
      </c>
      <c r="B2101" s="100" t="s">
        <v>302</v>
      </c>
      <c r="C2101" s="100" t="s">
        <v>280</v>
      </c>
      <c r="D2101" s="100" t="s">
        <v>965</v>
      </c>
      <c r="E2101" s="104">
        <v>288.57</v>
      </c>
      <c r="F2101" s="104">
        <v>224</v>
      </c>
      <c r="G2101" s="105">
        <v>211</v>
      </c>
      <c r="H2101" s="102"/>
      <c r="I2101" s="121"/>
      <c r="J2101" s="146" t="s">
        <v>289</v>
      </c>
    </row>
    <row r="2102" spans="1:10">
      <c r="A2102" s="102" t="s">
        <v>964</v>
      </c>
      <c r="B2102" s="100" t="s">
        <v>303</v>
      </c>
      <c r="C2102" s="100" t="s">
        <v>280</v>
      </c>
      <c r="D2102" s="100" t="s">
        <v>965</v>
      </c>
      <c r="E2102" s="104">
        <v>288.57</v>
      </c>
      <c r="F2102" s="104">
        <v>224</v>
      </c>
      <c r="G2102" s="105">
        <v>211</v>
      </c>
      <c r="H2102" s="102"/>
      <c r="I2102" s="121"/>
      <c r="J2102" s="146" t="s">
        <v>289</v>
      </c>
    </row>
    <row r="2103" spans="1:10">
      <c r="A2103" s="102" t="s">
        <v>964</v>
      </c>
      <c r="B2103" s="100" t="s">
        <v>304</v>
      </c>
      <c r="C2103" s="100" t="s">
        <v>280</v>
      </c>
      <c r="D2103" s="100" t="s">
        <v>965</v>
      </c>
      <c r="E2103" s="104">
        <v>288.57</v>
      </c>
      <c r="F2103" s="104">
        <v>224</v>
      </c>
      <c r="G2103" s="105">
        <v>211</v>
      </c>
      <c r="H2103" s="102"/>
      <c r="I2103" s="121"/>
      <c r="J2103" s="146" t="s">
        <v>289</v>
      </c>
    </row>
    <row r="2104" spans="1:10">
      <c r="A2104" s="102" t="s">
        <v>966</v>
      </c>
      <c r="B2104" s="100" t="s">
        <v>290</v>
      </c>
      <c r="C2104" s="100" t="s">
        <v>504</v>
      </c>
      <c r="D2104" s="100" t="s">
        <v>967</v>
      </c>
      <c r="E2104" s="104">
        <v>424.14</v>
      </c>
      <c r="F2104" s="104">
        <v>319.99</v>
      </c>
      <c r="G2104" s="105">
        <v>256</v>
      </c>
      <c r="H2104" s="102">
        <v>15000</v>
      </c>
      <c r="I2104" s="121">
        <v>1.7066666666666667E-2</v>
      </c>
      <c r="J2104" s="146" t="s">
        <v>289</v>
      </c>
    </row>
    <row r="2105" spans="1:10">
      <c r="A2105" s="102" t="s">
        <v>966</v>
      </c>
      <c r="B2105" s="100" t="s">
        <v>291</v>
      </c>
      <c r="C2105" s="100" t="s">
        <v>504</v>
      </c>
      <c r="D2105" s="100" t="s">
        <v>967</v>
      </c>
      <c r="E2105" s="104">
        <v>424.14</v>
      </c>
      <c r="F2105" s="104">
        <v>319.99</v>
      </c>
      <c r="G2105" s="105">
        <v>256</v>
      </c>
      <c r="H2105" s="102">
        <v>15000</v>
      </c>
      <c r="I2105" s="121">
        <v>1.7066666666666667E-2</v>
      </c>
      <c r="J2105" s="146" t="s">
        <v>289</v>
      </c>
    </row>
    <row r="2106" spans="1:10">
      <c r="A2106" s="102" t="s">
        <v>966</v>
      </c>
      <c r="B2106" s="100" t="s">
        <v>292</v>
      </c>
      <c r="C2106" s="100" t="s">
        <v>504</v>
      </c>
      <c r="D2106" s="100" t="s">
        <v>967</v>
      </c>
      <c r="E2106" s="104">
        <v>424.14</v>
      </c>
      <c r="F2106" s="104">
        <v>319.99</v>
      </c>
      <c r="G2106" s="105">
        <v>256</v>
      </c>
      <c r="H2106" s="102">
        <v>15000</v>
      </c>
      <c r="I2106" s="121">
        <v>1.7066666666666667E-2</v>
      </c>
      <c r="J2106" s="146" t="s">
        <v>289</v>
      </c>
    </row>
    <row r="2107" spans="1:10">
      <c r="A2107" s="102" t="s">
        <v>968</v>
      </c>
      <c r="B2107" s="100" t="s">
        <v>288</v>
      </c>
      <c r="C2107" s="100" t="s">
        <v>504</v>
      </c>
      <c r="D2107" s="100" t="s">
        <v>969</v>
      </c>
      <c r="E2107" s="104">
        <v>876.72</v>
      </c>
      <c r="F2107" s="104">
        <v>625.99</v>
      </c>
      <c r="G2107" s="105">
        <v>529</v>
      </c>
      <c r="H2107" s="102">
        <v>55000</v>
      </c>
      <c r="I2107" s="121">
        <v>9.6181818181818174E-3</v>
      </c>
      <c r="J2107" s="146" t="s">
        <v>289</v>
      </c>
    </row>
    <row r="2108" spans="1:10">
      <c r="A2108" s="102" t="s">
        <v>968</v>
      </c>
      <c r="B2108" s="100" t="s">
        <v>293</v>
      </c>
      <c r="C2108" s="100" t="s">
        <v>504</v>
      </c>
      <c r="D2108" s="102" t="s">
        <v>969</v>
      </c>
      <c r="E2108" s="104">
        <v>876.72</v>
      </c>
      <c r="F2108" s="104">
        <v>625.99</v>
      </c>
      <c r="G2108" s="105">
        <v>529</v>
      </c>
      <c r="H2108" s="102">
        <v>55000</v>
      </c>
      <c r="I2108" s="121">
        <v>9.6181818181818174E-3</v>
      </c>
      <c r="J2108" s="146" t="s">
        <v>289</v>
      </c>
    </row>
    <row r="2109" spans="1:10">
      <c r="A2109" s="102" t="s">
        <v>968</v>
      </c>
      <c r="B2109" s="100" t="s">
        <v>294</v>
      </c>
      <c r="C2109" s="100" t="s">
        <v>504</v>
      </c>
      <c r="D2109" s="102" t="s">
        <v>969</v>
      </c>
      <c r="E2109" s="104">
        <v>876.72</v>
      </c>
      <c r="F2109" s="104">
        <v>625.99</v>
      </c>
      <c r="G2109" s="105">
        <v>529</v>
      </c>
      <c r="H2109" s="102">
        <v>55000</v>
      </c>
      <c r="I2109" s="121">
        <v>9.6181818181818174E-3</v>
      </c>
      <c r="J2109" s="146" t="s">
        <v>289</v>
      </c>
    </row>
    <row r="2110" spans="1:10">
      <c r="A2110" s="102" t="s">
        <v>968</v>
      </c>
      <c r="B2110" s="100" t="s">
        <v>295</v>
      </c>
      <c r="C2110" s="100" t="s">
        <v>504</v>
      </c>
      <c r="D2110" s="102" t="s">
        <v>969</v>
      </c>
      <c r="E2110" s="104">
        <v>876.72</v>
      </c>
      <c r="F2110" s="104">
        <v>625.99</v>
      </c>
      <c r="G2110" s="105">
        <v>529</v>
      </c>
      <c r="H2110" s="102">
        <v>55000</v>
      </c>
      <c r="I2110" s="121">
        <v>9.6181818181818174E-3</v>
      </c>
      <c r="J2110" s="146" t="s">
        <v>289</v>
      </c>
    </row>
    <row r="2111" spans="1:10">
      <c r="A2111" s="102" t="s">
        <v>968</v>
      </c>
      <c r="B2111" s="100" t="s">
        <v>296</v>
      </c>
      <c r="C2111" s="100" t="s">
        <v>504</v>
      </c>
      <c r="D2111" s="102" t="s">
        <v>969</v>
      </c>
      <c r="E2111" s="104">
        <v>876.72</v>
      </c>
      <c r="F2111" s="104">
        <v>625.99</v>
      </c>
      <c r="G2111" s="105">
        <v>529</v>
      </c>
      <c r="H2111" s="102">
        <v>55000</v>
      </c>
      <c r="I2111" s="121">
        <v>9.6181818181818174E-3</v>
      </c>
      <c r="J2111" s="146" t="s">
        <v>289</v>
      </c>
    </row>
    <row r="2112" spans="1:10">
      <c r="A2112" s="102" t="s">
        <v>968</v>
      </c>
      <c r="B2112" s="100" t="s">
        <v>299</v>
      </c>
      <c r="C2112" s="100" t="s">
        <v>504</v>
      </c>
      <c r="D2112" s="100" t="s">
        <v>969</v>
      </c>
      <c r="E2112" s="104">
        <v>876.72</v>
      </c>
      <c r="F2112" s="104">
        <v>625.99</v>
      </c>
      <c r="G2112" s="105">
        <v>529</v>
      </c>
      <c r="H2112" s="102">
        <v>55000</v>
      </c>
      <c r="I2112" s="121">
        <v>9.6181818181818174E-3</v>
      </c>
      <c r="J2112" s="146" t="s">
        <v>289</v>
      </c>
    </row>
    <row r="2113" spans="1:10">
      <c r="A2113" s="102" t="s">
        <v>968</v>
      </c>
      <c r="B2113" s="100" t="s">
        <v>300</v>
      </c>
      <c r="C2113" s="100" t="s">
        <v>504</v>
      </c>
      <c r="D2113" s="100" t="s">
        <v>969</v>
      </c>
      <c r="E2113" s="104">
        <v>876.72</v>
      </c>
      <c r="F2113" s="104">
        <v>625.99</v>
      </c>
      <c r="G2113" s="105">
        <v>529</v>
      </c>
      <c r="H2113" s="102">
        <v>55000</v>
      </c>
      <c r="I2113" s="121">
        <v>9.6181818181818174E-3</v>
      </c>
      <c r="J2113" s="146" t="s">
        <v>289</v>
      </c>
    </row>
    <row r="2114" spans="1:10">
      <c r="A2114" s="102" t="s">
        <v>968</v>
      </c>
      <c r="B2114" s="100" t="s">
        <v>301</v>
      </c>
      <c r="C2114" s="100" t="s">
        <v>504</v>
      </c>
      <c r="D2114" s="100" t="s">
        <v>969</v>
      </c>
      <c r="E2114" s="104">
        <v>876.72</v>
      </c>
      <c r="F2114" s="104">
        <v>625.99</v>
      </c>
      <c r="G2114" s="105">
        <v>529</v>
      </c>
      <c r="H2114" s="102">
        <v>55000</v>
      </c>
      <c r="I2114" s="121">
        <v>9.6181818181818174E-3</v>
      </c>
      <c r="J2114" s="146" t="s">
        <v>289</v>
      </c>
    </row>
    <row r="2115" spans="1:10">
      <c r="A2115" s="102" t="s">
        <v>968</v>
      </c>
      <c r="B2115" s="100" t="s">
        <v>302</v>
      </c>
      <c r="C2115" s="100" t="s">
        <v>504</v>
      </c>
      <c r="D2115" s="100" t="s">
        <v>969</v>
      </c>
      <c r="E2115" s="104">
        <v>876.72</v>
      </c>
      <c r="F2115" s="104">
        <v>625.99</v>
      </c>
      <c r="G2115" s="105">
        <v>529</v>
      </c>
      <c r="H2115" s="102">
        <v>55000</v>
      </c>
      <c r="I2115" s="121">
        <v>9.6181818181818174E-3</v>
      </c>
      <c r="J2115" s="146" t="s">
        <v>289</v>
      </c>
    </row>
    <row r="2116" spans="1:10">
      <c r="A2116" s="102" t="s">
        <v>968</v>
      </c>
      <c r="B2116" s="100" t="s">
        <v>303</v>
      </c>
      <c r="C2116" s="100" t="s">
        <v>504</v>
      </c>
      <c r="D2116" s="100" t="s">
        <v>969</v>
      </c>
      <c r="E2116" s="104">
        <v>876.72</v>
      </c>
      <c r="F2116" s="104">
        <v>625.99</v>
      </c>
      <c r="G2116" s="105">
        <v>529</v>
      </c>
      <c r="H2116" s="102">
        <v>55000</v>
      </c>
      <c r="I2116" s="121">
        <v>9.6181818181818174E-3</v>
      </c>
      <c r="J2116" s="146" t="s">
        <v>289</v>
      </c>
    </row>
    <row r="2117" spans="1:10">
      <c r="A2117" s="102" t="s">
        <v>968</v>
      </c>
      <c r="B2117" s="100" t="s">
        <v>304</v>
      </c>
      <c r="C2117" s="100" t="s">
        <v>504</v>
      </c>
      <c r="D2117" s="100" t="s">
        <v>969</v>
      </c>
      <c r="E2117" s="104">
        <v>876.72</v>
      </c>
      <c r="F2117" s="104">
        <v>625.99</v>
      </c>
      <c r="G2117" s="105">
        <v>529</v>
      </c>
      <c r="H2117" s="102">
        <v>55000</v>
      </c>
      <c r="I2117" s="121">
        <v>9.6181818181818174E-3</v>
      </c>
      <c r="J2117" s="146" t="s">
        <v>289</v>
      </c>
    </row>
    <row r="2118" spans="1:10">
      <c r="A2118" s="102" t="s">
        <v>970</v>
      </c>
      <c r="B2118" s="100" t="s">
        <v>288</v>
      </c>
      <c r="C2118" s="100" t="s">
        <v>504</v>
      </c>
      <c r="D2118" s="100" t="s">
        <v>971</v>
      </c>
      <c r="E2118" s="104">
        <v>673.28</v>
      </c>
      <c r="F2118" s="104">
        <v>507.99</v>
      </c>
      <c r="G2118" s="105">
        <v>407</v>
      </c>
      <c r="H2118" s="120">
        <v>55000</v>
      </c>
      <c r="I2118" s="121">
        <v>7.4000000000000003E-3</v>
      </c>
      <c r="J2118" s="146" t="s">
        <v>289</v>
      </c>
    </row>
    <row r="2119" spans="1:10">
      <c r="A2119" s="102" t="s">
        <v>970</v>
      </c>
      <c r="B2119" s="100" t="s">
        <v>293</v>
      </c>
      <c r="C2119" s="100" t="s">
        <v>504</v>
      </c>
      <c r="D2119" s="102" t="s">
        <v>971</v>
      </c>
      <c r="E2119" s="104">
        <v>673.28</v>
      </c>
      <c r="F2119" s="104">
        <v>507.99</v>
      </c>
      <c r="G2119" s="105">
        <v>407</v>
      </c>
      <c r="H2119" s="120">
        <v>55000</v>
      </c>
      <c r="I2119" s="121">
        <v>7.4000000000000003E-3</v>
      </c>
      <c r="J2119" s="146" t="s">
        <v>289</v>
      </c>
    </row>
    <row r="2120" spans="1:10">
      <c r="A2120" s="102" t="s">
        <v>970</v>
      </c>
      <c r="B2120" s="100" t="s">
        <v>294</v>
      </c>
      <c r="C2120" s="100" t="s">
        <v>504</v>
      </c>
      <c r="D2120" s="102" t="s">
        <v>971</v>
      </c>
      <c r="E2120" s="104">
        <v>673.28</v>
      </c>
      <c r="F2120" s="104">
        <v>507.99</v>
      </c>
      <c r="G2120" s="105">
        <v>407</v>
      </c>
      <c r="H2120" s="120">
        <v>55000</v>
      </c>
      <c r="I2120" s="121">
        <v>7.4000000000000003E-3</v>
      </c>
      <c r="J2120" s="146" t="s">
        <v>289</v>
      </c>
    </row>
    <row r="2121" spans="1:10">
      <c r="A2121" s="102" t="s">
        <v>970</v>
      </c>
      <c r="B2121" s="100" t="s">
        <v>295</v>
      </c>
      <c r="C2121" s="100" t="s">
        <v>504</v>
      </c>
      <c r="D2121" s="102" t="s">
        <v>971</v>
      </c>
      <c r="E2121" s="104">
        <v>673.28</v>
      </c>
      <c r="F2121" s="104">
        <v>507.99</v>
      </c>
      <c r="G2121" s="105">
        <v>407</v>
      </c>
      <c r="H2121" s="120">
        <v>55000</v>
      </c>
      <c r="I2121" s="121">
        <v>7.4000000000000003E-3</v>
      </c>
      <c r="J2121" s="146" t="s">
        <v>289</v>
      </c>
    </row>
    <row r="2122" spans="1:10">
      <c r="A2122" s="102" t="s">
        <v>970</v>
      </c>
      <c r="B2122" s="100" t="s">
        <v>296</v>
      </c>
      <c r="C2122" s="100" t="s">
        <v>504</v>
      </c>
      <c r="D2122" s="102" t="s">
        <v>971</v>
      </c>
      <c r="E2122" s="104">
        <v>673.28</v>
      </c>
      <c r="F2122" s="104">
        <v>507.99</v>
      </c>
      <c r="G2122" s="105">
        <v>407</v>
      </c>
      <c r="H2122" s="120">
        <v>55000</v>
      </c>
      <c r="I2122" s="121">
        <v>7.4000000000000003E-3</v>
      </c>
      <c r="J2122" s="146" t="s">
        <v>289</v>
      </c>
    </row>
    <row r="2123" spans="1:10">
      <c r="A2123" s="102" t="s">
        <v>970</v>
      </c>
      <c r="B2123" s="100" t="s">
        <v>299</v>
      </c>
      <c r="C2123" s="100" t="s">
        <v>504</v>
      </c>
      <c r="D2123" s="100" t="s">
        <v>971</v>
      </c>
      <c r="E2123" s="104">
        <v>673.28</v>
      </c>
      <c r="F2123" s="104">
        <v>507.99</v>
      </c>
      <c r="G2123" s="105">
        <v>407</v>
      </c>
      <c r="H2123" s="120">
        <v>55000</v>
      </c>
      <c r="I2123" s="121">
        <v>7.4000000000000003E-3</v>
      </c>
      <c r="J2123" s="146" t="s">
        <v>289</v>
      </c>
    </row>
    <row r="2124" spans="1:10">
      <c r="A2124" s="102" t="s">
        <v>970</v>
      </c>
      <c r="B2124" s="100" t="s">
        <v>300</v>
      </c>
      <c r="C2124" s="100" t="s">
        <v>504</v>
      </c>
      <c r="D2124" s="100" t="s">
        <v>971</v>
      </c>
      <c r="E2124" s="104">
        <v>673.28</v>
      </c>
      <c r="F2124" s="104">
        <v>507.99</v>
      </c>
      <c r="G2124" s="105">
        <v>407</v>
      </c>
      <c r="H2124" s="120">
        <v>55000</v>
      </c>
      <c r="I2124" s="121">
        <v>7.4000000000000003E-3</v>
      </c>
      <c r="J2124" s="146" t="s">
        <v>289</v>
      </c>
    </row>
    <row r="2125" spans="1:10">
      <c r="A2125" s="102" t="s">
        <v>970</v>
      </c>
      <c r="B2125" s="100" t="s">
        <v>301</v>
      </c>
      <c r="C2125" s="100" t="s">
        <v>504</v>
      </c>
      <c r="D2125" s="100" t="s">
        <v>971</v>
      </c>
      <c r="E2125" s="104">
        <v>673.28</v>
      </c>
      <c r="F2125" s="104">
        <v>507.99</v>
      </c>
      <c r="G2125" s="105">
        <v>407</v>
      </c>
      <c r="H2125" s="102" t="s">
        <v>972</v>
      </c>
      <c r="I2125" s="121">
        <v>7.4000000000000003E-3</v>
      </c>
      <c r="J2125" s="146" t="s">
        <v>289</v>
      </c>
    </row>
    <row r="2126" spans="1:10">
      <c r="A2126" s="102" t="s">
        <v>970</v>
      </c>
      <c r="B2126" s="100" t="s">
        <v>303</v>
      </c>
      <c r="C2126" s="100" t="s">
        <v>504</v>
      </c>
      <c r="D2126" s="100" t="s">
        <v>971</v>
      </c>
      <c r="E2126" s="104">
        <v>673.28</v>
      </c>
      <c r="F2126" s="104">
        <v>507.99</v>
      </c>
      <c r="G2126" s="105">
        <v>407</v>
      </c>
      <c r="H2126" s="120">
        <v>55000</v>
      </c>
      <c r="I2126" s="121">
        <v>7.4000000000000003E-3</v>
      </c>
      <c r="J2126" s="146" t="s">
        <v>289</v>
      </c>
    </row>
    <row r="2127" spans="1:10">
      <c r="A2127" s="102" t="s">
        <v>970</v>
      </c>
      <c r="B2127" s="100" t="s">
        <v>304</v>
      </c>
      <c r="C2127" s="100" t="s">
        <v>504</v>
      </c>
      <c r="D2127" s="100" t="s">
        <v>971</v>
      </c>
      <c r="E2127" s="104">
        <v>673.28</v>
      </c>
      <c r="F2127" s="104">
        <v>507.99</v>
      </c>
      <c r="G2127" s="105">
        <v>407</v>
      </c>
      <c r="H2127" s="120">
        <v>55000</v>
      </c>
      <c r="I2127" s="121">
        <v>7.4000000000000003E-3</v>
      </c>
      <c r="J2127" s="146" t="s">
        <v>289</v>
      </c>
    </row>
    <row r="2128" spans="1:10">
      <c r="A2128" s="102" t="s">
        <v>973</v>
      </c>
      <c r="B2128" s="100" t="s">
        <v>297</v>
      </c>
      <c r="C2128" s="100" t="s">
        <v>504</v>
      </c>
      <c r="D2128" s="100" t="s">
        <v>974</v>
      </c>
      <c r="E2128" s="104">
        <v>675.86</v>
      </c>
      <c r="F2128" s="104">
        <v>481.99</v>
      </c>
      <c r="G2128" s="105">
        <v>408</v>
      </c>
      <c r="H2128" s="102">
        <v>30000</v>
      </c>
      <c r="I2128" s="121">
        <v>1.3599999999999999E-2</v>
      </c>
      <c r="J2128" s="146" t="s">
        <v>289</v>
      </c>
    </row>
    <row r="2129" spans="1:10">
      <c r="A2129" s="102" t="s">
        <v>973</v>
      </c>
      <c r="B2129" s="100" t="s">
        <v>298</v>
      </c>
      <c r="C2129" s="100" t="s">
        <v>504</v>
      </c>
      <c r="D2129" s="100" t="s">
        <v>974</v>
      </c>
      <c r="E2129" s="104">
        <v>675.86</v>
      </c>
      <c r="F2129" s="104">
        <v>481.99</v>
      </c>
      <c r="G2129" s="105">
        <v>408</v>
      </c>
      <c r="H2129" s="102">
        <v>30000</v>
      </c>
      <c r="I2129" s="121">
        <v>1.3599999999999999E-2</v>
      </c>
      <c r="J2129" s="146" t="s">
        <v>289</v>
      </c>
    </row>
    <row r="2130" spans="1:10">
      <c r="A2130" s="102" t="s">
        <v>975</v>
      </c>
      <c r="B2130" s="100" t="s">
        <v>288</v>
      </c>
      <c r="C2130" s="100" t="s">
        <v>504</v>
      </c>
      <c r="D2130" s="100" t="s">
        <v>976</v>
      </c>
      <c r="E2130" s="104">
        <v>103.45</v>
      </c>
      <c r="F2130" s="104">
        <v>77.989999999999995</v>
      </c>
      <c r="G2130" s="105">
        <v>54.16</v>
      </c>
      <c r="H2130" s="102">
        <v>150000</v>
      </c>
      <c r="I2130" s="121">
        <v>3.6106666666666664E-4</v>
      </c>
      <c r="J2130" s="146" t="s">
        <v>289</v>
      </c>
    </row>
    <row r="2131" spans="1:10">
      <c r="A2131" s="102" t="s">
        <v>975</v>
      </c>
      <c r="B2131" s="100" t="s">
        <v>290</v>
      </c>
      <c r="C2131" s="100" t="s">
        <v>504</v>
      </c>
      <c r="D2131" s="100" t="s">
        <v>976</v>
      </c>
      <c r="E2131" s="104">
        <v>103.45</v>
      </c>
      <c r="F2131" s="104">
        <v>77.989999999999995</v>
      </c>
      <c r="G2131" s="105">
        <v>54.16</v>
      </c>
      <c r="H2131" s="102">
        <v>150000</v>
      </c>
      <c r="I2131" s="121">
        <v>3.6106666666666664E-4</v>
      </c>
      <c r="J2131" s="146" t="s">
        <v>289</v>
      </c>
    </row>
    <row r="2132" spans="1:10">
      <c r="A2132" s="102" t="s">
        <v>975</v>
      </c>
      <c r="B2132" s="100" t="s">
        <v>291</v>
      </c>
      <c r="C2132" s="100" t="s">
        <v>504</v>
      </c>
      <c r="D2132" s="100" t="s">
        <v>976</v>
      </c>
      <c r="E2132" s="104">
        <v>103.45</v>
      </c>
      <c r="F2132" s="104">
        <v>77.989999999999995</v>
      </c>
      <c r="G2132" s="105">
        <v>54.16</v>
      </c>
      <c r="H2132" s="102">
        <v>150000</v>
      </c>
      <c r="I2132" s="121">
        <v>3.6106666666666664E-4</v>
      </c>
      <c r="J2132" s="146" t="s">
        <v>289</v>
      </c>
    </row>
    <row r="2133" spans="1:10">
      <c r="A2133" s="102" t="s">
        <v>975</v>
      </c>
      <c r="B2133" s="100" t="s">
        <v>292</v>
      </c>
      <c r="C2133" s="100" t="s">
        <v>504</v>
      </c>
      <c r="D2133" s="100" t="s">
        <v>976</v>
      </c>
      <c r="E2133" s="104">
        <v>103.45</v>
      </c>
      <c r="F2133" s="104">
        <v>77.989999999999995</v>
      </c>
      <c r="G2133" s="105">
        <v>54.16</v>
      </c>
      <c r="H2133" s="102">
        <v>150000</v>
      </c>
      <c r="I2133" s="121">
        <v>3.6106666666666664E-4</v>
      </c>
      <c r="J2133" s="146" t="s">
        <v>289</v>
      </c>
    </row>
    <row r="2134" spans="1:10">
      <c r="A2134" s="102" t="s">
        <v>975</v>
      </c>
      <c r="B2134" s="100" t="s">
        <v>293</v>
      </c>
      <c r="C2134" s="100" t="s">
        <v>504</v>
      </c>
      <c r="D2134" s="102" t="s">
        <v>976</v>
      </c>
      <c r="E2134" s="104">
        <v>103.45</v>
      </c>
      <c r="F2134" s="104">
        <v>77.989999999999995</v>
      </c>
      <c r="G2134" s="105">
        <v>54.16</v>
      </c>
      <c r="H2134" s="102">
        <v>150000</v>
      </c>
      <c r="I2134" s="121">
        <v>3.6106666666666664E-4</v>
      </c>
      <c r="J2134" s="146" t="s">
        <v>289</v>
      </c>
    </row>
    <row r="2135" spans="1:10">
      <c r="A2135" s="102" t="s">
        <v>975</v>
      </c>
      <c r="B2135" s="100" t="s">
        <v>294</v>
      </c>
      <c r="C2135" s="100" t="s">
        <v>504</v>
      </c>
      <c r="D2135" s="102" t="s">
        <v>976</v>
      </c>
      <c r="E2135" s="104">
        <v>103.45</v>
      </c>
      <c r="F2135" s="104">
        <v>77.989999999999995</v>
      </c>
      <c r="G2135" s="105">
        <v>54.16</v>
      </c>
      <c r="H2135" s="102">
        <v>150000</v>
      </c>
      <c r="I2135" s="121">
        <v>3.6106666666666664E-4</v>
      </c>
      <c r="J2135" s="146" t="s">
        <v>289</v>
      </c>
    </row>
    <row r="2136" spans="1:10">
      <c r="A2136" s="102" t="s">
        <v>975</v>
      </c>
      <c r="B2136" s="100" t="s">
        <v>295</v>
      </c>
      <c r="C2136" s="100" t="s">
        <v>504</v>
      </c>
      <c r="D2136" s="102" t="s">
        <v>976</v>
      </c>
      <c r="E2136" s="104">
        <v>103.45</v>
      </c>
      <c r="F2136" s="104">
        <v>77.989999999999995</v>
      </c>
      <c r="G2136" s="105">
        <v>54.16</v>
      </c>
      <c r="H2136" s="102">
        <v>150000</v>
      </c>
      <c r="I2136" s="121">
        <v>3.6106666666666664E-4</v>
      </c>
      <c r="J2136" s="146" t="s">
        <v>289</v>
      </c>
    </row>
    <row r="2137" spans="1:10">
      <c r="A2137" s="102" t="s">
        <v>975</v>
      </c>
      <c r="B2137" s="100" t="s">
        <v>296</v>
      </c>
      <c r="C2137" s="100" t="s">
        <v>504</v>
      </c>
      <c r="D2137" s="102" t="s">
        <v>976</v>
      </c>
      <c r="E2137" s="104">
        <v>103.45</v>
      </c>
      <c r="F2137" s="104">
        <v>77.989999999999995</v>
      </c>
      <c r="G2137" s="105">
        <v>54.16</v>
      </c>
      <c r="H2137" s="102">
        <v>150000</v>
      </c>
      <c r="I2137" s="121">
        <v>3.6106666666666664E-4</v>
      </c>
      <c r="J2137" s="146" t="s">
        <v>289</v>
      </c>
    </row>
    <row r="2138" spans="1:10">
      <c r="A2138" s="102" t="s">
        <v>975</v>
      </c>
      <c r="B2138" s="100" t="s">
        <v>297</v>
      </c>
      <c r="C2138" s="100" t="s">
        <v>504</v>
      </c>
      <c r="D2138" s="100" t="s">
        <v>976</v>
      </c>
      <c r="E2138" s="104">
        <v>103.45</v>
      </c>
      <c r="F2138" s="104">
        <v>77.989999999999995</v>
      </c>
      <c r="G2138" s="105">
        <v>54.16</v>
      </c>
      <c r="H2138" s="102">
        <v>150000</v>
      </c>
      <c r="I2138" s="121">
        <v>3.6106666666666664E-4</v>
      </c>
      <c r="J2138" s="146" t="s">
        <v>289</v>
      </c>
    </row>
    <row r="2139" spans="1:10">
      <c r="A2139" s="102" t="s">
        <v>975</v>
      </c>
      <c r="B2139" s="100" t="s">
        <v>298</v>
      </c>
      <c r="C2139" s="100" t="s">
        <v>504</v>
      </c>
      <c r="D2139" s="100" t="s">
        <v>976</v>
      </c>
      <c r="E2139" s="104">
        <v>103.45</v>
      </c>
      <c r="F2139" s="104">
        <v>77.989999999999995</v>
      </c>
      <c r="G2139" s="105">
        <v>54.16</v>
      </c>
      <c r="H2139" s="102">
        <v>150000</v>
      </c>
      <c r="I2139" s="121">
        <v>3.6106666666666664E-4</v>
      </c>
      <c r="J2139" s="146" t="s">
        <v>289</v>
      </c>
    </row>
    <row r="2140" spans="1:10">
      <c r="A2140" s="102" t="s">
        <v>975</v>
      </c>
      <c r="B2140" s="100" t="s">
        <v>299</v>
      </c>
      <c r="C2140" s="100" t="s">
        <v>504</v>
      </c>
      <c r="D2140" s="100" t="s">
        <v>976</v>
      </c>
      <c r="E2140" s="104">
        <v>103.45</v>
      </c>
      <c r="F2140" s="104">
        <v>77.989999999999995</v>
      </c>
      <c r="G2140" s="105">
        <v>54.16</v>
      </c>
      <c r="H2140" s="102">
        <v>150000</v>
      </c>
      <c r="I2140" s="121">
        <v>3.6106666666666664E-4</v>
      </c>
      <c r="J2140" s="146" t="s">
        <v>289</v>
      </c>
    </row>
    <row r="2141" spans="1:10">
      <c r="A2141" s="102" t="s">
        <v>975</v>
      </c>
      <c r="B2141" s="100" t="s">
        <v>300</v>
      </c>
      <c r="C2141" s="100" t="s">
        <v>504</v>
      </c>
      <c r="D2141" s="100" t="s">
        <v>976</v>
      </c>
      <c r="E2141" s="104">
        <v>103.45</v>
      </c>
      <c r="F2141" s="104">
        <v>77.989999999999995</v>
      </c>
      <c r="G2141" s="105">
        <v>54.16</v>
      </c>
      <c r="H2141" s="102">
        <v>150000</v>
      </c>
      <c r="I2141" s="121">
        <v>3.6106666666666664E-4</v>
      </c>
      <c r="J2141" s="146" t="s">
        <v>289</v>
      </c>
    </row>
    <row r="2142" spans="1:10">
      <c r="A2142" s="102" t="s">
        <v>975</v>
      </c>
      <c r="B2142" s="100" t="s">
        <v>301</v>
      </c>
      <c r="C2142" s="100" t="s">
        <v>504</v>
      </c>
      <c r="D2142" s="100" t="s">
        <v>976</v>
      </c>
      <c r="E2142" s="104">
        <v>103.45</v>
      </c>
      <c r="F2142" s="104">
        <v>77.989999999999995</v>
      </c>
      <c r="G2142" s="105">
        <v>54.16</v>
      </c>
      <c r="H2142" s="102">
        <v>150000</v>
      </c>
      <c r="I2142" s="121">
        <v>3.6106666666666664E-4</v>
      </c>
      <c r="J2142" s="146" t="s">
        <v>289</v>
      </c>
    </row>
    <row r="2143" spans="1:10">
      <c r="A2143" s="102" t="s">
        <v>975</v>
      </c>
      <c r="B2143" s="100" t="s">
        <v>302</v>
      </c>
      <c r="C2143" s="100" t="s">
        <v>504</v>
      </c>
      <c r="D2143" s="100" t="s">
        <v>976</v>
      </c>
      <c r="E2143" s="104">
        <v>103.45</v>
      </c>
      <c r="F2143" s="104">
        <v>77.989999999999995</v>
      </c>
      <c r="G2143" s="105">
        <v>54.16</v>
      </c>
      <c r="H2143" s="102">
        <v>150000</v>
      </c>
      <c r="I2143" s="121">
        <v>3.6106666666666664E-4</v>
      </c>
      <c r="J2143" s="146" t="s">
        <v>289</v>
      </c>
    </row>
    <row r="2144" spans="1:10">
      <c r="A2144" s="102" t="s">
        <v>975</v>
      </c>
      <c r="B2144" s="100" t="s">
        <v>303</v>
      </c>
      <c r="C2144" s="100" t="s">
        <v>504</v>
      </c>
      <c r="D2144" s="100" t="s">
        <v>976</v>
      </c>
      <c r="E2144" s="104">
        <v>103.45</v>
      </c>
      <c r="F2144" s="104">
        <v>77.989999999999995</v>
      </c>
      <c r="G2144" s="105">
        <v>54.16</v>
      </c>
      <c r="H2144" s="102">
        <v>150000</v>
      </c>
      <c r="I2144" s="121">
        <v>3.6106666666666664E-4</v>
      </c>
      <c r="J2144" s="146" t="s">
        <v>289</v>
      </c>
    </row>
    <row r="2145" spans="1:10">
      <c r="A2145" s="102" t="s">
        <v>975</v>
      </c>
      <c r="B2145" s="100" t="s">
        <v>304</v>
      </c>
      <c r="C2145" s="100" t="s">
        <v>504</v>
      </c>
      <c r="D2145" s="100" t="s">
        <v>976</v>
      </c>
      <c r="E2145" s="104">
        <v>103.45</v>
      </c>
      <c r="F2145" s="104">
        <v>77.989999999999995</v>
      </c>
      <c r="G2145" s="105">
        <v>54.16</v>
      </c>
      <c r="H2145" s="102">
        <v>150000</v>
      </c>
      <c r="I2145" s="121">
        <v>3.6106666666666664E-4</v>
      </c>
      <c r="J2145" s="146" t="s">
        <v>289</v>
      </c>
    </row>
    <row r="2146" spans="1:10">
      <c r="A2146" s="102" t="s">
        <v>977</v>
      </c>
      <c r="B2146" s="100" t="s">
        <v>288</v>
      </c>
      <c r="C2146" s="100" t="s">
        <v>504</v>
      </c>
      <c r="D2146" s="100" t="s">
        <v>978</v>
      </c>
      <c r="E2146" s="104">
        <v>198.28</v>
      </c>
      <c r="F2146" s="104">
        <v>149.99</v>
      </c>
      <c r="G2146" s="105">
        <v>120</v>
      </c>
      <c r="H2146" s="102">
        <v>7500</v>
      </c>
      <c r="I2146" s="121">
        <v>1.6E-2</v>
      </c>
      <c r="J2146" s="146" t="s">
        <v>289</v>
      </c>
    </row>
    <row r="2147" spans="1:10">
      <c r="A2147" s="102" t="s">
        <v>977</v>
      </c>
      <c r="B2147" s="100" t="s">
        <v>290</v>
      </c>
      <c r="C2147" s="100" t="s">
        <v>504</v>
      </c>
      <c r="D2147" s="100" t="s">
        <v>978</v>
      </c>
      <c r="E2147" s="104">
        <v>198.28</v>
      </c>
      <c r="F2147" s="104">
        <v>149.99</v>
      </c>
      <c r="G2147" s="105">
        <v>120</v>
      </c>
      <c r="H2147" s="102">
        <v>7500</v>
      </c>
      <c r="I2147" s="121">
        <v>1.6E-2</v>
      </c>
      <c r="J2147" s="146" t="s">
        <v>289</v>
      </c>
    </row>
    <row r="2148" spans="1:10">
      <c r="A2148" s="102" t="s">
        <v>977</v>
      </c>
      <c r="B2148" s="100" t="s">
        <v>291</v>
      </c>
      <c r="C2148" s="100" t="s">
        <v>504</v>
      </c>
      <c r="D2148" s="100" t="s">
        <v>978</v>
      </c>
      <c r="E2148" s="104">
        <v>198.28</v>
      </c>
      <c r="F2148" s="104">
        <v>149.99</v>
      </c>
      <c r="G2148" s="105">
        <v>120</v>
      </c>
      <c r="H2148" s="102">
        <v>7500</v>
      </c>
      <c r="I2148" s="121">
        <v>1.6E-2</v>
      </c>
      <c r="J2148" s="146" t="s">
        <v>289</v>
      </c>
    </row>
    <row r="2149" spans="1:10">
      <c r="A2149" s="102" t="s">
        <v>977</v>
      </c>
      <c r="B2149" s="100" t="s">
        <v>292</v>
      </c>
      <c r="C2149" s="100" t="s">
        <v>504</v>
      </c>
      <c r="D2149" s="100" t="s">
        <v>978</v>
      </c>
      <c r="E2149" s="104">
        <v>198.28</v>
      </c>
      <c r="F2149" s="104">
        <v>149.99</v>
      </c>
      <c r="G2149" s="105">
        <v>120</v>
      </c>
      <c r="H2149" s="102">
        <v>7500</v>
      </c>
      <c r="I2149" s="121">
        <v>1.6E-2</v>
      </c>
      <c r="J2149" s="146" t="s">
        <v>289</v>
      </c>
    </row>
    <row r="2150" spans="1:10">
      <c r="A2150" s="102" t="s">
        <v>977</v>
      </c>
      <c r="B2150" s="100" t="s">
        <v>293</v>
      </c>
      <c r="C2150" s="100" t="s">
        <v>504</v>
      </c>
      <c r="D2150" s="102" t="s">
        <v>978</v>
      </c>
      <c r="E2150" s="104">
        <v>198.28</v>
      </c>
      <c r="F2150" s="104">
        <v>149.99</v>
      </c>
      <c r="G2150" s="105">
        <v>120</v>
      </c>
      <c r="H2150" s="102">
        <v>7500</v>
      </c>
      <c r="I2150" s="121">
        <v>1.6E-2</v>
      </c>
      <c r="J2150" s="146" t="s">
        <v>289</v>
      </c>
    </row>
    <row r="2151" spans="1:10">
      <c r="A2151" s="102" t="s">
        <v>977</v>
      </c>
      <c r="B2151" s="100" t="s">
        <v>294</v>
      </c>
      <c r="C2151" s="100" t="s">
        <v>504</v>
      </c>
      <c r="D2151" s="102" t="s">
        <v>978</v>
      </c>
      <c r="E2151" s="104">
        <v>198.28</v>
      </c>
      <c r="F2151" s="104">
        <v>149.99</v>
      </c>
      <c r="G2151" s="105">
        <v>120</v>
      </c>
      <c r="H2151" s="102">
        <v>7500</v>
      </c>
      <c r="I2151" s="121">
        <v>1.6E-2</v>
      </c>
      <c r="J2151" s="146" t="s">
        <v>289</v>
      </c>
    </row>
    <row r="2152" spans="1:10">
      <c r="A2152" s="102" t="s">
        <v>977</v>
      </c>
      <c r="B2152" s="100" t="s">
        <v>295</v>
      </c>
      <c r="C2152" s="100" t="s">
        <v>504</v>
      </c>
      <c r="D2152" s="102" t="s">
        <v>978</v>
      </c>
      <c r="E2152" s="104">
        <v>198.28</v>
      </c>
      <c r="F2152" s="104">
        <v>149.99</v>
      </c>
      <c r="G2152" s="105">
        <v>120</v>
      </c>
      <c r="H2152" s="102">
        <v>7500</v>
      </c>
      <c r="I2152" s="121">
        <v>1.6E-2</v>
      </c>
      <c r="J2152" s="146" t="s">
        <v>289</v>
      </c>
    </row>
    <row r="2153" spans="1:10">
      <c r="A2153" s="102" t="s">
        <v>977</v>
      </c>
      <c r="B2153" s="100" t="s">
        <v>296</v>
      </c>
      <c r="C2153" s="100" t="s">
        <v>504</v>
      </c>
      <c r="D2153" s="102" t="s">
        <v>978</v>
      </c>
      <c r="E2153" s="104">
        <v>198.28</v>
      </c>
      <c r="F2153" s="104">
        <v>149.99</v>
      </c>
      <c r="G2153" s="105">
        <v>120</v>
      </c>
      <c r="H2153" s="102">
        <v>7500</v>
      </c>
      <c r="I2153" s="121">
        <v>1.6E-2</v>
      </c>
      <c r="J2153" s="146" t="s">
        <v>289</v>
      </c>
    </row>
    <row r="2154" spans="1:10">
      <c r="A2154" s="102" t="s">
        <v>977</v>
      </c>
      <c r="B2154" s="100" t="s">
        <v>297</v>
      </c>
      <c r="C2154" s="100" t="s">
        <v>504</v>
      </c>
      <c r="D2154" s="100" t="s">
        <v>978</v>
      </c>
      <c r="E2154" s="104">
        <v>198.28</v>
      </c>
      <c r="F2154" s="104">
        <v>149.99</v>
      </c>
      <c r="G2154" s="105">
        <v>120</v>
      </c>
      <c r="H2154" s="102">
        <v>7500</v>
      </c>
      <c r="I2154" s="121">
        <v>1.6E-2</v>
      </c>
      <c r="J2154" s="146" t="s">
        <v>289</v>
      </c>
    </row>
    <row r="2155" spans="1:10">
      <c r="A2155" s="102" t="s">
        <v>977</v>
      </c>
      <c r="B2155" s="100" t="s">
        <v>298</v>
      </c>
      <c r="C2155" s="100" t="s">
        <v>504</v>
      </c>
      <c r="D2155" s="100" t="s">
        <v>978</v>
      </c>
      <c r="E2155" s="104">
        <v>198.28</v>
      </c>
      <c r="F2155" s="104">
        <v>149.99</v>
      </c>
      <c r="G2155" s="105">
        <v>120</v>
      </c>
      <c r="H2155" s="102">
        <v>7500</v>
      </c>
      <c r="I2155" s="121">
        <v>1.6E-2</v>
      </c>
      <c r="J2155" s="146" t="s">
        <v>289</v>
      </c>
    </row>
    <row r="2156" spans="1:10">
      <c r="A2156" s="102" t="s">
        <v>977</v>
      </c>
      <c r="B2156" s="100" t="s">
        <v>299</v>
      </c>
      <c r="C2156" s="100" t="s">
        <v>504</v>
      </c>
      <c r="D2156" s="100" t="s">
        <v>978</v>
      </c>
      <c r="E2156" s="104">
        <v>198.28</v>
      </c>
      <c r="F2156" s="104">
        <v>149.99</v>
      </c>
      <c r="G2156" s="105">
        <v>120</v>
      </c>
      <c r="H2156" s="102">
        <v>7500</v>
      </c>
      <c r="I2156" s="121">
        <v>1.6E-2</v>
      </c>
      <c r="J2156" s="146" t="s">
        <v>289</v>
      </c>
    </row>
    <row r="2157" spans="1:10">
      <c r="A2157" s="102" t="s">
        <v>977</v>
      </c>
      <c r="B2157" s="100" t="s">
        <v>300</v>
      </c>
      <c r="C2157" s="100" t="s">
        <v>504</v>
      </c>
      <c r="D2157" s="100" t="s">
        <v>978</v>
      </c>
      <c r="E2157" s="104">
        <v>198.28</v>
      </c>
      <c r="F2157" s="104">
        <v>149.99</v>
      </c>
      <c r="G2157" s="105">
        <v>120</v>
      </c>
      <c r="H2157" s="102">
        <v>7500</v>
      </c>
      <c r="I2157" s="121">
        <v>1.6E-2</v>
      </c>
      <c r="J2157" s="146" t="s">
        <v>289</v>
      </c>
    </row>
    <row r="2158" spans="1:10">
      <c r="A2158" s="102" t="s">
        <v>977</v>
      </c>
      <c r="B2158" s="100" t="s">
        <v>301</v>
      </c>
      <c r="C2158" s="100" t="s">
        <v>504</v>
      </c>
      <c r="D2158" s="100" t="s">
        <v>978</v>
      </c>
      <c r="E2158" s="104">
        <v>198.28</v>
      </c>
      <c r="F2158" s="104">
        <v>149.99</v>
      </c>
      <c r="G2158" s="105">
        <v>120</v>
      </c>
      <c r="H2158" s="102">
        <v>7500</v>
      </c>
      <c r="I2158" s="121">
        <v>1.6E-2</v>
      </c>
      <c r="J2158" s="146" t="s">
        <v>289</v>
      </c>
    </row>
    <row r="2159" spans="1:10">
      <c r="A2159" s="102" t="s">
        <v>977</v>
      </c>
      <c r="B2159" s="100" t="s">
        <v>302</v>
      </c>
      <c r="C2159" s="100" t="s">
        <v>504</v>
      </c>
      <c r="D2159" s="100" t="s">
        <v>978</v>
      </c>
      <c r="E2159" s="104">
        <v>198.28</v>
      </c>
      <c r="F2159" s="104">
        <v>149.99</v>
      </c>
      <c r="G2159" s="105">
        <v>120</v>
      </c>
      <c r="H2159" s="102">
        <v>7500</v>
      </c>
      <c r="I2159" s="121">
        <v>1.6E-2</v>
      </c>
      <c r="J2159" s="146" t="s">
        <v>289</v>
      </c>
    </row>
    <row r="2160" spans="1:10">
      <c r="A2160" s="102" t="s">
        <v>977</v>
      </c>
      <c r="B2160" s="100" t="s">
        <v>303</v>
      </c>
      <c r="C2160" s="100" t="s">
        <v>504</v>
      </c>
      <c r="D2160" s="100" t="s">
        <v>978</v>
      </c>
      <c r="E2160" s="104">
        <v>198.28</v>
      </c>
      <c r="F2160" s="104">
        <v>149.99</v>
      </c>
      <c r="G2160" s="105">
        <v>120</v>
      </c>
      <c r="H2160" s="102">
        <v>7500</v>
      </c>
      <c r="I2160" s="121">
        <v>1.6E-2</v>
      </c>
      <c r="J2160" s="146" t="s">
        <v>289</v>
      </c>
    </row>
    <row r="2161" spans="1:10">
      <c r="A2161" s="102" t="s">
        <v>977</v>
      </c>
      <c r="B2161" s="100" t="s">
        <v>304</v>
      </c>
      <c r="C2161" s="100" t="s">
        <v>504</v>
      </c>
      <c r="D2161" s="100" t="s">
        <v>978</v>
      </c>
      <c r="E2161" s="104">
        <v>198.28</v>
      </c>
      <c r="F2161" s="104">
        <v>149.99</v>
      </c>
      <c r="G2161" s="105">
        <v>120</v>
      </c>
      <c r="H2161" s="102">
        <v>7500</v>
      </c>
      <c r="I2161" s="121">
        <v>1.6E-2</v>
      </c>
      <c r="J2161" s="146" t="s">
        <v>289</v>
      </c>
    </row>
    <row r="2162" spans="1:10">
      <c r="A2162" s="102" t="s">
        <v>979</v>
      </c>
      <c r="B2162" s="100" t="s">
        <v>288</v>
      </c>
      <c r="C2162" s="100" t="s">
        <v>504</v>
      </c>
      <c r="D2162" s="100" t="s">
        <v>980</v>
      </c>
      <c r="E2162" s="104">
        <v>325.86</v>
      </c>
      <c r="F2162" s="104">
        <v>245.99</v>
      </c>
      <c r="G2162" s="105">
        <v>197</v>
      </c>
      <c r="H2162" s="102">
        <v>15000</v>
      </c>
      <c r="I2162" s="121">
        <v>1.3133333333333334E-2</v>
      </c>
      <c r="J2162" s="146" t="s">
        <v>289</v>
      </c>
    </row>
    <row r="2163" spans="1:10">
      <c r="A2163" s="102" t="s">
        <v>979</v>
      </c>
      <c r="B2163" s="100" t="s">
        <v>290</v>
      </c>
      <c r="C2163" s="100" t="s">
        <v>504</v>
      </c>
      <c r="D2163" s="100" t="s">
        <v>980</v>
      </c>
      <c r="E2163" s="104">
        <v>325.86</v>
      </c>
      <c r="F2163" s="104">
        <v>245.99</v>
      </c>
      <c r="G2163" s="105">
        <v>197</v>
      </c>
      <c r="H2163" s="102">
        <v>15000</v>
      </c>
      <c r="I2163" s="121">
        <v>1.3133333333333334E-2</v>
      </c>
      <c r="J2163" s="146" t="s">
        <v>289</v>
      </c>
    </row>
    <row r="2164" spans="1:10">
      <c r="A2164" s="102" t="s">
        <v>979</v>
      </c>
      <c r="B2164" s="100" t="s">
        <v>291</v>
      </c>
      <c r="C2164" s="100" t="s">
        <v>504</v>
      </c>
      <c r="D2164" s="100" t="s">
        <v>980</v>
      </c>
      <c r="E2164" s="104">
        <v>325.86</v>
      </c>
      <c r="F2164" s="104">
        <v>245.99</v>
      </c>
      <c r="G2164" s="105">
        <v>197</v>
      </c>
      <c r="H2164" s="102">
        <v>15000</v>
      </c>
      <c r="I2164" s="121">
        <v>1.3133333333333334E-2</v>
      </c>
      <c r="J2164" s="146" t="s">
        <v>289</v>
      </c>
    </row>
    <row r="2165" spans="1:10">
      <c r="A2165" s="102" t="s">
        <v>979</v>
      </c>
      <c r="B2165" s="100" t="s">
        <v>292</v>
      </c>
      <c r="C2165" s="100" t="s">
        <v>504</v>
      </c>
      <c r="D2165" s="100" t="s">
        <v>980</v>
      </c>
      <c r="E2165" s="104">
        <v>325.86</v>
      </c>
      <c r="F2165" s="104">
        <v>245.99</v>
      </c>
      <c r="G2165" s="105">
        <v>197</v>
      </c>
      <c r="H2165" s="102">
        <v>15000</v>
      </c>
      <c r="I2165" s="121">
        <v>1.3133333333333334E-2</v>
      </c>
      <c r="J2165" s="146" t="s">
        <v>289</v>
      </c>
    </row>
    <row r="2166" spans="1:10">
      <c r="A2166" s="102" t="s">
        <v>979</v>
      </c>
      <c r="B2166" s="100" t="s">
        <v>293</v>
      </c>
      <c r="C2166" s="100" t="s">
        <v>504</v>
      </c>
      <c r="D2166" s="102" t="s">
        <v>980</v>
      </c>
      <c r="E2166" s="104">
        <v>325.86</v>
      </c>
      <c r="F2166" s="104">
        <v>245.99</v>
      </c>
      <c r="G2166" s="105">
        <v>197</v>
      </c>
      <c r="H2166" s="102">
        <v>15000</v>
      </c>
      <c r="I2166" s="121">
        <v>1.3133333333333334E-2</v>
      </c>
      <c r="J2166" s="146" t="s">
        <v>289</v>
      </c>
    </row>
    <row r="2167" spans="1:10">
      <c r="A2167" s="102" t="s">
        <v>979</v>
      </c>
      <c r="B2167" s="100" t="s">
        <v>294</v>
      </c>
      <c r="C2167" s="100" t="s">
        <v>504</v>
      </c>
      <c r="D2167" s="102" t="s">
        <v>980</v>
      </c>
      <c r="E2167" s="104">
        <v>325.86</v>
      </c>
      <c r="F2167" s="104">
        <v>245.99</v>
      </c>
      <c r="G2167" s="105">
        <v>197</v>
      </c>
      <c r="H2167" s="102">
        <v>15000</v>
      </c>
      <c r="I2167" s="121">
        <v>1.3133333333333334E-2</v>
      </c>
      <c r="J2167" s="146" t="s">
        <v>289</v>
      </c>
    </row>
    <row r="2168" spans="1:10">
      <c r="A2168" s="102" t="s">
        <v>979</v>
      </c>
      <c r="B2168" s="100" t="s">
        <v>295</v>
      </c>
      <c r="C2168" s="100" t="s">
        <v>504</v>
      </c>
      <c r="D2168" s="102" t="s">
        <v>980</v>
      </c>
      <c r="E2168" s="104">
        <v>325.86</v>
      </c>
      <c r="F2168" s="104">
        <v>245.99</v>
      </c>
      <c r="G2168" s="105">
        <v>197</v>
      </c>
      <c r="H2168" s="102">
        <v>15000</v>
      </c>
      <c r="I2168" s="121">
        <v>1.3133333333333334E-2</v>
      </c>
      <c r="J2168" s="146" t="s">
        <v>289</v>
      </c>
    </row>
    <row r="2169" spans="1:10">
      <c r="A2169" s="102" t="s">
        <v>979</v>
      </c>
      <c r="B2169" s="100" t="s">
        <v>296</v>
      </c>
      <c r="C2169" s="100" t="s">
        <v>504</v>
      </c>
      <c r="D2169" s="102" t="s">
        <v>980</v>
      </c>
      <c r="E2169" s="104">
        <v>325.86</v>
      </c>
      <c r="F2169" s="104">
        <v>245.99</v>
      </c>
      <c r="G2169" s="105">
        <v>197</v>
      </c>
      <c r="H2169" s="102">
        <v>15000</v>
      </c>
      <c r="I2169" s="121">
        <v>1.3133333333333334E-2</v>
      </c>
      <c r="J2169" s="146" t="s">
        <v>289</v>
      </c>
    </row>
    <row r="2170" spans="1:10">
      <c r="A2170" s="102" t="s">
        <v>979</v>
      </c>
      <c r="B2170" s="100" t="s">
        <v>297</v>
      </c>
      <c r="C2170" s="100" t="s">
        <v>504</v>
      </c>
      <c r="D2170" s="100" t="s">
        <v>980</v>
      </c>
      <c r="E2170" s="104">
        <v>325.86</v>
      </c>
      <c r="F2170" s="104">
        <v>245.99</v>
      </c>
      <c r="G2170" s="105">
        <v>197</v>
      </c>
      <c r="H2170" s="102">
        <v>15000</v>
      </c>
      <c r="I2170" s="121">
        <v>1.3133333333333334E-2</v>
      </c>
      <c r="J2170" s="146" t="s">
        <v>289</v>
      </c>
    </row>
    <row r="2171" spans="1:10">
      <c r="A2171" s="102" t="s">
        <v>979</v>
      </c>
      <c r="B2171" s="100" t="s">
        <v>298</v>
      </c>
      <c r="C2171" s="100" t="s">
        <v>504</v>
      </c>
      <c r="D2171" s="100" t="s">
        <v>980</v>
      </c>
      <c r="E2171" s="104">
        <v>325.86</v>
      </c>
      <c r="F2171" s="104">
        <v>245.99</v>
      </c>
      <c r="G2171" s="105">
        <v>197</v>
      </c>
      <c r="H2171" s="102">
        <v>15000</v>
      </c>
      <c r="I2171" s="121">
        <v>1.3133333333333334E-2</v>
      </c>
      <c r="J2171" s="146" t="s">
        <v>289</v>
      </c>
    </row>
    <row r="2172" spans="1:10">
      <c r="A2172" s="102" t="s">
        <v>979</v>
      </c>
      <c r="B2172" s="100" t="s">
        <v>299</v>
      </c>
      <c r="C2172" s="100" t="s">
        <v>504</v>
      </c>
      <c r="D2172" s="100" t="s">
        <v>980</v>
      </c>
      <c r="E2172" s="104">
        <v>325.86</v>
      </c>
      <c r="F2172" s="104">
        <v>245.99</v>
      </c>
      <c r="G2172" s="105">
        <v>197</v>
      </c>
      <c r="H2172" s="102">
        <v>15000</v>
      </c>
      <c r="I2172" s="121">
        <v>1.3133333333333334E-2</v>
      </c>
      <c r="J2172" s="146" t="s">
        <v>289</v>
      </c>
    </row>
    <row r="2173" spans="1:10">
      <c r="A2173" s="102" t="s">
        <v>979</v>
      </c>
      <c r="B2173" s="100" t="s">
        <v>300</v>
      </c>
      <c r="C2173" s="100" t="s">
        <v>504</v>
      </c>
      <c r="D2173" s="100" t="s">
        <v>980</v>
      </c>
      <c r="E2173" s="104">
        <v>325.86</v>
      </c>
      <c r="F2173" s="104">
        <v>245.99</v>
      </c>
      <c r="G2173" s="105">
        <v>197</v>
      </c>
      <c r="H2173" s="102">
        <v>15000</v>
      </c>
      <c r="I2173" s="121">
        <v>1.3133333333333334E-2</v>
      </c>
      <c r="J2173" s="146" t="s">
        <v>289</v>
      </c>
    </row>
    <row r="2174" spans="1:10">
      <c r="A2174" s="102" t="s">
        <v>979</v>
      </c>
      <c r="B2174" s="100" t="s">
        <v>301</v>
      </c>
      <c r="C2174" s="100" t="s">
        <v>504</v>
      </c>
      <c r="D2174" s="100" t="s">
        <v>980</v>
      </c>
      <c r="E2174" s="104">
        <v>325.86</v>
      </c>
      <c r="F2174" s="104">
        <v>245.99</v>
      </c>
      <c r="G2174" s="105">
        <v>197</v>
      </c>
      <c r="H2174" s="102">
        <v>15000</v>
      </c>
      <c r="I2174" s="121">
        <v>1.3133333333333334E-2</v>
      </c>
      <c r="J2174" s="146" t="s">
        <v>289</v>
      </c>
    </row>
    <row r="2175" spans="1:10">
      <c r="A2175" s="102" t="s">
        <v>979</v>
      </c>
      <c r="B2175" s="100" t="s">
        <v>302</v>
      </c>
      <c r="C2175" s="100" t="s">
        <v>504</v>
      </c>
      <c r="D2175" s="100" t="s">
        <v>980</v>
      </c>
      <c r="E2175" s="104">
        <v>325.86</v>
      </c>
      <c r="F2175" s="104">
        <v>245.99</v>
      </c>
      <c r="G2175" s="105">
        <v>197</v>
      </c>
      <c r="H2175" s="102">
        <v>15000</v>
      </c>
      <c r="I2175" s="121">
        <v>1.3133333333333334E-2</v>
      </c>
      <c r="J2175" s="146" t="s">
        <v>289</v>
      </c>
    </row>
    <row r="2176" spans="1:10">
      <c r="A2176" s="102" t="s">
        <v>979</v>
      </c>
      <c r="B2176" s="100" t="s">
        <v>303</v>
      </c>
      <c r="C2176" s="100" t="s">
        <v>504</v>
      </c>
      <c r="D2176" s="100" t="s">
        <v>980</v>
      </c>
      <c r="E2176" s="104">
        <v>325.86</v>
      </c>
      <c r="F2176" s="104">
        <v>245.99</v>
      </c>
      <c r="G2176" s="105">
        <v>197</v>
      </c>
      <c r="H2176" s="102">
        <v>15000</v>
      </c>
      <c r="I2176" s="121">
        <v>1.3133333333333334E-2</v>
      </c>
      <c r="J2176" s="146" t="s">
        <v>289</v>
      </c>
    </row>
    <row r="2177" spans="1:10">
      <c r="A2177" s="102" t="s">
        <v>979</v>
      </c>
      <c r="B2177" s="100" t="s">
        <v>304</v>
      </c>
      <c r="C2177" s="100" t="s">
        <v>504</v>
      </c>
      <c r="D2177" s="100" t="s">
        <v>980</v>
      </c>
      <c r="E2177" s="104">
        <v>325.86</v>
      </c>
      <c r="F2177" s="104">
        <v>245.99</v>
      </c>
      <c r="G2177" s="105">
        <v>197</v>
      </c>
      <c r="H2177" s="102">
        <v>15000</v>
      </c>
      <c r="I2177" s="121">
        <v>1.3133333333333334E-2</v>
      </c>
      <c r="J2177" s="146" t="s">
        <v>289</v>
      </c>
    </row>
    <row r="2178" spans="1:10">
      <c r="A2178" s="102" t="s">
        <v>981</v>
      </c>
      <c r="B2178" s="100" t="s">
        <v>288</v>
      </c>
      <c r="C2178" s="100" t="s">
        <v>504</v>
      </c>
      <c r="D2178" s="100" t="s">
        <v>982</v>
      </c>
      <c r="E2178" s="104">
        <v>673.28</v>
      </c>
      <c r="F2178" s="104">
        <v>507.99</v>
      </c>
      <c r="G2178" s="105">
        <v>407</v>
      </c>
      <c r="H2178" s="102">
        <v>55000</v>
      </c>
      <c r="I2178" s="121">
        <v>7.4000000000000003E-3</v>
      </c>
      <c r="J2178" s="146" t="s">
        <v>289</v>
      </c>
    </row>
    <row r="2179" spans="1:10">
      <c r="A2179" s="102" t="s">
        <v>981</v>
      </c>
      <c r="B2179" s="100" t="s">
        <v>293</v>
      </c>
      <c r="C2179" s="100" t="s">
        <v>504</v>
      </c>
      <c r="D2179" s="102" t="s">
        <v>982</v>
      </c>
      <c r="E2179" s="104">
        <v>673.28</v>
      </c>
      <c r="F2179" s="104">
        <v>507.99</v>
      </c>
      <c r="G2179" s="105">
        <v>407</v>
      </c>
      <c r="H2179" s="102">
        <v>55000</v>
      </c>
      <c r="I2179" s="121">
        <v>7.4000000000000003E-3</v>
      </c>
      <c r="J2179" s="146" t="s">
        <v>289</v>
      </c>
    </row>
    <row r="2180" spans="1:10">
      <c r="A2180" s="102" t="s">
        <v>981</v>
      </c>
      <c r="B2180" s="100" t="s">
        <v>294</v>
      </c>
      <c r="C2180" s="100" t="s">
        <v>504</v>
      </c>
      <c r="D2180" s="102" t="s">
        <v>982</v>
      </c>
      <c r="E2180" s="104">
        <v>673.28</v>
      </c>
      <c r="F2180" s="104">
        <v>507.99</v>
      </c>
      <c r="G2180" s="105">
        <v>407</v>
      </c>
      <c r="H2180" s="102">
        <v>55000</v>
      </c>
      <c r="I2180" s="121">
        <v>7.4000000000000003E-3</v>
      </c>
      <c r="J2180" s="146" t="s">
        <v>289</v>
      </c>
    </row>
    <row r="2181" spans="1:10">
      <c r="A2181" s="102" t="s">
        <v>981</v>
      </c>
      <c r="B2181" s="100" t="s">
        <v>295</v>
      </c>
      <c r="C2181" s="100" t="s">
        <v>504</v>
      </c>
      <c r="D2181" s="102" t="s">
        <v>982</v>
      </c>
      <c r="E2181" s="104">
        <v>673.28</v>
      </c>
      <c r="F2181" s="104">
        <v>507.99</v>
      </c>
      <c r="G2181" s="105">
        <v>407</v>
      </c>
      <c r="H2181" s="102">
        <v>55000</v>
      </c>
      <c r="I2181" s="121">
        <v>7.4000000000000003E-3</v>
      </c>
      <c r="J2181" s="146" t="s">
        <v>289</v>
      </c>
    </row>
    <row r="2182" spans="1:10">
      <c r="A2182" s="102" t="s">
        <v>981</v>
      </c>
      <c r="B2182" s="100" t="s">
        <v>296</v>
      </c>
      <c r="C2182" s="100" t="s">
        <v>504</v>
      </c>
      <c r="D2182" s="102" t="s">
        <v>982</v>
      </c>
      <c r="E2182" s="104">
        <v>673.28</v>
      </c>
      <c r="F2182" s="104">
        <v>507.99</v>
      </c>
      <c r="G2182" s="105">
        <v>407</v>
      </c>
      <c r="H2182" s="102">
        <v>55000</v>
      </c>
      <c r="I2182" s="121">
        <v>7.4000000000000003E-3</v>
      </c>
      <c r="J2182" s="146" t="s">
        <v>289</v>
      </c>
    </row>
    <row r="2183" spans="1:10">
      <c r="A2183" s="102" t="s">
        <v>981</v>
      </c>
      <c r="B2183" s="100" t="s">
        <v>299</v>
      </c>
      <c r="C2183" s="100" t="s">
        <v>504</v>
      </c>
      <c r="D2183" s="100" t="s">
        <v>982</v>
      </c>
      <c r="E2183" s="104">
        <v>673.28</v>
      </c>
      <c r="F2183" s="104">
        <v>507.99</v>
      </c>
      <c r="G2183" s="105">
        <v>407</v>
      </c>
      <c r="H2183" s="102">
        <v>55000</v>
      </c>
      <c r="I2183" s="121">
        <v>7.4000000000000003E-3</v>
      </c>
      <c r="J2183" s="146" t="s">
        <v>289</v>
      </c>
    </row>
    <row r="2184" spans="1:10">
      <c r="A2184" s="102" t="s">
        <v>981</v>
      </c>
      <c r="B2184" s="100" t="s">
        <v>300</v>
      </c>
      <c r="C2184" s="100" t="s">
        <v>504</v>
      </c>
      <c r="D2184" s="100" t="s">
        <v>982</v>
      </c>
      <c r="E2184" s="104">
        <v>673.28</v>
      </c>
      <c r="F2184" s="104">
        <v>507.99</v>
      </c>
      <c r="G2184" s="105">
        <v>407</v>
      </c>
      <c r="H2184" s="102">
        <v>55000</v>
      </c>
      <c r="I2184" s="121">
        <v>7.4000000000000003E-3</v>
      </c>
      <c r="J2184" s="146" t="s">
        <v>289</v>
      </c>
    </row>
    <row r="2185" spans="1:10">
      <c r="A2185" s="102" t="s">
        <v>981</v>
      </c>
      <c r="B2185" s="100" t="s">
        <v>301</v>
      </c>
      <c r="C2185" s="100" t="s">
        <v>504</v>
      </c>
      <c r="D2185" s="100" t="s">
        <v>982</v>
      </c>
      <c r="E2185" s="104">
        <v>673.28</v>
      </c>
      <c r="F2185" s="104">
        <v>507.99</v>
      </c>
      <c r="G2185" s="105">
        <v>407</v>
      </c>
      <c r="H2185" s="102">
        <v>55000</v>
      </c>
      <c r="I2185" s="121">
        <v>7.4000000000000003E-3</v>
      </c>
      <c r="J2185" s="146" t="s">
        <v>289</v>
      </c>
    </row>
    <row r="2186" spans="1:10">
      <c r="A2186" s="102" t="s">
        <v>981</v>
      </c>
      <c r="B2186" s="100" t="s">
        <v>302</v>
      </c>
      <c r="C2186" s="100" t="s">
        <v>504</v>
      </c>
      <c r="D2186" s="100" t="s">
        <v>982</v>
      </c>
      <c r="E2186" s="104">
        <v>673.28</v>
      </c>
      <c r="F2186" s="104">
        <v>507.99</v>
      </c>
      <c r="G2186" s="105">
        <v>407</v>
      </c>
      <c r="H2186" s="102">
        <v>55000</v>
      </c>
      <c r="I2186" s="121">
        <v>7.4000000000000003E-3</v>
      </c>
      <c r="J2186" s="146" t="s">
        <v>289</v>
      </c>
    </row>
    <row r="2187" spans="1:10">
      <c r="A2187" s="102" t="s">
        <v>981</v>
      </c>
      <c r="B2187" s="100" t="s">
        <v>303</v>
      </c>
      <c r="C2187" s="100" t="s">
        <v>504</v>
      </c>
      <c r="D2187" s="100" t="s">
        <v>982</v>
      </c>
      <c r="E2187" s="104">
        <v>673.28</v>
      </c>
      <c r="F2187" s="104">
        <v>507.99</v>
      </c>
      <c r="G2187" s="105">
        <v>407</v>
      </c>
      <c r="H2187" s="102">
        <v>55000</v>
      </c>
      <c r="I2187" s="121">
        <v>7.4000000000000003E-3</v>
      </c>
      <c r="J2187" s="146" t="s">
        <v>289</v>
      </c>
    </row>
    <row r="2188" spans="1:10">
      <c r="A2188" s="102" t="s">
        <v>981</v>
      </c>
      <c r="B2188" s="100" t="s">
        <v>304</v>
      </c>
      <c r="C2188" s="100" t="s">
        <v>504</v>
      </c>
      <c r="D2188" s="100" t="s">
        <v>982</v>
      </c>
      <c r="E2188" s="104">
        <v>673.28</v>
      </c>
      <c r="F2188" s="104">
        <v>507.99</v>
      </c>
      <c r="G2188" s="105">
        <v>407</v>
      </c>
      <c r="H2188" s="102">
        <v>55000</v>
      </c>
      <c r="I2188" s="121">
        <v>7.4000000000000003E-3</v>
      </c>
      <c r="J2188" s="146" t="s">
        <v>289</v>
      </c>
    </row>
    <row r="2189" spans="1:10">
      <c r="A2189" s="102" t="s">
        <v>983</v>
      </c>
      <c r="B2189" s="100" t="s">
        <v>288</v>
      </c>
      <c r="C2189" s="100" t="s">
        <v>504</v>
      </c>
      <c r="D2189" s="100" t="s">
        <v>984</v>
      </c>
      <c r="E2189" s="104">
        <v>673.28</v>
      </c>
      <c r="F2189" s="104">
        <v>507.99</v>
      </c>
      <c r="G2189" s="105">
        <v>407</v>
      </c>
      <c r="H2189" s="120">
        <v>55000</v>
      </c>
      <c r="I2189" s="121">
        <v>7.4000000000000003E-3</v>
      </c>
      <c r="J2189" s="146" t="s">
        <v>289</v>
      </c>
    </row>
    <row r="2190" spans="1:10">
      <c r="A2190" s="102" t="s">
        <v>983</v>
      </c>
      <c r="B2190" s="100" t="s">
        <v>293</v>
      </c>
      <c r="C2190" s="100" t="s">
        <v>504</v>
      </c>
      <c r="D2190" s="102" t="s">
        <v>984</v>
      </c>
      <c r="E2190" s="104">
        <v>673.28</v>
      </c>
      <c r="F2190" s="104">
        <v>507.99</v>
      </c>
      <c r="G2190" s="105">
        <v>407</v>
      </c>
      <c r="H2190" s="120">
        <v>55000</v>
      </c>
      <c r="I2190" s="121">
        <v>7.4000000000000003E-3</v>
      </c>
      <c r="J2190" s="146" t="s">
        <v>289</v>
      </c>
    </row>
    <row r="2191" spans="1:10">
      <c r="A2191" s="102" t="s">
        <v>983</v>
      </c>
      <c r="B2191" s="100" t="s">
        <v>294</v>
      </c>
      <c r="C2191" s="100" t="s">
        <v>504</v>
      </c>
      <c r="D2191" s="102" t="s">
        <v>984</v>
      </c>
      <c r="E2191" s="104">
        <v>673.28</v>
      </c>
      <c r="F2191" s="104">
        <v>507.99</v>
      </c>
      <c r="G2191" s="105">
        <v>407</v>
      </c>
      <c r="H2191" s="120">
        <v>55000</v>
      </c>
      <c r="I2191" s="121">
        <v>7.4000000000000003E-3</v>
      </c>
      <c r="J2191" s="146" t="s">
        <v>289</v>
      </c>
    </row>
    <row r="2192" spans="1:10">
      <c r="A2192" s="102" t="s">
        <v>983</v>
      </c>
      <c r="B2192" s="100" t="s">
        <v>295</v>
      </c>
      <c r="C2192" s="100" t="s">
        <v>504</v>
      </c>
      <c r="D2192" s="102" t="s">
        <v>984</v>
      </c>
      <c r="E2192" s="104">
        <v>673.28</v>
      </c>
      <c r="F2192" s="104">
        <v>507.99</v>
      </c>
      <c r="G2192" s="105">
        <v>407</v>
      </c>
      <c r="H2192" s="120">
        <v>55000</v>
      </c>
      <c r="I2192" s="121">
        <v>7.4000000000000003E-3</v>
      </c>
      <c r="J2192" s="146" t="s">
        <v>289</v>
      </c>
    </row>
    <row r="2193" spans="1:10">
      <c r="A2193" s="102" t="s">
        <v>983</v>
      </c>
      <c r="B2193" s="100" t="s">
        <v>296</v>
      </c>
      <c r="C2193" s="100" t="s">
        <v>504</v>
      </c>
      <c r="D2193" s="102" t="s">
        <v>984</v>
      </c>
      <c r="E2193" s="104">
        <v>673.28</v>
      </c>
      <c r="F2193" s="104">
        <v>507.99</v>
      </c>
      <c r="G2193" s="105">
        <v>407</v>
      </c>
      <c r="H2193" s="120">
        <v>55000</v>
      </c>
      <c r="I2193" s="121">
        <v>7.4000000000000003E-3</v>
      </c>
      <c r="J2193" s="146" t="s">
        <v>289</v>
      </c>
    </row>
    <row r="2194" spans="1:10">
      <c r="A2194" s="102" t="s">
        <v>983</v>
      </c>
      <c r="B2194" s="100" t="s">
        <v>299</v>
      </c>
      <c r="C2194" s="100" t="s">
        <v>504</v>
      </c>
      <c r="D2194" s="100" t="s">
        <v>984</v>
      </c>
      <c r="E2194" s="104">
        <v>673.28</v>
      </c>
      <c r="F2194" s="104">
        <v>507.99</v>
      </c>
      <c r="G2194" s="105">
        <v>407</v>
      </c>
      <c r="H2194" s="120">
        <v>55000</v>
      </c>
      <c r="I2194" s="121">
        <v>7.4000000000000003E-3</v>
      </c>
      <c r="J2194" s="146" t="s">
        <v>289</v>
      </c>
    </row>
    <row r="2195" spans="1:10">
      <c r="A2195" s="102" t="s">
        <v>983</v>
      </c>
      <c r="B2195" s="100" t="s">
        <v>300</v>
      </c>
      <c r="C2195" s="100" t="s">
        <v>504</v>
      </c>
      <c r="D2195" s="100" t="s">
        <v>984</v>
      </c>
      <c r="E2195" s="104">
        <v>673.28</v>
      </c>
      <c r="F2195" s="104">
        <v>507.99</v>
      </c>
      <c r="G2195" s="105">
        <v>407</v>
      </c>
      <c r="H2195" s="120">
        <v>55000</v>
      </c>
      <c r="I2195" s="121">
        <v>7.4000000000000003E-3</v>
      </c>
      <c r="J2195" s="146" t="s">
        <v>289</v>
      </c>
    </row>
    <row r="2196" spans="1:10">
      <c r="A2196" s="102" t="s">
        <v>983</v>
      </c>
      <c r="B2196" s="100" t="s">
        <v>301</v>
      </c>
      <c r="C2196" s="100" t="s">
        <v>504</v>
      </c>
      <c r="D2196" s="100" t="s">
        <v>984</v>
      </c>
      <c r="E2196" s="104">
        <v>673.28</v>
      </c>
      <c r="F2196" s="104">
        <v>507.99</v>
      </c>
      <c r="G2196" s="105">
        <v>407</v>
      </c>
      <c r="H2196" s="102" t="s">
        <v>972</v>
      </c>
      <c r="I2196" s="121">
        <v>7.4000000000000003E-3</v>
      </c>
      <c r="J2196" s="146" t="s">
        <v>289</v>
      </c>
    </row>
    <row r="2197" spans="1:10">
      <c r="A2197" s="102" t="s">
        <v>983</v>
      </c>
      <c r="B2197" s="100" t="s">
        <v>302</v>
      </c>
      <c r="C2197" s="100" t="s">
        <v>504</v>
      </c>
      <c r="D2197" s="100" t="s">
        <v>984</v>
      </c>
      <c r="E2197" s="104">
        <v>673.28</v>
      </c>
      <c r="F2197" s="104">
        <v>507.99</v>
      </c>
      <c r="G2197" s="105">
        <v>407</v>
      </c>
      <c r="H2197" s="102" t="s">
        <v>972</v>
      </c>
      <c r="I2197" s="121">
        <v>7.4000000000000003E-3</v>
      </c>
      <c r="J2197" s="146" t="s">
        <v>289</v>
      </c>
    </row>
    <row r="2198" spans="1:10">
      <c r="A2198" s="102" t="s">
        <v>983</v>
      </c>
      <c r="B2198" s="100" t="s">
        <v>303</v>
      </c>
      <c r="C2198" s="100" t="s">
        <v>504</v>
      </c>
      <c r="D2198" s="100" t="s">
        <v>984</v>
      </c>
      <c r="E2198" s="104">
        <v>673.28</v>
      </c>
      <c r="F2198" s="104">
        <v>507.99</v>
      </c>
      <c r="G2198" s="105">
        <v>407</v>
      </c>
      <c r="H2198" s="120">
        <v>55000</v>
      </c>
      <c r="I2198" s="121">
        <v>7.4000000000000003E-3</v>
      </c>
      <c r="J2198" s="146" t="s">
        <v>289</v>
      </c>
    </row>
    <row r="2199" spans="1:10">
      <c r="A2199" s="215" t="s">
        <v>983</v>
      </c>
      <c r="B2199" s="100" t="s">
        <v>304</v>
      </c>
      <c r="C2199" s="100" t="s">
        <v>504</v>
      </c>
      <c r="D2199" s="100" t="s">
        <v>984</v>
      </c>
      <c r="E2199" s="104">
        <v>673.28</v>
      </c>
      <c r="F2199" s="104">
        <v>507.99</v>
      </c>
      <c r="G2199" s="105">
        <v>407</v>
      </c>
      <c r="H2199" s="120">
        <v>55000</v>
      </c>
      <c r="I2199" s="121">
        <v>7.4000000000000003E-3</v>
      </c>
      <c r="J2199" s="146" t="s">
        <v>289</v>
      </c>
    </row>
    <row r="2200" spans="1:10">
      <c r="A2200" s="102" t="s">
        <v>985</v>
      </c>
      <c r="B2200" s="100" t="s">
        <v>288</v>
      </c>
      <c r="C2200" s="100" t="s">
        <v>504</v>
      </c>
      <c r="D2200" s="100" t="s">
        <v>986</v>
      </c>
      <c r="E2200" s="104">
        <v>673.28</v>
      </c>
      <c r="F2200" s="104">
        <v>507.99</v>
      </c>
      <c r="G2200" s="105">
        <v>407</v>
      </c>
      <c r="H2200" s="120">
        <v>55000</v>
      </c>
      <c r="I2200" s="121">
        <v>7.4000000000000003E-3</v>
      </c>
      <c r="J2200" s="146" t="s">
        <v>289</v>
      </c>
    </row>
    <row r="2201" spans="1:10">
      <c r="A2201" s="102" t="s">
        <v>985</v>
      </c>
      <c r="B2201" s="100" t="s">
        <v>293</v>
      </c>
      <c r="C2201" s="100" t="s">
        <v>504</v>
      </c>
      <c r="D2201" s="102" t="s">
        <v>986</v>
      </c>
      <c r="E2201" s="104">
        <v>673.28</v>
      </c>
      <c r="F2201" s="104">
        <v>507.99</v>
      </c>
      <c r="G2201" s="105">
        <v>407</v>
      </c>
      <c r="H2201" s="120">
        <v>55000</v>
      </c>
      <c r="I2201" s="121">
        <v>7.4000000000000003E-3</v>
      </c>
      <c r="J2201" s="146" t="s">
        <v>289</v>
      </c>
    </row>
    <row r="2202" spans="1:10">
      <c r="A2202" s="102" t="s">
        <v>985</v>
      </c>
      <c r="B2202" s="100" t="s">
        <v>294</v>
      </c>
      <c r="C2202" s="100" t="s">
        <v>504</v>
      </c>
      <c r="D2202" s="102" t="s">
        <v>986</v>
      </c>
      <c r="E2202" s="104">
        <v>673.28</v>
      </c>
      <c r="F2202" s="104">
        <v>507.99</v>
      </c>
      <c r="G2202" s="105">
        <v>407</v>
      </c>
      <c r="H2202" s="120">
        <v>55000</v>
      </c>
      <c r="I2202" s="121">
        <v>7.4000000000000003E-3</v>
      </c>
      <c r="J2202" s="146" t="s">
        <v>289</v>
      </c>
    </row>
    <row r="2203" spans="1:10">
      <c r="A2203" s="102" t="s">
        <v>985</v>
      </c>
      <c r="B2203" s="100" t="s">
        <v>295</v>
      </c>
      <c r="C2203" s="100" t="s">
        <v>504</v>
      </c>
      <c r="D2203" s="102" t="s">
        <v>986</v>
      </c>
      <c r="E2203" s="104">
        <v>673.28</v>
      </c>
      <c r="F2203" s="104">
        <v>507.99</v>
      </c>
      <c r="G2203" s="105">
        <v>407</v>
      </c>
      <c r="H2203" s="120">
        <v>55000</v>
      </c>
      <c r="I2203" s="121">
        <v>7.4000000000000003E-3</v>
      </c>
      <c r="J2203" s="146" t="s">
        <v>289</v>
      </c>
    </row>
    <row r="2204" spans="1:10">
      <c r="A2204" s="102" t="s">
        <v>985</v>
      </c>
      <c r="B2204" s="100" t="s">
        <v>296</v>
      </c>
      <c r="C2204" s="100" t="s">
        <v>504</v>
      </c>
      <c r="D2204" s="102" t="s">
        <v>986</v>
      </c>
      <c r="E2204" s="104">
        <v>673.28</v>
      </c>
      <c r="F2204" s="104">
        <v>507.99</v>
      </c>
      <c r="G2204" s="105">
        <v>407</v>
      </c>
      <c r="H2204" s="120">
        <v>55000</v>
      </c>
      <c r="I2204" s="121">
        <v>7.4000000000000003E-3</v>
      </c>
      <c r="J2204" s="146" t="s">
        <v>289</v>
      </c>
    </row>
    <row r="2205" spans="1:10">
      <c r="A2205" s="102" t="s">
        <v>985</v>
      </c>
      <c r="B2205" s="100" t="s">
        <v>299</v>
      </c>
      <c r="C2205" s="100" t="s">
        <v>504</v>
      </c>
      <c r="D2205" s="100" t="s">
        <v>986</v>
      </c>
      <c r="E2205" s="104">
        <v>673.28</v>
      </c>
      <c r="F2205" s="104">
        <v>507.99</v>
      </c>
      <c r="G2205" s="105">
        <v>407</v>
      </c>
      <c r="H2205" s="120">
        <v>55000</v>
      </c>
      <c r="I2205" s="121">
        <v>7.4000000000000003E-3</v>
      </c>
      <c r="J2205" s="146" t="s">
        <v>289</v>
      </c>
    </row>
    <row r="2206" spans="1:10">
      <c r="A2206" s="102" t="s">
        <v>985</v>
      </c>
      <c r="B2206" s="100" t="s">
        <v>300</v>
      </c>
      <c r="C2206" s="100" t="s">
        <v>504</v>
      </c>
      <c r="D2206" s="100" t="s">
        <v>986</v>
      </c>
      <c r="E2206" s="104">
        <v>673.28</v>
      </c>
      <c r="F2206" s="104">
        <v>507.99</v>
      </c>
      <c r="G2206" s="105">
        <v>407</v>
      </c>
      <c r="H2206" s="120">
        <v>55000</v>
      </c>
      <c r="I2206" s="121">
        <v>7.4000000000000003E-3</v>
      </c>
      <c r="J2206" s="146" t="s">
        <v>289</v>
      </c>
    </row>
    <row r="2207" spans="1:10">
      <c r="A2207" s="102" t="s">
        <v>985</v>
      </c>
      <c r="B2207" s="100" t="s">
        <v>301</v>
      </c>
      <c r="C2207" s="100" t="s">
        <v>504</v>
      </c>
      <c r="D2207" s="100" t="s">
        <v>986</v>
      </c>
      <c r="E2207" s="104">
        <v>673.28</v>
      </c>
      <c r="F2207" s="104">
        <v>507.99</v>
      </c>
      <c r="G2207" s="105">
        <v>407</v>
      </c>
      <c r="H2207" s="102" t="s">
        <v>972</v>
      </c>
      <c r="I2207" s="121">
        <v>7.4000000000000003E-3</v>
      </c>
      <c r="J2207" s="146" t="s">
        <v>289</v>
      </c>
    </row>
    <row r="2208" spans="1:10">
      <c r="A2208" s="102" t="s">
        <v>985</v>
      </c>
      <c r="B2208" s="100" t="s">
        <v>302</v>
      </c>
      <c r="C2208" s="100" t="s">
        <v>504</v>
      </c>
      <c r="D2208" s="100" t="s">
        <v>986</v>
      </c>
      <c r="E2208" s="104">
        <v>673.28</v>
      </c>
      <c r="F2208" s="104">
        <v>507.99</v>
      </c>
      <c r="G2208" s="105">
        <v>407</v>
      </c>
      <c r="H2208" s="102" t="s">
        <v>972</v>
      </c>
      <c r="I2208" s="121">
        <v>7.4000000000000003E-3</v>
      </c>
      <c r="J2208" s="146" t="s">
        <v>289</v>
      </c>
    </row>
    <row r="2209" spans="1:10">
      <c r="A2209" s="102" t="s">
        <v>985</v>
      </c>
      <c r="B2209" s="100" t="s">
        <v>303</v>
      </c>
      <c r="C2209" s="100" t="s">
        <v>504</v>
      </c>
      <c r="D2209" s="100" t="s">
        <v>986</v>
      </c>
      <c r="E2209" s="104">
        <v>673.28</v>
      </c>
      <c r="F2209" s="104">
        <v>507.99</v>
      </c>
      <c r="G2209" s="105">
        <v>407</v>
      </c>
      <c r="H2209" s="120">
        <v>55000</v>
      </c>
      <c r="I2209" s="121">
        <v>7.4000000000000003E-3</v>
      </c>
      <c r="J2209" s="146" t="s">
        <v>289</v>
      </c>
    </row>
    <row r="2210" spans="1:10">
      <c r="A2210" s="102" t="s">
        <v>985</v>
      </c>
      <c r="B2210" s="100" t="s">
        <v>304</v>
      </c>
      <c r="C2210" s="100" t="s">
        <v>504</v>
      </c>
      <c r="D2210" s="100" t="s">
        <v>986</v>
      </c>
      <c r="E2210" s="104">
        <v>673.28</v>
      </c>
      <c r="F2210" s="104">
        <v>507.99</v>
      </c>
      <c r="G2210" s="105">
        <v>407</v>
      </c>
      <c r="H2210" s="120">
        <v>55000</v>
      </c>
      <c r="I2210" s="121">
        <v>7.4000000000000003E-3</v>
      </c>
      <c r="J2210" s="146" t="s">
        <v>289</v>
      </c>
    </row>
    <row r="2211" spans="1:10">
      <c r="A2211" s="102" t="s">
        <v>987</v>
      </c>
      <c r="B2211" s="100" t="s">
        <v>288</v>
      </c>
      <c r="C2211" s="100" t="s">
        <v>504</v>
      </c>
      <c r="D2211" s="100" t="s">
        <v>988</v>
      </c>
      <c r="E2211" s="104">
        <v>518.97</v>
      </c>
      <c r="F2211" s="104">
        <v>390.99</v>
      </c>
      <c r="G2211" s="105">
        <v>314</v>
      </c>
      <c r="H2211" s="102">
        <v>30000</v>
      </c>
      <c r="I2211" s="121">
        <v>1.0466666666666668E-2</v>
      </c>
      <c r="J2211" s="146" t="s">
        <v>289</v>
      </c>
    </row>
    <row r="2212" spans="1:10">
      <c r="A2212" s="102" t="s">
        <v>987</v>
      </c>
      <c r="B2212" s="100" t="s">
        <v>293</v>
      </c>
      <c r="C2212" s="100" t="s">
        <v>504</v>
      </c>
      <c r="D2212" s="102" t="s">
        <v>988</v>
      </c>
      <c r="E2212" s="104">
        <v>518.97</v>
      </c>
      <c r="F2212" s="104">
        <v>390.99</v>
      </c>
      <c r="G2212" s="105">
        <v>314</v>
      </c>
      <c r="H2212" s="102">
        <v>30000</v>
      </c>
      <c r="I2212" s="121">
        <v>1.0466666666666668E-2</v>
      </c>
      <c r="J2212" s="146" t="s">
        <v>289</v>
      </c>
    </row>
    <row r="2213" spans="1:10">
      <c r="A2213" s="102" t="s">
        <v>987</v>
      </c>
      <c r="B2213" s="100" t="s">
        <v>294</v>
      </c>
      <c r="C2213" s="100" t="s">
        <v>504</v>
      </c>
      <c r="D2213" s="102" t="s">
        <v>988</v>
      </c>
      <c r="E2213" s="104">
        <v>518.97</v>
      </c>
      <c r="F2213" s="104">
        <v>390.99</v>
      </c>
      <c r="G2213" s="105">
        <v>314</v>
      </c>
      <c r="H2213" s="102">
        <v>30000</v>
      </c>
      <c r="I2213" s="121">
        <v>1.0466666666666668E-2</v>
      </c>
      <c r="J2213" s="146" t="s">
        <v>289</v>
      </c>
    </row>
    <row r="2214" spans="1:10">
      <c r="A2214" s="102" t="s">
        <v>987</v>
      </c>
      <c r="B2214" s="100" t="s">
        <v>295</v>
      </c>
      <c r="C2214" s="100" t="s">
        <v>504</v>
      </c>
      <c r="D2214" s="102" t="s">
        <v>988</v>
      </c>
      <c r="E2214" s="104">
        <v>518.97</v>
      </c>
      <c r="F2214" s="104">
        <v>390.99</v>
      </c>
      <c r="G2214" s="105">
        <v>314</v>
      </c>
      <c r="H2214" s="102">
        <v>30000</v>
      </c>
      <c r="I2214" s="121">
        <v>1.0466666666666668E-2</v>
      </c>
      <c r="J2214" s="146" t="s">
        <v>289</v>
      </c>
    </row>
    <row r="2215" spans="1:10">
      <c r="A2215" s="102" t="s">
        <v>987</v>
      </c>
      <c r="B2215" s="100" t="s">
        <v>296</v>
      </c>
      <c r="C2215" s="100" t="s">
        <v>504</v>
      </c>
      <c r="D2215" s="102" t="s">
        <v>988</v>
      </c>
      <c r="E2215" s="104">
        <v>518.97</v>
      </c>
      <c r="F2215" s="104">
        <v>390.99</v>
      </c>
      <c r="G2215" s="105">
        <v>314</v>
      </c>
      <c r="H2215" s="102">
        <v>30000</v>
      </c>
      <c r="I2215" s="121">
        <v>1.0466666666666668E-2</v>
      </c>
      <c r="J2215" s="146" t="s">
        <v>289</v>
      </c>
    </row>
    <row r="2216" spans="1:10">
      <c r="A2216" s="102" t="s">
        <v>987</v>
      </c>
      <c r="B2216" s="100" t="s">
        <v>297</v>
      </c>
      <c r="C2216" s="100" t="s">
        <v>504</v>
      </c>
      <c r="D2216" s="100" t="s">
        <v>988</v>
      </c>
      <c r="E2216" s="104">
        <v>518.97</v>
      </c>
      <c r="F2216" s="104">
        <v>390.99</v>
      </c>
      <c r="G2216" s="105">
        <v>314</v>
      </c>
      <c r="H2216" s="102">
        <v>30000</v>
      </c>
      <c r="I2216" s="121">
        <v>1.0466666666666668E-2</v>
      </c>
      <c r="J2216" s="146" t="s">
        <v>289</v>
      </c>
    </row>
    <row r="2217" spans="1:10">
      <c r="A2217" s="102" t="s">
        <v>987</v>
      </c>
      <c r="B2217" s="100" t="s">
        <v>298</v>
      </c>
      <c r="C2217" s="100" t="s">
        <v>504</v>
      </c>
      <c r="D2217" s="100" t="s">
        <v>988</v>
      </c>
      <c r="E2217" s="104">
        <v>518.97</v>
      </c>
      <c r="F2217" s="104">
        <v>390.99</v>
      </c>
      <c r="G2217" s="105">
        <v>314</v>
      </c>
      <c r="H2217" s="102">
        <v>30000</v>
      </c>
      <c r="I2217" s="121">
        <v>1.0466666666666668E-2</v>
      </c>
      <c r="J2217" s="146" t="s">
        <v>289</v>
      </c>
    </row>
    <row r="2218" spans="1:10">
      <c r="A2218" s="102" t="s">
        <v>987</v>
      </c>
      <c r="B2218" s="100" t="s">
        <v>299</v>
      </c>
      <c r="C2218" s="100" t="s">
        <v>504</v>
      </c>
      <c r="D2218" s="100" t="s">
        <v>988</v>
      </c>
      <c r="E2218" s="104">
        <v>518.97</v>
      </c>
      <c r="F2218" s="104">
        <v>390.99</v>
      </c>
      <c r="G2218" s="105">
        <v>314</v>
      </c>
      <c r="H2218" s="102">
        <v>30000</v>
      </c>
      <c r="I2218" s="121">
        <v>1.0466666666666668E-2</v>
      </c>
      <c r="J2218" s="146" t="s">
        <v>289</v>
      </c>
    </row>
    <row r="2219" spans="1:10">
      <c r="A2219" s="102" t="s">
        <v>987</v>
      </c>
      <c r="B2219" s="100" t="s">
        <v>300</v>
      </c>
      <c r="C2219" s="100" t="s">
        <v>504</v>
      </c>
      <c r="D2219" s="100" t="s">
        <v>988</v>
      </c>
      <c r="E2219" s="104">
        <v>518.97</v>
      </c>
      <c r="F2219" s="104">
        <v>390.99</v>
      </c>
      <c r="G2219" s="105">
        <v>314</v>
      </c>
      <c r="H2219" s="102">
        <v>30000</v>
      </c>
      <c r="I2219" s="121">
        <v>1.0466666666666668E-2</v>
      </c>
      <c r="J2219" s="146" t="s">
        <v>289</v>
      </c>
    </row>
    <row r="2220" spans="1:10">
      <c r="A2220" s="102" t="s">
        <v>987</v>
      </c>
      <c r="B2220" s="100" t="s">
        <v>301</v>
      </c>
      <c r="C2220" s="100" t="s">
        <v>504</v>
      </c>
      <c r="D2220" s="100" t="s">
        <v>988</v>
      </c>
      <c r="E2220" s="104">
        <v>518.97</v>
      </c>
      <c r="F2220" s="104">
        <v>390.99</v>
      </c>
      <c r="G2220" s="105">
        <v>314</v>
      </c>
      <c r="H2220" s="102">
        <v>30000</v>
      </c>
      <c r="I2220" s="121">
        <v>1.0466666666666668E-2</v>
      </c>
      <c r="J2220" s="146" t="s">
        <v>289</v>
      </c>
    </row>
    <row r="2221" spans="1:10">
      <c r="A2221" s="215" t="s">
        <v>987</v>
      </c>
      <c r="B2221" s="100" t="s">
        <v>302</v>
      </c>
      <c r="C2221" s="100" t="s">
        <v>504</v>
      </c>
      <c r="D2221" s="100" t="s">
        <v>988</v>
      </c>
      <c r="E2221" s="104">
        <v>518.97</v>
      </c>
      <c r="F2221" s="104">
        <v>390.99</v>
      </c>
      <c r="G2221" s="105">
        <v>314</v>
      </c>
      <c r="H2221" s="102">
        <v>30000</v>
      </c>
      <c r="I2221" s="121">
        <v>1.0466666666666668E-2</v>
      </c>
      <c r="J2221" s="146" t="s">
        <v>289</v>
      </c>
    </row>
    <row r="2222" spans="1:10">
      <c r="A2222" s="102" t="s">
        <v>987</v>
      </c>
      <c r="B2222" s="100" t="s">
        <v>303</v>
      </c>
      <c r="C2222" s="100" t="s">
        <v>504</v>
      </c>
      <c r="D2222" s="100" t="s">
        <v>988</v>
      </c>
      <c r="E2222" s="104">
        <v>518.97</v>
      </c>
      <c r="F2222" s="104">
        <v>390.99</v>
      </c>
      <c r="G2222" s="105">
        <v>314</v>
      </c>
      <c r="H2222" s="102">
        <v>30000</v>
      </c>
      <c r="I2222" s="121">
        <v>1.0466666666666668E-2</v>
      </c>
      <c r="J2222" s="146" t="s">
        <v>289</v>
      </c>
    </row>
    <row r="2223" spans="1:10">
      <c r="A2223" s="102" t="s">
        <v>987</v>
      </c>
      <c r="B2223" s="100" t="s">
        <v>304</v>
      </c>
      <c r="C2223" s="100" t="s">
        <v>504</v>
      </c>
      <c r="D2223" s="100" t="s">
        <v>988</v>
      </c>
      <c r="E2223" s="104">
        <v>518.97</v>
      </c>
      <c r="F2223" s="104">
        <v>390.99</v>
      </c>
      <c r="G2223" s="105">
        <v>314</v>
      </c>
      <c r="H2223" s="102">
        <v>30000</v>
      </c>
      <c r="I2223" s="121">
        <v>1.0466666666666668E-2</v>
      </c>
      <c r="J2223" s="146" t="s">
        <v>289</v>
      </c>
    </row>
    <row r="2224" spans="1:10">
      <c r="A2224" s="102" t="s">
        <v>989</v>
      </c>
      <c r="B2224" s="100" t="s">
        <v>340</v>
      </c>
      <c r="C2224" s="100" t="s">
        <v>504</v>
      </c>
      <c r="D2224" s="102" t="s">
        <v>990</v>
      </c>
      <c r="E2224" s="104">
        <v>313.77999999999997</v>
      </c>
      <c r="F2224" s="104">
        <v>236.99</v>
      </c>
      <c r="G2224" s="105">
        <v>190</v>
      </c>
      <c r="H2224" s="125">
        <v>10000</v>
      </c>
      <c r="I2224" s="111">
        <v>1.7999999999999999E-2</v>
      </c>
      <c r="J2224" s="102"/>
    </row>
    <row r="2225" spans="1:10">
      <c r="A2225" s="102" t="s">
        <v>989</v>
      </c>
      <c r="B2225" s="100" t="s">
        <v>341</v>
      </c>
      <c r="C2225" s="100" t="s">
        <v>504</v>
      </c>
      <c r="D2225" s="102" t="s">
        <v>990</v>
      </c>
      <c r="E2225" s="104">
        <v>313.77999999999997</v>
      </c>
      <c r="F2225" s="104">
        <v>236.99</v>
      </c>
      <c r="G2225" s="105">
        <v>190</v>
      </c>
      <c r="H2225" s="125">
        <v>10000</v>
      </c>
      <c r="I2225" s="111">
        <v>1.7999999999999999E-2</v>
      </c>
      <c r="J2225" s="102"/>
    </row>
    <row r="2226" spans="1:10">
      <c r="A2226" s="102" t="s">
        <v>991</v>
      </c>
      <c r="B2226" s="100" t="s">
        <v>342</v>
      </c>
      <c r="C2226" s="100" t="s">
        <v>504</v>
      </c>
      <c r="D2226" s="102" t="s">
        <v>992</v>
      </c>
      <c r="E2226" s="109">
        <v>460.1</v>
      </c>
      <c r="F2226" s="109">
        <v>346.99</v>
      </c>
      <c r="G2226" s="105">
        <v>278</v>
      </c>
      <c r="H2226" s="125">
        <v>20000</v>
      </c>
      <c r="I2226" s="111">
        <v>1.32E-2</v>
      </c>
      <c r="J2226" s="102"/>
    </row>
    <row r="2227" spans="1:10">
      <c r="A2227" s="102" t="s">
        <v>991</v>
      </c>
      <c r="B2227" s="100" t="s">
        <v>343</v>
      </c>
      <c r="C2227" s="100" t="s">
        <v>504</v>
      </c>
      <c r="D2227" s="102" t="s">
        <v>992</v>
      </c>
      <c r="E2227" s="109">
        <v>460.1</v>
      </c>
      <c r="F2227" s="109">
        <v>346.99</v>
      </c>
      <c r="G2227" s="105">
        <v>278</v>
      </c>
      <c r="H2227" s="125">
        <v>20000</v>
      </c>
      <c r="I2227" s="111">
        <v>1.32E-2</v>
      </c>
      <c r="J2227" s="102"/>
    </row>
    <row r="2228" spans="1:10">
      <c r="A2228" s="102" t="s">
        <v>991</v>
      </c>
      <c r="B2228" s="100" t="s">
        <v>344</v>
      </c>
      <c r="C2228" s="100" t="s">
        <v>504</v>
      </c>
      <c r="D2228" s="102" t="s">
        <v>992</v>
      </c>
      <c r="E2228" s="109">
        <v>460.1</v>
      </c>
      <c r="F2228" s="109">
        <v>346.99</v>
      </c>
      <c r="G2228" s="105">
        <v>278</v>
      </c>
      <c r="H2228" s="125">
        <v>20000</v>
      </c>
      <c r="I2228" s="111">
        <v>1.32E-2</v>
      </c>
      <c r="J2228" s="102"/>
    </row>
    <row r="2229" spans="1:10">
      <c r="A2229" s="102" t="s">
        <v>991</v>
      </c>
      <c r="B2229" s="100" t="s">
        <v>345</v>
      </c>
      <c r="C2229" s="100" t="s">
        <v>504</v>
      </c>
      <c r="D2229" s="102" t="s">
        <v>992</v>
      </c>
      <c r="E2229" s="109">
        <v>460.1</v>
      </c>
      <c r="F2229" s="109">
        <v>346.99</v>
      </c>
      <c r="G2229" s="105">
        <v>278</v>
      </c>
      <c r="H2229" s="125">
        <v>20000</v>
      </c>
      <c r="I2229" s="111">
        <v>1.32E-2</v>
      </c>
      <c r="J2229" s="102"/>
    </row>
    <row r="2230" spans="1:10">
      <c r="A2230" s="102" t="s">
        <v>991</v>
      </c>
      <c r="B2230" s="100" t="s">
        <v>346</v>
      </c>
      <c r="C2230" s="100" t="s">
        <v>504</v>
      </c>
      <c r="D2230" s="102" t="s">
        <v>992</v>
      </c>
      <c r="E2230" s="109">
        <v>460.1</v>
      </c>
      <c r="F2230" s="109">
        <v>346.99</v>
      </c>
      <c r="G2230" s="105">
        <v>278</v>
      </c>
      <c r="H2230" s="125">
        <v>20000</v>
      </c>
      <c r="I2230" s="111">
        <v>1.32E-2</v>
      </c>
      <c r="J2230" s="102"/>
    </row>
    <row r="2231" spans="1:10">
      <c r="A2231" s="102" t="s">
        <v>991</v>
      </c>
      <c r="B2231" s="100" t="s">
        <v>347</v>
      </c>
      <c r="C2231" s="100" t="s">
        <v>684</v>
      </c>
      <c r="D2231" s="139" t="s">
        <v>992</v>
      </c>
      <c r="E2231" s="109">
        <v>460.1</v>
      </c>
      <c r="F2231" s="109">
        <v>346.99</v>
      </c>
      <c r="G2231" s="105">
        <v>278</v>
      </c>
      <c r="H2231" s="125">
        <v>20000</v>
      </c>
      <c r="I2231" s="111">
        <v>1.32E-2</v>
      </c>
      <c r="J2231" s="102"/>
    </row>
    <row r="2232" spans="1:10">
      <c r="A2232" s="102" t="s">
        <v>991</v>
      </c>
      <c r="B2232" s="100" t="s">
        <v>348</v>
      </c>
      <c r="C2232" s="100" t="s">
        <v>504</v>
      </c>
      <c r="D2232" s="102" t="s">
        <v>992</v>
      </c>
      <c r="E2232" s="109">
        <v>460.1</v>
      </c>
      <c r="F2232" s="109">
        <v>346.99</v>
      </c>
      <c r="G2232" s="105">
        <v>278</v>
      </c>
      <c r="H2232" s="125">
        <v>20000</v>
      </c>
      <c r="I2232" s="111">
        <v>1.32E-2</v>
      </c>
      <c r="J2232" s="102"/>
    </row>
    <row r="2233" spans="1:10">
      <c r="A2233" s="102" t="s">
        <v>991</v>
      </c>
      <c r="B2233" s="100" t="s">
        <v>349</v>
      </c>
      <c r="C2233" s="100" t="s">
        <v>504</v>
      </c>
      <c r="D2233" s="102" t="s">
        <v>992</v>
      </c>
      <c r="E2233" s="109">
        <v>460.1</v>
      </c>
      <c r="F2233" s="109">
        <v>346.99</v>
      </c>
      <c r="G2233" s="105">
        <v>278</v>
      </c>
      <c r="H2233" s="125">
        <v>20000</v>
      </c>
      <c r="I2233" s="111">
        <v>1.32E-2</v>
      </c>
      <c r="J2233" s="102"/>
    </row>
    <row r="2234" spans="1:10">
      <c r="A2234" s="102" t="s">
        <v>993</v>
      </c>
      <c r="B2234" s="100" t="s">
        <v>350</v>
      </c>
      <c r="C2234" s="100" t="s">
        <v>504</v>
      </c>
      <c r="D2234" s="102" t="s">
        <v>994</v>
      </c>
      <c r="E2234" s="104">
        <v>462.55</v>
      </c>
      <c r="F2234" s="104">
        <v>348.99</v>
      </c>
      <c r="G2234" s="105">
        <v>280</v>
      </c>
      <c r="H2234" s="113">
        <v>25000</v>
      </c>
      <c r="I2234" s="111">
        <v>1.064E-2</v>
      </c>
      <c r="J2234" s="102"/>
    </row>
    <row r="2235" spans="1:10">
      <c r="A2235" s="102" t="s">
        <v>993</v>
      </c>
      <c r="B2235" s="100" t="s">
        <v>351</v>
      </c>
      <c r="C2235" s="100" t="s">
        <v>504</v>
      </c>
      <c r="D2235" s="102" t="s">
        <v>994</v>
      </c>
      <c r="E2235" s="104">
        <v>462.55</v>
      </c>
      <c r="F2235" s="104">
        <v>348.99</v>
      </c>
      <c r="G2235" s="105">
        <v>280</v>
      </c>
      <c r="H2235" s="113">
        <v>25000</v>
      </c>
      <c r="I2235" s="111">
        <v>1.064E-2</v>
      </c>
      <c r="J2235" s="102"/>
    </row>
    <row r="2236" spans="1:10">
      <c r="A2236" s="102" t="s">
        <v>995</v>
      </c>
      <c r="B2236" s="100" t="s">
        <v>352</v>
      </c>
      <c r="C2236" s="100" t="s">
        <v>504</v>
      </c>
      <c r="D2236" s="102" t="s">
        <v>996</v>
      </c>
      <c r="E2236" s="104">
        <v>723.47</v>
      </c>
      <c r="F2236" s="104">
        <v>544.99</v>
      </c>
      <c r="G2236" s="105">
        <v>437</v>
      </c>
      <c r="H2236" s="113">
        <v>45000</v>
      </c>
      <c r="I2236" s="111">
        <v>9.244444444444444E-3</v>
      </c>
      <c r="J2236" s="102"/>
    </row>
    <row r="2237" spans="1:10">
      <c r="A2237" s="102" t="s">
        <v>995</v>
      </c>
      <c r="B2237" s="100" t="s">
        <v>353</v>
      </c>
      <c r="C2237" s="100" t="s">
        <v>504</v>
      </c>
      <c r="D2237" s="102" t="s">
        <v>996</v>
      </c>
      <c r="E2237" s="104">
        <v>723.47</v>
      </c>
      <c r="F2237" s="104">
        <v>544.99</v>
      </c>
      <c r="G2237" s="105">
        <v>437</v>
      </c>
      <c r="H2237" s="113">
        <v>45000</v>
      </c>
      <c r="I2237" s="111">
        <v>9.244444444444444E-3</v>
      </c>
      <c r="J2237" s="102"/>
    </row>
    <row r="2238" spans="1:10">
      <c r="A2238" s="102" t="s">
        <v>995</v>
      </c>
      <c r="B2238" s="100" t="s">
        <v>354</v>
      </c>
      <c r="C2238" s="100" t="s">
        <v>504</v>
      </c>
      <c r="D2238" s="102" t="s">
        <v>996</v>
      </c>
      <c r="E2238" s="104">
        <v>723.47</v>
      </c>
      <c r="F2238" s="104">
        <v>544.99</v>
      </c>
      <c r="G2238" s="105">
        <v>437</v>
      </c>
      <c r="H2238" s="113">
        <v>45000</v>
      </c>
      <c r="I2238" s="111">
        <v>9.244444444444444E-3</v>
      </c>
      <c r="J2238" s="102"/>
    </row>
    <row r="2239" spans="1:10">
      <c r="A2239" s="102" t="s">
        <v>995</v>
      </c>
      <c r="B2239" s="100" t="s">
        <v>396</v>
      </c>
      <c r="C2239" s="100" t="s">
        <v>504</v>
      </c>
      <c r="D2239" s="102" t="s">
        <v>996</v>
      </c>
      <c r="E2239" s="104">
        <v>723.47</v>
      </c>
      <c r="F2239" s="104">
        <v>544.99</v>
      </c>
      <c r="G2239" s="105">
        <v>437</v>
      </c>
      <c r="H2239" s="113">
        <v>45000</v>
      </c>
      <c r="I2239" s="111">
        <v>9.244444444444444E-3</v>
      </c>
      <c r="J2239" s="102"/>
    </row>
    <row r="2240" spans="1:10">
      <c r="A2240" s="102" t="s">
        <v>995</v>
      </c>
      <c r="B2240" s="100" t="s">
        <v>398</v>
      </c>
      <c r="C2240" s="100" t="s">
        <v>504</v>
      </c>
      <c r="D2240" s="102" t="s">
        <v>996</v>
      </c>
      <c r="E2240" s="104">
        <v>723.47</v>
      </c>
      <c r="F2240" s="104">
        <v>544.99</v>
      </c>
      <c r="G2240" s="105">
        <v>437</v>
      </c>
      <c r="H2240" s="113">
        <v>45000</v>
      </c>
      <c r="I2240" s="111">
        <v>9.244444444444444E-3</v>
      </c>
      <c r="J2240" s="102"/>
    </row>
    <row r="2241" spans="1:10">
      <c r="A2241" s="102" t="s">
        <v>995</v>
      </c>
      <c r="B2241" s="100" t="s">
        <v>399</v>
      </c>
      <c r="C2241" s="100" t="s">
        <v>504</v>
      </c>
      <c r="D2241" s="102" t="s">
        <v>996</v>
      </c>
      <c r="E2241" s="104">
        <v>723.47</v>
      </c>
      <c r="F2241" s="104">
        <v>544.99</v>
      </c>
      <c r="G2241" s="105">
        <v>437</v>
      </c>
      <c r="H2241" s="113">
        <v>45000</v>
      </c>
      <c r="I2241" s="111">
        <v>9.244444444444444E-3</v>
      </c>
      <c r="J2241" s="102"/>
    </row>
    <row r="2242" spans="1:10">
      <c r="A2242" s="102" t="s">
        <v>995</v>
      </c>
      <c r="B2242" s="100" t="s">
        <v>400</v>
      </c>
      <c r="C2242" s="100" t="s">
        <v>504</v>
      </c>
      <c r="D2242" s="106" t="s">
        <v>996</v>
      </c>
      <c r="E2242" s="104">
        <v>723.47</v>
      </c>
      <c r="F2242" s="104">
        <v>544.99</v>
      </c>
      <c r="G2242" s="105">
        <v>437</v>
      </c>
      <c r="H2242" s="113">
        <v>45000</v>
      </c>
      <c r="I2242" s="111">
        <v>9.244444444444444E-3</v>
      </c>
      <c r="J2242" s="102"/>
    </row>
    <row r="2243" spans="1:10">
      <c r="A2243" s="102" t="s">
        <v>995</v>
      </c>
      <c r="B2243" s="100" t="s">
        <v>401</v>
      </c>
      <c r="C2243" s="100" t="s">
        <v>504</v>
      </c>
      <c r="D2243" s="102" t="s">
        <v>996</v>
      </c>
      <c r="E2243" s="104">
        <v>723.47</v>
      </c>
      <c r="F2243" s="104">
        <v>544.99</v>
      </c>
      <c r="G2243" s="105">
        <v>437</v>
      </c>
      <c r="H2243" s="113">
        <v>45000</v>
      </c>
      <c r="I2243" s="111">
        <v>9.244444444444444E-3</v>
      </c>
      <c r="J2243" s="102"/>
    </row>
    <row r="2244" spans="1:10">
      <c r="A2244" s="102" t="s">
        <v>995</v>
      </c>
      <c r="B2244" s="100" t="s">
        <v>402</v>
      </c>
      <c r="C2244" s="100" t="s">
        <v>504</v>
      </c>
      <c r="D2244" s="102" t="s">
        <v>996</v>
      </c>
      <c r="E2244" s="104">
        <v>723.47</v>
      </c>
      <c r="F2244" s="104">
        <v>544.99</v>
      </c>
      <c r="G2244" s="105">
        <v>437</v>
      </c>
      <c r="H2244" s="113">
        <v>45000</v>
      </c>
      <c r="I2244" s="111">
        <v>9.244444444444444E-3</v>
      </c>
      <c r="J2244" s="102"/>
    </row>
    <row r="2245" spans="1:10">
      <c r="A2245" s="102" t="s">
        <v>995</v>
      </c>
      <c r="B2245" s="100" t="s">
        <v>403</v>
      </c>
      <c r="C2245" s="100" t="s">
        <v>504</v>
      </c>
      <c r="D2245" s="102" t="s">
        <v>996</v>
      </c>
      <c r="E2245" s="104">
        <v>723.47</v>
      </c>
      <c r="F2245" s="104">
        <v>544.99</v>
      </c>
      <c r="G2245" s="105">
        <v>437</v>
      </c>
      <c r="H2245" s="113">
        <v>45000</v>
      </c>
      <c r="I2245" s="111">
        <v>9.244444444444444E-3</v>
      </c>
      <c r="J2245" s="102"/>
    </row>
    <row r="2246" spans="1:10">
      <c r="A2246" s="102" t="s">
        <v>995</v>
      </c>
      <c r="B2246" s="100" t="s">
        <v>404</v>
      </c>
      <c r="C2246" s="100" t="s">
        <v>504</v>
      </c>
      <c r="D2246" s="106" t="s">
        <v>996</v>
      </c>
      <c r="E2246" s="104">
        <v>723.47</v>
      </c>
      <c r="F2246" s="104">
        <v>544.99</v>
      </c>
      <c r="G2246" s="105">
        <v>437</v>
      </c>
      <c r="H2246" s="113">
        <v>45000</v>
      </c>
      <c r="I2246" s="111">
        <v>9.244444444444444E-3</v>
      </c>
      <c r="J2246" s="102"/>
    </row>
    <row r="2247" spans="1:10">
      <c r="A2247" s="102" t="s">
        <v>995</v>
      </c>
      <c r="B2247" s="100" t="s">
        <v>405</v>
      </c>
      <c r="C2247" s="100" t="s">
        <v>504</v>
      </c>
      <c r="D2247" s="102" t="s">
        <v>996</v>
      </c>
      <c r="E2247" s="104">
        <v>723.47</v>
      </c>
      <c r="F2247" s="104">
        <v>544.99</v>
      </c>
      <c r="G2247" s="105">
        <v>437</v>
      </c>
      <c r="H2247" s="113">
        <v>45000</v>
      </c>
      <c r="I2247" s="111">
        <v>9.244444444444444E-3</v>
      </c>
      <c r="J2247" s="102"/>
    </row>
    <row r="2248" spans="1:10">
      <c r="A2248" s="215" t="s">
        <v>995</v>
      </c>
      <c r="B2248" s="100" t="s">
        <v>406</v>
      </c>
      <c r="C2248" s="100" t="s">
        <v>504</v>
      </c>
      <c r="D2248" s="102" t="s">
        <v>996</v>
      </c>
      <c r="E2248" s="104">
        <v>723.47</v>
      </c>
      <c r="F2248" s="104">
        <v>544.99</v>
      </c>
      <c r="G2248" s="105">
        <v>437</v>
      </c>
      <c r="H2248" s="113">
        <v>45000</v>
      </c>
      <c r="I2248" s="111">
        <v>9.244444444444444E-3</v>
      </c>
      <c r="J2248" s="102"/>
    </row>
    <row r="2249" spans="1:10">
      <c r="A2249" s="102" t="s">
        <v>995</v>
      </c>
      <c r="B2249" s="100" t="s">
        <v>407</v>
      </c>
      <c r="C2249" s="100" t="s">
        <v>504</v>
      </c>
      <c r="D2249" s="102" t="s">
        <v>996</v>
      </c>
      <c r="E2249" s="104">
        <v>723.47</v>
      </c>
      <c r="F2249" s="104">
        <v>544.99</v>
      </c>
      <c r="G2249" s="105">
        <v>437</v>
      </c>
      <c r="H2249" s="113">
        <v>45000</v>
      </c>
      <c r="I2249" s="111">
        <v>9.244444444444444E-3</v>
      </c>
      <c r="J2249" s="102"/>
    </row>
    <row r="2250" spans="1:10">
      <c r="A2250" s="102" t="s">
        <v>995</v>
      </c>
      <c r="B2250" s="100" t="s">
        <v>408</v>
      </c>
      <c r="C2250" s="100" t="s">
        <v>504</v>
      </c>
      <c r="D2250" s="106" t="s">
        <v>996</v>
      </c>
      <c r="E2250" s="104">
        <v>723.47</v>
      </c>
      <c r="F2250" s="104">
        <v>544.99</v>
      </c>
      <c r="G2250" s="105">
        <v>437</v>
      </c>
      <c r="H2250" s="113">
        <v>45000</v>
      </c>
      <c r="I2250" s="111">
        <v>9.244444444444444E-3</v>
      </c>
      <c r="J2250" s="102"/>
    </row>
    <row r="2251" spans="1:10">
      <c r="A2251" s="102" t="s">
        <v>995</v>
      </c>
      <c r="B2251" s="100" t="s">
        <v>409</v>
      </c>
      <c r="C2251" s="100" t="s">
        <v>504</v>
      </c>
      <c r="D2251" s="102" t="s">
        <v>996</v>
      </c>
      <c r="E2251" s="104">
        <v>723.47</v>
      </c>
      <c r="F2251" s="104">
        <v>544.99</v>
      </c>
      <c r="G2251" s="105">
        <v>437</v>
      </c>
      <c r="H2251" s="113">
        <v>45000</v>
      </c>
      <c r="I2251" s="111">
        <v>9.244444444444444E-3</v>
      </c>
      <c r="J2251" s="102"/>
    </row>
    <row r="2252" spans="1:10">
      <c r="A2252" s="102" t="s">
        <v>995</v>
      </c>
      <c r="B2252" s="100" t="s">
        <v>409</v>
      </c>
      <c r="C2252" s="100" t="s">
        <v>504</v>
      </c>
      <c r="D2252" s="102" t="s">
        <v>996</v>
      </c>
      <c r="E2252" s="104">
        <v>723.47</v>
      </c>
      <c r="F2252" s="104">
        <v>544.99</v>
      </c>
      <c r="G2252" s="105">
        <v>437</v>
      </c>
      <c r="H2252" s="113">
        <v>45000</v>
      </c>
      <c r="I2252" s="111">
        <v>9.244444444444444E-3</v>
      </c>
      <c r="J2252" s="102"/>
    </row>
    <row r="2253" spans="1:10">
      <c r="A2253" s="102" t="s">
        <v>995</v>
      </c>
      <c r="B2253" s="100" t="s">
        <v>410</v>
      </c>
      <c r="C2253" s="100" t="s">
        <v>504</v>
      </c>
      <c r="D2253" s="102" t="s">
        <v>996</v>
      </c>
      <c r="E2253" s="104">
        <v>723.47</v>
      </c>
      <c r="F2253" s="104">
        <v>544.99</v>
      </c>
      <c r="G2253" s="105">
        <v>437</v>
      </c>
      <c r="H2253" s="113">
        <v>45000</v>
      </c>
      <c r="I2253" s="111">
        <v>9.244444444444444E-3</v>
      </c>
      <c r="J2253" s="102"/>
    </row>
    <row r="2254" spans="1:10">
      <c r="A2254" s="102" t="s">
        <v>995</v>
      </c>
      <c r="B2254" s="100" t="s">
        <v>411</v>
      </c>
      <c r="C2254" s="100" t="s">
        <v>504</v>
      </c>
      <c r="D2254" s="106" t="s">
        <v>996</v>
      </c>
      <c r="E2254" s="104">
        <v>723.47</v>
      </c>
      <c r="F2254" s="104">
        <v>544.99</v>
      </c>
      <c r="G2254" s="105">
        <v>437</v>
      </c>
      <c r="H2254" s="113">
        <v>45000</v>
      </c>
      <c r="I2254" s="111">
        <v>9.244444444444444E-3</v>
      </c>
      <c r="J2254" s="102"/>
    </row>
    <row r="2255" spans="1:10">
      <c r="A2255" s="102" t="s">
        <v>995</v>
      </c>
      <c r="B2255" s="100" t="s">
        <v>412</v>
      </c>
      <c r="C2255" s="100" t="s">
        <v>504</v>
      </c>
      <c r="D2255" s="102" t="s">
        <v>996</v>
      </c>
      <c r="E2255" s="104">
        <v>723.47</v>
      </c>
      <c r="F2255" s="104">
        <v>544.99</v>
      </c>
      <c r="G2255" s="105">
        <v>437</v>
      </c>
      <c r="H2255" s="113">
        <v>45000</v>
      </c>
      <c r="I2255" s="111">
        <v>9.244444444444444E-3</v>
      </c>
      <c r="J2255" s="102"/>
    </row>
    <row r="2256" spans="1:10">
      <c r="A2256" s="102" t="s">
        <v>995</v>
      </c>
      <c r="B2256" s="100" t="s">
        <v>413</v>
      </c>
      <c r="C2256" s="100" t="s">
        <v>504</v>
      </c>
      <c r="D2256" s="102" t="s">
        <v>996</v>
      </c>
      <c r="E2256" s="104">
        <v>723.47</v>
      </c>
      <c r="F2256" s="104">
        <v>544.99</v>
      </c>
      <c r="G2256" s="105">
        <v>437</v>
      </c>
      <c r="H2256" s="113">
        <v>45000</v>
      </c>
      <c r="I2256" s="111">
        <v>9.244444444444444E-3</v>
      </c>
      <c r="J2256" s="102"/>
    </row>
    <row r="2257" spans="1:10">
      <c r="A2257" s="102" t="s">
        <v>995</v>
      </c>
      <c r="B2257" s="100" t="s">
        <v>414</v>
      </c>
      <c r="C2257" s="100" t="s">
        <v>504</v>
      </c>
      <c r="D2257" s="102" t="s">
        <v>996</v>
      </c>
      <c r="E2257" s="104">
        <v>723.47</v>
      </c>
      <c r="F2257" s="104">
        <v>544.99</v>
      </c>
      <c r="G2257" s="105">
        <v>437</v>
      </c>
      <c r="H2257" s="113">
        <v>45000</v>
      </c>
      <c r="I2257" s="111">
        <v>9.244444444444444E-3</v>
      </c>
      <c r="J2257" s="102"/>
    </row>
    <row r="2258" spans="1:10">
      <c r="A2258" s="102" t="s">
        <v>995</v>
      </c>
      <c r="B2258" s="100" t="s">
        <v>415</v>
      </c>
      <c r="C2258" s="100" t="s">
        <v>504</v>
      </c>
      <c r="D2258" s="106" t="s">
        <v>996</v>
      </c>
      <c r="E2258" s="104">
        <v>723.47</v>
      </c>
      <c r="F2258" s="104">
        <v>544.99</v>
      </c>
      <c r="G2258" s="105">
        <v>437</v>
      </c>
      <c r="H2258" s="113">
        <v>45000</v>
      </c>
      <c r="I2258" s="111">
        <v>9.244444444444444E-3</v>
      </c>
      <c r="J2258" s="102"/>
    </row>
    <row r="2259" spans="1:10">
      <c r="A2259" s="102" t="s">
        <v>995</v>
      </c>
      <c r="B2259" s="100" t="s">
        <v>416</v>
      </c>
      <c r="C2259" s="100" t="s">
        <v>504</v>
      </c>
      <c r="D2259" s="102" t="s">
        <v>996</v>
      </c>
      <c r="E2259" s="104">
        <v>723.47</v>
      </c>
      <c r="F2259" s="104">
        <v>544.99</v>
      </c>
      <c r="G2259" s="105">
        <v>437</v>
      </c>
      <c r="H2259" s="113">
        <v>45000</v>
      </c>
      <c r="I2259" s="111">
        <v>9.244444444444444E-3</v>
      </c>
      <c r="J2259" s="102"/>
    </row>
    <row r="2260" spans="1:10">
      <c r="A2260" s="102" t="s">
        <v>995</v>
      </c>
      <c r="B2260" s="100" t="s">
        <v>417</v>
      </c>
      <c r="C2260" s="100" t="s">
        <v>504</v>
      </c>
      <c r="D2260" s="102" t="s">
        <v>996</v>
      </c>
      <c r="E2260" s="104">
        <v>723.47</v>
      </c>
      <c r="F2260" s="104">
        <v>544.99</v>
      </c>
      <c r="G2260" s="105">
        <v>437</v>
      </c>
      <c r="H2260" s="113">
        <v>45000</v>
      </c>
      <c r="I2260" s="111">
        <v>9.244444444444444E-3</v>
      </c>
      <c r="J2260" s="102"/>
    </row>
    <row r="2261" spans="1:10">
      <c r="A2261" s="102" t="s">
        <v>995</v>
      </c>
      <c r="B2261" s="100" t="s">
        <v>418</v>
      </c>
      <c r="C2261" s="100" t="s">
        <v>504</v>
      </c>
      <c r="D2261" s="102" t="s">
        <v>996</v>
      </c>
      <c r="E2261" s="104">
        <v>723.47</v>
      </c>
      <c r="F2261" s="104">
        <v>544.99</v>
      </c>
      <c r="G2261" s="105">
        <v>437</v>
      </c>
      <c r="H2261" s="113">
        <v>45000</v>
      </c>
      <c r="I2261" s="111">
        <v>9.244444444444444E-3</v>
      </c>
      <c r="J2261" s="102"/>
    </row>
    <row r="2262" spans="1:10">
      <c r="A2262" s="102" t="s">
        <v>995</v>
      </c>
      <c r="B2262" s="100" t="s">
        <v>419</v>
      </c>
      <c r="C2262" s="100" t="s">
        <v>504</v>
      </c>
      <c r="D2262" s="106" t="s">
        <v>996</v>
      </c>
      <c r="E2262" s="104">
        <v>723.47</v>
      </c>
      <c r="F2262" s="104">
        <v>544.99</v>
      </c>
      <c r="G2262" s="105">
        <v>437</v>
      </c>
      <c r="H2262" s="113">
        <v>45000</v>
      </c>
      <c r="I2262" s="111">
        <v>9.244444444444444E-3</v>
      </c>
      <c r="J2262" s="102"/>
    </row>
    <row r="2263" spans="1:10">
      <c r="A2263" s="102" t="s">
        <v>995</v>
      </c>
      <c r="B2263" s="100" t="s">
        <v>420</v>
      </c>
      <c r="C2263" s="100" t="s">
        <v>504</v>
      </c>
      <c r="D2263" s="102" t="s">
        <v>996</v>
      </c>
      <c r="E2263" s="104">
        <v>723.47</v>
      </c>
      <c r="F2263" s="104">
        <v>544.99</v>
      </c>
      <c r="G2263" s="105">
        <v>437</v>
      </c>
      <c r="H2263" s="113">
        <v>45000</v>
      </c>
      <c r="I2263" s="111">
        <v>9.244444444444444E-3</v>
      </c>
      <c r="J2263" s="102"/>
    </row>
    <row r="2264" spans="1:10">
      <c r="A2264" s="102" t="s">
        <v>995</v>
      </c>
      <c r="B2264" s="100" t="s">
        <v>421</v>
      </c>
      <c r="C2264" s="100" t="s">
        <v>504</v>
      </c>
      <c r="D2264" s="102" t="s">
        <v>996</v>
      </c>
      <c r="E2264" s="104">
        <v>723.47</v>
      </c>
      <c r="F2264" s="104">
        <v>544.99</v>
      </c>
      <c r="G2264" s="105">
        <v>437</v>
      </c>
      <c r="H2264" s="113">
        <v>45000</v>
      </c>
      <c r="I2264" s="111">
        <v>9.244444444444444E-3</v>
      </c>
      <c r="J2264" s="102"/>
    </row>
    <row r="2265" spans="1:10">
      <c r="A2265" s="102" t="s">
        <v>995</v>
      </c>
      <c r="B2265" s="100" t="s">
        <v>422</v>
      </c>
      <c r="C2265" s="100" t="s">
        <v>504</v>
      </c>
      <c r="D2265" s="102" t="s">
        <v>996</v>
      </c>
      <c r="E2265" s="104">
        <v>723.47</v>
      </c>
      <c r="F2265" s="104">
        <v>544.99</v>
      </c>
      <c r="G2265" s="105">
        <v>437</v>
      </c>
      <c r="H2265" s="113">
        <v>45000</v>
      </c>
      <c r="I2265" s="111">
        <v>9.244444444444444E-3</v>
      </c>
      <c r="J2265" s="102"/>
    </row>
    <row r="2266" spans="1:10">
      <c r="A2266" s="102" t="s">
        <v>995</v>
      </c>
      <c r="B2266" s="100" t="s">
        <v>423</v>
      </c>
      <c r="C2266" s="100" t="s">
        <v>504</v>
      </c>
      <c r="D2266" s="106" t="s">
        <v>996</v>
      </c>
      <c r="E2266" s="104">
        <v>723.47</v>
      </c>
      <c r="F2266" s="104">
        <v>544.99</v>
      </c>
      <c r="G2266" s="105">
        <v>437</v>
      </c>
      <c r="H2266" s="113">
        <v>45000</v>
      </c>
      <c r="I2266" s="111">
        <v>9.244444444444444E-3</v>
      </c>
      <c r="J2266" s="102"/>
    </row>
    <row r="2267" spans="1:10">
      <c r="A2267" s="102" t="s">
        <v>995</v>
      </c>
      <c r="B2267" s="100" t="s">
        <v>424</v>
      </c>
      <c r="C2267" s="100" t="s">
        <v>504</v>
      </c>
      <c r="D2267" s="102" t="s">
        <v>996</v>
      </c>
      <c r="E2267" s="104">
        <v>723.47</v>
      </c>
      <c r="F2267" s="104">
        <v>544.99</v>
      </c>
      <c r="G2267" s="105">
        <v>437</v>
      </c>
      <c r="H2267" s="113">
        <v>45000</v>
      </c>
      <c r="I2267" s="111">
        <v>9.244444444444444E-3</v>
      </c>
      <c r="J2267" s="102"/>
    </row>
    <row r="2268" spans="1:10">
      <c r="A2268" s="102" t="s">
        <v>995</v>
      </c>
      <c r="B2268" s="100" t="s">
        <v>425</v>
      </c>
      <c r="C2268" s="100" t="s">
        <v>504</v>
      </c>
      <c r="D2268" s="102" t="s">
        <v>996</v>
      </c>
      <c r="E2268" s="104">
        <v>723.47</v>
      </c>
      <c r="F2268" s="104">
        <v>544.99</v>
      </c>
      <c r="G2268" s="105">
        <v>437</v>
      </c>
      <c r="H2268" s="113">
        <v>45000</v>
      </c>
      <c r="I2268" s="111">
        <v>9.244444444444444E-3</v>
      </c>
      <c r="J2268" s="102"/>
    </row>
    <row r="2269" spans="1:10">
      <c r="A2269" s="102" t="s">
        <v>995</v>
      </c>
      <c r="B2269" s="100" t="s">
        <v>426</v>
      </c>
      <c r="C2269" s="100" t="s">
        <v>504</v>
      </c>
      <c r="D2269" s="106" t="s">
        <v>996</v>
      </c>
      <c r="E2269" s="104">
        <v>723.47</v>
      </c>
      <c r="F2269" s="104">
        <v>544.99</v>
      </c>
      <c r="G2269" s="105">
        <v>437</v>
      </c>
      <c r="H2269" s="113">
        <v>45000</v>
      </c>
      <c r="I2269" s="111">
        <v>9.244444444444444E-3</v>
      </c>
      <c r="J2269" s="102"/>
    </row>
    <row r="2270" spans="1:10">
      <c r="A2270" s="102" t="s">
        <v>995</v>
      </c>
      <c r="B2270" s="100" t="s">
        <v>427</v>
      </c>
      <c r="C2270" s="100" t="s">
        <v>504</v>
      </c>
      <c r="D2270" s="102" t="s">
        <v>996</v>
      </c>
      <c r="E2270" s="104">
        <v>723.47</v>
      </c>
      <c r="F2270" s="104">
        <v>544.99</v>
      </c>
      <c r="G2270" s="105">
        <v>437</v>
      </c>
      <c r="H2270" s="113">
        <v>45000</v>
      </c>
      <c r="I2270" s="111">
        <v>9.244444444444444E-3</v>
      </c>
      <c r="J2270" s="102"/>
    </row>
    <row r="2271" spans="1:10">
      <c r="A2271" s="102" t="s">
        <v>995</v>
      </c>
      <c r="B2271" s="100" t="s">
        <v>428</v>
      </c>
      <c r="C2271" s="100" t="s">
        <v>504</v>
      </c>
      <c r="D2271" s="102" t="s">
        <v>996</v>
      </c>
      <c r="E2271" s="104">
        <v>723.47</v>
      </c>
      <c r="F2271" s="104">
        <v>544.99</v>
      </c>
      <c r="G2271" s="105">
        <v>437</v>
      </c>
      <c r="H2271" s="113">
        <v>45000</v>
      </c>
      <c r="I2271" s="111">
        <v>9.244444444444444E-3</v>
      </c>
      <c r="J2271" s="102"/>
    </row>
    <row r="2272" spans="1:10">
      <c r="A2272" s="102" t="s">
        <v>995</v>
      </c>
      <c r="B2272" s="100" t="s">
        <v>429</v>
      </c>
      <c r="C2272" s="100" t="s">
        <v>504</v>
      </c>
      <c r="D2272" s="102" t="s">
        <v>996</v>
      </c>
      <c r="E2272" s="104">
        <v>723.47</v>
      </c>
      <c r="F2272" s="104">
        <v>544.99</v>
      </c>
      <c r="G2272" s="105">
        <v>437</v>
      </c>
      <c r="H2272" s="113">
        <v>45000</v>
      </c>
      <c r="I2272" s="111">
        <v>9.244444444444444E-3</v>
      </c>
      <c r="J2272" s="102"/>
    </row>
    <row r="2273" spans="1:10">
      <c r="A2273" s="215" t="s">
        <v>995</v>
      </c>
      <c r="B2273" s="100" t="s">
        <v>430</v>
      </c>
      <c r="C2273" s="100" t="s">
        <v>504</v>
      </c>
      <c r="D2273" s="106" t="s">
        <v>996</v>
      </c>
      <c r="E2273" s="104">
        <v>723.47</v>
      </c>
      <c r="F2273" s="104">
        <v>544.99</v>
      </c>
      <c r="G2273" s="105">
        <v>437</v>
      </c>
      <c r="H2273" s="113">
        <v>45000</v>
      </c>
      <c r="I2273" s="111">
        <v>9.244444444444444E-3</v>
      </c>
      <c r="J2273" s="102"/>
    </row>
    <row r="2274" spans="1:10">
      <c r="A2274" s="102" t="s">
        <v>997</v>
      </c>
      <c r="B2274" s="100" t="s">
        <v>508</v>
      </c>
      <c r="C2274" s="100" t="s">
        <v>504</v>
      </c>
      <c r="D2274" s="131" t="s">
        <v>998</v>
      </c>
      <c r="E2274" s="104">
        <v>231.93</v>
      </c>
      <c r="F2274" s="104">
        <v>174.99</v>
      </c>
      <c r="G2274" s="105">
        <v>140</v>
      </c>
      <c r="H2274" s="133">
        <v>32500</v>
      </c>
      <c r="I2274" s="107">
        <v>4.3076923076923075E-3</v>
      </c>
      <c r="J2274" s="102"/>
    </row>
    <row r="2275" spans="1:10">
      <c r="A2275" s="102" t="s">
        <v>997</v>
      </c>
      <c r="B2275" s="100" t="s">
        <v>509</v>
      </c>
      <c r="C2275" s="100" t="s">
        <v>504</v>
      </c>
      <c r="D2275" s="131" t="s">
        <v>998</v>
      </c>
      <c r="E2275" s="104">
        <v>231.93</v>
      </c>
      <c r="F2275" s="104">
        <v>174.99</v>
      </c>
      <c r="G2275" s="105">
        <v>140</v>
      </c>
      <c r="H2275" s="133">
        <v>32500</v>
      </c>
      <c r="I2275" s="107">
        <v>4.3076923076923075E-3</v>
      </c>
      <c r="J2275" s="102"/>
    </row>
    <row r="2276" spans="1:10">
      <c r="A2276" s="102" t="s">
        <v>997</v>
      </c>
      <c r="B2276" s="100" t="s">
        <v>510</v>
      </c>
      <c r="C2276" s="100" t="s">
        <v>504</v>
      </c>
      <c r="D2276" s="131" t="s">
        <v>998</v>
      </c>
      <c r="E2276" s="104">
        <v>231.93</v>
      </c>
      <c r="F2276" s="104">
        <v>174.99</v>
      </c>
      <c r="G2276" s="105">
        <v>140</v>
      </c>
      <c r="H2276" s="133">
        <v>32500</v>
      </c>
      <c r="I2276" s="107">
        <v>4.3076923076923075E-3</v>
      </c>
      <c r="J2276" s="102"/>
    </row>
    <row r="2277" spans="1:10">
      <c r="A2277" s="102" t="s">
        <v>999</v>
      </c>
      <c r="B2277" s="102" t="s">
        <v>355</v>
      </c>
      <c r="C2277" s="102" t="s">
        <v>504</v>
      </c>
      <c r="D2277" s="150" t="s">
        <v>1000</v>
      </c>
      <c r="E2277" s="151">
        <v>54.85</v>
      </c>
      <c r="F2277" s="151">
        <v>47.99</v>
      </c>
      <c r="G2277" s="105">
        <v>36</v>
      </c>
      <c r="H2277" s="113">
        <v>40000</v>
      </c>
      <c r="I2277" s="111">
        <v>8.9999999999999998E-4</v>
      </c>
      <c r="J2277" s="146"/>
    </row>
    <row r="2278" spans="1:10">
      <c r="A2278" s="102" t="s">
        <v>999</v>
      </c>
      <c r="B2278" s="102" t="s">
        <v>356</v>
      </c>
      <c r="C2278" s="102" t="s">
        <v>504</v>
      </c>
      <c r="D2278" s="150" t="s">
        <v>1000</v>
      </c>
      <c r="E2278" s="151">
        <v>54.85</v>
      </c>
      <c r="F2278" s="151">
        <v>47.99</v>
      </c>
      <c r="G2278" s="105">
        <v>36</v>
      </c>
      <c r="H2278" s="113">
        <v>40000</v>
      </c>
      <c r="I2278" s="111">
        <v>8.9999999999999998E-4</v>
      </c>
      <c r="J2278" s="146"/>
    </row>
    <row r="2279" spans="1:10">
      <c r="A2279" s="102" t="s">
        <v>999</v>
      </c>
      <c r="B2279" s="102" t="s">
        <v>357</v>
      </c>
      <c r="C2279" s="102" t="s">
        <v>504</v>
      </c>
      <c r="D2279" s="150" t="s">
        <v>1000</v>
      </c>
      <c r="E2279" s="151">
        <v>54.85</v>
      </c>
      <c r="F2279" s="151">
        <v>47.99</v>
      </c>
      <c r="G2279" s="105">
        <v>36</v>
      </c>
      <c r="H2279" s="113">
        <v>40000</v>
      </c>
      <c r="I2279" s="111">
        <v>8.9999999999999998E-4</v>
      </c>
      <c r="J2279" s="146"/>
    </row>
    <row r="2280" spans="1:10">
      <c r="A2280" s="102" t="s">
        <v>999</v>
      </c>
      <c r="B2280" s="102" t="s">
        <v>358</v>
      </c>
      <c r="C2280" s="102" t="s">
        <v>504</v>
      </c>
      <c r="D2280" s="150" t="s">
        <v>1000</v>
      </c>
      <c r="E2280" s="151">
        <v>54.85</v>
      </c>
      <c r="F2280" s="151">
        <v>47.99</v>
      </c>
      <c r="G2280" s="105">
        <v>36</v>
      </c>
      <c r="H2280" s="113">
        <v>40000</v>
      </c>
      <c r="I2280" s="111">
        <v>8.9999999999999998E-4</v>
      </c>
      <c r="J2280" s="146"/>
    </row>
    <row r="2281" spans="1:10">
      <c r="A2281" s="102" t="s">
        <v>999</v>
      </c>
      <c r="B2281" s="102" t="s">
        <v>359</v>
      </c>
      <c r="C2281" s="102" t="s">
        <v>504</v>
      </c>
      <c r="D2281" s="150" t="s">
        <v>1000</v>
      </c>
      <c r="E2281" s="151">
        <v>54.85</v>
      </c>
      <c r="F2281" s="151">
        <v>47.99</v>
      </c>
      <c r="G2281" s="105">
        <v>36</v>
      </c>
      <c r="H2281" s="113">
        <v>40000</v>
      </c>
      <c r="I2281" s="111">
        <v>8.9999999999999998E-4</v>
      </c>
      <c r="J2281" s="146"/>
    </row>
    <row r="2282" spans="1:10">
      <c r="A2282" s="102" t="s">
        <v>999</v>
      </c>
      <c r="B2282" s="102" t="s">
        <v>360</v>
      </c>
      <c r="C2282" s="102" t="s">
        <v>684</v>
      </c>
      <c r="D2282" s="150" t="s">
        <v>1000</v>
      </c>
      <c r="E2282" s="151">
        <v>54.85</v>
      </c>
      <c r="F2282" s="151">
        <v>47.99</v>
      </c>
      <c r="G2282" s="105">
        <v>36</v>
      </c>
      <c r="H2282" s="113">
        <v>40000</v>
      </c>
      <c r="I2282" s="111">
        <v>8.9999999999999998E-4</v>
      </c>
      <c r="J2282" s="146"/>
    </row>
    <row r="2283" spans="1:10">
      <c r="A2283" s="102" t="s">
        <v>999</v>
      </c>
      <c r="B2283" s="102" t="s">
        <v>361</v>
      </c>
      <c r="C2283" s="102" t="s">
        <v>504</v>
      </c>
      <c r="D2283" s="150" t="s">
        <v>1000</v>
      </c>
      <c r="E2283" s="151">
        <v>54.85</v>
      </c>
      <c r="F2283" s="151">
        <v>47.99</v>
      </c>
      <c r="G2283" s="105">
        <v>36</v>
      </c>
      <c r="H2283" s="113">
        <v>40000</v>
      </c>
      <c r="I2283" s="111">
        <v>8.9999999999999998E-4</v>
      </c>
      <c r="J2283" s="146"/>
    </row>
    <row r="2284" spans="1:10">
      <c r="A2284" s="102" t="s">
        <v>999</v>
      </c>
      <c r="B2284" s="102" t="s">
        <v>362</v>
      </c>
      <c r="C2284" s="102" t="s">
        <v>504</v>
      </c>
      <c r="D2284" s="150" t="s">
        <v>1000</v>
      </c>
      <c r="E2284" s="151">
        <v>54.85</v>
      </c>
      <c r="F2284" s="151">
        <v>47.99</v>
      </c>
      <c r="G2284" s="105">
        <v>36</v>
      </c>
      <c r="H2284" s="113">
        <v>40000</v>
      </c>
      <c r="I2284" s="111">
        <v>8.9999999999999998E-4</v>
      </c>
      <c r="J2284" s="146"/>
    </row>
    <row r="2285" spans="1:10">
      <c r="A2285" s="102" t="s">
        <v>999</v>
      </c>
      <c r="B2285" s="102" t="s">
        <v>363</v>
      </c>
      <c r="C2285" s="102" t="s">
        <v>504</v>
      </c>
      <c r="D2285" s="150" t="s">
        <v>1000</v>
      </c>
      <c r="E2285" s="151">
        <v>54.85</v>
      </c>
      <c r="F2285" s="151">
        <v>47.99</v>
      </c>
      <c r="G2285" s="105">
        <v>36</v>
      </c>
      <c r="H2285" s="113">
        <v>40000</v>
      </c>
      <c r="I2285" s="111">
        <v>8.9999999999999998E-4</v>
      </c>
      <c r="J2285" s="146"/>
    </row>
    <row r="2286" spans="1:10">
      <c r="A2286" s="102" t="s">
        <v>999</v>
      </c>
      <c r="B2286" s="102" t="s">
        <v>364</v>
      </c>
      <c r="C2286" s="102" t="s">
        <v>504</v>
      </c>
      <c r="D2286" s="150" t="s">
        <v>1000</v>
      </c>
      <c r="E2286" s="151">
        <v>54.85</v>
      </c>
      <c r="F2286" s="151">
        <v>47.99</v>
      </c>
      <c r="G2286" s="105">
        <v>36</v>
      </c>
      <c r="H2286" s="113">
        <v>40000</v>
      </c>
      <c r="I2286" s="111">
        <v>8.9999999999999998E-4</v>
      </c>
      <c r="J2286" s="146"/>
    </row>
    <row r="2287" spans="1:10">
      <c r="A2287" s="102" t="s">
        <v>999</v>
      </c>
      <c r="B2287" s="102" t="s">
        <v>365</v>
      </c>
      <c r="C2287" s="102" t="s">
        <v>504</v>
      </c>
      <c r="D2287" s="150" t="s">
        <v>1000</v>
      </c>
      <c r="E2287" s="151">
        <v>54.85</v>
      </c>
      <c r="F2287" s="151">
        <v>47.99</v>
      </c>
      <c r="G2287" s="105">
        <v>36</v>
      </c>
      <c r="H2287" s="113">
        <v>40000</v>
      </c>
      <c r="I2287" s="111">
        <v>8.9999999999999998E-4</v>
      </c>
      <c r="J2287" s="146"/>
    </row>
    <row r="2288" spans="1:10">
      <c r="A2288" s="102" t="s">
        <v>999</v>
      </c>
      <c r="B2288" s="102" t="s">
        <v>366</v>
      </c>
      <c r="C2288" s="102" t="s">
        <v>504</v>
      </c>
      <c r="D2288" s="150" t="s">
        <v>1000</v>
      </c>
      <c r="E2288" s="151">
        <v>54.85</v>
      </c>
      <c r="F2288" s="151">
        <v>47.99</v>
      </c>
      <c r="G2288" s="105">
        <v>36</v>
      </c>
      <c r="H2288" s="113">
        <v>40000</v>
      </c>
      <c r="I2288" s="111">
        <v>8.9999999999999998E-4</v>
      </c>
      <c r="J2288" s="146"/>
    </row>
    <row r="2289" spans="1:10">
      <c r="A2289" s="102" t="s">
        <v>999</v>
      </c>
      <c r="B2289" s="102" t="s">
        <v>367</v>
      </c>
      <c r="C2289" s="102" t="s">
        <v>684</v>
      </c>
      <c r="D2289" s="150" t="s">
        <v>1000</v>
      </c>
      <c r="E2289" s="151">
        <v>54.85</v>
      </c>
      <c r="F2289" s="151">
        <v>47.99</v>
      </c>
      <c r="G2289" s="105">
        <v>36</v>
      </c>
      <c r="H2289" s="113">
        <v>40000</v>
      </c>
      <c r="I2289" s="111">
        <v>8.9999999999999998E-4</v>
      </c>
      <c r="J2289" s="146"/>
    </row>
    <row r="2290" spans="1:10">
      <c r="A2290" s="102" t="s">
        <v>999</v>
      </c>
      <c r="B2290" s="102" t="s">
        <v>368</v>
      </c>
      <c r="C2290" s="102" t="s">
        <v>504</v>
      </c>
      <c r="D2290" s="150" t="s">
        <v>1000</v>
      </c>
      <c r="E2290" s="151">
        <v>54.85</v>
      </c>
      <c r="F2290" s="151">
        <v>47.99</v>
      </c>
      <c r="G2290" s="105">
        <v>36</v>
      </c>
      <c r="H2290" s="113">
        <v>40000</v>
      </c>
      <c r="I2290" s="111">
        <v>8.9999999999999998E-4</v>
      </c>
      <c r="J2290" s="146"/>
    </row>
    <row r="2291" spans="1:10">
      <c r="A2291" s="102" t="s">
        <v>999</v>
      </c>
      <c r="B2291" s="102" t="s">
        <v>369</v>
      </c>
      <c r="C2291" s="102" t="s">
        <v>504</v>
      </c>
      <c r="D2291" s="150" t="s">
        <v>1000</v>
      </c>
      <c r="E2291" s="151">
        <v>54.85</v>
      </c>
      <c r="F2291" s="151">
        <v>47.99</v>
      </c>
      <c r="G2291" s="105">
        <v>36</v>
      </c>
      <c r="H2291" s="113">
        <v>40000</v>
      </c>
      <c r="I2291" s="111">
        <v>8.9999999999999998E-4</v>
      </c>
      <c r="J2291" s="146"/>
    </row>
    <row r="2292" spans="1:10">
      <c r="A2292" s="102" t="s">
        <v>1001</v>
      </c>
      <c r="B2292" s="102" t="s">
        <v>355</v>
      </c>
      <c r="C2292" s="102" t="s">
        <v>504</v>
      </c>
      <c r="D2292" s="150" t="s">
        <v>1002</v>
      </c>
      <c r="E2292" s="151">
        <v>54.85</v>
      </c>
      <c r="F2292" s="151">
        <v>47.99</v>
      </c>
      <c r="G2292" s="105">
        <v>36</v>
      </c>
      <c r="H2292" s="113">
        <v>40000</v>
      </c>
      <c r="I2292" s="111">
        <v>8.9999999999999998E-4</v>
      </c>
      <c r="J2292" s="146"/>
    </row>
    <row r="2293" spans="1:10">
      <c r="A2293" s="102" t="s">
        <v>1001</v>
      </c>
      <c r="B2293" s="102" t="s">
        <v>356</v>
      </c>
      <c r="C2293" s="102" t="s">
        <v>504</v>
      </c>
      <c r="D2293" s="150" t="s">
        <v>1002</v>
      </c>
      <c r="E2293" s="151">
        <v>54.85</v>
      </c>
      <c r="F2293" s="151">
        <v>47.99</v>
      </c>
      <c r="G2293" s="105">
        <v>36</v>
      </c>
      <c r="H2293" s="113">
        <v>40000</v>
      </c>
      <c r="I2293" s="111">
        <v>8.9999999999999998E-4</v>
      </c>
      <c r="J2293" s="146"/>
    </row>
    <row r="2294" spans="1:10">
      <c r="A2294" s="102" t="s">
        <v>1001</v>
      </c>
      <c r="B2294" s="102" t="s">
        <v>357</v>
      </c>
      <c r="C2294" s="102" t="s">
        <v>504</v>
      </c>
      <c r="D2294" s="150" t="s">
        <v>1002</v>
      </c>
      <c r="E2294" s="151">
        <v>54.85</v>
      </c>
      <c r="F2294" s="151">
        <v>47.99</v>
      </c>
      <c r="G2294" s="105">
        <v>36</v>
      </c>
      <c r="H2294" s="113">
        <v>40000</v>
      </c>
      <c r="I2294" s="111">
        <v>8.9999999999999998E-4</v>
      </c>
      <c r="J2294" s="146"/>
    </row>
    <row r="2295" spans="1:10">
      <c r="A2295" s="215" t="s">
        <v>1001</v>
      </c>
      <c r="B2295" s="102" t="s">
        <v>358</v>
      </c>
      <c r="C2295" s="102" t="s">
        <v>504</v>
      </c>
      <c r="D2295" s="150" t="s">
        <v>1002</v>
      </c>
      <c r="E2295" s="151">
        <v>54.85</v>
      </c>
      <c r="F2295" s="151">
        <v>47.99</v>
      </c>
      <c r="G2295" s="105">
        <v>36</v>
      </c>
      <c r="H2295" s="113">
        <v>40000</v>
      </c>
      <c r="I2295" s="111">
        <v>8.9999999999999998E-4</v>
      </c>
      <c r="J2295" s="146"/>
    </row>
    <row r="2296" spans="1:10">
      <c r="A2296" s="102" t="s">
        <v>1001</v>
      </c>
      <c r="B2296" s="102" t="s">
        <v>359</v>
      </c>
      <c r="C2296" s="102" t="s">
        <v>504</v>
      </c>
      <c r="D2296" s="150" t="s">
        <v>1002</v>
      </c>
      <c r="E2296" s="151">
        <v>54.85</v>
      </c>
      <c r="F2296" s="151">
        <v>47.99</v>
      </c>
      <c r="G2296" s="105">
        <v>36</v>
      </c>
      <c r="H2296" s="113">
        <v>40000</v>
      </c>
      <c r="I2296" s="111">
        <v>8.9999999999999998E-4</v>
      </c>
      <c r="J2296" s="146"/>
    </row>
    <row r="2297" spans="1:10">
      <c r="A2297" s="102" t="s">
        <v>1001</v>
      </c>
      <c r="B2297" s="102" t="s">
        <v>360</v>
      </c>
      <c r="C2297" s="102" t="s">
        <v>684</v>
      </c>
      <c r="D2297" s="150" t="s">
        <v>1002</v>
      </c>
      <c r="E2297" s="151">
        <v>54.85</v>
      </c>
      <c r="F2297" s="151">
        <v>47.99</v>
      </c>
      <c r="G2297" s="105">
        <v>36</v>
      </c>
      <c r="H2297" s="113">
        <v>40000</v>
      </c>
      <c r="I2297" s="111">
        <v>8.9999999999999998E-4</v>
      </c>
      <c r="J2297" s="146"/>
    </row>
    <row r="2298" spans="1:10">
      <c r="A2298" s="102" t="s">
        <v>1001</v>
      </c>
      <c r="B2298" s="102" t="s">
        <v>361</v>
      </c>
      <c r="C2298" s="102" t="s">
        <v>504</v>
      </c>
      <c r="D2298" s="150" t="s">
        <v>1002</v>
      </c>
      <c r="E2298" s="151">
        <v>54.85</v>
      </c>
      <c r="F2298" s="151">
        <v>47.99</v>
      </c>
      <c r="G2298" s="105">
        <v>36</v>
      </c>
      <c r="H2298" s="113">
        <v>40000</v>
      </c>
      <c r="I2298" s="111">
        <v>8.9999999999999998E-4</v>
      </c>
      <c r="J2298" s="146"/>
    </row>
    <row r="2299" spans="1:10">
      <c r="A2299" s="102" t="s">
        <v>1001</v>
      </c>
      <c r="B2299" s="102" t="s">
        <v>362</v>
      </c>
      <c r="C2299" s="102" t="s">
        <v>504</v>
      </c>
      <c r="D2299" s="150" t="s">
        <v>1002</v>
      </c>
      <c r="E2299" s="151">
        <v>54.85</v>
      </c>
      <c r="F2299" s="151">
        <v>47.99</v>
      </c>
      <c r="G2299" s="105">
        <v>36</v>
      </c>
      <c r="H2299" s="113">
        <v>40000</v>
      </c>
      <c r="I2299" s="111">
        <v>8.9999999999999998E-4</v>
      </c>
      <c r="J2299" s="146"/>
    </row>
    <row r="2300" spans="1:10">
      <c r="A2300" s="102" t="s">
        <v>1001</v>
      </c>
      <c r="B2300" s="102" t="s">
        <v>363</v>
      </c>
      <c r="C2300" s="102" t="s">
        <v>504</v>
      </c>
      <c r="D2300" s="150" t="s">
        <v>1002</v>
      </c>
      <c r="E2300" s="151">
        <v>54.85</v>
      </c>
      <c r="F2300" s="151">
        <v>47.99</v>
      </c>
      <c r="G2300" s="105">
        <v>36</v>
      </c>
      <c r="H2300" s="113">
        <v>40000</v>
      </c>
      <c r="I2300" s="111">
        <v>8.9999999999999998E-4</v>
      </c>
      <c r="J2300" s="146"/>
    </row>
    <row r="2301" spans="1:10">
      <c r="A2301" s="102" t="s">
        <v>1001</v>
      </c>
      <c r="B2301" s="102" t="s">
        <v>364</v>
      </c>
      <c r="C2301" s="102" t="s">
        <v>504</v>
      </c>
      <c r="D2301" s="150" t="s">
        <v>1002</v>
      </c>
      <c r="E2301" s="151">
        <v>54.85</v>
      </c>
      <c r="F2301" s="151">
        <v>47.99</v>
      </c>
      <c r="G2301" s="105">
        <v>36</v>
      </c>
      <c r="H2301" s="113">
        <v>40000</v>
      </c>
      <c r="I2301" s="111">
        <v>8.9999999999999998E-4</v>
      </c>
      <c r="J2301" s="146"/>
    </row>
    <row r="2302" spans="1:10">
      <c r="A2302" s="102" t="s">
        <v>1001</v>
      </c>
      <c r="B2302" s="102" t="s">
        <v>365</v>
      </c>
      <c r="C2302" s="102" t="s">
        <v>504</v>
      </c>
      <c r="D2302" s="150" t="s">
        <v>1002</v>
      </c>
      <c r="E2302" s="151">
        <v>54.85</v>
      </c>
      <c r="F2302" s="151">
        <v>47.99</v>
      </c>
      <c r="G2302" s="105">
        <v>36</v>
      </c>
      <c r="H2302" s="113">
        <v>40000</v>
      </c>
      <c r="I2302" s="111">
        <v>8.9999999999999998E-4</v>
      </c>
      <c r="J2302" s="146"/>
    </row>
    <row r="2303" spans="1:10">
      <c r="A2303" s="102" t="s">
        <v>1001</v>
      </c>
      <c r="B2303" s="102" t="s">
        <v>366</v>
      </c>
      <c r="C2303" s="102" t="s">
        <v>504</v>
      </c>
      <c r="D2303" s="150" t="s">
        <v>1002</v>
      </c>
      <c r="E2303" s="151">
        <v>54.85</v>
      </c>
      <c r="F2303" s="151">
        <v>47.99</v>
      </c>
      <c r="G2303" s="105">
        <v>36</v>
      </c>
      <c r="H2303" s="113">
        <v>40000</v>
      </c>
      <c r="I2303" s="111">
        <v>8.9999999999999998E-4</v>
      </c>
      <c r="J2303" s="146"/>
    </row>
    <row r="2304" spans="1:10">
      <c r="A2304" s="102" t="s">
        <v>1001</v>
      </c>
      <c r="B2304" s="102" t="s">
        <v>367</v>
      </c>
      <c r="C2304" s="102" t="s">
        <v>684</v>
      </c>
      <c r="D2304" s="150" t="s">
        <v>1002</v>
      </c>
      <c r="E2304" s="151">
        <v>54.85</v>
      </c>
      <c r="F2304" s="151">
        <v>47.99</v>
      </c>
      <c r="G2304" s="105">
        <v>36</v>
      </c>
      <c r="H2304" s="113">
        <v>40000</v>
      </c>
      <c r="I2304" s="111">
        <v>8.9999999999999998E-4</v>
      </c>
      <c r="J2304" s="146"/>
    </row>
    <row r="2305" spans="1:10">
      <c r="A2305" s="102" t="s">
        <v>1001</v>
      </c>
      <c r="B2305" s="102" t="s">
        <v>368</v>
      </c>
      <c r="C2305" s="102" t="s">
        <v>504</v>
      </c>
      <c r="D2305" s="150" t="s">
        <v>1002</v>
      </c>
      <c r="E2305" s="151">
        <v>54.85</v>
      </c>
      <c r="F2305" s="151">
        <v>47.99</v>
      </c>
      <c r="G2305" s="105">
        <v>36</v>
      </c>
      <c r="H2305" s="113">
        <v>40000</v>
      </c>
      <c r="I2305" s="111">
        <v>8.9999999999999998E-4</v>
      </c>
      <c r="J2305" s="146"/>
    </row>
    <row r="2306" spans="1:10">
      <c r="A2306" s="102" t="s">
        <v>1001</v>
      </c>
      <c r="B2306" s="102" t="s">
        <v>369</v>
      </c>
      <c r="C2306" s="102" t="s">
        <v>504</v>
      </c>
      <c r="D2306" s="150" t="s">
        <v>1002</v>
      </c>
      <c r="E2306" s="151">
        <v>54.85</v>
      </c>
      <c r="F2306" s="151">
        <v>47.99</v>
      </c>
      <c r="G2306" s="105">
        <v>36</v>
      </c>
      <c r="H2306" s="113">
        <v>40000</v>
      </c>
      <c r="I2306" s="111">
        <v>8.9999999999999998E-4</v>
      </c>
      <c r="J2306" s="146"/>
    </row>
    <row r="2307" spans="1:10">
      <c r="A2307" s="102" t="s">
        <v>1003</v>
      </c>
      <c r="B2307" s="102" t="s">
        <v>355</v>
      </c>
      <c r="C2307" s="102" t="s">
        <v>504</v>
      </c>
      <c r="D2307" s="150" t="s">
        <v>1004</v>
      </c>
      <c r="E2307" s="151">
        <v>54.85</v>
      </c>
      <c r="F2307" s="151">
        <v>47.99</v>
      </c>
      <c r="G2307" s="105">
        <v>36</v>
      </c>
      <c r="H2307" s="113">
        <v>40000</v>
      </c>
      <c r="I2307" s="111">
        <v>8.9999999999999998E-4</v>
      </c>
      <c r="J2307" s="146"/>
    </row>
    <row r="2308" spans="1:10">
      <c r="A2308" s="102" t="s">
        <v>1003</v>
      </c>
      <c r="B2308" s="102" t="s">
        <v>356</v>
      </c>
      <c r="C2308" s="102" t="s">
        <v>504</v>
      </c>
      <c r="D2308" s="150" t="s">
        <v>1004</v>
      </c>
      <c r="E2308" s="151">
        <v>54.85</v>
      </c>
      <c r="F2308" s="151">
        <v>47.99</v>
      </c>
      <c r="G2308" s="105">
        <v>36</v>
      </c>
      <c r="H2308" s="113">
        <v>40000</v>
      </c>
      <c r="I2308" s="111">
        <v>8.9999999999999998E-4</v>
      </c>
      <c r="J2308" s="146"/>
    </row>
    <row r="2309" spans="1:10">
      <c r="A2309" s="102" t="s">
        <v>1003</v>
      </c>
      <c r="B2309" s="102" t="s">
        <v>357</v>
      </c>
      <c r="C2309" s="102" t="s">
        <v>504</v>
      </c>
      <c r="D2309" s="150" t="s">
        <v>1004</v>
      </c>
      <c r="E2309" s="151">
        <v>54.85</v>
      </c>
      <c r="F2309" s="151">
        <v>47.99</v>
      </c>
      <c r="G2309" s="105">
        <v>36</v>
      </c>
      <c r="H2309" s="113">
        <v>40000</v>
      </c>
      <c r="I2309" s="111">
        <v>8.9999999999999998E-4</v>
      </c>
      <c r="J2309" s="146"/>
    </row>
    <row r="2310" spans="1:10">
      <c r="A2310" s="102" t="s">
        <v>1003</v>
      </c>
      <c r="B2310" s="102" t="s">
        <v>358</v>
      </c>
      <c r="C2310" s="102" t="s">
        <v>504</v>
      </c>
      <c r="D2310" s="150" t="s">
        <v>1004</v>
      </c>
      <c r="E2310" s="151">
        <v>54.85</v>
      </c>
      <c r="F2310" s="151">
        <v>47.99</v>
      </c>
      <c r="G2310" s="105">
        <v>36</v>
      </c>
      <c r="H2310" s="113">
        <v>40000</v>
      </c>
      <c r="I2310" s="111">
        <v>8.9999999999999998E-4</v>
      </c>
      <c r="J2310" s="146"/>
    </row>
    <row r="2311" spans="1:10">
      <c r="A2311" s="102" t="s">
        <v>1003</v>
      </c>
      <c r="B2311" s="102" t="s">
        <v>359</v>
      </c>
      <c r="C2311" s="102" t="s">
        <v>504</v>
      </c>
      <c r="D2311" s="150" t="s">
        <v>1004</v>
      </c>
      <c r="E2311" s="151">
        <v>54.85</v>
      </c>
      <c r="F2311" s="151">
        <v>47.99</v>
      </c>
      <c r="G2311" s="105">
        <v>36</v>
      </c>
      <c r="H2311" s="113">
        <v>40000</v>
      </c>
      <c r="I2311" s="111">
        <v>8.9999999999999998E-4</v>
      </c>
      <c r="J2311" s="146"/>
    </row>
    <row r="2312" spans="1:10">
      <c r="A2312" s="102" t="s">
        <v>1003</v>
      </c>
      <c r="B2312" s="102" t="s">
        <v>360</v>
      </c>
      <c r="C2312" s="102" t="s">
        <v>684</v>
      </c>
      <c r="D2312" s="150" t="s">
        <v>1004</v>
      </c>
      <c r="E2312" s="151">
        <v>54.85</v>
      </c>
      <c r="F2312" s="151">
        <v>47.99</v>
      </c>
      <c r="G2312" s="105">
        <v>36</v>
      </c>
      <c r="H2312" s="113">
        <v>40000</v>
      </c>
      <c r="I2312" s="111">
        <v>8.9999999999999998E-4</v>
      </c>
      <c r="J2312" s="146"/>
    </row>
    <row r="2313" spans="1:10">
      <c r="A2313" s="102" t="s">
        <v>1003</v>
      </c>
      <c r="B2313" s="102" t="s">
        <v>361</v>
      </c>
      <c r="C2313" s="102" t="s">
        <v>504</v>
      </c>
      <c r="D2313" s="150" t="s">
        <v>1004</v>
      </c>
      <c r="E2313" s="151">
        <v>54.85</v>
      </c>
      <c r="F2313" s="151">
        <v>47.99</v>
      </c>
      <c r="G2313" s="105">
        <v>36</v>
      </c>
      <c r="H2313" s="113">
        <v>40000</v>
      </c>
      <c r="I2313" s="111">
        <v>8.9999999999999998E-4</v>
      </c>
      <c r="J2313" s="146"/>
    </row>
    <row r="2314" spans="1:10">
      <c r="A2314" s="102" t="s">
        <v>1003</v>
      </c>
      <c r="B2314" s="102" t="s">
        <v>362</v>
      </c>
      <c r="C2314" s="102" t="s">
        <v>504</v>
      </c>
      <c r="D2314" s="150" t="s">
        <v>1004</v>
      </c>
      <c r="E2314" s="151">
        <v>54.85</v>
      </c>
      <c r="F2314" s="151">
        <v>47.99</v>
      </c>
      <c r="G2314" s="105">
        <v>36</v>
      </c>
      <c r="H2314" s="113">
        <v>40000</v>
      </c>
      <c r="I2314" s="111">
        <v>8.9999999999999998E-4</v>
      </c>
      <c r="J2314" s="146"/>
    </row>
    <row r="2315" spans="1:10">
      <c r="A2315" s="102" t="s">
        <v>1003</v>
      </c>
      <c r="B2315" s="102" t="s">
        <v>363</v>
      </c>
      <c r="C2315" s="102" t="s">
        <v>504</v>
      </c>
      <c r="D2315" s="150" t="s">
        <v>1004</v>
      </c>
      <c r="E2315" s="151">
        <v>54.85</v>
      </c>
      <c r="F2315" s="151">
        <v>47.99</v>
      </c>
      <c r="G2315" s="105">
        <v>36</v>
      </c>
      <c r="H2315" s="113">
        <v>40000</v>
      </c>
      <c r="I2315" s="111">
        <v>8.9999999999999998E-4</v>
      </c>
      <c r="J2315" s="146"/>
    </row>
    <row r="2316" spans="1:10">
      <c r="A2316" s="102" t="s">
        <v>1003</v>
      </c>
      <c r="B2316" s="102" t="s">
        <v>364</v>
      </c>
      <c r="C2316" s="102" t="s">
        <v>504</v>
      </c>
      <c r="D2316" s="150" t="s">
        <v>1004</v>
      </c>
      <c r="E2316" s="151">
        <v>54.85</v>
      </c>
      <c r="F2316" s="151">
        <v>47.99</v>
      </c>
      <c r="G2316" s="105">
        <v>36</v>
      </c>
      <c r="H2316" s="113">
        <v>40000</v>
      </c>
      <c r="I2316" s="111">
        <v>8.9999999999999998E-4</v>
      </c>
      <c r="J2316" s="146"/>
    </row>
    <row r="2317" spans="1:10">
      <c r="A2317" s="102" t="s">
        <v>1003</v>
      </c>
      <c r="B2317" s="102" t="s">
        <v>365</v>
      </c>
      <c r="C2317" s="102" t="s">
        <v>504</v>
      </c>
      <c r="D2317" s="150" t="s">
        <v>1004</v>
      </c>
      <c r="E2317" s="151">
        <v>54.85</v>
      </c>
      <c r="F2317" s="151">
        <v>47.99</v>
      </c>
      <c r="G2317" s="105">
        <v>36</v>
      </c>
      <c r="H2317" s="113">
        <v>40000</v>
      </c>
      <c r="I2317" s="111">
        <v>8.9999999999999998E-4</v>
      </c>
      <c r="J2317" s="146"/>
    </row>
    <row r="2318" spans="1:10">
      <c r="A2318" s="102" t="s">
        <v>1003</v>
      </c>
      <c r="B2318" s="102" t="s">
        <v>366</v>
      </c>
      <c r="C2318" s="102" t="s">
        <v>504</v>
      </c>
      <c r="D2318" s="150" t="s">
        <v>1004</v>
      </c>
      <c r="E2318" s="151">
        <v>54.85</v>
      </c>
      <c r="F2318" s="151">
        <v>47.99</v>
      </c>
      <c r="G2318" s="105">
        <v>36</v>
      </c>
      <c r="H2318" s="113">
        <v>40000</v>
      </c>
      <c r="I2318" s="111">
        <v>8.9999999999999998E-4</v>
      </c>
      <c r="J2318" s="146"/>
    </row>
    <row r="2319" spans="1:10">
      <c r="A2319" s="102" t="s">
        <v>1003</v>
      </c>
      <c r="B2319" s="102" t="s">
        <v>367</v>
      </c>
      <c r="C2319" s="102" t="s">
        <v>684</v>
      </c>
      <c r="D2319" s="150" t="s">
        <v>1004</v>
      </c>
      <c r="E2319" s="151">
        <v>54.85</v>
      </c>
      <c r="F2319" s="151">
        <v>47.99</v>
      </c>
      <c r="G2319" s="105">
        <v>36</v>
      </c>
      <c r="H2319" s="113">
        <v>40000</v>
      </c>
      <c r="I2319" s="111">
        <v>8.9999999999999998E-4</v>
      </c>
      <c r="J2319" s="146"/>
    </row>
    <row r="2320" spans="1:10">
      <c r="A2320" s="102" t="s">
        <v>1003</v>
      </c>
      <c r="B2320" s="102" t="s">
        <v>368</v>
      </c>
      <c r="C2320" s="102" t="s">
        <v>504</v>
      </c>
      <c r="D2320" s="150" t="s">
        <v>1004</v>
      </c>
      <c r="E2320" s="151">
        <v>54.85</v>
      </c>
      <c r="F2320" s="151">
        <v>47.99</v>
      </c>
      <c r="G2320" s="105">
        <v>36</v>
      </c>
      <c r="H2320" s="113">
        <v>40000</v>
      </c>
      <c r="I2320" s="111">
        <v>8.9999999999999998E-4</v>
      </c>
      <c r="J2320" s="146"/>
    </row>
    <row r="2321" spans="1:10">
      <c r="A2321" s="102" t="s">
        <v>1003</v>
      </c>
      <c r="B2321" s="102" t="s">
        <v>369</v>
      </c>
      <c r="C2321" s="102" t="s">
        <v>504</v>
      </c>
      <c r="D2321" s="150" t="s">
        <v>1004</v>
      </c>
      <c r="E2321" s="151">
        <v>54.85</v>
      </c>
      <c r="F2321" s="151">
        <v>47.99</v>
      </c>
      <c r="G2321" s="105">
        <v>36</v>
      </c>
      <c r="H2321" s="113">
        <v>40000</v>
      </c>
      <c r="I2321" s="111">
        <v>8.9999999999999998E-4</v>
      </c>
      <c r="J2321" s="146"/>
    </row>
    <row r="2322" spans="1:10">
      <c r="A2322" s="215" t="s">
        <v>1005</v>
      </c>
      <c r="B2322" s="102" t="s">
        <v>355</v>
      </c>
      <c r="C2322" s="102" t="s">
        <v>504</v>
      </c>
      <c r="D2322" s="150" t="s">
        <v>1006</v>
      </c>
      <c r="E2322" s="151">
        <v>54.85</v>
      </c>
      <c r="F2322" s="151">
        <v>47.99</v>
      </c>
      <c r="G2322" s="105">
        <v>36</v>
      </c>
      <c r="H2322" s="113">
        <v>40000</v>
      </c>
      <c r="I2322" s="111">
        <v>8.9999999999999998E-4</v>
      </c>
      <c r="J2322" s="146"/>
    </row>
    <row r="2323" spans="1:10">
      <c r="A2323" s="102" t="s">
        <v>1005</v>
      </c>
      <c r="B2323" s="102" t="s">
        <v>356</v>
      </c>
      <c r="C2323" s="102" t="s">
        <v>504</v>
      </c>
      <c r="D2323" s="150" t="s">
        <v>1006</v>
      </c>
      <c r="E2323" s="151">
        <v>54.85</v>
      </c>
      <c r="F2323" s="151">
        <v>47.99</v>
      </c>
      <c r="G2323" s="105">
        <v>36</v>
      </c>
      <c r="H2323" s="113">
        <v>40000</v>
      </c>
      <c r="I2323" s="111">
        <v>8.9999999999999998E-4</v>
      </c>
      <c r="J2323" s="146"/>
    </row>
    <row r="2324" spans="1:10">
      <c r="A2324" s="102" t="s">
        <v>1005</v>
      </c>
      <c r="B2324" s="102" t="s">
        <v>357</v>
      </c>
      <c r="C2324" s="102" t="s">
        <v>504</v>
      </c>
      <c r="D2324" s="150" t="s">
        <v>1006</v>
      </c>
      <c r="E2324" s="151">
        <v>54.85</v>
      </c>
      <c r="F2324" s="151">
        <v>47.99</v>
      </c>
      <c r="G2324" s="105">
        <v>36</v>
      </c>
      <c r="H2324" s="113">
        <v>40000</v>
      </c>
      <c r="I2324" s="111">
        <v>8.9999999999999998E-4</v>
      </c>
      <c r="J2324" s="146"/>
    </row>
    <row r="2325" spans="1:10">
      <c r="A2325" s="102" t="s">
        <v>1005</v>
      </c>
      <c r="B2325" s="102" t="s">
        <v>358</v>
      </c>
      <c r="C2325" s="102" t="s">
        <v>504</v>
      </c>
      <c r="D2325" s="150" t="s">
        <v>1006</v>
      </c>
      <c r="E2325" s="151">
        <v>54.85</v>
      </c>
      <c r="F2325" s="151">
        <v>47.99</v>
      </c>
      <c r="G2325" s="105">
        <v>36</v>
      </c>
      <c r="H2325" s="113">
        <v>40000</v>
      </c>
      <c r="I2325" s="111">
        <v>8.9999999999999998E-4</v>
      </c>
      <c r="J2325" s="146"/>
    </row>
    <row r="2326" spans="1:10">
      <c r="A2326" s="102" t="s">
        <v>1005</v>
      </c>
      <c r="B2326" s="102" t="s">
        <v>359</v>
      </c>
      <c r="C2326" s="102" t="s">
        <v>504</v>
      </c>
      <c r="D2326" s="150" t="s">
        <v>1006</v>
      </c>
      <c r="E2326" s="151">
        <v>54.85</v>
      </c>
      <c r="F2326" s="151">
        <v>47.99</v>
      </c>
      <c r="G2326" s="105">
        <v>36</v>
      </c>
      <c r="H2326" s="113">
        <v>40000</v>
      </c>
      <c r="I2326" s="111">
        <v>8.9999999999999998E-4</v>
      </c>
      <c r="J2326" s="146"/>
    </row>
    <row r="2327" spans="1:10">
      <c r="A2327" s="102" t="s">
        <v>1005</v>
      </c>
      <c r="B2327" s="102" t="s">
        <v>360</v>
      </c>
      <c r="C2327" s="102" t="s">
        <v>684</v>
      </c>
      <c r="D2327" s="150" t="s">
        <v>1006</v>
      </c>
      <c r="E2327" s="151">
        <v>54.85</v>
      </c>
      <c r="F2327" s="151">
        <v>47.99</v>
      </c>
      <c r="G2327" s="105">
        <v>36</v>
      </c>
      <c r="H2327" s="113">
        <v>40000</v>
      </c>
      <c r="I2327" s="111">
        <v>8.9999999999999998E-4</v>
      </c>
      <c r="J2327" s="146"/>
    </row>
    <row r="2328" spans="1:10">
      <c r="A2328" s="102" t="s">
        <v>1005</v>
      </c>
      <c r="B2328" s="102" t="s">
        <v>361</v>
      </c>
      <c r="C2328" s="102" t="s">
        <v>504</v>
      </c>
      <c r="D2328" s="150" t="s">
        <v>1006</v>
      </c>
      <c r="E2328" s="151">
        <v>54.85</v>
      </c>
      <c r="F2328" s="151">
        <v>47.99</v>
      </c>
      <c r="G2328" s="105">
        <v>36</v>
      </c>
      <c r="H2328" s="113">
        <v>40000</v>
      </c>
      <c r="I2328" s="111">
        <v>8.9999999999999998E-4</v>
      </c>
      <c r="J2328" s="146"/>
    </row>
    <row r="2329" spans="1:10">
      <c r="A2329" s="102" t="s">
        <v>1005</v>
      </c>
      <c r="B2329" s="102" t="s">
        <v>362</v>
      </c>
      <c r="C2329" s="102" t="s">
        <v>504</v>
      </c>
      <c r="D2329" s="150" t="s">
        <v>1006</v>
      </c>
      <c r="E2329" s="151">
        <v>54.85</v>
      </c>
      <c r="F2329" s="151">
        <v>47.99</v>
      </c>
      <c r="G2329" s="105">
        <v>36</v>
      </c>
      <c r="H2329" s="113">
        <v>40000</v>
      </c>
      <c r="I2329" s="111">
        <v>8.9999999999999998E-4</v>
      </c>
      <c r="J2329" s="146"/>
    </row>
    <row r="2330" spans="1:10">
      <c r="A2330" s="102" t="s">
        <v>1005</v>
      </c>
      <c r="B2330" s="102" t="s">
        <v>363</v>
      </c>
      <c r="C2330" s="102" t="s">
        <v>504</v>
      </c>
      <c r="D2330" s="150" t="s">
        <v>1006</v>
      </c>
      <c r="E2330" s="151">
        <v>54.85</v>
      </c>
      <c r="F2330" s="151">
        <v>47.99</v>
      </c>
      <c r="G2330" s="105">
        <v>36</v>
      </c>
      <c r="H2330" s="113">
        <v>40000</v>
      </c>
      <c r="I2330" s="111">
        <v>8.9999999999999998E-4</v>
      </c>
      <c r="J2330" s="146"/>
    </row>
    <row r="2331" spans="1:10">
      <c r="A2331" s="102" t="s">
        <v>1005</v>
      </c>
      <c r="B2331" s="102" t="s">
        <v>364</v>
      </c>
      <c r="C2331" s="102" t="s">
        <v>504</v>
      </c>
      <c r="D2331" s="150" t="s">
        <v>1006</v>
      </c>
      <c r="E2331" s="151">
        <v>54.85</v>
      </c>
      <c r="F2331" s="151">
        <v>47.99</v>
      </c>
      <c r="G2331" s="105">
        <v>36</v>
      </c>
      <c r="H2331" s="113">
        <v>40000</v>
      </c>
      <c r="I2331" s="111">
        <v>8.9999999999999998E-4</v>
      </c>
      <c r="J2331" s="146"/>
    </row>
    <row r="2332" spans="1:10">
      <c r="A2332" s="102" t="s">
        <v>1005</v>
      </c>
      <c r="B2332" s="102" t="s">
        <v>365</v>
      </c>
      <c r="C2332" s="102" t="s">
        <v>504</v>
      </c>
      <c r="D2332" s="150" t="s">
        <v>1006</v>
      </c>
      <c r="E2332" s="151">
        <v>54.85</v>
      </c>
      <c r="F2332" s="151">
        <v>47.99</v>
      </c>
      <c r="G2332" s="105">
        <v>36</v>
      </c>
      <c r="H2332" s="113">
        <v>40000</v>
      </c>
      <c r="I2332" s="111">
        <v>8.9999999999999998E-4</v>
      </c>
      <c r="J2332" s="146"/>
    </row>
    <row r="2333" spans="1:10">
      <c r="A2333" s="102" t="s">
        <v>1005</v>
      </c>
      <c r="B2333" s="102" t="s">
        <v>366</v>
      </c>
      <c r="C2333" s="102" t="s">
        <v>504</v>
      </c>
      <c r="D2333" s="150" t="s">
        <v>1006</v>
      </c>
      <c r="E2333" s="151">
        <v>54.85</v>
      </c>
      <c r="F2333" s="151">
        <v>47.99</v>
      </c>
      <c r="G2333" s="105">
        <v>36</v>
      </c>
      <c r="H2333" s="113">
        <v>40000</v>
      </c>
      <c r="I2333" s="111">
        <v>8.9999999999999998E-4</v>
      </c>
      <c r="J2333" s="146"/>
    </row>
    <row r="2334" spans="1:10">
      <c r="A2334" s="102" t="s">
        <v>1005</v>
      </c>
      <c r="B2334" s="102" t="s">
        <v>367</v>
      </c>
      <c r="C2334" s="102" t="s">
        <v>684</v>
      </c>
      <c r="D2334" s="150" t="s">
        <v>1006</v>
      </c>
      <c r="E2334" s="151">
        <v>54.85</v>
      </c>
      <c r="F2334" s="151">
        <v>47.99</v>
      </c>
      <c r="G2334" s="105">
        <v>36</v>
      </c>
      <c r="H2334" s="113">
        <v>40000</v>
      </c>
      <c r="I2334" s="111">
        <v>8.9999999999999998E-4</v>
      </c>
      <c r="J2334" s="146"/>
    </row>
    <row r="2335" spans="1:10">
      <c r="A2335" s="102" t="s">
        <v>1005</v>
      </c>
      <c r="B2335" s="102" t="s">
        <v>368</v>
      </c>
      <c r="C2335" s="102" t="s">
        <v>504</v>
      </c>
      <c r="D2335" s="150" t="s">
        <v>1006</v>
      </c>
      <c r="E2335" s="151">
        <v>54.85</v>
      </c>
      <c r="F2335" s="151">
        <v>47.99</v>
      </c>
      <c r="G2335" s="105">
        <v>36</v>
      </c>
      <c r="H2335" s="113">
        <v>40000</v>
      </c>
      <c r="I2335" s="111">
        <v>8.9999999999999998E-4</v>
      </c>
      <c r="J2335" s="146"/>
    </row>
    <row r="2336" spans="1:10">
      <c r="A2336" s="102" t="s">
        <v>1005</v>
      </c>
      <c r="B2336" s="102" t="s">
        <v>369</v>
      </c>
      <c r="C2336" s="102" t="s">
        <v>504</v>
      </c>
      <c r="D2336" s="150" t="s">
        <v>1006</v>
      </c>
      <c r="E2336" s="151">
        <v>54.85</v>
      </c>
      <c r="F2336" s="151">
        <v>47.99</v>
      </c>
      <c r="G2336" s="105">
        <v>36</v>
      </c>
      <c r="H2336" s="113">
        <v>40000</v>
      </c>
      <c r="I2336" s="111">
        <v>8.9999999999999998E-4</v>
      </c>
      <c r="J2336" s="146"/>
    </row>
    <row r="2337" spans="1:10">
      <c r="A2337" s="102" t="s">
        <v>1007</v>
      </c>
      <c r="B2337" s="102" t="s">
        <v>355</v>
      </c>
      <c r="C2337" s="102" t="s">
        <v>504</v>
      </c>
      <c r="D2337" s="150" t="s">
        <v>1008</v>
      </c>
      <c r="E2337" s="151">
        <v>164.55</v>
      </c>
      <c r="F2337" s="151">
        <v>141.99</v>
      </c>
      <c r="G2337" s="105">
        <v>109</v>
      </c>
      <c r="H2337" s="113">
        <v>40000</v>
      </c>
      <c r="I2337" s="111">
        <v>2.725E-3</v>
      </c>
      <c r="J2337" s="146"/>
    </row>
    <row r="2338" spans="1:10">
      <c r="A2338" s="102" t="s">
        <v>1007</v>
      </c>
      <c r="B2338" s="102" t="s">
        <v>356</v>
      </c>
      <c r="C2338" s="102" t="s">
        <v>504</v>
      </c>
      <c r="D2338" s="150" t="s">
        <v>1008</v>
      </c>
      <c r="E2338" s="151">
        <v>164.55</v>
      </c>
      <c r="F2338" s="151">
        <v>141.99</v>
      </c>
      <c r="G2338" s="105">
        <v>109</v>
      </c>
      <c r="H2338" s="113">
        <v>40000</v>
      </c>
      <c r="I2338" s="111">
        <v>2.725E-3</v>
      </c>
      <c r="J2338" s="146"/>
    </row>
    <row r="2339" spans="1:10">
      <c r="A2339" s="102" t="s">
        <v>1007</v>
      </c>
      <c r="B2339" s="102" t="s">
        <v>357</v>
      </c>
      <c r="C2339" s="102" t="s">
        <v>504</v>
      </c>
      <c r="D2339" s="150" t="s">
        <v>1008</v>
      </c>
      <c r="E2339" s="151">
        <v>164.55</v>
      </c>
      <c r="F2339" s="151">
        <v>141.99</v>
      </c>
      <c r="G2339" s="105">
        <v>109</v>
      </c>
      <c r="H2339" s="113">
        <v>40000</v>
      </c>
      <c r="I2339" s="111">
        <v>2.725E-3</v>
      </c>
      <c r="J2339" s="146"/>
    </row>
    <row r="2340" spans="1:10">
      <c r="A2340" s="102" t="s">
        <v>1007</v>
      </c>
      <c r="B2340" s="102" t="s">
        <v>358</v>
      </c>
      <c r="C2340" s="102" t="s">
        <v>504</v>
      </c>
      <c r="D2340" s="150" t="s">
        <v>1008</v>
      </c>
      <c r="E2340" s="151">
        <v>164.55</v>
      </c>
      <c r="F2340" s="151">
        <v>141.99</v>
      </c>
      <c r="G2340" s="105">
        <v>109</v>
      </c>
      <c r="H2340" s="113">
        <v>40000</v>
      </c>
      <c r="I2340" s="111">
        <v>2.725E-3</v>
      </c>
      <c r="J2340" s="146"/>
    </row>
    <row r="2341" spans="1:10">
      <c r="A2341" s="102" t="s">
        <v>1007</v>
      </c>
      <c r="B2341" s="102" t="s">
        <v>359</v>
      </c>
      <c r="C2341" s="102" t="s">
        <v>504</v>
      </c>
      <c r="D2341" s="150" t="s">
        <v>1008</v>
      </c>
      <c r="E2341" s="151">
        <v>164.55</v>
      </c>
      <c r="F2341" s="151">
        <v>141.99</v>
      </c>
      <c r="G2341" s="105">
        <v>109</v>
      </c>
      <c r="H2341" s="113">
        <v>40000</v>
      </c>
      <c r="I2341" s="111">
        <v>2.725E-3</v>
      </c>
      <c r="J2341" s="146"/>
    </row>
    <row r="2342" spans="1:10">
      <c r="A2342" s="102" t="s">
        <v>1007</v>
      </c>
      <c r="B2342" s="102" t="s">
        <v>360</v>
      </c>
      <c r="C2342" s="102" t="s">
        <v>684</v>
      </c>
      <c r="D2342" s="150" t="s">
        <v>1008</v>
      </c>
      <c r="E2342" s="151">
        <v>164.55</v>
      </c>
      <c r="F2342" s="151">
        <v>141.99</v>
      </c>
      <c r="G2342" s="105">
        <v>109</v>
      </c>
      <c r="H2342" s="113">
        <v>40000</v>
      </c>
      <c r="I2342" s="111">
        <v>2.725E-3</v>
      </c>
      <c r="J2342" s="146"/>
    </row>
    <row r="2343" spans="1:10">
      <c r="A2343" s="102" t="s">
        <v>1007</v>
      </c>
      <c r="B2343" s="102" t="s">
        <v>361</v>
      </c>
      <c r="C2343" s="102" t="s">
        <v>504</v>
      </c>
      <c r="D2343" s="150" t="s">
        <v>1008</v>
      </c>
      <c r="E2343" s="151">
        <v>164.55</v>
      </c>
      <c r="F2343" s="151">
        <v>141.99</v>
      </c>
      <c r="G2343" s="105">
        <v>109</v>
      </c>
      <c r="H2343" s="113">
        <v>40000</v>
      </c>
      <c r="I2343" s="111">
        <v>2.725E-3</v>
      </c>
      <c r="J2343" s="146"/>
    </row>
    <row r="2344" spans="1:10">
      <c r="A2344" s="102" t="s">
        <v>1007</v>
      </c>
      <c r="B2344" s="102" t="s">
        <v>362</v>
      </c>
      <c r="C2344" s="102" t="s">
        <v>504</v>
      </c>
      <c r="D2344" s="150" t="s">
        <v>1008</v>
      </c>
      <c r="E2344" s="151">
        <v>164.55</v>
      </c>
      <c r="F2344" s="151">
        <v>141.99</v>
      </c>
      <c r="G2344" s="105">
        <v>109</v>
      </c>
      <c r="H2344" s="113">
        <v>40000</v>
      </c>
      <c r="I2344" s="111">
        <v>2.725E-3</v>
      </c>
      <c r="J2344" s="146"/>
    </row>
    <row r="2345" spans="1:10">
      <c r="A2345" s="102" t="s">
        <v>1007</v>
      </c>
      <c r="B2345" s="102" t="s">
        <v>363</v>
      </c>
      <c r="C2345" s="102" t="s">
        <v>504</v>
      </c>
      <c r="D2345" s="150" t="s">
        <v>1008</v>
      </c>
      <c r="E2345" s="151">
        <v>164.55</v>
      </c>
      <c r="F2345" s="151">
        <v>141.99</v>
      </c>
      <c r="G2345" s="105">
        <v>109</v>
      </c>
      <c r="H2345" s="113">
        <v>40000</v>
      </c>
      <c r="I2345" s="111">
        <v>2.725E-3</v>
      </c>
      <c r="J2345" s="146"/>
    </row>
    <row r="2346" spans="1:10">
      <c r="A2346" s="102" t="s">
        <v>1007</v>
      </c>
      <c r="B2346" s="102" t="s">
        <v>364</v>
      </c>
      <c r="C2346" s="102" t="s">
        <v>504</v>
      </c>
      <c r="D2346" s="150" t="s">
        <v>1008</v>
      </c>
      <c r="E2346" s="151">
        <v>164.55</v>
      </c>
      <c r="F2346" s="151">
        <v>141.99</v>
      </c>
      <c r="G2346" s="105">
        <v>109</v>
      </c>
      <c r="H2346" s="113">
        <v>40000</v>
      </c>
      <c r="I2346" s="111">
        <v>2.725E-3</v>
      </c>
      <c r="J2346" s="146"/>
    </row>
    <row r="2347" spans="1:10">
      <c r="A2347" s="215" t="s">
        <v>1007</v>
      </c>
      <c r="B2347" s="102" t="s">
        <v>365</v>
      </c>
      <c r="C2347" s="102" t="s">
        <v>504</v>
      </c>
      <c r="D2347" s="150" t="s">
        <v>1008</v>
      </c>
      <c r="E2347" s="151">
        <v>164.55</v>
      </c>
      <c r="F2347" s="151">
        <v>141.99</v>
      </c>
      <c r="G2347" s="105">
        <v>109</v>
      </c>
      <c r="H2347" s="113">
        <v>40000</v>
      </c>
      <c r="I2347" s="111">
        <v>2.725E-3</v>
      </c>
      <c r="J2347" s="146"/>
    </row>
    <row r="2348" spans="1:10">
      <c r="A2348" s="102" t="s">
        <v>1007</v>
      </c>
      <c r="B2348" s="102" t="s">
        <v>366</v>
      </c>
      <c r="C2348" s="102" t="s">
        <v>504</v>
      </c>
      <c r="D2348" s="150" t="s">
        <v>1008</v>
      </c>
      <c r="E2348" s="151">
        <v>164.55</v>
      </c>
      <c r="F2348" s="151">
        <v>141.99</v>
      </c>
      <c r="G2348" s="105">
        <v>109</v>
      </c>
      <c r="H2348" s="113">
        <v>40000</v>
      </c>
      <c r="I2348" s="111">
        <v>2.725E-3</v>
      </c>
      <c r="J2348" s="146"/>
    </row>
    <row r="2349" spans="1:10">
      <c r="A2349" s="102" t="s">
        <v>1007</v>
      </c>
      <c r="B2349" s="102" t="s">
        <v>367</v>
      </c>
      <c r="C2349" s="102" t="s">
        <v>684</v>
      </c>
      <c r="D2349" s="150" t="s">
        <v>1008</v>
      </c>
      <c r="E2349" s="151">
        <v>164.55</v>
      </c>
      <c r="F2349" s="151">
        <v>141.99</v>
      </c>
      <c r="G2349" s="105">
        <v>109</v>
      </c>
      <c r="H2349" s="113">
        <v>40000</v>
      </c>
      <c r="I2349" s="111">
        <v>2.725E-3</v>
      </c>
      <c r="J2349" s="146"/>
    </row>
    <row r="2350" spans="1:10">
      <c r="A2350" s="102" t="s">
        <v>1007</v>
      </c>
      <c r="B2350" s="102" t="s">
        <v>368</v>
      </c>
      <c r="C2350" s="102" t="s">
        <v>504</v>
      </c>
      <c r="D2350" s="150" t="s">
        <v>1008</v>
      </c>
      <c r="E2350" s="151">
        <v>164.55</v>
      </c>
      <c r="F2350" s="151">
        <v>141.99</v>
      </c>
      <c r="G2350" s="105">
        <v>109</v>
      </c>
      <c r="H2350" s="113">
        <v>40000</v>
      </c>
      <c r="I2350" s="111">
        <v>2.725E-3</v>
      </c>
      <c r="J2350" s="146"/>
    </row>
    <row r="2351" spans="1:10">
      <c r="A2351" s="102" t="s">
        <v>1007</v>
      </c>
      <c r="B2351" s="102" t="s">
        <v>369</v>
      </c>
      <c r="C2351" s="102" t="s">
        <v>504</v>
      </c>
      <c r="D2351" s="150" t="s">
        <v>1008</v>
      </c>
      <c r="E2351" s="151">
        <v>164.55</v>
      </c>
      <c r="F2351" s="151">
        <v>141.99</v>
      </c>
      <c r="G2351" s="105">
        <v>109</v>
      </c>
      <c r="H2351" s="113">
        <v>40000</v>
      </c>
      <c r="I2351" s="111">
        <v>2.725E-3</v>
      </c>
      <c r="J2351" s="146"/>
    </row>
    <row r="2352" spans="1:10">
      <c r="A2352" s="102" t="s">
        <v>1009</v>
      </c>
      <c r="B2352" s="102" t="s">
        <v>355</v>
      </c>
      <c r="C2352" s="102" t="s">
        <v>504</v>
      </c>
      <c r="D2352" s="150" t="s">
        <v>1010</v>
      </c>
      <c r="E2352" s="151">
        <v>219.4</v>
      </c>
      <c r="F2352" s="151">
        <v>188.99</v>
      </c>
      <c r="G2352" s="105">
        <v>153</v>
      </c>
      <c r="H2352" s="113">
        <v>40000</v>
      </c>
      <c r="I2352" s="111">
        <v>3.65E-3</v>
      </c>
      <c r="J2352" s="146"/>
    </row>
    <row r="2353" spans="1:10">
      <c r="A2353" s="102" t="s">
        <v>1009</v>
      </c>
      <c r="B2353" s="102" t="s">
        <v>356</v>
      </c>
      <c r="C2353" s="102" t="s">
        <v>504</v>
      </c>
      <c r="D2353" s="150" t="s">
        <v>1010</v>
      </c>
      <c r="E2353" s="151">
        <v>219.4</v>
      </c>
      <c r="F2353" s="151">
        <v>188.99</v>
      </c>
      <c r="G2353" s="105">
        <v>153</v>
      </c>
      <c r="H2353" s="113">
        <v>40000</v>
      </c>
      <c r="I2353" s="111">
        <v>3.65E-3</v>
      </c>
      <c r="J2353" s="146"/>
    </row>
    <row r="2354" spans="1:10">
      <c r="A2354" s="102" t="s">
        <v>1009</v>
      </c>
      <c r="B2354" s="102" t="s">
        <v>357</v>
      </c>
      <c r="C2354" s="102" t="s">
        <v>504</v>
      </c>
      <c r="D2354" s="150" t="s">
        <v>1010</v>
      </c>
      <c r="E2354" s="151">
        <v>219.4</v>
      </c>
      <c r="F2354" s="151">
        <v>188.99</v>
      </c>
      <c r="G2354" s="105">
        <v>153</v>
      </c>
      <c r="H2354" s="113">
        <v>40000</v>
      </c>
      <c r="I2354" s="111">
        <v>3.65E-3</v>
      </c>
      <c r="J2354" s="146"/>
    </row>
    <row r="2355" spans="1:10">
      <c r="A2355" s="102" t="s">
        <v>1009</v>
      </c>
      <c r="B2355" s="102" t="s">
        <v>358</v>
      </c>
      <c r="C2355" s="102" t="s">
        <v>504</v>
      </c>
      <c r="D2355" s="150" t="s">
        <v>1010</v>
      </c>
      <c r="E2355" s="151">
        <v>219.4</v>
      </c>
      <c r="F2355" s="151">
        <v>188.99</v>
      </c>
      <c r="G2355" s="105">
        <v>153</v>
      </c>
      <c r="H2355" s="113">
        <v>40000</v>
      </c>
      <c r="I2355" s="111">
        <v>3.65E-3</v>
      </c>
      <c r="J2355" s="146"/>
    </row>
    <row r="2356" spans="1:10">
      <c r="A2356" s="102" t="s">
        <v>1009</v>
      </c>
      <c r="B2356" s="102" t="s">
        <v>359</v>
      </c>
      <c r="C2356" s="102" t="s">
        <v>504</v>
      </c>
      <c r="D2356" s="150" t="s">
        <v>1010</v>
      </c>
      <c r="E2356" s="151">
        <v>219.4</v>
      </c>
      <c r="F2356" s="151">
        <v>188.99</v>
      </c>
      <c r="G2356" s="105">
        <v>153</v>
      </c>
      <c r="H2356" s="113">
        <v>40000</v>
      </c>
      <c r="I2356" s="111">
        <v>3.65E-3</v>
      </c>
      <c r="J2356" s="146"/>
    </row>
    <row r="2357" spans="1:10">
      <c r="A2357" s="102" t="s">
        <v>1009</v>
      </c>
      <c r="B2357" s="102" t="s">
        <v>360</v>
      </c>
      <c r="C2357" s="102" t="s">
        <v>684</v>
      </c>
      <c r="D2357" s="150" t="s">
        <v>1010</v>
      </c>
      <c r="E2357" s="151">
        <v>219.4</v>
      </c>
      <c r="F2357" s="151">
        <v>188.99</v>
      </c>
      <c r="G2357" s="105">
        <v>153</v>
      </c>
      <c r="H2357" s="113">
        <v>40000</v>
      </c>
      <c r="I2357" s="111">
        <v>3.65E-3</v>
      </c>
      <c r="J2357" s="146"/>
    </row>
    <row r="2358" spans="1:10">
      <c r="A2358" s="102" t="s">
        <v>1009</v>
      </c>
      <c r="B2358" s="102" t="s">
        <v>361</v>
      </c>
      <c r="C2358" s="102" t="s">
        <v>504</v>
      </c>
      <c r="D2358" s="150" t="s">
        <v>1010</v>
      </c>
      <c r="E2358" s="151">
        <v>219.4</v>
      </c>
      <c r="F2358" s="151">
        <v>188.99</v>
      </c>
      <c r="G2358" s="105">
        <v>153</v>
      </c>
      <c r="H2358" s="113">
        <v>40000</v>
      </c>
      <c r="I2358" s="111">
        <v>3.65E-3</v>
      </c>
      <c r="J2358" s="146"/>
    </row>
    <row r="2359" spans="1:10">
      <c r="A2359" s="102" t="s">
        <v>1009</v>
      </c>
      <c r="B2359" s="102" t="s">
        <v>362</v>
      </c>
      <c r="C2359" s="102" t="s">
        <v>504</v>
      </c>
      <c r="D2359" s="150" t="s">
        <v>1010</v>
      </c>
      <c r="E2359" s="151">
        <v>219.4</v>
      </c>
      <c r="F2359" s="151">
        <v>188.99</v>
      </c>
      <c r="G2359" s="105">
        <v>153</v>
      </c>
      <c r="H2359" s="113">
        <v>40000</v>
      </c>
      <c r="I2359" s="111">
        <v>3.65E-3</v>
      </c>
      <c r="J2359" s="146"/>
    </row>
    <row r="2360" spans="1:10">
      <c r="A2360" s="102" t="s">
        <v>1009</v>
      </c>
      <c r="B2360" s="102" t="s">
        <v>363</v>
      </c>
      <c r="C2360" s="102" t="s">
        <v>504</v>
      </c>
      <c r="D2360" s="150" t="s">
        <v>1010</v>
      </c>
      <c r="E2360" s="151">
        <v>219.4</v>
      </c>
      <c r="F2360" s="151">
        <v>188.99</v>
      </c>
      <c r="G2360" s="105">
        <v>153</v>
      </c>
      <c r="H2360" s="113">
        <v>40000</v>
      </c>
      <c r="I2360" s="111">
        <v>3.65E-3</v>
      </c>
      <c r="J2360" s="146"/>
    </row>
    <row r="2361" spans="1:10">
      <c r="A2361" s="102" t="s">
        <v>1009</v>
      </c>
      <c r="B2361" s="102" t="s">
        <v>364</v>
      </c>
      <c r="C2361" s="102" t="s">
        <v>504</v>
      </c>
      <c r="D2361" s="150" t="s">
        <v>1010</v>
      </c>
      <c r="E2361" s="151">
        <v>219.4</v>
      </c>
      <c r="F2361" s="151">
        <v>188.99</v>
      </c>
      <c r="G2361" s="105">
        <v>153</v>
      </c>
      <c r="H2361" s="113">
        <v>40000</v>
      </c>
      <c r="I2361" s="111">
        <v>3.65E-3</v>
      </c>
      <c r="J2361" s="146"/>
    </row>
    <row r="2362" spans="1:10">
      <c r="A2362" s="102" t="s">
        <v>1009</v>
      </c>
      <c r="B2362" s="102" t="s">
        <v>365</v>
      </c>
      <c r="C2362" s="102" t="s">
        <v>504</v>
      </c>
      <c r="D2362" s="150" t="s">
        <v>1010</v>
      </c>
      <c r="E2362" s="151">
        <v>219.4</v>
      </c>
      <c r="F2362" s="151">
        <v>188.99</v>
      </c>
      <c r="G2362" s="105">
        <v>153</v>
      </c>
      <c r="H2362" s="113">
        <v>40000</v>
      </c>
      <c r="I2362" s="111">
        <v>3.65E-3</v>
      </c>
      <c r="J2362" s="146"/>
    </row>
    <row r="2363" spans="1:10">
      <c r="A2363" s="102" t="s">
        <v>1009</v>
      </c>
      <c r="B2363" s="102" t="s">
        <v>366</v>
      </c>
      <c r="C2363" s="102" t="s">
        <v>504</v>
      </c>
      <c r="D2363" s="150" t="s">
        <v>1010</v>
      </c>
      <c r="E2363" s="151">
        <v>219.4</v>
      </c>
      <c r="F2363" s="151">
        <v>188.99</v>
      </c>
      <c r="G2363" s="105">
        <v>153</v>
      </c>
      <c r="H2363" s="113">
        <v>40000</v>
      </c>
      <c r="I2363" s="111">
        <v>3.65E-3</v>
      </c>
      <c r="J2363" s="146"/>
    </row>
    <row r="2364" spans="1:10">
      <c r="A2364" s="102" t="s">
        <v>1009</v>
      </c>
      <c r="B2364" s="102" t="s">
        <v>367</v>
      </c>
      <c r="C2364" s="102" t="s">
        <v>684</v>
      </c>
      <c r="D2364" s="150" t="s">
        <v>1010</v>
      </c>
      <c r="E2364" s="151">
        <v>219.4</v>
      </c>
      <c r="F2364" s="151">
        <v>188.99</v>
      </c>
      <c r="G2364" s="105">
        <v>153</v>
      </c>
      <c r="H2364" s="113">
        <v>40000</v>
      </c>
      <c r="I2364" s="111">
        <v>3.65E-3</v>
      </c>
      <c r="J2364" s="146"/>
    </row>
    <row r="2365" spans="1:10">
      <c r="A2365" s="102" t="s">
        <v>1009</v>
      </c>
      <c r="B2365" s="102" t="s">
        <v>368</v>
      </c>
      <c r="C2365" s="102" t="s">
        <v>504</v>
      </c>
      <c r="D2365" s="150" t="s">
        <v>1010</v>
      </c>
      <c r="E2365" s="151">
        <v>219.4</v>
      </c>
      <c r="F2365" s="151">
        <v>188.99</v>
      </c>
      <c r="G2365" s="105">
        <v>153</v>
      </c>
      <c r="H2365" s="113">
        <v>40000</v>
      </c>
      <c r="I2365" s="111">
        <v>3.65E-3</v>
      </c>
      <c r="J2365" s="146"/>
    </row>
    <row r="2366" spans="1:10">
      <c r="A2366" s="102" t="s">
        <v>1009</v>
      </c>
      <c r="B2366" s="102" t="s">
        <v>369</v>
      </c>
      <c r="C2366" s="102" t="s">
        <v>504</v>
      </c>
      <c r="D2366" s="150" t="s">
        <v>1010</v>
      </c>
      <c r="E2366" s="151">
        <v>219.4</v>
      </c>
      <c r="F2366" s="151">
        <v>188.99</v>
      </c>
      <c r="G2366" s="105">
        <v>153</v>
      </c>
      <c r="H2366" s="113">
        <v>40000</v>
      </c>
      <c r="I2366" s="111">
        <v>3.65E-3</v>
      </c>
      <c r="J2366" s="146"/>
    </row>
    <row r="2367" spans="1:10">
      <c r="A2367" s="102" t="s">
        <v>1011</v>
      </c>
      <c r="B2367" s="102" t="s">
        <v>355</v>
      </c>
      <c r="C2367" s="102" t="s">
        <v>504</v>
      </c>
      <c r="D2367" s="150" t="s">
        <v>1012</v>
      </c>
      <c r="E2367" s="151">
        <v>304.02999999999997</v>
      </c>
      <c r="F2367" s="151">
        <v>261.99</v>
      </c>
      <c r="G2367" s="105">
        <v>212</v>
      </c>
      <c r="H2367" s="113">
        <v>40000</v>
      </c>
      <c r="I2367" s="111">
        <v>5.0499999999999998E-3</v>
      </c>
      <c r="J2367" s="146"/>
    </row>
    <row r="2368" spans="1:10">
      <c r="A2368" s="102" t="s">
        <v>1011</v>
      </c>
      <c r="B2368" s="102" t="s">
        <v>356</v>
      </c>
      <c r="C2368" s="102" t="s">
        <v>504</v>
      </c>
      <c r="D2368" s="150" t="s">
        <v>1012</v>
      </c>
      <c r="E2368" s="151">
        <v>304.02999999999997</v>
      </c>
      <c r="F2368" s="151">
        <v>261.99</v>
      </c>
      <c r="G2368" s="105">
        <v>212</v>
      </c>
      <c r="H2368" s="113">
        <v>40000</v>
      </c>
      <c r="I2368" s="111">
        <v>5.0499999999999998E-3</v>
      </c>
      <c r="J2368" s="146"/>
    </row>
    <row r="2369" spans="1:10">
      <c r="A2369" s="102" t="s">
        <v>1011</v>
      </c>
      <c r="B2369" s="102" t="s">
        <v>357</v>
      </c>
      <c r="C2369" s="102" t="s">
        <v>504</v>
      </c>
      <c r="D2369" s="150" t="s">
        <v>1012</v>
      </c>
      <c r="E2369" s="151">
        <v>304.02999999999997</v>
      </c>
      <c r="F2369" s="151">
        <v>261.99</v>
      </c>
      <c r="G2369" s="105">
        <v>212</v>
      </c>
      <c r="H2369" s="113">
        <v>40000</v>
      </c>
      <c r="I2369" s="111">
        <v>5.0499999999999998E-3</v>
      </c>
      <c r="J2369" s="146"/>
    </row>
    <row r="2370" spans="1:10">
      <c r="A2370" s="102" t="s">
        <v>1011</v>
      </c>
      <c r="B2370" s="102" t="s">
        <v>358</v>
      </c>
      <c r="C2370" s="102" t="s">
        <v>504</v>
      </c>
      <c r="D2370" s="150" t="s">
        <v>1012</v>
      </c>
      <c r="E2370" s="151">
        <v>304.02999999999997</v>
      </c>
      <c r="F2370" s="151">
        <v>261.99</v>
      </c>
      <c r="G2370" s="105">
        <v>212</v>
      </c>
      <c r="H2370" s="113">
        <v>40000</v>
      </c>
      <c r="I2370" s="111">
        <v>5.0499999999999998E-3</v>
      </c>
      <c r="J2370" s="146"/>
    </row>
    <row r="2371" spans="1:10">
      <c r="A2371" s="102" t="s">
        <v>1011</v>
      </c>
      <c r="B2371" s="102" t="s">
        <v>359</v>
      </c>
      <c r="C2371" s="102" t="s">
        <v>504</v>
      </c>
      <c r="D2371" s="150" t="s">
        <v>1012</v>
      </c>
      <c r="E2371" s="151">
        <v>304.02999999999997</v>
      </c>
      <c r="F2371" s="151">
        <v>261.99</v>
      </c>
      <c r="G2371" s="105">
        <v>212</v>
      </c>
      <c r="H2371" s="113">
        <v>40000</v>
      </c>
      <c r="I2371" s="111">
        <v>5.0499999999999998E-3</v>
      </c>
      <c r="J2371" s="146"/>
    </row>
    <row r="2372" spans="1:10">
      <c r="A2372" s="102" t="s">
        <v>1011</v>
      </c>
      <c r="B2372" s="102" t="s">
        <v>360</v>
      </c>
      <c r="C2372" s="102" t="s">
        <v>684</v>
      </c>
      <c r="D2372" s="150" t="s">
        <v>1012</v>
      </c>
      <c r="E2372" s="151">
        <v>304.02999999999997</v>
      </c>
      <c r="F2372" s="151">
        <v>261.99</v>
      </c>
      <c r="G2372" s="105">
        <v>212</v>
      </c>
      <c r="H2372" s="113">
        <v>40000</v>
      </c>
      <c r="I2372" s="111">
        <v>5.0499999999999998E-3</v>
      </c>
      <c r="J2372" s="146"/>
    </row>
    <row r="2373" spans="1:10">
      <c r="A2373" s="102" t="s">
        <v>1011</v>
      </c>
      <c r="B2373" s="102" t="s">
        <v>361</v>
      </c>
      <c r="C2373" s="102" t="s">
        <v>504</v>
      </c>
      <c r="D2373" s="150" t="s">
        <v>1012</v>
      </c>
      <c r="E2373" s="151">
        <v>304.02999999999997</v>
      </c>
      <c r="F2373" s="151">
        <v>261.99</v>
      </c>
      <c r="G2373" s="105">
        <v>212</v>
      </c>
      <c r="H2373" s="113">
        <v>40000</v>
      </c>
      <c r="I2373" s="111">
        <v>5.0499999999999998E-3</v>
      </c>
      <c r="J2373" s="146"/>
    </row>
    <row r="2374" spans="1:10">
      <c r="A2374" s="102" t="s">
        <v>1011</v>
      </c>
      <c r="B2374" s="102" t="s">
        <v>362</v>
      </c>
      <c r="C2374" s="102" t="s">
        <v>504</v>
      </c>
      <c r="D2374" s="150" t="s">
        <v>1012</v>
      </c>
      <c r="E2374" s="151">
        <v>304.02999999999997</v>
      </c>
      <c r="F2374" s="151">
        <v>261.99</v>
      </c>
      <c r="G2374" s="105">
        <v>212</v>
      </c>
      <c r="H2374" s="113">
        <v>40000</v>
      </c>
      <c r="I2374" s="111">
        <v>5.0499999999999998E-3</v>
      </c>
      <c r="J2374" s="146"/>
    </row>
    <row r="2375" spans="1:10">
      <c r="A2375" s="102" t="s">
        <v>1011</v>
      </c>
      <c r="B2375" s="102" t="s">
        <v>363</v>
      </c>
      <c r="C2375" s="102" t="s">
        <v>504</v>
      </c>
      <c r="D2375" s="150" t="s">
        <v>1012</v>
      </c>
      <c r="E2375" s="151">
        <v>304.02999999999997</v>
      </c>
      <c r="F2375" s="151">
        <v>261.99</v>
      </c>
      <c r="G2375" s="105">
        <v>212</v>
      </c>
      <c r="H2375" s="113">
        <v>40000</v>
      </c>
      <c r="I2375" s="111">
        <v>5.0499999999999998E-3</v>
      </c>
      <c r="J2375" s="146"/>
    </row>
    <row r="2376" spans="1:10">
      <c r="A2376" s="102" t="s">
        <v>1011</v>
      </c>
      <c r="B2376" s="102" t="s">
        <v>364</v>
      </c>
      <c r="C2376" s="102" t="s">
        <v>504</v>
      </c>
      <c r="D2376" s="150" t="s">
        <v>1012</v>
      </c>
      <c r="E2376" s="151">
        <v>304.02999999999997</v>
      </c>
      <c r="F2376" s="151">
        <v>261.99</v>
      </c>
      <c r="G2376" s="105">
        <v>212</v>
      </c>
      <c r="H2376" s="113">
        <v>40000</v>
      </c>
      <c r="I2376" s="111">
        <v>5.0499999999999998E-3</v>
      </c>
      <c r="J2376" s="146"/>
    </row>
    <row r="2377" spans="1:10">
      <c r="A2377" s="102" t="s">
        <v>1011</v>
      </c>
      <c r="B2377" s="102" t="s">
        <v>365</v>
      </c>
      <c r="C2377" s="102" t="s">
        <v>504</v>
      </c>
      <c r="D2377" s="150" t="s">
        <v>1012</v>
      </c>
      <c r="E2377" s="151">
        <v>304.02999999999997</v>
      </c>
      <c r="F2377" s="151">
        <v>261.99</v>
      </c>
      <c r="G2377" s="105">
        <v>212</v>
      </c>
      <c r="H2377" s="113">
        <v>40000</v>
      </c>
      <c r="I2377" s="111">
        <v>5.0499999999999998E-3</v>
      </c>
      <c r="J2377" s="146"/>
    </row>
    <row r="2378" spans="1:10">
      <c r="A2378" s="102" t="s">
        <v>1011</v>
      </c>
      <c r="B2378" s="102" t="s">
        <v>366</v>
      </c>
      <c r="C2378" s="102" t="s">
        <v>504</v>
      </c>
      <c r="D2378" s="150" t="s">
        <v>1012</v>
      </c>
      <c r="E2378" s="151">
        <v>304.02999999999997</v>
      </c>
      <c r="F2378" s="151">
        <v>261.99</v>
      </c>
      <c r="G2378" s="105">
        <v>212</v>
      </c>
      <c r="H2378" s="113">
        <v>40000</v>
      </c>
      <c r="I2378" s="111">
        <v>5.0499999999999998E-3</v>
      </c>
      <c r="J2378" s="146"/>
    </row>
    <row r="2379" spans="1:10">
      <c r="A2379" s="102" t="s">
        <v>1011</v>
      </c>
      <c r="B2379" s="102" t="s">
        <v>367</v>
      </c>
      <c r="C2379" s="102" t="s">
        <v>684</v>
      </c>
      <c r="D2379" s="150" t="s">
        <v>1012</v>
      </c>
      <c r="E2379" s="151">
        <v>304.02999999999997</v>
      </c>
      <c r="F2379" s="151">
        <v>261.99</v>
      </c>
      <c r="G2379" s="105">
        <v>212</v>
      </c>
      <c r="H2379" s="113">
        <v>40000</v>
      </c>
      <c r="I2379" s="111">
        <v>5.0499999999999998E-3</v>
      </c>
      <c r="J2379" s="146"/>
    </row>
    <row r="2380" spans="1:10">
      <c r="A2380" s="215" t="s">
        <v>1011</v>
      </c>
      <c r="B2380" s="102" t="s">
        <v>368</v>
      </c>
      <c r="C2380" s="102" t="s">
        <v>504</v>
      </c>
      <c r="D2380" s="150" t="s">
        <v>1012</v>
      </c>
      <c r="E2380" s="151">
        <v>304.02999999999997</v>
      </c>
      <c r="F2380" s="151">
        <v>261.99</v>
      </c>
      <c r="G2380" s="105">
        <v>212</v>
      </c>
      <c r="H2380" s="113">
        <v>40000</v>
      </c>
      <c r="I2380" s="111">
        <v>5.0499999999999998E-3</v>
      </c>
      <c r="J2380" s="146"/>
    </row>
    <row r="2381" spans="1:10">
      <c r="A2381" s="102" t="s">
        <v>1011</v>
      </c>
      <c r="B2381" s="102" t="s">
        <v>369</v>
      </c>
      <c r="C2381" s="102" t="s">
        <v>504</v>
      </c>
      <c r="D2381" s="150" t="s">
        <v>1012</v>
      </c>
      <c r="E2381" s="151">
        <v>304.02999999999997</v>
      </c>
      <c r="F2381" s="151">
        <v>261.99</v>
      </c>
      <c r="G2381" s="105">
        <v>212</v>
      </c>
      <c r="H2381" s="113">
        <v>40000</v>
      </c>
      <c r="I2381" s="111">
        <v>5.0499999999999998E-3</v>
      </c>
      <c r="J2381" s="146"/>
    </row>
    <row r="2382" spans="1:10">
      <c r="A2382" s="102" t="s">
        <v>1013</v>
      </c>
      <c r="B2382" s="102" t="s">
        <v>355</v>
      </c>
      <c r="C2382" s="102" t="s">
        <v>504</v>
      </c>
      <c r="D2382" s="150" t="s">
        <v>1014</v>
      </c>
      <c r="E2382" s="153">
        <v>166.04</v>
      </c>
      <c r="F2382" s="151">
        <v>144.99</v>
      </c>
      <c r="G2382" s="105">
        <v>116</v>
      </c>
      <c r="H2382" s="113">
        <v>3000</v>
      </c>
      <c r="I2382" s="111">
        <v>3.6666666666666667E-2</v>
      </c>
      <c r="J2382" s="146"/>
    </row>
    <row r="2383" spans="1:10">
      <c r="A2383" s="102" t="s">
        <v>1013</v>
      </c>
      <c r="B2383" s="102" t="s">
        <v>356</v>
      </c>
      <c r="C2383" s="102" t="s">
        <v>504</v>
      </c>
      <c r="D2383" s="150" t="s">
        <v>1014</v>
      </c>
      <c r="E2383" s="153">
        <v>166.04</v>
      </c>
      <c r="F2383" s="151">
        <v>144.99</v>
      </c>
      <c r="G2383" s="105">
        <v>116</v>
      </c>
      <c r="H2383" s="113">
        <v>3000</v>
      </c>
      <c r="I2383" s="111">
        <v>3.6666666666666667E-2</v>
      </c>
      <c r="J2383" s="146"/>
    </row>
    <row r="2384" spans="1:10">
      <c r="A2384" s="102" t="s">
        <v>1013</v>
      </c>
      <c r="B2384" s="102" t="s">
        <v>357</v>
      </c>
      <c r="C2384" s="102" t="s">
        <v>504</v>
      </c>
      <c r="D2384" s="150" t="s">
        <v>1014</v>
      </c>
      <c r="E2384" s="151">
        <v>166.04</v>
      </c>
      <c r="F2384" s="151">
        <v>144.99</v>
      </c>
      <c r="G2384" s="105">
        <v>116</v>
      </c>
      <c r="H2384" s="113">
        <v>3000</v>
      </c>
      <c r="I2384" s="111">
        <v>3.6666666666666667E-2</v>
      </c>
      <c r="J2384" s="146"/>
    </row>
    <row r="2385" spans="1:10">
      <c r="A2385" s="102" t="s">
        <v>1013</v>
      </c>
      <c r="B2385" s="102" t="s">
        <v>358</v>
      </c>
      <c r="C2385" s="102" t="s">
        <v>504</v>
      </c>
      <c r="D2385" s="150" t="s">
        <v>1014</v>
      </c>
      <c r="E2385" s="151">
        <v>166.04</v>
      </c>
      <c r="F2385" s="151">
        <v>144.99</v>
      </c>
      <c r="G2385" s="105">
        <v>116</v>
      </c>
      <c r="H2385" s="113">
        <v>3000</v>
      </c>
      <c r="I2385" s="111">
        <v>3.6666666666666667E-2</v>
      </c>
      <c r="J2385" s="146"/>
    </row>
    <row r="2386" spans="1:10">
      <c r="A2386" s="102" t="s">
        <v>1013</v>
      </c>
      <c r="B2386" s="102" t="s">
        <v>359</v>
      </c>
      <c r="C2386" s="102" t="s">
        <v>504</v>
      </c>
      <c r="D2386" s="150" t="s">
        <v>1014</v>
      </c>
      <c r="E2386" s="151">
        <v>166.04</v>
      </c>
      <c r="F2386" s="151">
        <v>144.99</v>
      </c>
      <c r="G2386" s="105">
        <v>116</v>
      </c>
      <c r="H2386" s="113">
        <v>3000</v>
      </c>
      <c r="I2386" s="111">
        <v>3.6666666666666667E-2</v>
      </c>
      <c r="J2386" s="146"/>
    </row>
    <row r="2387" spans="1:10">
      <c r="A2387" s="102" t="s">
        <v>1015</v>
      </c>
      <c r="B2387" s="102" t="s">
        <v>355</v>
      </c>
      <c r="C2387" s="102" t="s">
        <v>504</v>
      </c>
      <c r="D2387" s="150" t="s">
        <v>1016</v>
      </c>
      <c r="E2387" s="153">
        <v>123.03</v>
      </c>
      <c r="F2387" s="151">
        <v>107.99</v>
      </c>
      <c r="G2387" s="105">
        <v>86</v>
      </c>
      <c r="H2387" s="113">
        <v>4000</v>
      </c>
      <c r="I2387" s="111">
        <v>2.0500000000000001E-2</v>
      </c>
      <c r="J2387" s="146"/>
    </row>
    <row r="2388" spans="1:10">
      <c r="A2388" s="102" t="s">
        <v>1015</v>
      </c>
      <c r="B2388" s="102" t="s">
        <v>356</v>
      </c>
      <c r="C2388" s="102" t="s">
        <v>504</v>
      </c>
      <c r="D2388" s="150" t="s">
        <v>1016</v>
      </c>
      <c r="E2388" s="151">
        <v>123.03</v>
      </c>
      <c r="F2388" s="151">
        <v>107.99</v>
      </c>
      <c r="G2388" s="105">
        <v>86</v>
      </c>
      <c r="H2388" s="113">
        <v>4000</v>
      </c>
      <c r="I2388" s="111">
        <v>2.0500000000000001E-2</v>
      </c>
      <c r="J2388" s="146"/>
    </row>
    <row r="2389" spans="1:10">
      <c r="A2389" s="102" t="s">
        <v>1015</v>
      </c>
      <c r="B2389" s="102" t="s">
        <v>357</v>
      </c>
      <c r="C2389" s="102" t="s">
        <v>504</v>
      </c>
      <c r="D2389" s="150" t="s">
        <v>1016</v>
      </c>
      <c r="E2389" s="151">
        <v>123.03</v>
      </c>
      <c r="F2389" s="151">
        <v>107.99</v>
      </c>
      <c r="G2389" s="105">
        <v>86</v>
      </c>
      <c r="H2389" s="113">
        <v>4000</v>
      </c>
      <c r="I2389" s="111">
        <v>2.0500000000000001E-2</v>
      </c>
      <c r="J2389" s="146"/>
    </row>
    <row r="2390" spans="1:10">
      <c r="A2390" s="102" t="s">
        <v>1015</v>
      </c>
      <c r="B2390" s="102" t="s">
        <v>358</v>
      </c>
      <c r="C2390" s="102" t="s">
        <v>504</v>
      </c>
      <c r="D2390" s="150" t="s">
        <v>1016</v>
      </c>
      <c r="E2390" s="151">
        <v>123.03</v>
      </c>
      <c r="F2390" s="151">
        <v>107.99</v>
      </c>
      <c r="G2390" s="105">
        <v>86</v>
      </c>
      <c r="H2390" s="113">
        <v>4000</v>
      </c>
      <c r="I2390" s="111">
        <v>2.0500000000000001E-2</v>
      </c>
      <c r="J2390" s="146"/>
    </row>
    <row r="2391" spans="1:10">
      <c r="A2391" s="102" t="s">
        <v>1015</v>
      </c>
      <c r="B2391" s="102" t="s">
        <v>359</v>
      </c>
      <c r="C2391" s="102" t="s">
        <v>504</v>
      </c>
      <c r="D2391" s="150" t="s">
        <v>1016</v>
      </c>
      <c r="E2391" s="151">
        <v>123.03</v>
      </c>
      <c r="F2391" s="151">
        <v>107.99</v>
      </c>
      <c r="G2391" s="105">
        <v>86</v>
      </c>
      <c r="H2391" s="113">
        <v>4000</v>
      </c>
      <c r="I2391" s="111">
        <v>2.0500000000000001E-2</v>
      </c>
      <c r="J2391" s="146"/>
    </row>
    <row r="2392" spans="1:10">
      <c r="A2392" s="102" t="s">
        <v>1017</v>
      </c>
      <c r="B2392" s="102" t="s">
        <v>355</v>
      </c>
      <c r="C2392" s="102" t="s">
        <v>504</v>
      </c>
      <c r="D2392" s="150" t="s">
        <v>1018</v>
      </c>
      <c r="E2392" s="153">
        <v>166.04</v>
      </c>
      <c r="F2392" s="151">
        <v>144.99</v>
      </c>
      <c r="G2392" s="105">
        <v>116</v>
      </c>
      <c r="H2392" s="113">
        <v>3000</v>
      </c>
      <c r="I2392" s="111">
        <v>3.6666666666666667E-2</v>
      </c>
      <c r="J2392" s="146"/>
    </row>
    <row r="2393" spans="1:10">
      <c r="A2393" s="102" t="s">
        <v>1017</v>
      </c>
      <c r="B2393" s="102" t="s">
        <v>356</v>
      </c>
      <c r="C2393" s="102" t="s">
        <v>504</v>
      </c>
      <c r="D2393" s="150" t="s">
        <v>1018</v>
      </c>
      <c r="E2393" s="153">
        <v>166.04</v>
      </c>
      <c r="F2393" s="151">
        <v>144.99</v>
      </c>
      <c r="G2393" s="105">
        <v>116</v>
      </c>
      <c r="H2393" s="113">
        <v>3000</v>
      </c>
      <c r="I2393" s="111">
        <v>3.6666666666666667E-2</v>
      </c>
      <c r="J2393" s="146"/>
    </row>
    <row r="2394" spans="1:10">
      <c r="A2394" s="102" t="s">
        <v>1017</v>
      </c>
      <c r="B2394" s="102" t="s">
        <v>357</v>
      </c>
      <c r="C2394" s="102" t="s">
        <v>504</v>
      </c>
      <c r="D2394" s="150" t="s">
        <v>1018</v>
      </c>
      <c r="E2394" s="151">
        <v>166.04</v>
      </c>
      <c r="F2394" s="151">
        <v>144.99</v>
      </c>
      <c r="G2394" s="105">
        <v>116</v>
      </c>
      <c r="H2394" s="113">
        <v>3000</v>
      </c>
      <c r="I2394" s="111">
        <v>3.6666666666666667E-2</v>
      </c>
      <c r="J2394" s="146"/>
    </row>
    <row r="2395" spans="1:10">
      <c r="A2395" s="102" t="s">
        <v>1017</v>
      </c>
      <c r="B2395" s="102" t="s">
        <v>358</v>
      </c>
      <c r="C2395" s="102" t="s">
        <v>504</v>
      </c>
      <c r="D2395" s="150" t="s">
        <v>1018</v>
      </c>
      <c r="E2395" s="151">
        <v>166.04</v>
      </c>
      <c r="F2395" s="151">
        <v>144.99</v>
      </c>
      <c r="G2395" s="105">
        <v>116</v>
      </c>
      <c r="H2395" s="113">
        <v>3000</v>
      </c>
      <c r="I2395" s="111">
        <v>3.6666666666666667E-2</v>
      </c>
      <c r="J2395" s="146"/>
    </row>
    <row r="2396" spans="1:10">
      <c r="A2396" s="102" t="s">
        <v>1017</v>
      </c>
      <c r="B2396" s="102" t="s">
        <v>359</v>
      </c>
      <c r="C2396" s="102" t="s">
        <v>504</v>
      </c>
      <c r="D2396" s="150" t="s">
        <v>1018</v>
      </c>
      <c r="E2396" s="151">
        <v>166.04</v>
      </c>
      <c r="F2396" s="151">
        <v>144.99</v>
      </c>
      <c r="G2396" s="105">
        <v>116</v>
      </c>
      <c r="H2396" s="113">
        <v>3000</v>
      </c>
      <c r="I2396" s="111">
        <v>3.6666666666666667E-2</v>
      </c>
      <c r="J2396" s="146"/>
    </row>
    <row r="2397" spans="1:10">
      <c r="A2397" s="102" t="s">
        <v>1019</v>
      </c>
      <c r="B2397" s="102" t="s">
        <v>355</v>
      </c>
      <c r="C2397" s="102" t="s">
        <v>504</v>
      </c>
      <c r="D2397" s="150" t="s">
        <v>1020</v>
      </c>
      <c r="E2397" s="153">
        <v>166.04</v>
      </c>
      <c r="F2397" s="151">
        <v>144.99</v>
      </c>
      <c r="G2397" s="105">
        <v>116</v>
      </c>
      <c r="H2397" s="113">
        <v>3000</v>
      </c>
      <c r="I2397" s="111">
        <v>3.6666666666666667E-2</v>
      </c>
      <c r="J2397" s="146"/>
    </row>
    <row r="2398" spans="1:10">
      <c r="A2398" s="102" t="s">
        <v>1019</v>
      </c>
      <c r="B2398" s="102" t="s">
        <v>356</v>
      </c>
      <c r="C2398" s="102" t="s">
        <v>504</v>
      </c>
      <c r="D2398" s="150" t="s">
        <v>1020</v>
      </c>
      <c r="E2398" s="153">
        <v>166.04</v>
      </c>
      <c r="F2398" s="151">
        <v>144.99</v>
      </c>
      <c r="G2398" s="105">
        <v>116</v>
      </c>
      <c r="H2398" s="113">
        <v>3000</v>
      </c>
      <c r="I2398" s="111">
        <v>3.6666666666666667E-2</v>
      </c>
      <c r="J2398" s="146"/>
    </row>
    <row r="2399" spans="1:10">
      <c r="A2399" s="102" t="s">
        <v>1019</v>
      </c>
      <c r="B2399" s="102" t="s">
        <v>357</v>
      </c>
      <c r="C2399" s="102" t="s">
        <v>504</v>
      </c>
      <c r="D2399" s="150" t="s">
        <v>1020</v>
      </c>
      <c r="E2399" s="151">
        <v>166.04</v>
      </c>
      <c r="F2399" s="151">
        <v>144.99</v>
      </c>
      <c r="G2399" s="105">
        <v>116</v>
      </c>
      <c r="H2399" s="113">
        <v>3000</v>
      </c>
      <c r="I2399" s="111">
        <v>3.6666666666666667E-2</v>
      </c>
      <c r="J2399" s="146"/>
    </row>
    <row r="2400" spans="1:10">
      <c r="A2400" s="102" t="s">
        <v>1019</v>
      </c>
      <c r="B2400" s="102" t="s">
        <v>358</v>
      </c>
      <c r="C2400" s="102" t="s">
        <v>504</v>
      </c>
      <c r="D2400" s="150" t="s">
        <v>1020</v>
      </c>
      <c r="E2400" s="151">
        <v>166.04</v>
      </c>
      <c r="F2400" s="151">
        <v>144.99</v>
      </c>
      <c r="G2400" s="105">
        <v>116</v>
      </c>
      <c r="H2400" s="113">
        <v>3000</v>
      </c>
      <c r="I2400" s="111">
        <v>3.6666666666666667E-2</v>
      </c>
      <c r="J2400" s="146"/>
    </row>
    <row r="2401" spans="1:10">
      <c r="A2401" s="102" t="s">
        <v>1019</v>
      </c>
      <c r="B2401" s="102" t="s">
        <v>359</v>
      </c>
      <c r="C2401" s="102" t="s">
        <v>504</v>
      </c>
      <c r="D2401" s="150" t="s">
        <v>1020</v>
      </c>
      <c r="E2401" s="151">
        <v>166.04</v>
      </c>
      <c r="F2401" s="151">
        <v>144.99</v>
      </c>
      <c r="G2401" s="105">
        <v>116</v>
      </c>
      <c r="H2401" s="113">
        <v>3000</v>
      </c>
      <c r="I2401" s="111">
        <v>3.6666666666666667E-2</v>
      </c>
      <c r="J2401" s="146"/>
    </row>
    <row r="2402" spans="1:10">
      <c r="A2402" s="102" t="s">
        <v>1021</v>
      </c>
      <c r="B2402" s="102" t="s">
        <v>360</v>
      </c>
      <c r="C2402" s="102" t="s">
        <v>684</v>
      </c>
      <c r="D2402" s="150" t="s">
        <v>1022</v>
      </c>
      <c r="E2402" s="151">
        <v>177.72</v>
      </c>
      <c r="F2402" s="151">
        <v>154.99</v>
      </c>
      <c r="G2402" s="105">
        <v>124</v>
      </c>
      <c r="H2402" s="113">
        <v>4000</v>
      </c>
      <c r="I2402" s="111">
        <v>2.9499999999999998E-2</v>
      </c>
      <c r="J2402" s="146"/>
    </row>
    <row r="2403" spans="1:10">
      <c r="A2403" s="102" t="s">
        <v>1021</v>
      </c>
      <c r="B2403" s="102" t="s">
        <v>361</v>
      </c>
      <c r="C2403" s="102" t="s">
        <v>504</v>
      </c>
      <c r="D2403" s="150" t="s">
        <v>1022</v>
      </c>
      <c r="E2403" s="151">
        <v>177.72</v>
      </c>
      <c r="F2403" s="151">
        <v>154.99</v>
      </c>
      <c r="G2403" s="105">
        <v>124</v>
      </c>
      <c r="H2403" s="113">
        <v>4000</v>
      </c>
      <c r="I2403" s="111">
        <v>2.9499999999999998E-2</v>
      </c>
      <c r="J2403" s="146"/>
    </row>
    <row r="2404" spans="1:10">
      <c r="A2404" s="102" t="s">
        <v>1023</v>
      </c>
      <c r="B2404" s="102" t="s">
        <v>360</v>
      </c>
      <c r="C2404" s="102" t="s">
        <v>684</v>
      </c>
      <c r="D2404" s="150" t="s">
        <v>1024</v>
      </c>
      <c r="E2404" s="151">
        <v>172.39</v>
      </c>
      <c r="F2404" s="151">
        <v>149.99</v>
      </c>
      <c r="G2404" s="105">
        <v>121</v>
      </c>
      <c r="H2404" s="113">
        <v>8000</v>
      </c>
      <c r="I2404" s="111">
        <v>1.4250000000000001E-2</v>
      </c>
      <c r="J2404" s="146"/>
    </row>
    <row r="2405" spans="1:10">
      <c r="A2405" s="102" t="s">
        <v>1023</v>
      </c>
      <c r="B2405" s="102" t="s">
        <v>361</v>
      </c>
      <c r="C2405" s="102" t="s">
        <v>504</v>
      </c>
      <c r="D2405" s="150" t="s">
        <v>1024</v>
      </c>
      <c r="E2405" s="151">
        <v>172.39</v>
      </c>
      <c r="F2405" s="151">
        <v>149.99</v>
      </c>
      <c r="G2405" s="105">
        <v>121</v>
      </c>
      <c r="H2405" s="113">
        <v>8000</v>
      </c>
      <c r="I2405" s="111">
        <v>1.4250000000000001E-2</v>
      </c>
      <c r="J2405" s="146"/>
    </row>
    <row r="2406" spans="1:10">
      <c r="A2406" s="102" t="s">
        <v>1025</v>
      </c>
      <c r="B2406" s="102" t="s">
        <v>360</v>
      </c>
      <c r="C2406" s="102" t="s">
        <v>684</v>
      </c>
      <c r="D2406" s="150" t="s">
        <v>1026</v>
      </c>
      <c r="E2406" s="151">
        <v>177.72</v>
      </c>
      <c r="F2406" s="151">
        <v>154.99</v>
      </c>
      <c r="G2406" s="105">
        <v>124</v>
      </c>
      <c r="H2406" s="113">
        <v>4000</v>
      </c>
      <c r="I2406" s="111">
        <v>2.9499999999999998E-2</v>
      </c>
      <c r="J2406" s="146"/>
    </row>
    <row r="2407" spans="1:10">
      <c r="A2407" s="102" t="s">
        <v>1025</v>
      </c>
      <c r="B2407" s="102" t="s">
        <v>361</v>
      </c>
      <c r="C2407" s="102" t="s">
        <v>504</v>
      </c>
      <c r="D2407" s="150" t="s">
        <v>1026</v>
      </c>
      <c r="E2407" s="151">
        <v>177.72</v>
      </c>
      <c r="F2407" s="151">
        <v>154.99</v>
      </c>
      <c r="G2407" s="105">
        <v>124</v>
      </c>
      <c r="H2407" s="113">
        <v>4000</v>
      </c>
      <c r="I2407" s="111">
        <v>2.9499999999999998E-2</v>
      </c>
      <c r="J2407" s="146"/>
    </row>
    <row r="2408" spans="1:10">
      <c r="A2408" s="102" t="s">
        <v>1027</v>
      </c>
      <c r="B2408" s="102" t="s">
        <v>360</v>
      </c>
      <c r="C2408" s="102" t="s">
        <v>684</v>
      </c>
      <c r="D2408" s="150" t="s">
        <v>1028</v>
      </c>
      <c r="E2408" s="151">
        <v>177.72</v>
      </c>
      <c r="F2408" s="151">
        <v>154.99</v>
      </c>
      <c r="G2408" s="105">
        <v>124</v>
      </c>
      <c r="H2408" s="113">
        <v>4000</v>
      </c>
      <c r="I2408" s="111">
        <v>2.9499999999999998E-2</v>
      </c>
      <c r="J2408" s="146"/>
    </row>
    <row r="2409" spans="1:10">
      <c r="A2409" s="102" t="s">
        <v>1027</v>
      </c>
      <c r="B2409" s="102" t="s">
        <v>361</v>
      </c>
      <c r="C2409" s="102" t="s">
        <v>504</v>
      </c>
      <c r="D2409" s="150" t="s">
        <v>1028</v>
      </c>
      <c r="E2409" s="151">
        <v>177.72</v>
      </c>
      <c r="F2409" s="151">
        <v>154.99</v>
      </c>
      <c r="G2409" s="105">
        <v>124</v>
      </c>
      <c r="H2409" s="113">
        <v>4000</v>
      </c>
      <c r="I2409" s="111">
        <v>2.9499999999999998E-2</v>
      </c>
      <c r="J2409" s="146"/>
    </row>
    <row r="2410" spans="1:10">
      <c r="A2410" s="131" t="s">
        <v>1029</v>
      </c>
      <c r="B2410" s="102" t="s">
        <v>377</v>
      </c>
      <c r="C2410" s="102" t="s">
        <v>504</v>
      </c>
      <c r="D2410" s="150" t="s">
        <v>1030</v>
      </c>
      <c r="E2410" s="151">
        <v>87.78</v>
      </c>
      <c r="F2410" s="151">
        <v>76.989999999999995</v>
      </c>
      <c r="G2410" s="105">
        <v>61.379526244391101</v>
      </c>
      <c r="H2410" s="113">
        <v>300000</v>
      </c>
      <c r="I2410" s="111">
        <v>2.04598420814637E-4</v>
      </c>
      <c r="J2410" s="146"/>
    </row>
    <row r="2411" spans="1:10">
      <c r="A2411" s="216" t="s">
        <v>1029</v>
      </c>
      <c r="B2411" s="102" t="s">
        <v>374</v>
      </c>
      <c r="C2411" s="102" t="s">
        <v>504</v>
      </c>
      <c r="D2411" s="150" t="s">
        <v>1030</v>
      </c>
      <c r="E2411" s="151">
        <v>87.78</v>
      </c>
      <c r="F2411" s="151">
        <v>76.989999999999995</v>
      </c>
      <c r="G2411" s="105">
        <v>61.379526244391101</v>
      </c>
      <c r="H2411" s="113">
        <v>300000</v>
      </c>
      <c r="I2411" s="111">
        <v>2.04598420814637E-4</v>
      </c>
      <c r="J2411" s="146"/>
    </row>
    <row r="2412" spans="1:10">
      <c r="A2412" s="131" t="s">
        <v>1029</v>
      </c>
      <c r="B2412" s="102" t="s">
        <v>380</v>
      </c>
      <c r="C2412" s="102" t="s">
        <v>504</v>
      </c>
      <c r="D2412" s="150" t="s">
        <v>1030</v>
      </c>
      <c r="E2412" s="151">
        <v>87.78</v>
      </c>
      <c r="F2412" s="151">
        <v>76.989999999999995</v>
      </c>
      <c r="G2412" s="105">
        <v>61.379526244391101</v>
      </c>
      <c r="H2412" s="113">
        <v>300000</v>
      </c>
      <c r="I2412" s="111">
        <v>2.04598420814637E-4</v>
      </c>
      <c r="J2412" s="146"/>
    </row>
    <row r="2413" spans="1:10">
      <c r="A2413" s="131" t="s">
        <v>1029</v>
      </c>
      <c r="B2413" s="102" t="s">
        <v>381</v>
      </c>
      <c r="C2413" s="102" t="s">
        <v>504</v>
      </c>
      <c r="D2413" s="150" t="s">
        <v>1030</v>
      </c>
      <c r="E2413" s="151">
        <v>87.78</v>
      </c>
      <c r="F2413" s="151">
        <v>76.989999999999995</v>
      </c>
      <c r="G2413" s="105">
        <v>61.379526244391101</v>
      </c>
      <c r="H2413" s="180">
        <v>300000</v>
      </c>
      <c r="I2413" s="181">
        <v>2.04598420814637E-4</v>
      </c>
      <c r="J2413" s="146"/>
    </row>
    <row r="2414" spans="1:10">
      <c r="A2414" s="131" t="s">
        <v>1029</v>
      </c>
      <c r="B2414" s="102" t="s">
        <v>382</v>
      </c>
      <c r="C2414" s="102" t="s">
        <v>504</v>
      </c>
      <c r="D2414" s="150" t="s">
        <v>1030</v>
      </c>
      <c r="E2414" s="151">
        <v>87.78</v>
      </c>
      <c r="F2414" s="151">
        <v>76.989999999999995</v>
      </c>
      <c r="G2414" s="105">
        <v>61.379526244391101</v>
      </c>
      <c r="H2414" s="180">
        <v>300000</v>
      </c>
      <c r="I2414" s="181">
        <v>2.04598420814637E-4</v>
      </c>
      <c r="J2414" s="146"/>
    </row>
    <row r="2415" spans="1:10">
      <c r="A2415" s="131" t="s">
        <v>1029</v>
      </c>
      <c r="B2415" s="102" t="s">
        <v>383</v>
      </c>
      <c r="C2415" s="102" t="s">
        <v>504</v>
      </c>
      <c r="D2415" s="150" t="s">
        <v>1030</v>
      </c>
      <c r="E2415" s="151">
        <v>87.78</v>
      </c>
      <c r="F2415" s="151">
        <v>76.989999999999995</v>
      </c>
      <c r="G2415" s="105">
        <v>61.379526244391101</v>
      </c>
      <c r="H2415" s="180">
        <v>300000</v>
      </c>
      <c r="I2415" s="181">
        <v>2.04598420814637E-4</v>
      </c>
      <c r="J2415" s="146"/>
    </row>
    <row r="2416" spans="1:10">
      <c r="A2416" s="131" t="s">
        <v>1029</v>
      </c>
      <c r="B2416" s="102" t="s">
        <v>384</v>
      </c>
      <c r="C2416" s="102" t="s">
        <v>504</v>
      </c>
      <c r="D2416" s="150" t="s">
        <v>1030</v>
      </c>
      <c r="E2416" s="151">
        <v>87.78</v>
      </c>
      <c r="F2416" s="151">
        <v>76.989999999999995</v>
      </c>
      <c r="G2416" s="105">
        <v>61.379526244391101</v>
      </c>
      <c r="H2416" s="180">
        <v>300000</v>
      </c>
      <c r="I2416" s="181">
        <v>2.04598420814637E-4</v>
      </c>
      <c r="J2416" s="146"/>
    </row>
    <row r="2417" spans="1:10">
      <c r="A2417" s="131" t="s">
        <v>1029</v>
      </c>
      <c r="B2417" s="102" t="s">
        <v>385</v>
      </c>
      <c r="C2417" s="102" t="s">
        <v>504</v>
      </c>
      <c r="D2417" s="150" t="s">
        <v>1030</v>
      </c>
      <c r="E2417" s="151">
        <v>87.78</v>
      </c>
      <c r="F2417" s="151">
        <v>76.989999999999995</v>
      </c>
      <c r="G2417" s="105">
        <v>61.379526244391101</v>
      </c>
      <c r="H2417" s="180">
        <v>300000</v>
      </c>
      <c r="I2417" s="181">
        <v>2.04598420814637E-4</v>
      </c>
      <c r="J2417" s="146"/>
    </row>
    <row r="2418" spans="1:10">
      <c r="A2418" s="131" t="s">
        <v>1029</v>
      </c>
      <c r="B2418" s="102" t="s">
        <v>386</v>
      </c>
      <c r="C2418" s="102" t="s">
        <v>504</v>
      </c>
      <c r="D2418" s="150" t="s">
        <v>1030</v>
      </c>
      <c r="E2418" s="151">
        <v>87.78</v>
      </c>
      <c r="F2418" s="151">
        <v>76.989999999999995</v>
      </c>
      <c r="G2418" s="105">
        <v>61.379526244391101</v>
      </c>
      <c r="H2418" s="180">
        <v>300000</v>
      </c>
      <c r="I2418" s="181">
        <v>2.04598420814637E-4</v>
      </c>
      <c r="J2418" s="146"/>
    </row>
    <row r="2419" spans="1:10">
      <c r="A2419" s="131" t="s">
        <v>1029</v>
      </c>
      <c r="B2419" s="102" t="s">
        <v>387</v>
      </c>
      <c r="C2419" s="102" t="s">
        <v>504</v>
      </c>
      <c r="D2419" s="150" t="s">
        <v>1030</v>
      </c>
      <c r="E2419" s="151">
        <v>87.78</v>
      </c>
      <c r="F2419" s="151">
        <v>76.989999999999995</v>
      </c>
      <c r="G2419" s="105">
        <v>61.379526244391101</v>
      </c>
      <c r="H2419" s="180">
        <v>300000</v>
      </c>
      <c r="I2419" s="181">
        <v>2.04598420814637E-4</v>
      </c>
      <c r="J2419" s="146"/>
    </row>
    <row r="2420" spans="1:10">
      <c r="A2420" s="102" t="s">
        <v>1031</v>
      </c>
      <c r="B2420" s="102" t="s">
        <v>377</v>
      </c>
      <c r="C2420" s="102" t="s">
        <v>504</v>
      </c>
      <c r="D2420" s="150" t="s">
        <v>1032</v>
      </c>
      <c r="E2420" s="153">
        <v>263.35000000000002</v>
      </c>
      <c r="F2420" s="151">
        <v>229.99</v>
      </c>
      <c r="G2420" s="105">
        <v>184.12814358760301</v>
      </c>
      <c r="H2420" s="113">
        <v>300000</v>
      </c>
      <c r="I2420" s="111">
        <v>6.1376047862534333E-4</v>
      </c>
      <c r="J2420" s="146"/>
    </row>
    <row r="2421" spans="1:10">
      <c r="A2421" s="102" t="s">
        <v>1031</v>
      </c>
      <c r="B2421" s="102" t="s">
        <v>374</v>
      </c>
      <c r="C2421" s="102" t="s">
        <v>504</v>
      </c>
      <c r="D2421" s="150" t="s">
        <v>1032</v>
      </c>
      <c r="E2421" s="153">
        <v>263.35000000000002</v>
      </c>
      <c r="F2421" s="151">
        <v>229.99</v>
      </c>
      <c r="G2421" s="105">
        <v>184.12814358760301</v>
      </c>
      <c r="H2421" s="113">
        <v>300000</v>
      </c>
      <c r="I2421" s="111">
        <v>6.1376047862534333E-4</v>
      </c>
      <c r="J2421" s="146"/>
    </row>
    <row r="2422" spans="1:10">
      <c r="A2422" s="102" t="s">
        <v>1031</v>
      </c>
      <c r="B2422" s="102" t="s">
        <v>380</v>
      </c>
      <c r="C2422" s="102" t="s">
        <v>504</v>
      </c>
      <c r="D2422" s="150" t="s">
        <v>1032</v>
      </c>
      <c r="E2422" s="153">
        <v>263.35000000000002</v>
      </c>
      <c r="F2422" s="151">
        <v>229.99</v>
      </c>
      <c r="G2422" s="105">
        <v>184.12814358760301</v>
      </c>
      <c r="H2422" s="113">
        <v>300000</v>
      </c>
      <c r="I2422" s="111">
        <v>6.1376047862534333E-4</v>
      </c>
      <c r="J2422" s="146"/>
    </row>
    <row r="2423" spans="1:10">
      <c r="A2423" s="102" t="s">
        <v>1031</v>
      </c>
      <c r="B2423" s="102" t="s">
        <v>381</v>
      </c>
      <c r="C2423" s="102" t="s">
        <v>504</v>
      </c>
      <c r="D2423" s="150" t="s">
        <v>1032</v>
      </c>
      <c r="E2423" s="153">
        <v>263.35000000000002</v>
      </c>
      <c r="F2423" s="151">
        <v>229.99</v>
      </c>
      <c r="G2423" s="105">
        <v>184.12814358760301</v>
      </c>
      <c r="H2423" s="180">
        <v>300000</v>
      </c>
      <c r="I2423" s="181">
        <v>6.1376047862534333E-4</v>
      </c>
      <c r="J2423" s="146"/>
    </row>
    <row r="2424" spans="1:10">
      <c r="A2424" s="102" t="s">
        <v>1031</v>
      </c>
      <c r="B2424" s="102" t="s">
        <v>382</v>
      </c>
      <c r="C2424" s="102" t="s">
        <v>504</v>
      </c>
      <c r="D2424" s="150" t="s">
        <v>1032</v>
      </c>
      <c r="E2424" s="153">
        <v>263.35000000000002</v>
      </c>
      <c r="F2424" s="151">
        <v>229.99</v>
      </c>
      <c r="G2424" s="105">
        <v>184.12814358760301</v>
      </c>
      <c r="H2424" s="180">
        <v>300000</v>
      </c>
      <c r="I2424" s="181">
        <v>6.1376047862534333E-4</v>
      </c>
      <c r="J2424" s="146"/>
    </row>
    <row r="2425" spans="1:10">
      <c r="A2425" s="102" t="s">
        <v>1031</v>
      </c>
      <c r="B2425" s="102" t="s">
        <v>383</v>
      </c>
      <c r="C2425" s="102" t="s">
        <v>504</v>
      </c>
      <c r="D2425" s="150" t="s">
        <v>1032</v>
      </c>
      <c r="E2425" s="153">
        <v>263.35000000000002</v>
      </c>
      <c r="F2425" s="151">
        <v>229.99</v>
      </c>
      <c r="G2425" s="105">
        <v>184.12814358760301</v>
      </c>
      <c r="H2425" s="180">
        <v>300000</v>
      </c>
      <c r="I2425" s="181">
        <v>6.1376047862534333E-4</v>
      </c>
      <c r="J2425" s="146"/>
    </row>
    <row r="2426" spans="1:10">
      <c r="A2426" s="102" t="s">
        <v>1031</v>
      </c>
      <c r="B2426" s="102" t="s">
        <v>384</v>
      </c>
      <c r="C2426" s="102" t="s">
        <v>504</v>
      </c>
      <c r="D2426" s="150" t="s">
        <v>1032</v>
      </c>
      <c r="E2426" s="153">
        <v>263.35000000000002</v>
      </c>
      <c r="F2426" s="151">
        <v>229.99</v>
      </c>
      <c r="G2426" s="105">
        <v>184.12814358760301</v>
      </c>
      <c r="H2426" s="180">
        <v>300000</v>
      </c>
      <c r="I2426" s="181">
        <v>6.1376047862534333E-4</v>
      </c>
      <c r="J2426" s="146"/>
    </row>
    <row r="2427" spans="1:10">
      <c r="A2427" s="102" t="s">
        <v>1031</v>
      </c>
      <c r="B2427" s="102" t="s">
        <v>385</v>
      </c>
      <c r="C2427" s="102" t="s">
        <v>504</v>
      </c>
      <c r="D2427" s="150" t="s">
        <v>1032</v>
      </c>
      <c r="E2427" s="153">
        <v>263.35000000000002</v>
      </c>
      <c r="F2427" s="151">
        <v>229.99</v>
      </c>
      <c r="G2427" s="105">
        <v>184.12814358760301</v>
      </c>
      <c r="H2427" s="180">
        <v>300000</v>
      </c>
      <c r="I2427" s="181">
        <v>6.1376047862534333E-4</v>
      </c>
      <c r="J2427" s="146"/>
    </row>
    <row r="2428" spans="1:10">
      <c r="A2428" s="102" t="s">
        <v>1031</v>
      </c>
      <c r="B2428" s="102" t="s">
        <v>386</v>
      </c>
      <c r="C2428" s="102" t="s">
        <v>504</v>
      </c>
      <c r="D2428" s="150" t="s">
        <v>1032</v>
      </c>
      <c r="E2428" s="153">
        <v>263.35000000000002</v>
      </c>
      <c r="F2428" s="151">
        <v>229.99</v>
      </c>
      <c r="G2428" s="105">
        <v>184.12814358760301</v>
      </c>
      <c r="H2428" s="180">
        <v>300000</v>
      </c>
      <c r="I2428" s="181">
        <v>6.1376047862534333E-4</v>
      </c>
      <c r="J2428" s="146"/>
    </row>
    <row r="2429" spans="1:10">
      <c r="A2429" s="102" t="s">
        <v>1031</v>
      </c>
      <c r="B2429" s="102" t="s">
        <v>387</v>
      </c>
      <c r="C2429" s="102" t="s">
        <v>504</v>
      </c>
      <c r="D2429" s="150" t="s">
        <v>1032</v>
      </c>
      <c r="E2429" s="153">
        <v>263.35000000000002</v>
      </c>
      <c r="F2429" s="151">
        <v>229.99</v>
      </c>
      <c r="G2429" s="105">
        <v>184.12814358760301</v>
      </c>
      <c r="H2429" s="180">
        <v>300000</v>
      </c>
      <c r="I2429" s="181">
        <v>6.1376047862534333E-4</v>
      </c>
      <c r="J2429" s="146"/>
    </row>
    <row r="2430" spans="1:10">
      <c r="A2430" s="102" t="s">
        <v>1033</v>
      </c>
      <c r="B2430" s="102" t="s">
        <v>377</v>
      </c>
      <c r="C2430" s="164" t="s">
        <v>511</v>
      </c>
      <c r="D2430" s="161" t="s">
        <v>1034</v>
      </c>
      <c r="E2430" s="151">
        <v>170.18</v>
      </c>
      <c r="F2430" s="165">
        <v>148.99</v>
      </c>
      <c r="G2430" s="105">
        <v>118.9815297923406</v>
      </c>
      <c r="H2430" s="158" t="s">
        <v>1035</v>
      </c>
      <c r="I2430" s="126"/>
      <c r="J2430" s="146"/>
    </row>
    <row r="2431" spans="1:10">
      <c r="A2431" s="102" t="s">
        <v>1033</v>
      </c>
      <c r="B2431" s="102" t="s">
        <v>374</v>
      </c>
      <c r="C2431" s="164" t="s">
        <v>511</v>
      </c>
      <c r="D2431" s="161" t="s">
        <v>1034</v>
      </c>
      <c r="E2431" s="151">
        <v>170.18</v>
      </c>
      <c r="F2431" s="165">
        <v>148.99</v>
      </c>
      <c r="G2431" s="105">
        <v>118.9815297923406</v>
      </c>
      <c r="H2431" s="158" t="s">
        <v>1035</v>
      </c>
      <c r="I2431" s="126"/>
      <c r="J2431" s="146"/>
    </row>
    <row r="2432" spans="1:10">
      <c r="A2432" s="102" t="s">
        <v>1033</v>
      </c>
      <c r="B2432" s="102" t="s">
        <v>380</v>
      </c>
      <c r="C2432" s="164" t="s">
        <v>511</v>
      </c>
      <c r="D2432" s="161" t="s">
        <v>1034</v>
      </c>
      <c r="E2432" s="151">
        <v>170.18</v>
      </c>
      <c r="F2432" s="165">
        <v>148.99</v>
      </c>
      <c r="G2432" s="105">
        <v>118.9815297923406</v>
      </c>
      <c r="H2432" s="158" t="s">
        <v>1035</v>
      </c>
      <c r="I2432" s="126"/>
      <c r="J2432" s="146"/>
    </row>
    <row r="2433" spans="1:10">
      <c r="A2433" s="102" t="s">
        <v>1033</v>
      </c>
      <c r="B2433" s="102" t="s">
        <v>381</v>
      </c>
      <c r="C2433" s="164" t="s">
        <v>511</v>
      </c>
      <c r="D2433" s="161" t="s">
        <v>1034</v>
      </c>
      <c r="E2433" s="151">
        <v>170.18</v>
      </c>
      <c r="F2433" s="165">
        <v>148.99</v>
      </c>
      <c r="G2433" s="105">
        <v>118.9815297923406</v>
      </c>
      <c r="H2433" s="158" t="s">
        <v>1035</v>
      </c>
      <c r="I2433" s="126"/>
      <c r="J2433" s="146"/>
    </row>
    <row r="2434" spans="1:10">
      <c r="A2434" s="102" t="s">
        <v>1033</v>
      </c>
      <c r="B2434" s="102" t="s">
        <v>382</v>
      </c>
      <c r="C2434" s="164" t="s">
        <v>511</v>
      </c>
      <c r="D2434" s="161" t="s">
        <v>1034</v>
      </c>
      <c r="E2434" s="151">
        <v>170.18</v>
      </c>
      <c r="F2434" s="165">
        <v>148.99</v>
      </c>
      <c r="G2434" s="105">
        <v>118.9815297923406</v>
      </c>
      <c r="H2434" s="158" t="s">
        <v>1035</v>
      </c>
      <c r="I2434" s="126"/>
      <c r="J2434" s="146"/>
    </row>
    <row r="2435" spans="1:10">
      <c r="A2435" s="102" t="s">
        <v>1033</v>
      </c>
      <c r="B2435" s="102" t="s">
        <v>383</v>
      </c>
      <c r="C2435" s="164" t="s">
        <v>511</v>
      </c>
      <c r="D2435" s="161" t="s">
        <v>1034</v>
      </c>
      <c r="E2435" s="151">
        <v>170.18</v>
      </c>
      <c r="F2435" s="165">
        <v>148.99</v>
      </c>
      <c r="G2435" s="105">
        <v>118.9815297923406</v>
      </c>
      <c r="H2435" s="158" t="s">
        <v>1035</v>
      </c>
      <c r="I2435" s="126"/>
      <c r="J2435" s="146"/>
    </row>
    <row r="2436" spans="1:10">
      <c r="A2436" s="102" t="s">
        <v>1033</v>
      </c>
      <c r="B2436" s="102" t="s">
        <v>384</v>
      </c>
      <c r="C2436" s="164" t="s">
        <v>511</v>
      </c>
      <c r="D2436" s="161" t="s">
        <v>1034</v>
      </c>
      <c r="E2436" s="151">
        <v>170.18</v>
      </c>
      <c r="F2436" s="165">
        <v>148.99</v>
      </c>
      <c r="G2436" s="105">
        <v>118.9815297923406</v>
      </c>
      <c r="H2436" s="158" t="s">
        <v>1035</v>
      </c>
      <c r="I2436" s="126"/>
      <c r="J2436" s="146"/>
    </row>
    <row r="2437" spans="1:10">
      <c r="A2437" s="102" t="s">
        <v>1033</v>
      </c>
      <c r="B2437" s="102" t="s">
        <v>385</v>
      </c>
      <c r="C2437" s="164" t="s">
        <v>511</v>
      </c>
      <c r="D2437" s="161" t="s">
        <v>1034</v>
      </c>
      <c r="E2437" s="151">
        <v>170.18</v>
      </c>
      <c r="F2437" s="165">
        <v>148.99</v>
      </c>
      <c r="G2437" s="105">
        <v>118.9815297923406</v>
      </c>
      <c r="H2437" s="158" t="s">
        <v>1035</v>
      </c>
      <c r="I2437" s="126"/>
      <c r="J2437" s="146"/>
    </row>
    <row r="2438" spans="1:10">
      <c r="A2438" s="102" t="s">
        <v>1033</v>
      </c>
      <c r="B2438" s="102" t="s">
        <v>386</v>
      </c>
      <c r="C2438" s="164" t="s">
        <v>511</v>
      </c>
      <c r="D2438" s="161" t="s">
        <v>1034</v>
      </c>
      <c r="E2438" s="151">
        <v>170.18</v>
      </c>
      <c r="F2438" s="165">
        <v>148.99</v>
      </c>
      <c r="G2438" s="105">
        <v>118.9815297923406</v>
      </c>
      <c r="H2438" s="158" t="s">
        <v>1035</v>
      </c>
      <c r="I2438" s="126"/>
      <c r="J2438" s="146"/>
    </row>
    <row r="2439" spans="1:10">
      <c r="A2439" s="102" t="s">
        <v>1033</v>
      </c>
      <c r="B2439" s="102" t="s">
        <v>387</v>
      </c>
      <c r="C2439" s="164" t="s">
        <v>511</v>
      </c>
      <c r="D2439" s="161" t="s">
        <v>1034</v>
      </c>
      <c r="E2439" s="151">
        <v>170.18</v>
      </c>
      <c r="F2439" s="165">
        <v>148.99</v>
      </c>
      <c r="G2439" s="105">
        <v>118.9815297923406</v>
      </c>
      <c r="H2439" s="158" t="s">
        <v>1035</v>
      </c>
      <c r="I2439" s="126"/>
      <c r="J2439" s="146"/>
    </row>
    <row r="2440" spans="1:10">
      <c r="A2440" s="102" t="s">
        <v>1036</v>
      </c>
      <c r="B2440" s="102" t="s">
        <v>377</v>
      </c>
      <c r="C2440" s="164" t="s">
        <v>511</v>
      </c>
      <c r="D2440" s="161" t="s">
        <v>1037</v>
      </c>
      <c r="E2440" s="151">
        <v>510.52</v>
      </c>
      <c r="F2440" s="165">
        <v>444.99</v>
      </c>
      <c r="G2440" s="105">
        <v>356.93415423145154</v>
      </c>
      <c r="H2440" s="158" t="s">
        <v>1035</v>
      </c>
      <c r="I2440" s="121"/>
      <c r="J2440" s="146"/>
    </row>
    <row r="2441" spans="1:10">
      <c r="A2441" s="102" t="s">
        <v>1036</v>
      </c>
      <c r="B2441" s="102" t="s">
        <v>374</v>
      </c>
      <c r="C2441" s="164" t="s">
        <v>511</v>
      </c>
      <c r="D2441" s="161" t="s">
        <v>1037</v>
      </c>
      <c r="E2441" s="151">
        <v>510.52</v>
      </c>
      <c r="F2441" s="165">
        <v>444.99</v>
      </c>
      <c r="G2441" s="105">
        <v>356.93415423145154</v>
      </c>
      <c r="H2441" s="158" t="s">
        <v>1035</v>
      </c>
      <c r="I2441" s="121"/>
      <c r="J2441" s="146"/>
    </row>
    <row r="2442" spans="1:10">
      <c r="A2442" s="102" t="s">
        <v>1036</v>
      </c>
      <c r="B2442" s="102" t="s">
        <v>380</v>
      </c>
      <c r="C2442" s="164" t="s">
        <v>511</v>
      </c>
      <c r="D2442" s="161" t="s">
        <v>1037</v>
      </c>
      <c r="E2442" s="151">
        <v>510.52</v>
      </c>
      <c r="F2442" s="165">
        <v>444.99</v>
      </c>
      <c r="G2442" s="105">
        <v>356.93415423145154</v>
      </c>
      <c r="H2442" s="158" t="s">
        <v>1035</v>
      </c>
      <c r="I2442" s="121"/>
      <c r="J2442" s="146"/>
    </row>
    <row r="2443" spans="1:10">
      <c r="A2443" s="102" t="s">
        <v>1036</v>
      </c>
      <c r="B2443" s="102" t="s">
        <v>381</v>
      </c>
      <c r="C2443" s="164" t="s">
        <v>511</v>
      </c>
      <c r="D2443" s="161" t="s">
        <v>1037</v>
      </c>
      <c r="E2443" s="151">
        <v>510.52</v>
      </c>
      <c r="F2443" s="165">
        <v>444.99</v>
      </c>
      <c r="G2443" s="105">
        <v>356.93415423145154</v>
      </c>
      <c r="H2443" s="158" t="s">
        <v>1035</v>
      </c>
      <c r="I2443" s="121"/>
      <c r="J2443" s="146"/>
    </row>
    <row r="2444" spans="1:10">
      <c r="A2444" s="215" t="s">
        <v>1036</v>
      </c>
      <c r="B2444" s="102" t="s">
        <v>382</v>
      </c>
      <c r="C2444" s="164" t="s">
        <v>511</v>
      </c>
      <c r="D2444" s="161" t="s">
        <v>1037</v>
      </c>
      <c r="E2444" s="151">
        <v>510.52</v>
      </c>
      <c r="F2444" s="165">
        <v>444.99</v>
      </c>
      <c r="G2444" s="105">
        <v>356.93415423145154</v>
      </c>
      <c r="H2444" s="158" t="s">
        <v>1035</v>
      </c>
      <c r="I2444" s="121"/>
      <c r="J2444" s="146"/>
    </row>
    <row r="2445" spans="1:10">
      <c r="A2445" s="102" t="s">
        <v>1036</v>
      </c>
      <c r="B2445" s="102" t="s">
        <v>383</v>
      </c>
      <c r="C2445" s="164" t="s">
        <v>511</v>
      </c>
      <c r="D2445" s="161" t="s">
        <v>1037</v>
      </c>
      <c r="E2445" s="151">
        <v>510.52</v>
      </c>
      <c r="F2445" s="165">
        <v>444.99</v>
      </c>
      <c r="G2445" s="105">
        <v>356.93415423145154</v>
      </c>
      <c r="H2445" s="158" t="s">
        <v>1035</v>
      </c>
      <c r="I2445" s="121"/>
      <c r="J2445" s="146"/>
    </row>
    <row r="2446" spans="1:10">
      <c r="A2446" s="102" t="s">
        <v>1036</v>
      </c>
      <c r="B2446" s="102" t="s">
        <v>384</v>
      </c>
      <c r="C2446" s="164" t="s">
        <v>511</v>
      </c>
      <c r="D2446" s="161" t="s">
        <v>1037</v>
      </c>
      <c r="E2446" s="151">
        <v>510.52</v>
      </c>
      <c r="F2446" s="165">
        <v>444.99</v>
      </c>
      <c r="G2446" s="105">
        <v>356.93415423145154</v>
      </c>
      <c r="H2446" s="158" t="s">
        <v>1035</v>
      </c>
      <c r="I2446" s="121"/>
      <c r="J2446" s="146"/>
    </row>
    <row r="2447" spans="1:10">
      <c r="A2447" s="102" t="s">
        <v>1036</v>
      </c>
      <c r="B2447" s="102" t="s">
        <v>385</v>
      </c>
      <c r="C2447" s="164" t="s">
        <v>511</v>
      </c>
      <c r="D2447" s="161" t="s">
        <v>1037</v>
      </c>
      <c r="E2447" s="151">
        <v>510.52</v>
      </c>
      <c r="F2447" s="165">
        <v>444.99</v>
      </c>
      <c r="G2447" s="105">
        <v>356.93415423145154</v>
      </c>
      <c r="H2447" s="158" t="s">
        <v>1035</v>
      </c>
      <c r="I2447" s="121"/>
      <c r="J2447" s="146"/>
    </row>
    <row r="2448" spans="1:10">
      <c r="A2448" s="102" t="s">
        <v>1036</v>
      </c>
      <c r="B2448" s="102" t="s">
        <v>386</v>
      </c>
      <c r="C2448" s="164" t="s">
        <v>511</v>
      </c>
      <c r="D2448" s="161" t="s">
        <v>1037</v>
      </c>
      <c r="E2448" s="151">
        <v>510.52</v>
      </c>
      <c r="F2448" s="165">
        <v>444.99</v>
      </c>
      <c r="G2448" s="105">
        <v>356.93415423145154</v>
      </c>
      <c r="H2448" s="158" t="s">
        <v>1035</v>
      </c>
      <c r="I2448" s="121"/>
      <c r="J2448" s="146"/>
    </row>
    <row r="2449" spans="1:10">
      <c r="A2449" s="102" t="s">
        <v>1036</v>
      </c>
      <c r="B2449" s="102" t="s">
        <v>387</v>
      </c>
      <c r="C2449" s="164" t="s">
        <v>511</v>
      </c>
      <c r="D2449" s="161" t="s">
        <v>1037</v>
      </c>
      <c r="E2449" s="151">
        <v>510.52</v>
      </c>
      <c r="F2449" s="165">
        <v>444.99</v>
      </c>
      <c r="G2449" s="105">
        <v>356.93415423145154</v>
      </c>
      <c r="H2449" s="158" t="s">
        <v>1035</v>
      </c>
      <c r="I2449" s="121"/>
      <c r="J2449" s="146"/>
    </row>
    <row r="2450" spans="1:10">
      <c r="A2450" s="131" t="s">
        <v>1038</v>
      </c>
      <c r="B2450" s="102" t="s">
        <v>377</v>
      </c>
      <c r="C2450" s="102" t="s">
        <v>504</v>
      </c>
      <c r="D2450" s="150" t="s">
        <v>1039</v>
      </c>
      <c r="E2450" s="151">
        <v>82.39</v>
      </c>
      <c r="F2450" s="151">
        <v>71.989999999999995</v>
      </c>
      <c r="G2450" s="105">
        <v>57.602003547949494</v>
      </c>
      <c r="H2450" s="113">
        <v>175000</v>
      </c>
      <c r="I2450" s="111">
        <v>3.2915430598828279E-4</v>
      </c>
      <c r="J2450" s="146"/>
    </row>
    <row r="2451" spans="1:10">
      <c r="A2451" s="131" t="s">
        <v>1038</v>
      </c>
      <c r="B2451" s="102" t="s">
        <v>374</v>
      </c>
      <c r="C2451" s="102" t="s">
        <v>504</v>
      </c>
      <c r="D2451" s="150" t="s">
        <v>1039</v>
      </c>
      <c r="E2451" s="151">
        <v>82.39</v>
      </c>
      <c r="F2451" s="151">
        <v>71.989999999999995</v>
      </c>
      <c r="G2451" s="105">
        <v>57.602003547949494</v>
      </c>
      <c r="H2451" s="113">
        <v>175000</v>
      </c>
      <c r="I2451" s="111">
        <v>3.2915430598828279E-4</v>
      </c>
      <c r="J2451" s="146"/>
    </row>
    <row r="2452" spans="1:10">
      <c r="A2452" s="131" t="s">
        <v>1038</v>
      </c>
      <c r="B2452" s="102" t="s">
        <v>380</v>
      </c>
      <c r="C2452" s="102" t="s">
        <v>504</v>
      </c>
      <c r="D2452" s="150" t="s">
        <v>1039</v>
      </c>
      <c r="E2452" s="151">
        <v>82.39</v>
      </c>
      <c r="F2452" s="151">
        <v>71.989999999999995</v>
      </c>
      <c r="G2452" s="105">
        <v>57.602003547949494</v>
      </c>
      <c r="H2452" s="113">
        <v>175000</v>
      </c>
      <c r="I2452" s="111">
        <v>3.2915430598828279E-4</v>
      </c>
      <c r="J2452" s="146"/>
    </row>
    <row r="2453" spans="1:10">
      <c r="A2453" s="131" t="s">
        <v>1038</v>
      </c>
      <c r="B2453" s="102" t="s">
        <v>381</v>
      </c>
      <c r="C2453" s="102" t="s">
        <v>504</v>
      </c>
      <c r="D2453" s="150" t="s">
        <v>1039</v>
      </c>
      <c r="E2453" s="151">
        <v>82.39</v>
      </c>
      <c r="F2453" s="151">
        <v>71.989999999999995</v>
      </c>
      <c r="G2453" s="105">
        <v>57.602003547949494</v>
      </c>
      <c r="H2453" s="180">
        <v>175000</v>
      </c>
      <c r="I2453" s="181">
        <v>3.2915430598828279E-4</v>
      </c>
      <c r="J2453" s="146"/>
    </row>
    <row r="2454" spans="1:10">
      <c r="A2454" s="131" t="s">
        <v>1038</v>
      </c>
      <c r="B2454" s="102" t="s">
        <v>382</v>
      </c>
      <c r="C2454" s="102" t="s">
        <v>504</v>
      </c>
      <c r="D2454" s="150" t="s">
        <v>1039</v>
      </c>
      <c r="E2454" s="151">
        <v>82.39</v>
      </c>
      <c r="F2454" s="151">
        <v>71.989999999999995</v>
      </c>
      <c r="G2454" s="105">
        <v>57.602003547949494</v>
      </c>
      <c r="H2454" s="180">
        <v>175000</v>
      </c>
      <c r="I2454" s="181">
        <v>3.2915430598828279E-4</v>
      </c>
      <c r="J2454" s="146"/>
    </row>
    <row r="2455" spans="1:10">
      <c r="A2455" s="131" t="s">
        <v>1038</v>
      </c>
      <c r="B2455" s="102" t="s">
        <v>383</v>
      </c>
      <c r="C2455" s="102" t="s">
        <v>504</v>
      </c>
      <c r="D2455" s="150" t="s">
        <v>1039</v>
      </c>
      <c r="E2455" s="151">
        <v>82.39</v>
      </c>
      <c r="F2455" s="151">
        <v>71.989999999999995</v>
      </c>
      <c r="G2455" s="105">
        <v>57.602003547949494</v>
      </c>
      <c r="H2455" s="180">
        <v>175000</v>
      </c>
      <c r="I2455" s="181">
        <v>3.2915430598828279E-4</v>
      </c>
      <c r="J2455" s="146"/>
    </row>
    <row r="2456" spans="1:10">
      <c r="A2456" s="131" t="s">
        <v>1038</v>
      </c>
      <c r="B2456" s="102" t="s">
        <v>384</v>
      </c>
      <c r="C2456" s="102" t="s">
        <v>504</v>
      </c>
      <c r="D2456" s="150" t="s">
        <v>1039</v>
      </c>
      <c r="E2456" s="151">
        <v>82.39</v>
      </c>
      <c r="F2456" s="151">
        <v>71.989999999999995</v>
      </c>
      <c r="G2456" s="105">
        <v>57.602003547949494</v>
      </c>
      <c r="H2456" s="180">
        <v>175000</v>
      </c>
      <c r="I2456" s="181">
        <v>3.2915430598828279E-4</v>
      </c>
      <c r="J2456" s="146"/>
    </row>
    <row r="2457" spans="1:10">
      <c r="A2457" s="131" t="s">
        <v>1038</v>
      </c>
      <c r="B2457" s="102" t="s">
        <v>385</v>
      </c>
      <c r="C2457" s="102" t="s">
        <v>504</v>
      </c>
      <c r="D2457" s="150" t="s">
        <v>1039</v>
      </c>
      <c r="E2457" s="151">
        <v>82.39</v>
      </c>
      <c r="F2457" s="151">
        <v>71.989999999999995</v>
      </c>
      <c r="G2457" s="105">
        <v>57.602003547949494</v>
      </c>
      <c r="H2457" s="180">
        <v>175000</v>
      </c>
      <c r="I2457" s="181">
        <v>3.2915430598828279E-4</v>
      </c>
      <c r="J2457" s="146"/>
    </row>
    <row r="2458" spans="1:10">
      <c r="A2458" s="131" t="s">
        <v>1038</v>
      </c>
      <c r="B2458" s="102" t="s">
        <v>386</v>
      </c>
      <c r="C2458" s="102" t="s">
        <v>504</v>
      </c>
      <c r="D2458" s="150" t="s">
        <v>1039</v>
      </c>
      <c r="E2458" s="151">
        <v>82.39</v>
      </c>
      <c r="F2458" s="151">
        <v>71.989999999999995</v>
      </c>
      <c r="G2458" s="105">
        <v>57.602003547949494</v>
      </c>
      <c r="H2458" s="180">
        <v>175000</v>
      </c>
      <c r="I2458" s="181">
        <v>3.2915430598828279E-4</v>
      </c>
      <c r="J2458" s="146"/>
    </row>
    <row r="2459" spans="1:10">
      <c r="A2459" s="131" t="s">
        <v>1038</v>
      </c>
      <c r="B2459" s="102" t="s">
        <v>387</v>
      </c>
      <c r="C2459" s="102" t="s">
        <v>504</v>
      </c>
      <c r="D2459" s="150" t="s">
        <v>1039</v>
      </c>
      <c r="E2459" s="151">
        <v>82.39</v>
      </c>
      <c r="F2459" s="151">
        <v>71.989999999999995</v>
      </c>
      <c r="G2459" s="105">
        <v>57.602003547949494</v>
      </c>
      <c r="H2459" s="180">
        <v>175000</v>
      </c>
      <c r="I2459" s="181">
        <v>3.2915430598828279E-4</v>
      </c>
      <c r="J2459" s="146"/>
    </row>
    <row r="2460" spans="1:10">
      <c r="A2460" s="131" t="s">
        <v>1040</v>
      </c>
      <c r="B2460" s="102" t="s">
        <v>377</v>
      </c>
      <c r="C2460" s="102" t="s">
        <v>504</v>
      </c>
      <c r="D2460" s="150" t="s">
        <v>1041</v>
      </c>
      <c r="E2460" s="151">
        <v>247.16</v>
      </c>
      <c r="F2460" s="151">
        <v>215.99</v>
      </c>
      <c r="G2460" s="105">
        <v>172.80601064384848</v>
      </c>
      <c r="H2460" s="113">
        <v>175000</v>
      </c>
      <c r="I2460" s="111">
        <v>9.8746291796484838E-4</v>
      </c>
      <c r="J2460" s="146"/>
    </row>
    <row r="2461" spans="1:10">
      <c r="A2461" s="131" t="s">
        <v>1040</v>
      </c>
      <c r="B2461" s="102" t="s">
        <v>374</v>
      </c>
      <c r="C2461" s="102" t="s">
        <v>504</v>
      </c>
      <c r="D2461" s="150" t="s">
        <v>1041</v>
      </c>
      <c r="E2461" s="151">
        <v>247.16</v>
      </c>
      <c r="F2461" s="151">
        <v>215.99</v>
      </c>
      <c r="G2461" s="105">
        <v>172.80601064384848</v>
      </c>
      <c r="H2461" s="113">
        <v>175000</v>
      </c>
      <c r="I2461" s="111">
        <v>9.8746291796484838E-4</v>
      </c>
      <c r="J2461" s="146"/>
    </row>
    <row r="2462" spans="1:10">
      <c r="A2462" s="131" t="s">
        <v>1040</v>
      </c>
      <c r="B2462" s="102" t="s">
        <v>380</v>
      </c>
      <c r="C2462" s="102" t="s">
        <v>504</v>
      </c>
      <c r="D2462" s="150" t="s">
        <v>1041</v>
      </c>
      <c r="E2462" s="151">
        <v>247.16</v>
      </c>
      <c r="F2462" s="151">
        <v>215.99</v>
      </c>
      <c r="G2462" s="105">
        <v>172.80601064384848</v>
      </c>
      <c r="H2462" s="113">
        <v>175000</v>
      </c>
      <c r="I2462" s="111">
        <v>9.8746291796484838E-4</v>
      </c>
      <c r="J2462" s="146"/>
    </row>
    <row r="2463" spans="1:10">
      <c r="A2463" s="131" t="s">
        <v>1040</v>
      </c>
      <c r="B2463" s="102" t="s">
        <v>381</v>
      </c>
      <c r="C2463" s="102" t="s">
        <v>504</v>
      </c>
      <c r="D2463" s="150" t="s">
        <v>1041</v>
      </c>
      <c r="E2463" s="151">
        <v>247.16</v>
      </c>
      <c r="F2463" s="151">
        <v>215.99</v>
      </c>
      <c r="G2463" s="105">
        <v>172.80601064384848</v>
      </c>
      <c r="H2463" s="180">
        <v>175000</v>
      </c>
      <c r="I2463" s="181">
        <v>9.8746291796484838E-4</v>
      </c>
      <c r="J2463" s="146"/>
    </row>
    <row r="2464" spans="1:10">
      <c r="A2464" s="131" t="s">
        <v>1040</v>
      </c>
      <c r="B2464" s="102" t="s">
        <v>382</v>
      </c>
      <c r="C2464" s="102" t="s">
        <v>504</v>
      </c>
      <c r="D2464" s="150" t="s">
        <v>1041</v>
      </c>
      <c r="E2464" s="151">
        <v>247.16</v>
      </c>
      <c r="F2464" s="151">
        <v>215.99</v>
      </c>
      <c r="G2464" s="105">
        <v>172.80601064384848</v>
      </c>
      <c r="H2464" s="180">
        <v>175000</v>
      </c>
      <c r="I2464" s="181">
        <v>9.8746291796484838E-4</v>
      </c>
      <c r="J2464" s="146"/>
    </row>
    <row r="2465" spans="1:10">
      <c r="A2465" s="131" t="s">
        <v>1040</v>
      </c>
      <c r="B2465" s="102" t="s">
        <v>383</v>
      </c>
      <c r="C2465" s="102" t="s">
        <v>504</v>
      </c>
      <c r="D2465" s="150" t="s">
        <v>1041</v>
      </c>
      <c r="E2465" s="151">
        <v>247.16</v>
      </c>
      <c r="F2465" s="151">
        <v>215.99</v>
      </c>
      <c r="G2465" s="105">
        <v>172.80601064384848</v>
      </c>
      <c r="H2465" s="180">
        <v>175000</v>
      </c>
      <c r="I2465" s="181">
        <v>9.8746291796484838E-4</v>
      </c>
      <c r="J2465" s="146"/>
    </row>
    <row r="2466" spans="1:10">
      <c r="A2466" s="131" t="s">
        <v>1040</v>
      </c>
      <c r="B2466" s="102" t="s">
        <v>384</v>
      </c>
      <c r="C2466" s="102" t="s">
        <v>504</v>
      </c>
      <c r="D2466" s="150" t="s">
        <v>1041</v>
      </c>
      <c r="E2466" s="151">
        <v>247.16</v>
      </c>
      <c r="F2466" s="151">
        <v>215.99</v>
      </c>
      <c r="G2466" s="105">
        <v>172.80601064384848</v>
      </c>
      <c r="H2466" s="180">
        <v>175000</v>
      </c>
      <c r="I2466" s="181">
        <v>9.8746291796484838E-4</v>
      </c>
      <c r="J2466" s="146"/>
    </row>
    <row r="2467" spans="1:10">
      <c r="A2467" s="131" t="s">
        <v>1040</v>
      </c>
      <c r="B2467" s="102" t="s">
        <v>385</v>
      </c>
      <c r="C2467" s="102" t="s">
        <v>504</v>
      </c>
      <c r="D2467" s="150" t="s">
        <v>1041</v>
      </c>
      <c r="E2467" s="151">
        <v>247.16</v>
      </c>
      <c r="F2467" s="151">
        <v>215.99</v>
      </c>
      <c r="G2467" s="105">
        <v>172.80601064384848</v>
      </c>
      <c r="H2467" s="180">
        <v>175000</v>
      </c>
      <c r="I2467" s="181">
        <v>9.8746291796484838E-4</v>
      </c>
      <c r="J2467" s="146"/>
    </row>
    <row r="2468" spans="1:10">
      <c r="A2468" s="131" t="s">
        <v>1040</v>
      </c>
      <c r="B2468" s="102" t="s">
        <v>386</v>
      </c>
      <c r="C2468" s="102" t="s">
        <v>504</v>
      </c>
      <c r="D2468" s="150" t="s">
        <v>1041</v>
      </c>
      <c r="E2468" s="151">
        <v>247.16</v>
      </c>
      <c r="F2468" s="151">
        <v>215.99</v>
      </c>
      <c r="G2468" s="105">
        <v>172.80601064384848</v>
      </c>
      <c r="H2468" s="180">
        <v>175000</v>
      </c>
      <c r="I2468" s="181">
        <v>9.8746291796484838E-4</v>
      </c>
      <c r="J2468" s="146"/>
    </row>
    <row r="2469" spans="1:10">
      <c r="A2469" s="131" t="s">
        <v>1040</v>
      </c>
      <c r="B2469" s="102" t="s">
        <v>387</v>
      </c>
      <c r="C2469" s="102" t="s">
        <v>504</v>
      </c>
      <c r="D2469" s="150" t="s">
        <v>1041</v>
      </c>
      <c r="E2469" s="151">
        <v>247.16</v>
      </c>
      <c r="F2469" s="151">
        <v>215.99</v>
      </c>
      <c r="G2469" s="105">
        <v>172.80601064384848</v>
      </c>
      <c r="H2469" s="180">
        <v>175000</v>
      </c>
      <c r="I2469" s="181">
        <v>9.8746291796484838E-4</v>
      </c>
      <c r="J2469" s="146"/>
    </row>
    <row r="2470" spans="1:10">
      <c r="A2470" s="131" t="s">
        <v>1042</v>
      </c>
      <c r="B2470" s="102" t="s">
        <v>377</v>
      </c>
      <c r="C2470" s="102" t="s">
        <v>504</v>
      </c>
      <c r="D2470" s="150" t="s">
        <v>1043</v>
      </c>
      <c r="E2470" s="151">
        <v>42.69</v>
      </c>
      <c r="F2470" s="151">
        <v>36.99</v>
      </c>
      <c r="G2470" s="105">
        <v>29.844516331002801</v>
      </c>
      <c r="H2470" s="113">
        <v>175000</v>
      </c>
      <c r="I2470" s="111">
        <v>1.70540093320016E-4</v>
      </c>
      <c r="J2470" s="146"/>
    </row>
    <row r="2471" spans="1:10">
      <c r="A2471" s="131" t="s">
        <v>1042</v>
      </c>
      <c r="B2471" s="102" t="s">
        <v>374</v>
      </c>
      <c r="C2471" s="102" t="s">
        <v>504</v>
      </c>
      <c r="D2471" s="150" t="s">
        <v>1043</v>
      </c>
      <c r="E2471" s="151">
        <v>42.69</v>
      </c>
      <c r="F2471" s="151">
        <v>36.99</v>
      </c>
      <c r="G2471" s="105">
        <v>29.844516331002801</v>
      </c>
      <c r="H2471" s="113">
        <v>175000</v>
      </c>
      <c r="I2471" s="111">
        <v>1.70540093320016E-4</v>
      </c>
      <c r="J2471" s="146"/>
    </row>
    <row r="2472" spans="1:10">
      <c r="A2472" s="131" t="s">
        <v>1042</v>
      </c>
      <c r="B2472" s="102" t="s">
        <v>380</v>
      </c>
      <c r="C2472" s="102" t="s">
        <v>504</v>
      </c>
      <c r="D2472" s="150" t="s">
        <v>1043</v>
      </c>
      <c r="E2472" s="151">
        <v>42.69</v>
      </c>
      <c r="F2472" s="151">
        <v>36.99</v>
      </c>
      <c r="G2472" s="105">
        <v>29.844516331002801</v>
      </c>
      <c r="H2472" s="113">
        <v>175000</v>
      </c>
      <c r="I2472" s="111">
        <v>1.70540093320016E-4</v>
      </c>
      <c r="J2472" s="146"/>
    </row>
    <row r="2473" spans="1:10">
      <c r="A2473" s="131" t="s">
        <v>1042</v>
      </c>
      <c r="B2473" s="102" t="s">
        <v>381</v>
      </c>
      <c r="C2473" s="102" t="s">
        <v>504</v>
      </c>
      <c r="D2473" s="150" t="s">
        <v>1043</v>
      </c>
      <c r="E2473" s="151">
        <v>42.69</v>
      </c>
      <c r="F2473" s="151">
        <v>36.99</v>
      </c>
      <c r="G2473" s="105">
        <v>29.844516331002801</v>
      </c>
      <c r="H2473" s="180">
        <v>115000</v>
      </c>
      <c r="I2473" s="181">
        <v>2.5951753331306782E-4</v>
      </c>
      <c r="J2473" s="146"/>
    </row>
    <row r="2474" spans="1:10">
      <c r="A2474" s="131" t="s">
        <v>1042</v>
      </c>
      <c r="B2474" s="102" t="s">
        <v>382</v>
      </c>
      <c r="C2474" s="102" t="s">
        <v>504</v>
      </c>
      <c r="D2474" s="150" t="s">
        <v>1043</v>
      </c>
      <c r="E2474" s="151">
        <v>42.69</v>
      </c>
      <c r="F2474" s="151">
        <v>36.99</v>
      </c>
      <c r="G2474" s="105">
        <v>29.844516331002801</v>
      </c>
      <c r="H2474" s="180">
        <v>115000</v>
      </c>
      <c r="I2474" s="181">
        <v>2.5951753331306782E-4</v>
      </c>
      <c r="J2474" s="146"/>
    </row>
    <row r="2475" spans="1:10">
      <c r="A2475" s="131" t="s">
        <v>1042</v>
      </c>
      <c r="B2475" s="102" t="s">
        <v>383</v>
      </c>
      <c r="C2475" s="102" t="s">
        <v>504</v>
      </c>
      <c r="D2475" s="150" t="s">
        <v>1043</v>
      </c>
      <c r="E2475" s="151">
        <v>42.69</v>
      </c>
      <c r="F2475" s="151">
        <v>36.99</v>
      </c>
      <c r="G2475" s="105">
        <v>29.844516331002801</v>
      </c>
      <c r="H2475" s="180">
        <v>115000</v>
      </c>
      <c r="I2475" s="181">
        <v>2.5951753331306782E-4</v>
      </c>
      <c r="J2475" s="146"/>
    </row>
    <row r="2476" spans="1:10">
      <c r="A2476" s="131" t="s">
        <v>1042</v>
      </c>
      <c r="B2476" s="102" t="s">
        <v>384</v>
      </c>
      <c r="C2476" s="102" t="s">
        <v>504</v>
      </c>
      <c r="D2476" s="150" t="s">
        <v>1043</v>
      </c>
      <c r="E2476" s="151">
        <v>42.69</v>
      </c>
      <c r="F2476" s="151">
        <v>36.99</v>
      </c>
      <c r="G2476" s="105">
        <v>29.844516331002801</v>
      </c>
      <c r="H2476" s="180">
        <v>115000</v>
      </c>
      <c r="I2476" s="181">
        <v>2.5951753331306782E-4</v>
      </c>
      <c r="J2476" s="146"/>
    </row>
    <row r="2477" spans="1:10">
      <c r="A2477" s="216" t="s">
        <v>1042</v>
      </c>
      <c r="B2477" s="102" t="s">
        <v>385</v>
      </c>
      <c r="C2477" s="102" t="s">
        <v>504</v>
      </c>
      <c r="D2477" s="150" t="s">
        <v>1043</v>
      </c>
      <c r="E2477" s="151">
        <v>42.69</v>
      </c>
      <c r="F2477" s="151">
        <v>36.99</v>
      </c>
      <c r="G2477" s="105">
        <v>29.844516331002801</v>
      </c>
      <c r="H2477" s="180">
        <v>115000</v>
      </c>
      <c r="I2477" s="181">
        <v>2.5951753331306782E-4</v>
      </c>
      <c r="J2477" s="146"/>
    </row>
    <row r="2478" spans="1:10">
      <c r="A2478" s="131" t="s">
        <v>1042</v>
      </c>
      <c r="B2478" s="102" t="s">
        <v>386</v>
      </c>
      <c r="C2478" s="102" t="s">
        <v>504</v>
      </c>
      <c r="D2478" s="150" t="s">
        <v>1043</v>
      </c>
      <c r="E2478" s="151">
        <v>42.69</v>
      </c>
      <c r="F2478" s="151">
        <v>36.99</v>
      </c>
      <c r="G2478" s="105">
        <v>29.844516331002801</v>
      </c>
      <c r="H2478" s="180">
        <v>115000</v>
      </c>
      <c r="I2478" s="181">
        <v>2.5951753331306782E-4</v>
      </c>
      <c r="J2478" s="146"/>
    </row>
    <row r="2479" spans="1:10">
      <c r="A2479" s="131" t="s">
        <v>1042</v>
      </c>
      <c r="B2479" s="102" t="s">
        <v>387</v>
      </c>
      <c r="C2479" s="102" t="s">
        <v>504</v>
      </c>
      <c r="D2479" s="150" t="s">
        <v>1043</v>
      </c>
      <c r="E2479" s="151">
        <v>42.69</v>
      </c>
      <c r="F2479" s="151">
        <v>36.99</v>
      </c>
      <c r="G2479" s="105">
        <v>29.844516331002801</v>
      </c>
      <c r="H2479" s="180">
        <v>115000</v>
      </c>
      <c r="I2479" s="181">
        <v>2.5951753331306782E-4</v>
      </c>
      <c r="J2479" s="146"/>
    </row>
    <row r="2480" spans="1:10">
      <c r="A2480" s="102" t="s">
        <v>1044</v>
      </c>
      <c r="B2480" s="102" t="s">
        <v>377</v>
      </c>
      <c r="C2480" s="102" t="s">
        <v>504</v>
      </c>
      <c r="D2480" s="150" t="s">
        <v>1045</v>
      </c>
      <c r="E2480" s="153">
        <v>634.45000000000005</v>
      </c>
      <c r="F2480" s="151">
        <v>544.99</v>
      </c>
      <c r="G2480" s="105">
        <v>443</v>
      </c>
      <c r="H2480" s="113">
        <v>22000</v>
      </c>
      <c r="I2480" s="111"/>
      <c r="J2480" s="146"/>
    </row>
    <row r="2481" spans="1:10">
      <c r="A2481" s="102" t="s">
        <v>1044</v>
      </c>
      <c r="B2481" s="102" t="s">
        <v>374</v>
      </c>
      <c r="C2481" s="102" t="s">
        <v>504</v>
      </c>
      <c r="D2481" s="150" t="s">
        <v>1045</v>
      </c>
      <c r="E2481" s="153">
        <v>634.45000000000005</v>
      </c>
      <c r="F2481" s="151">
        <v>544.99</v>
      </c>
      <c r="G2481" s="105">
        <v>443</v>
      </c>
      <c r="H2481" s="113">
        <v>22000</v>
      </c>
      <c r="I2481" s="111"/>
      <c r="J2481" s="146"/>
    </row>
    <row r="2482" spans="1:10">
      <c r="A2482" s="102" t="s">
        <v>1044</v>
      </c>
      <c r="B2482" s="102" t="s">
        <v>380</v>
      </c>
      <c r="C2482" s="102" t="s">
        <v>504</v>
      </c>
      <c r="D2482" s="150" t="s">
        <v>1045</v>
      </c>
      <c r="E2482" s="153">
        <v>634.45000000000005</v>
      </c>
      <c r="F2482" s="151">
        <v>544.99</v>
      </c>
      <c r="G2482" s="105">
        <v>443</v>
      </c>
      <c r="H2482" s="113">
        <v>22000</v>
      </c>
      <c r="I2482" s="111"/>
      <c r="J2482" s="146"/>
    </row>
    <row r="2483" spans="1:10">
      <c r="A2483" s="102" t="s">
        <v>1046</v>
      </c>
      <c r="B2483" s="102" t="s">
        <v>377</v>
      </c>
      <c r="C2483" s="102" t="s">
        <v>504</v>
      </c>
      <c r="D2483" s="150" t="s">
        <v>1047</v>
      </c>
      <c r="E2483" s="153">
        <v>415.69</v>
      </c>
      <c r="F2483" s="151">
        <v>357.99</v>
      </c>
      <c r="G2483" s="105">
        <v>290</v>
      </c>
      <c r="H2483" s="113">
        <v>33000</v>
      </c>
      <c r="I2483" s="111"/>
      <c r="J2483" s="146"/>
    </row>
    <row r="2484" spans="1:10">
      <c r="A2484" s="102" t="s">
        <v>1046</v>
      </c>
      <c r="B2484" s="102" t="s">
        <v>374</v>
      </c>
      <c r="C2484" s="102" t="s">
        <v>504</v>
      </c>
      <c r="D2484" s="150" t="s">
        <v>1047</v>
      </c>
      <c r="E2484" s="153">
        <v>415.69</v>
      </c>
      <c r="F2484" s="151">
        <v>357.99</v>
      </c>
      <c r="G2484" s="105">
        <v>290</v>
      </c>
      <c r="H2484" s="113">
        <v>33000</v>
      </c>
      <c r="I2484" s="111"/>
      <c r="J2484" s="146"/>
    </row>
    <row r="2485" spans="1:10">
      <c r="A2485" s="102" t="s">
        <v>1046</v>
      </c>
      <c r="B2485" s="102" t="s">
        <v>380</v>
      </c>
      <c r="C2485" s="102" t="s">
        <v>504</v>
      </c>
      <c r="D2485" s="150" t="s">
        <v>1047</v>
      </c>
      <c r="E2485" s="153">
        <v>415.69</v>
      </c>
      <c r="F2485" s="151">
        <v>357.99</v>
      </c>
      <c r="G2485" s="105">
        <v>290</v>
      </c>
      <c r="H2485" s="113">
        <v>33000</v>
      </c>
      <c r="I2485" s="111"/>
      <c r="J2485" s="146"/>
    </row>
    <row r="2486" spans="1:10">
      <c r="A2486" s="114" t="s">
        <v>1046</v>
      </c>
      <c r="B2486" s="102" t="s">
        <v>381</v>
      </c>
      <c r="C2486" s="102" t="s">
        <v>504</v>
      </c>
      <c r="D2486" s="179" t="s">
        <v>1047</v>
      </c>
      <c r="E2486" s="153">
        <v>415.69</v>
      </c>
      <c r="F2486" s="151">
        <v>357.99</v>
      </c>
      <c r="G2486" s="105">
        <v>290</v>
      </c>
      <c r="H2486" s="180">
        <v>33000</v>
      </c>
      <c r="I2486" s="181"/>
      <c r="J2486" s="146"/>
    </row>
    <row r="2487" spans="1:10">
      <c r="A2487" s="114" t="s">
        <v>1046</v>
      </c>
      <c r="B2487" s="102" t="s">
        <v>382</v>
      </c>
      <c r="C2487" s="102" t="s">
        <v>504</v>
      </c>
      <c r="D2487" s="179" t="s">
        <v>1047</v>
      </c>
      <c r="E2487" s="153">
        <v>415.69</v>
      </c>
      <c r="F2487" s="151">
        <v>357.99</v>
      </c>
      <c r="G2487" s="105">
        <v>290</v>
      </c>
      <c r="H2487" s="180">
        <v>33000</v>
      </c>
      <c r="I2487" s="181"/>
      <c r="J2487" s="146"/>
    </row>
    <row r="2488" spans="1:10">
      <c r="A2488" s="114" t="s">
        <v>1046</v>
      </c>
      <c r="B2488" s="102" t="s">
        <v>383</v>
      </c>
      <c r="C2488" s="102" t="s">
        <v>504</v>
      </c>
      <c r="D2488" s="179" t="s">
        <v>1047</v>
      </c>
      <c r="E2488" s="153">
        <v>415.69</v>
      </c>
      <c r="F2488" s="151">
        <v>357.99</v>
      </c>
      <c r="G2488" s="105">
        <v>290</v>
      </c>
      <c r="H2488" s="180">
        <v>33000</v>
      </c>
      <c r="I2488" s="181"/>
      <c r="J2488" s="146"/>
    </row>
    <row r="2489" spans="1:10">
      <c r="A2489" s="114" t="s">
        <v>1046</v>
      </c>
      <c r="B2489" s="102" t="s">
        <v>384</v>
      </c>
      <c r="C2489" s="102" t="s">
        <v>504</v>
      </c>
      <c r="D2489" s="179" t="s">
        <v>1047</v>
      </c>
      <c r="E2489" s="153">
        <v>415.69</v>
      </c>
      <c r="F2489" s="151">
        <v>357.99</v>
      </c>
      <c r="G2489" s="105">
        <v>290</v>
      </c>
      <c r="H2489" s="180">
        <v>33000</v>
      </c>
      <c r="I2489" s="181"/>
      <c r="J2489" s="146"/>
    </row>
    <row r="2490" spans="1:10">
      <c r="A2490" s="114" t="s">
        <v>1046</v>
      </c>
      <c r="B2490" s="102" t="s">
        <v>385</v>
      </c>
      <c r="C2490" s="102" t="s">
        <v>504</v>
      </c>
      <c r="D2490" s="179" t="s">
        <v>1047</v>
      </c>
      <c r="E2490" s="153">
        <v>415.69</v>
      </c>
      <c r="F2490" s="151">
        <v>357.99</v>
      </c>
      <c r="G2490" s="105">
        <v>290</v>
      </c>
      <c r="H2490" s="180">
        <v>33000</v>
      </c>
      <c r="I2490" s="181"/>
      <c r="J2490" s="146"/>
    </row>
    <row r="2491" spans="1:10">
      <c r="A2491" s="102" t="s">
        <v>1048</v>
      </c>
      <c r="B2491" s="102" t="s">
        <v>377</v>
      </c>
      <c r="C2491" s="102" t="s">
        <v>504</v>
      </c>
      <c r="D2491" s="150" t="s">
        <v>1049</v>
      </c>
      <c r="E2491" s="153">
        <v>634.45000000000005</v>
      </c>
      <c r="F2491" s="151">
        <v>544.99</v>
      </c>
      <c r="G2491" s="105">
        <v>443</v>
      </c>
      <c r="H2491" s="113">
        <v>22000</v>
      </c>
      <c r="I2491" s="111"/>
      <c r="J2491" s="146"/>
    </row>
    <row r="2492" spans="1:10">
      <c r="A2492" s="102" t="s">
        <v>1048</v>
      </c>
      <c r="B2492" s="102" t="s">
        <v>374</v>
      </c>
      <c r="C2492" s="102" t="s">
        <v>504</v>
      </c>
      <c r="D2492" s="150" t="s">
        <v>1049</v>
      </c>
      <c r="E2492" s="153">
        <v>634.45000000000005</v>
      </c>
      <c r="F2492" s="151">
        <v>544.99</v>
      </c>
      <c r="G2492" s="105">
        <v>443</v>
      </c>
      <c r="H2492" s="113">
        <v>22000</v>
      </c>
      <c r="I2492" s="111"/>
      <c r="J2492" s="146"/>
    </row>
    <row r="2493" spans="1:10">
      <c r="A2493" s="102" t="s">
        <v>1048</v>
      </c>
      <c r="B2493" s="102" t="s">
        <v>380</v>
      </c>
      <c r="C2493" s="102" t="s">
        <v>504</v>
      </c>
      <c r="D2493" s="150" t="s">
        <v>1049</v>
      </c>
      <c r="E2493" s="153">
        <v>634.45000000000005</v>
      </c>
      <c r="F2493" s="151">
        <v>544.99</v>
      </c>
      <c r="G2493" s="105">
        <v>443</v>
      </c>
      <c r="H2493" s="113">
        <v>22000</v>
      </c>
      <c r="I2493" s="111"/>
      <c r="J2493" s="146"/>
    </row>
    <row r="2494" spans="1:10">
      <c r="A2494" s="102" t="s">
        <v>1050</v>
      </c>
      <c r="B2494" s="102" t="s">
        <v>377</v>
      </c>
      <c r="C2494" s="102" t="s">
        <v>504</v>
      </c>
      <c r="D2494" s="150" t="s">
        <v>1051</v>
      </c>
      <c r="E2494" s="153">
        <v>634.45000000000005</v>
      </c>
      <c r="F2494" s="151">
        <v>544.99</v>
      </c>
      <c r="G2494" s="105">
        <v>443</v>
      </c>
      <c r="H2494" s="113">
        <v>22000</v>
      </c>
      <c r="I2494" s="111"/>
      <c r="J2494" s="146"/>
    </row>
    <row r="2495" spans="1:10">
      <c r="A2495" s="102" t="s">
        <v>1050</v>
      </c>
      <c r="B2495" s="102" t="s">
        <v>374</v>
      </c>
      <c r="C2495" s="102" t="s">
        <v>504</v>
      </c>
      <c r="D2495" s="150" t="s">
        <v>1051</v>
      </c>
      <c r="E2495" s="153">
        <v>634.45000000000005</v>
      </c>
      <c r="F2495" s="151">
        <v>544.99</v>
      </c>
      <c r="G2495" s="105">
        <v>443</v>
      </c>
      <c r="H2495" s="113">
        <v>22000</v>
      </c>
      <c r="I2495" s="111"/>
      <c r="J2495" s="146"/>
    </row>
    <row r="2496" spans="1:10">
      <c r="A2496" s="102" t="s">
        <v>1050</v>
      </c>
      <c r="B2496" s="102" t="s">
        <v>380</v>
      </c>
      <c r="C2496" s="102" t="s">
        <v>504</v>
      </c>
      <c r="D2496" s="150" t="s">
        <v>1051</v>
      </c>
      <c r="E2496" s="153">
        <v>634.45000000000005</v>
      </c>
      <c r="F2496" s="151">
        <v>544.99</v>
      </c>
      <c r="G2496" s="105">
        <v>443</v>
      </c>
      <c r="H2496" s="113">
        <v>22000</v>
      </c>
      <c r="I2496" s="111"/>
      <c r="J2496" s="146"/>
    </row>
    <row r="2497" spans="1:10">
      <c r="A2497" s="102" t="s">
        <v>1052</v>
      </c>
      <c r="B2497" s="102" t="s">
        <v>574</v>
      </c>
      <c r="C2497" s="102" t="s">
        <v>280</v>
      </c>
      <c r="D2497" s="150" t="s">
        <v>1043</v>
      </c>
      <c r="E2497" s="151">
        <v>29.61</v>
      </c>
      <c r="F2497" s="151">
        <v>25.99</v>
      </c>
      <c r="G2497" s="105">
        <v>20.703328811436918</v>
      </c>
      <c r="H2497" s="158">
        <v>90000</v>
      </c>
      <c r="I2497" s="107">
        <v>2.3003698679374354E-4</v>
      </c>
      <c r="J2497" s="146"/>
    </row>
    <row r="2498" spans="1:10">
      <c r="A2498" s="102" t="s">
        <v>1052</v>
      </c>
      <c r="B2498" s="102" t="s">
        <v>576</v>
      </c>
      <c r="C2498" s="102" t="s">
        <v>504</v>
      </c>
      <c r="D2498" s="150" t="s">
        <v>1043</v>
      </c>
      <c r="E2498" s="151">
        <v>29.61</v>
      </c>
      <c r="F2498" s="151">
        <v>25.99</v>
      </c>
      <c r="G2498" s="105">
        <v>20.703328811436918</v>
      </c>
      <c r="H2498" s="158">
        <v>90000</v>
      </c>
      <c r="I2498" s="107">
        <v>2.3003698679374354E-4</v>
      </c>
      <c r="J2498" s="146"/>
    </row>
    <row r="2499" spans="1:10">
      <c r="A2499" s="102" t="s">
        <v>1052</v>
      </c>
      <c r="B2499" s="102" t="s">
        <v>577</v>
      </c>
      <c r="C2499" s="102" t="s">
        <v>504</v>
      </c>
      <c r="D2499" s="150" t="s">
        <v>1043</v>
      </c>
      <c r="E2499" s="151">
        <v>29.61</v>
      </c>
      <c r="F2499" s="151">
        <v>25.99</v>
      </c>
      <c r="G2499" s="105">
        <v>20.703328811436918</v>
      </c>
      <c r="H2499" s="158">
        <v>90000</v>
      </c>
      <c r="I2499" s="107">
        <v>2.3003698679374354E-4</v>
      </c>
      <c r="J2499" s="146"/>
    </row>
    <row r="2500" spans="1:10">
      <c r="A2500" s="102" t="s">
        <v>1052</v>
      </c>
      <c r="B2500" s="102" t="s">
        <v>578</v>
      </c>
      <c r="C2500" s="102" t="s">
        <v>504</v>
      </c>
      <c r="D2500" s="150" t="s">
        <v>1043</v>
      </c>
      <c r="E2500" s="151">
        <v>29.61</v>
      </c>
      <c r="F2500" s="151">
        <v>25.99</v>
      </c>
      <c r="G2500" s="105">
        <v>20.703328811436918</v>
      </c>
      <c r="H2500" s="158">
        <v>90000</v>
      </c>
      <c r="I2500" s="107">
        <v>2.3003698679374354E-4</v>
      </c>
      <c r="J2500" s="146"/>
    </row>
    <row r="2501" spans="1:10">
      <c r="A2501" s="118" t="s">
        <v>1052</v>
      </c>
      <c r="B2501" s="102" t="s">
        <v>579</v>
      </c>
      <c r="C2501" s="102" t="s">
        <v>504</v>
      </c>
      <c r="D2501" s="152" t="s">
        <v>1053</v>
      </c>
      <c r="E2501" s="157">
        <v>29.61</v>
      </c>
      <c r="F2501" s="157">
        <v>25.99</v>
      </c>
      <c r="G2501" s="175">
        <v>20.703328811436918</v>
      </c>
      <c r="H2501" s="173">
        <v>90000</v>
      </c>
      <c r="I2501" s="176">
        <v>2.3003698679374354E-4</v>
      </c>
      <c r="J2501" s="146"/>
    </row>
    <row r="2502" spans="1:10">
      <c r="A2502" s="106" t="s">
        <v>1052</v>
      </c>
      <c r="B2502" s="102" t="s">
        <v>585</v>
      </c>
      <c r="C2502" s="102" t="s">
        <v>504</v>
      </c>
      <c r="D2502" s="152" t="s">
        <v>1053</v>
      </c>
      <c r="E2502" s="157">
        <v>29.61</v>
      </c>
      <c r="F2502" s="157">
        <v>25.99</v>
      </c>
      <c r="G2502" s="175">
        <v>20.703328811436918</v>
      </c>
      <c r="H2502" s="173">
        <v>90000</v>
      </c>
      <c r="I2502" s="176">
        <v>2.3003698679374354E-4</v>
      </c>
      <c r="J2502" s="146"/>
    </row>
    <row r="2503" spans="1:10">
      <c r="A2503" s="106" t="s">
        <v>1052</v>
      </c>
      <c r="B2503" s="102" t="s">
        <v>586</v>
      </c>
      <c r="C2503" s="102" t="s">
        <v>504</v>
      </c>
      <c r="D2503" s="152" t="s">
        <v>1053</v>
      </c>
      <c r="E2503" s="151">
        <v>29.61</v>
      </c>
      <c r="F2503" s="157">
        <v>25.99</v>
      </c>
      <c r="G2503" s="175">
        <v>20.703328811436918</v>
      </c>
      <c r="H2503" s="158">
        <v>90000</v>
      </c>
      <c r="I2503" s="126">
        <v>2.3003698679374354E-4</v>
      </c>
      <c r="J2503" s="146"/>
    </row>
    <row r="2504" spans="1:10">
      <c r="A2504" s="102" t="s">
        <v>1054</v>
      </c>
      <c r="B2504" s="102" t="s">
        <v>574</v>
      </c>
      <c r="C2504" s="102" t="s">
        <v>280</v>
      </c>
      <c r="D2504" s="150" t="s">
        <v>1055</v>
      </c>
      <c r="E2504" s="151">
        <v>84.28</v>
      </c>
      <c r="F2504" s="151">
        <v>72.989999999999995</v>
      </c>
      <c r="G2504" s="105">
        <v>58.927267035375138</v>
      </c>
      <c r="H2504" s="158">
        <v>150000</v>
      </c>
      <c r="I2504" s="107">
        <v>3.928484469025009E-4</v>
      </c>
      <c r="J2504" s="146"/>
    </row>
    <row r="2505" spans="1:10">
      <c r="A2505" s="102" t="s">
        <v>1054</v>
      </c>
      <c r="B2505" s="102" t="s">
        <v>576</v>
      </c>
      <c r="C2505" s="102" t="s">
        <v>504</v>
      </c>
      <c r="D2505" s="150" t="s">
        <v>1055</v>
      </c>
      <c r="E2505" s="151">
        <v>84.28</v>
      </c>
      <c r="F2505" s="151">
        <v>72.989999999999995</v>
      </c>
      <c r="G2505" s="105">
        <v>58.927267035375138</v>
      </c>
      <c r="H2505" s="158">
        <v>150000</v>
      </c>
      <c r="I2505" s="107">
        <v>3.928484469025009E-4</v>
      </c>
      <c r="J2505" s="146"/>
    </row>
    <row r="2506" spans="1:10">
      <c r="A2506" s="102" t="s">
        <v>1054</v>
      </c>
      <c r="B2506" s="102" t="s">
        <v>577</v>
      </c>
      <c r="C2506" s="102" t="s">
        <v>504</v>
      </c>
      <c r="D2506" s="150" t="s">
        <v>1055</v>
      </c>
      <c r="E2506" s="151">
        <v>84.28</v>
      </c>
      <c r="F2506" s="151">
        <v>72.989999999999995</v>
      </c>
      <c r="G2506" s="105">
        <v>58.927267035375138</v>
      </c>
      <c r="H2506" s="158">
        <v>150000</v>
      </c>
      <c r="I2506" s="107">
        <v>3.928484469025009E-4</v>
      </c>
      <c r="J2506" s="146"/>
    </row>
    <row r="2507" spans="1:10">
      <c r="A2507" s="102" t="s">
        <v>1054</v>
      </c>
      <c r="B2507" s="102" t="s">
        <v>578</v>
      </c>
      <c r="C2507" s="102" t="s">
        <v>504</v>
      </c>
      <c r="D2507" s="150" t="s">
        <v>1055</v>
      </c>
      <c r="E2507" s="151">
        <v>84.28</v>
      </c>
      <c r="F2507" s="151">
        <v>72.989999999999995</v>
      </c>
      <c r="G2507" s="105">
        <v>58.927267035375138</v>
      </c>
      <c r="H2507" s="158">
        <v>150000</v>
      </c>
      <c r="I2507" s="107">
        <v>3.928484469025009E-4</v>
      </c>
      <c r="J2507" s="146"/>
    </row>
    <row r="2508" spans="1:10">
      <c r="A2508" s="118" t="s">
        <v>1054</v>
      </c>
      <c r="B2508" s="102" t="s">
        <v>579</v>
      </c>
      <c r="C2508" s="102" t="s">
        <v>504</v>
      </c>
      <c r="D2508" s="152" t="s">
        <v>1055</v>
      </c>
      <c r="E2508" s="157">
        <v>84.28</v>
      </c>
      <c r="F2508" s="157">
        <v>72.989999999999995</v>
      </c>
      <c r="G2508" s="175">
        <v>58.927267035375138</v>
      </c>
      <c r="H2508" s="173">
        <v>150000</v>
      </c>
      <c r="I2508" s="176">
        <v>3.928484469025009E-4</v>
      </c>
      <c r="J2508" s="146"/>
    </row>
    <row r="2509" spans="1:10">
      <c r="A2509" s="106" t="s">
        <v>1054</v>
      </c>
      <c r="B2509" s="102" t="s">
        <v>585</v>
      </c>
      <c r="C2509" s="102" t="s">
        <v>504</v>
      </c>
      <c r="D2509" s="152" t="s">
        <v>1055</v>
      </c>
      <c r="E2509" s="157">
        <v>84.28</v>
      </c>
      <c r="F2509" s="157">
        <v>72.989999999999995</v>
      </c>
      <c r="G2509" s="175">
        <v>58.927267035375138</v>
      </c>
      <c r="H2509" s="173">
        <v>150000</v>
      </c>
      <c r="I2509" s="176">
        <v>3.928484469025009E-4</v>
      </c>
      <c r="J2509" s="146"/>
    </row>
    <row r="2510" spans="1:10">
      <c r="A2510" s="217" t="s">
        <v>1054</v>
      </c>
      <c r="B2510" s="102" t="s">
        <v>586</v>
      </c>
      <c r="C2510" s="102" t="s">
        <v>504</v>
      </c>
      <c r="D2510" s="152" t="s">
        <v>1055</v>
      </c>
      <c r="E2510" s="151">
        <v>84.28</v>
      </c>
      <c r="F2510" s="157">
        <v>72.989999999999995</v>
      </c>
      <c r="G2510" s="175">
        <v>58.927267035375138</v>
      </c>
      <c r="H2510" s="158">
        <v>150000</v>
      </c>
      <c r="I2510" s="126">
        <v>3.928484469025009E-4</v>
      </c>
      <c r="J2510" s="146"/>
    </row>
    <row r="2511" spans="1:10">
      <c r="A2511" s="102" t="s">
        <v>1056</v>
      </c>
      <c r="B2511" s="102" t="s">
        <v>574</v>
      </c>
      <c r="C2511" s="102" t="s">
        <v>280</v>
      </c>
      <c r="D2511" s="150" t="s">
        <v>1057</v>
      </c>
      <c r="E2511" s="151">
        <v>280.54000000000002</v>
      </c>
      <c r="F2511" s="151">
        <v>240.99</v>
      </c>
      <c r="G2511" s="105">
        <v>196.13899613899613</v>
      </c>
      <c r="H2511" s="158">
        <v>150000</v>
      </c>
      <c r="I2511" s="107">
        <v>1.3075933075933075E-3</v>
      </c>
      <c r="J2511" s="146"/>
    </row>
    <row r="2512" spans="1:10">
      <c r="A2512" s="102" t="s">
        <v>1056</v>
      </c>
      <c r="B2512" s="102" t="s">
        <v>576</v>
      </c>
      <c r="C2512" s="102" t="s">
        <v>504</v>
      </c>
      <c r="D2512" s="150" t="s">
        <v>1057</v>
      </c>
      <c r="E2512" s="151">
        <v>280.54000000000002</v>
      </c>
      <c r="F2512" s="151">
        <v>240.99</v>
      </c>
      <c r="G2512" s="105">
        <v>196.13899613899613</v>
      </c>
      <c r="H2512" s="158">
        <v>150000</v>
      </c>
      <c r="I2512" s="107">
        <v>1.3075933075933075E-3</v>
      </c>
      <c r="J2512" s="146"/>
    </row>
    <row r="2513" spans="1:10">
      <c r="A2513" s="102" t="s">
        <v>1056</v>
      </c>
      <c r="B2513" s="102" t="s">
        <v>577</v>
      </c>
      <c r="C2513" s="102" t="s">
        <v>504</v>
      </c>
      <c r="D2513" s="150" t="s">
        <v>1057</v>
      </c>
      <c r="E2513" s="151">
        <v>280.54000000000002</v>
      </c>
      <c r="F2513" s="151">
        <v>240.99</v>
      </c>
      <c r="G2513" s="105">
        <v>196.13899613899613</v>
      </c>
      <c r="H2513" s="158">
        <v>150000</v>
      </c>
      <c r="I2513" s="107">
        <v>1.3075933075933075E-3</v>
      </c>
      <c r="J2513" s="146"/>
    </row>
    <row r="2514" spans="1:10">
      <c r="A2514" s="102" t="s">
        <v>1056</v>
      </c>
      <c r="B2514" s="102" t="s">
        <v>578</v>
      </c>
      <c r="C2514" s="102" t="s">
        <v>504</v>
      </c>
      <c r="D2514" s="150" t="s">
        <v>1057</v>
      </c>
      <c r="E2514" s="151">
        <v>280.54000000000002</v>
      </c>
      <c r="F2514" s="151">
        <v>240.99</v>
      </c>
      <c r="G2514" s="105">
        <v>196.13899613899613</v>
      </c>
      <c r="H2514" s="158">
        <v>150000</v>
      </c>
      <c r="I2514" s="107">
        <v>1.3075933075933075E-3</v>
      </c>
      <c r="J2514" s="146"/>
    </row>
    <row r="2515" spans="1:10">
      <c r="A2515" s="118" t="s">
        <v>1056</v>
      </c>
      <c r="B2515" s="102" t="s">
        <v>579</v>
      </c>
      <c r="C2515" s="102" t="s">
        <v>504</v>
      </c>
      <c r="D2515" s="152" t="s">
        <v>1057</v>
      </c>
      <c r="E2515" s="157">
        <v>280.54000000000002</v>
      </c>
      <c r="F2515" s="157">
        <v>240.99</v>
      </c>
      <c r="G2515" s="175">
        <v>196.13899613899613</v>
      </c>
      <c r="H2515" s="173">
        <v>150000</v>
      </c>
      <c r="I2515" s="176">
        <v>1.3075933075933075E-3</v>
      </c>
      <c r="J2515" s="146"/>
    </row>
    <row r="2516" spans="1:10">
      <c r="A2516" s="106" t="s">
        <v>1056</v>
      </c>
      <c r="B2516" s="102" t="s">
        <v>585</v>
      </c>
      <c r="C2516" s="102" t="s">
        <v>504</v>
      </c>
      <c r="D2516" s="152" t="s">
        <v>1057</v>
      </c>
      <c r="E2516" s="157">
        <v>280.54000000000002</v>
      </c>
      <c r="F2516" s="157">
        <v>240.99</v>
      </c>
      <c r="G2516" s="175">
        <v>196.13899613899613</v>
      </c>
      <c r="H2516" s="173">
        <v>150000</v>
      </c>
      <c r="I2516" s="176">
        <v>1.3075933075933075E-3</v>
      </c>
      <c r="J2516" s="146"/>
    </row>
    <row r="2517" spans="1:10">
      <c r="A2517" s="106" t="s">
        <v>1056</v>
      </c>
      <c r="B2517" s="102" t="s">
        <v>586</v>
      </c>
      <c r="C2517" s="102" t="s">
        <v>504</v>
      </c>
      <c r="D2517" s="152" t="s">
        <v>1057</v>
      </c>
      <c r="E2517" s="151">
        <v>280.54000000000002</v>
      </c>
      <c r="F2517" s="157">
        <v>240.99</v>
      </c>
      <c r="G2517" s="175">
        <v>196.13899613899613</v>
      </c>
      <c r="H2517" s="158">
        <v>150000</v>
      </c>
      <c r="I2517" s="126">
        <v>1.3075933075933075E-3</v>
      </c>
      <c r="J2517" s="146"/>
    </row>
    <row r="2518" spans="1:10">
      <c r="A2518" s="102" t="s">
        <v>1058</v>
      </c>
      <c r="B2518" s="102" t="s">
        <v>577</v>
      </c>
      <c r="C2518" s="102" t="s">
        <v>504</v>
      </c>
      <c r="D2518" s="150" t="s">
        <v>1059</v>
      </c>
      <c r="E2518" s="153">
        <v>363.27</v>
      </c>
      <c r="F2518" s="151">
        <v>312.99</v>
      </c>
      <c r="G2518" s="105">
        <v>254</v>
      </c>
      <c r="H2518" s="113">
        <v>12000</v>
      </c>
      <c r="I2518" s="111"/>
      <c r="J2518" s="146"/>
    </row>
    <row r="2519" spans="1:10">
      <c r="A2519" s="102" t="s">
        <v>1058</v>
      </c>
      <c r="B2519" s="102" t="s">
        <v>578</v>
      </c>
      <c r="C2519" s="102" t="s">
        <v>504</v>
      </c>
      <c r="D2519" s="150" t="s">
        <v>1059</v>
      </c>
      <c r="E2519" s="153">
        <v>363.27</v>
      </c>
      <c r="F2519" s="151">
        <v>312.99</v>
      </c>
      <c r="G2519" s="105">
        <v>254</v>
      </c>
      <c r="H2519" s="113">
        <v>12000</v>
      </c>
      <c r="I2519" s="111"/>
      <c r="J2519" s="146"/>
    </row>
    <row r="2520" spans="1:10">
      <c r="A2520" s="102" t="s">
        <v>1060</v>
      </c>
      <c r="B2520" s="102" t="s">
        <v>574</v>
      </c>
      <c r="C2520" s="102" t="s">
        <v>280</v>
      </c>
      <c r="D2520" s="150" t="s">
        <v>1061</v>
      </c>
      <c r="E2520" s="153">
        <v>379.19</v>
      </c>
      <c r="F2520" s="151">
        <v>325.99</v>
      </c>
      <c r="G2520" s="105">
        <v>265</v>
      </c>
      <c r="H2520" s="113">
        <v>20000</v>
      </c>
      <c r="I2520" s="111">
        <v>1.325E-2</v>
      </c>
      <c r="J2520" s="146"/>
    </row>
    <row r="2521" spans="1:10">
      <c r="A2521" s="102" t="s">
        <v>1060</v>
      </c>
      <c r="B2521" s="102" t="s">
        <v>576</v>
      </c>
      <c r="C2521" s="102" t="s">
        <v>504</v>
      </c>
      <c r="D2521" s="150" t="s">
        <v>1061</v>
      </c>
      <c r="E2521" s="153">
        <v>379.19</v>
      </c>
      <c r="F2521" s="151">
        <v>325.99</v>
      </c>
      <c r="G2521" s="105">
        <v>265</v>
      </c>
      <c r="H2521" s="113">
        <v>20000</v>
      </c>
      <c r="I2521" s="111">
        <v>1.325E-2</v>
      </c>
      <c r="J2521" s="146"/>
    </row>
    <row r="2522" spans="1:10">
      <c r="A2522" s="102" t="s">
        <v>1060</v>
      </c>
      <c r="B2522" s="102" t="s">
        <v>577</v>
      </c>
      <c r="C2522" s="102" t="s">
        <v>504</v>
      </c>
      <c r="D2522" s="150" t="s">
        <v>1061</v>
      </c>
      <c r="E2522" s="153">
        <v>379.19</v>
      </c>
      <c r="F2522" s="151">
        <v>325.99</v>
      </c>
      <c r="G2522" s="105">
        <v>265</v>
      </c>
      <c r="H2522" s="113">
        <v>20000</v>
      </c>
      <c r="I2522" s="111"/>
      <c r="J2522" s="146"/>
    </row>
    <row r="2523" spans="1:10">
      <c r="A2523" s="102" t="s">
        <v>1060</v>
      </c>
      <c r="B2523" s="102" t="s">
        <v>578</v>
      </c>
      <c r="C2523" s="102" t="s">
        <v>504</v>
      </c>
      <c r="D2523" s="150" t="s">
        <v>1061</v>
      </c>
      <c r="E2523" s="153">
        <v>379.19</v>
      </c>
      <c r="F2523" s="151">
        <v>325.99</v>
      </c>
      <c r="G2523" s="105">
        <v>265</v>
      </c>
      <c r="H2523" s="113">
        <v>20000</v>
      </c>
      <c r="I2523" s="111"/>
      <c r="J2523" s="146"/>
    </row>
    <row r="2524" spans="1:10">
      <c r="A2524" s="102" t="s">
        <v>1062</v>
      </c>
      <c r="B2524" s="102" t="s">
        <v>577</v>
      </c>
      <c r="C2524" s="102" t="s">
        <v>504</v>
      </c>
      <c r="D2524" s="150" t="s">
        <v>1063</v>
      </c>
      <c r="E2524" s="153">
        <v>363.27</v>
      </c>
      <c r="F2524" s="151">
        <v>312.99</v>
      </c>
      <c r="G2524" s="105">
        <v>254</v>
      </c>
      <c r="H2524" s="113">
        <v>12000</v>
      </c>
      <c r="I2524" s="111"/>
      <c r="J2524" s="146"/>
    </row>
    <row r="2525" spans="1:10">
      <c r="A2525" s="102" t="s">
        <v>1062</v>
      </c>
      <c r="B2525" s="102" t="s">
        <v>578</v>
      </c>
      <c r="C2525" s="102" t="s">
        <v>504</v>
      </c>
      <c r="D2525" s="150" t="s">
        <v>1063</v>
      </c>
      <c r="E2525" s="153">
        <v>363.27</v>
      </c>
      <c r="F2525" s="151">
        <v>312.99</v>
      </c>
      <c r="G2525" s="105">
        <v>254</v>
      </c>
      <c r="H2525" s="113">
        <v>12000</v>
      </c>
      <c r="I2525" s="111"/>
      <c r="J2525" s="146"/>
    </row>
    <row r="2526" spans="1:10">
      <c r="A2526" s="102" t="s">
        <v>1064</v>
      </c>
      <c r="B2526" s="102" t="s">
        <v>577</v>
      </c>
      <c r="C2526" s="102" t="s">
        <v>504</v>
      </c>
      <c r="D2526" s="150" t="s">
        <v>1065</v>
      </c>
      <c r="E2526" s="153">
        <v>363.27</v>
      </c>
      <c r="F2526" s="151">
        <v>312.99</v>
      </c>
      <c r="G2526" s="105">
        <v>254</v>
      </c>
      <c r="H2526" s="113">
        <v>12000</v>
      </c>
      <c r="I2526" s="111"/>
      <c r="J2526" s="146"/>
    </row>
    <row r="2527" spans="1:10">
      <c r="A2527" s="102" t="s">
        <v>1064</v>
      </c>
      <c r="B2527" s="102" t="s">
        <v>578</v>
      </c>
      <c r="C2527" s="102" t="s">
        <v>504</v>
      </c>
      <c r="D2527" s="150" t="s">
        <v>1065</v>
      </c>
      <c r="E2527" s="153">
        <v>363.27</v>
      </c>
      <c r="F2527" s="151">
        <v>312.99</v>
      </c>
      <c r="G2527" s="105">
        <v>254</v>
      </c>
      <c r="H2527" s="113">
        <v>12000</v>
      </c>
      <c r="I2527" s="111"/>
      <c r="J2527" s="146"/>
    </row>
    <row r="2528" spans="1:10">
      <c r="A2528" s="102" t="s">
        <v>1066</v>
      </c>
      <c r="B2528" s="102" t="s">
        <v>574</v>
      </c>
      <c r="C2528" s="102" t="s">
        <v>280</v>
      </c>
      <c r="D2528" s="150" t="s">
        <v>1067</v>
      </c>
      <c r="E2528" s="151">
        <v>232.81</v>
      </c>
      <c r="F2528" s="151"/>
      <c r="G2528" s="105">
        <v>163</v>
      </c>
      <c r="H2528" s="113">
        <v>7000</v>
      </c>
      <c r="I2528" s="111">
        <v>2.3285714285714285E-2</v>
      </c>
      <c r="J2528" s="146"/>
    </row>
    <row r="2529" spans="1:10">
      <c r="A2529" s="102" t="s">
        <v>1066</v>
      </c>
      <c r="B2529" s="102" t="s">
        <v>576</v>
      </c>
      <c r="C2529" s="102" t="s">
        <v>504</v>
      </c>
      <c r="D2529" s="150" t="s">
        <v>1067</v>
      </c>
      <c r="E2529" s="151">
        <v>232.81</v>
      </c>
      <c r="F2529" s="151"/>
      <c r="G2529" s="105">
        <v>163</v>
      </c>
      <c r="H2529" s="113">
        <v>7000</v>
      </c>
      <c r="I2529" s="111">
        <v>2.3285714285714285E-2</v>
      </c>
      <c r="J2529" s="146"/>
    </row>
    <row r="2530" spans="1:10">
      <c r="A2530" s="102" t="s">
        <v>1068</v>
      </c>
      <c r="B2530" s="102" t="s">
        <v>574</v>
      </c>
      <c r="C2530" s="102" t="s">
        <v>280</v>
      </c>
      <c r="D2530" s="150" t="s">
        <v>1069</v>
      </c>
      <c r="E2530" s="151">
        <v>232.81</v>
      </c>
      <c r="F2530" s="151"/>
      <c r="G2530" s="105">
        <v>163</v>
      </c>
      <c r="H2530" s="113">
        <v>7000</v>
      </c>
      <c r="I2530" s="111">
        <v>2.3285714285714285E-2</v>
      </c>
      <c r="J2530" s="146"/>
    </row>
    <row r="2531" spans="1:10">
      <c r="A2531" s="102" t="s">
        <v>1068</v>
      </c>
      <c r="B2531" s="102" t="s">
        <v>576</v>
      </c>
      <c r="C2531" s="102" t="s">
        <v>504</v>
      </c>
      <c r="D2531" s="150" t="s">
        <v>1069</v>
      </c>
      <c r="E2531" s="151">
        <v>232.81</v>
      </c>
      <c r="F2531" s="151"/>
      <c r="G2531" s="105">
        <v>163</v>
      </c>
      <c r="H2531" s="113">
        <v>7000</v>
      </c>
      <c r="I2531" s="111">
        <v>2.3285714285714285E-2</v>
      </c>
      <c r="J2531" s="146"/>
    </row>
    <row r="2532" spans="1:10">
      <c r="A2532" s="102" t="s">
        <v>1070</v>
      </c>
      <c r="B2532" s="102" t="s">
        <v>574</v>
      </c>
      <c r="C2532" s="102" t="s">
        <v>280</v>
      </c>
      <c r="D2532" s="150" t="s">
        <v>1071</v>
      </c>
      <c r="E2532" s="151">
        <v>232.81</v>
      </c>
      <c r="F2532" s="151"/>
      <c r="G2532" s="105">
        <v>163</v>
      </c>
      <c r="H2532" s="113">
        <v>7000</v>
      </c>
      <c r="I2532" s="111">
        <v>2.3285714285714285E-2</v>
      </c>
      <c r="J2532" s="146"/>
    </row>
    <row r="2533" spans="1:10">
      <c r="A2533" s="102" t="s">
        <v>1070</v>
      </c>
      <c r="B2533" s="102" t="s">
        <v>576</v>
      </c>
      <c r="C2533" s="102" t="s">
        <v>504</v>
      </c>
      <c r="D2533" s="150" t="s">
        <v>1071</v>
      </c>
      <c r="E2533" s="151">
        <v>232.81</v>
      </c>
      <c r="F2533" s="151"/>
      <c r="G2533" s="105">
        <v>163</v>
      </c>
      <c r="H2533" s="113">
        <v>7000</v>
      </c>
      <c r="I2533" s="111">
        <v>2.3285714285714285E-2</v>
      </c>
      <c r="J2533" s="146"/>
    </row>
    <row r="2534" spans="1:10">
      <c r="A2534" s="189" t="s">
        <v>1072</v>
      </c>
      <c r="B2534" s="102" t="s">
        <v>513</v>
      </c>
      <c r="C2534" s="102" t="s">
        <v>504</v>
      </c>
      <c r="D2534" s="188" t="s">
        <v>1073</v>
      </c>
      <c r="E2534" s="157">
        <v>302.47000000000003</v>
      </c>
      <c r="F2534" s="151"/>
      <c r="G2534" s="105">
        <v>211</v>
      </c>
      <c r="H2534" s="113">
        <v>11500</v>
      </c>
      <c r="I2534" s="111">
        <v>1.8347826086956523E-2</v>
      </c>
      <c r="J2534" s="146"/>
    </row>
    <row r="2535" spans="1:10">
      <c r="A2535" s="189" t="s">
        <v>1074</v>
      </c>
      <c r="B2535" s="102" t="s">
        <v>513</v>
      </c>
      <c r="C2535" s="102" t="s">
        <v>504</v>
      </c>
      <c r="D2535" s="188" t="s">
        <v>1075</v>
      </c>
      <c r="E2535" s="190">
        <v>294.77999999999997</v>
      </c>
      <c r="F2535" s="151"/>
      <c r="G2535" s="105">
        <v>206</v>
      </c>
      <c r="H2535" s="113">
        <v>18500</v>
      </c>
      <c r="I2535" s="111">
        <v>1.1135135135135135E-2</v>
      </c>
      <c r="J2535" s="146"/>
    </row>
    <row r="2536" spans="1:10">
      <c r="A2536" s="189" t="s">
        <v>1076</v>
      </c>
      <c r="B2536" s="102" t="s">
        <v>513</v>
      </c>
      <c r="C2536" s="102" t="s">
        <v>504</v>
      </c>
      <c r="D2536" s="188" t="s">
        <v>1077</v>
      </c>
      <c r="E2536" s="157">
        <v>302.47000000000003</v>
      </c>
      <c r="F2536" s="151"/>
      <c r="G2536" s="105">
        <v>211</v>
      </c>
      <c r="H2536" s="113">
        <v>11500</v>
      </c>
      <c r="I2536" s="111">
        <v>1.8347826086956523E-2</v>
      </c>
      <c r="J2536" s="146"/>
    </row>
    <row r="2537" spans="1:10">
      <c r="A2537" s="189" t="s">
        <v>1078</v>
      </c>
      <c r="B2537" s="102" t="s">
        <v>513</v>
      </c>
      <c r="C2537" s="102" t="s">
        <v>504</v>
      </c>
      <c r="D2537" s="188" t="s">
        <v>1079</v>
      </c>
      <c r="E2537" s="157">
        <v>302.47000000000003</v>
      </c>
      <c r="F2537" s="151"/>
      <c r="G2537" s="105">
        <v>211</v>
      </c>
      <c r="H2537" s="113">
        <v>11500</v>
      </c>
      <c r="I2537" s="111">
        <v>1.8347826086956523E-2</v>
      </c>
      <c r="J2537" s="146"/>
    </row>
    <row r="2538" spans="1:10">
      <c r="A2538" s="189" t="s">
        <v>1080</v>
      </c>
      <c r="B2538" s="102" t="s">
        <v>514</v>
      </c>
      <c r="C2538" s="102" t="s">
        <v>504</v>
      </c>
      <c r="D2538" s="188" t="s">
        <v>1081</v>
      </c>
      <c r="E2538" s="157">
        <v>757.25</v>
      </c>
      <c r="F2538" s="151"/>
      <c r="G2538" s="105">
        <v>528</v>
      </c>
      <c r="H2538" s="120">
        <v>34000</v>
      </c>
      <c r="I2538" s="111">
        <v>1.5529411764705882E-2</v>
      </c>
      <c r="J2538" s="146"/>
    </row>
    <row r="2539" spans="1:10">
      <c r="A2539" s="189" t="s">
        <v>1080</v>
      </c>
      <c r="B2539" s="102" t="s">
        <v>516</v>
      </c>
      <c r="C2539" s="102" t="s">
        <v>504</v>
      </c>
      <c r="D2539" s="188" t="s">
        <v>1081</v>
      </c>
      <c r="E2539" s="184">
        <v>757.25</v>
      </c>
      <c r="F2539" s="151"/>
      <c r="G2539" s="105">
        <v>528</v>
      </c>
      <c r="H2539" s="120">
        <v>34000</v>
      </c>
      <c r="I2539" s="107">
        <v>1.5529411764705882E-2</v>
      </c>
      <c r="J2539" s="146"/>
    </row>
    <row r="2540" spans="1:10">
      <c r="A2540" s="189" t="s">
        <v>1080</v>
      </c>
      <c r="B2540" s="102" t="s">
        <v>518</v>
      </c>
      <c r="C2540" s="102" t="s">
        <v>504</v>
      </c>
      <c r="D2540" s="188" t="s">
        <v>1081</v>
      </c>
      <c r="E2540" s="184">
        <v>757.25</v>
      </c>
      <c r="F2540" s="151"/>
      <c r="G2540" s="105">
        <v>528</v>
      </c>
      <c r="H2540" s="120">
        <v>34000</v>
      </c>
      <c r="I2540" s="107">
        <v>1.5529411764705882E-2</v>
      </c>
      <c r="J2540" s="146"/>
    </row>
    <row r="2541" spans="1:10">
      <c r="A2541" s="189" t="s">
        <v>1080</v>
      </c>
      <c r="B2541" s="102" t="s">
        <v>519</v>
      </c>
      <c r="C2541" s="102" t="s">
        <v>504</v>
      </c>
      <c r="D2541" s="188" t="s">
        <v>1081</v>
      </c>
      <c r="E2541" s="184">
        <v>757.25</v>
      </c>
      <c r="F2541" s="151"/>
      <c r="G2541" s="105">
        <v>528</v>
      </c>
      <c r="H2541" s="120">
        <v>34000</v>
      </c>
      <c r="I2541" s="111">
        <v>1.5529411764705882E-2</v>
      </c>
      <c r="J2541" s="146"/>
    </row>
    <row r="2542" spans="1:10">
      <c r="A2542" s="189" t="s">
        <v>1080</v>
      </c>
      <c r="B2542" s="102" t="s">
        <v>520</v>
      </c>
      <c r="C2542" s="102" t="s">
        <v>504</v>
      </c>
      <c r="D2542" s="188" t="s">
        <v>1081</v>
      </c>
      <c r="E2542" s="184">
        <v>757.25</v>
      </c>
      <c r="F2542" s="151"/>
      <c r="G2542" s="105">
        <v>528</v>
      </c>
      <c r="H2542" s="120">
        <v>34000</v>
      </c>
      <c r="I2542" s="111">
        <v>1.5529411764705882E-2</v>
      </c>
      <c r="J2542" s="146"/>
    </row>
    <row r="2543" spans="1:10">
      <c r="A2543" s="218" t="s">
        <v>1080</v>
      </c>
      <c r="B2543" s="102" t="s">
        <v>521</v>
      </c>
      <c r="C2543" s="102" t="s">
        <v>504</v>
      </c>
      <c r="D2543" s="188" t="s">
        <v>1081</v>
      </c>
      <c r="E2543" s="184">
        <v>757.25</v>
      </c>
      <c r="F2543" s="151"/>
      <c r="G2543" s="105">
        <v>528</v>
      </c>
      <c r="H2543" s="120">
        <v>34000</v>
      </c>
      <c r="I2543" s="111">
        <v>1.5529411764705882E-2</v>
      </c>
      <c r="J2543" s="146"/>
    </row>
    <row r="2544" spans="1:10">
      <c r="A2544" s="189" t="s">
        <v>1080</v>
      </c>
      <c r="B2544" s="102" t="s">
        <v>536</v>
      </c>
      <c r="C2544" s="102" t="s">
        <v>504</v>
      </c>
      <c r="D2544" s="188" t="s">
        <v>1081</v>
      </c>
      <c r="E2544" s="184">
        <v>757.25</v>
      </c>
      <c r="F2544" s="151"/>
      <c r="G2544" s="105">
        <v>528</v>
      </c>
      <c r="H2544" s="120">
        <v>34000</v>
      </c>
      <c r="I2544" s="111">
        <v>1.5529411764705882E-2</v>
      </c>
      <c r="J2544" s="146"/>
    </row>
    <row r="2545" spans="1:10">
      <c r="A2545" s="189" t="s">
        <v>1082</v>
      </c>
      <c r="B2545" s="102" t="s">
        <v>514</v>
      </c>
      <c r="C2545" s="102" t="s">
        <v>504</v>
      </c>
      <c r="D2545" s="188" t="s">
        <v>1083</v>
      </c>
      <c r="E2545" s="157">
        <v>459.55</v>
      </c>
      <c r="F2545" s="151"/>
      <c r="G2545" s="105">
        <v>321</v>
      </c>
      <c r="H2545" s="120">
        <v>34000</v>
      </c>
      <c r="I2545" s="111">
        <v>9.4411764705882358E-3</v>
      </c>
      <c r="J2545" s="146"/>
    </row>
    <row r="2546" spans="1:10">
      <c r="A2546" s="189" t="s">
        <v>1084</v>
      </c>
      <c r="B2546" s="102" t="s">
        <v>514</v>
      </c>
      <c r="C2546" s="102" t="s">
        <v>504</v>
      </c>
      <c r="D2546" s="188" t="s">
        <v>1085</v>
      </c>
      <c r="E2546" s="157">
        <v>757.25</v>
      </c>
      <c r="F2546" s="151"/>
      <c r="G2546" s="105">
        <v>528</v>
      </c>
      <c r="H2546" s="120">
        <v>34000</v>
      </c>
      <c r="I2546" s="111">
        <v>1.5529411764705882E-2</v>
      </c>
      <c r="J2546" s="146"/>
    </row>
    <row r="2547" spans="1:10">
      <c r="A2547" s="189" t="s">
        <v>1084</v>
      </c>
      <c r="B2547" s="102" t="s">
        <v>516</v>
      </c>
      <c r="C2547" s="102" t="s">
        <v>504</v>
      </c>
      <c r="D2547" s="188" t="s">
        <v>1085</v>
      </c>
      <c r="E2547" s="184">
        <v>757.25</v>
      </c>
      <c r="F2547" s="151"/>
      <c r="G2547" s="105">
        <v>528</v>
      </c>
      <c r="H2547" s="120">
        <v>34000</v>
      </c>
      <c r="I2547" s="107">
        <v>1.5529411764705882E-2</v>
      </c>
      <c r="J2547" s="146"/>
    </row>
    <row r="2548" spans="1:10">
      <c r="A2548" s="189" t="s">
        <v>1084</v>
      </c>
      <c r="B2548" s="102" t="s">
        <v>518</v>
      </c>
      <c r="C2548" s="102" t="s">
        <v>504</v>
      </c>
      <c r="D2548" s="188" t="s">
        <v>1085</v>
      </c>
      <c r="E2548" s="184">
        <v>757.25</v>
      </c>
      <c r="F2548" s="151"/>
      <c r="G2548" s="105">
        <v>528</v>
      </c>
      <c r="H2548" s="120">
        <v>34000</v>
      </c>
      <c r="I2548" s="107">
        <v>1.5529411764705882E-2</v>
      </c>
      <c r="J2548" s="146"/>
    </row>
    <row r="2549" spans="1:10">
      <c r="A2549" s="189" t="s">
        <v>1084</v>
      </c>
      <c r="B2549" s="102" t="s">
        <v>519</v>
      </c>
      <c r="C2549" s="102" t="s">
        <v>504</v>
      </c>
      <c r="D2549" s="188" t="s">
        <v>1085</v>
      </c>
      <c r="E2549" s="184">
        <v>757.25</v>
      </c>
      <c r="F2549" s="151"/>
      <c r="G2549" s="105">
        <v>528</v>
      </c>
      <c r="H2549" s="120">
        <v>34000</v>
      </c>
      <c r="I2549" s="111">
        <v>1.5529411764705882E-2</v>
      </c>
      <c r="J2549" s="146"/>
    </row>
    <row r="2550" spans="1:10">
      <c r="A2550" s="189" t="s">
        <v>1084</v>
      </c>
      <c r="B2550" s="102" t="s">
        <v>520</v>
      </c>
      <c r="C2550" s="102" t="s">
        <v>504</v>
      </c>
      <c r="D2550" s="188" t="s">
        <v>1085</v>
      </c>
      <c r="E2550" s="184">
        <v>757.25</v>
      </c>
      <c r="F2550" s="151"/>
      <c r="G2550" s="105">
        <v>528</v>
      </c>
      <c r="H2550" s="120">
        <v>34000</v>
      </c>
      <c r="I2550" s="111">
        <v>1.5529411764705882E-2</v>
      </c>
      <c r="J2550" s="146"/>
    </row>
    <row r="2551" spans="1:10">
      <c r="A2551" s="189" t="s">
        <v>1084</v>
      </c>
      <c r="B2551" s="102" t="s">
        <v>521</v>
      </c>
      <c r="C2551" s="102" t="s">
        <v>504</v>
      </c>
      <c r="D2551" s="188" t="s">
        <v>1085</v>
      </c>
      <c r="E2551" s="184">
        <v>757.25</v>
      </c>
      <c r="F2551" s="151"/>
      <c r="G2551" s="105">
        <v>528</v>
      </c>
      <c r="H2551" s="120">
        <v>34000</v>
      </c>
      <c r="I2551" s="111">
        <v>1.5529411764705882E-2</v>
      </c>
      <c r="J2551" s="146"/>
    </row>
    <row r="2552" spans="1:10">
      <c r="A2552" s="189" t="s">
        <v>1084</v>
      </c>
      <c r="B2552" s="102" t="s">
        <v>536</v>
      </c>
      <c r="C2552" s="102" t="s">
        <v>504</v>
      </c>
      <c r="D2552" s="188" t="s">
        <v>1085</v>
      </c>
      <c r="E2552" s="184">
        <v>757.25</v>
      </c>
      <c r="F2552" s="151"/>
      <c r="G2552" s="105">
        <v>528</v>
      </c>
      <c r="H2552" s="120">
        <v>34000</v>
      </c>
      <c r="I2552" s="111">
        <v>1.5529411764705882E-2</v>
      </c>
      <c r="J2552" s="146"/>
    </row>
    <row r="2553" spans="1:10">
      <c r="A2553" s="189" t="s">
        <v>1086</v>
      </c>
      <c r="B2553" s="102" t="s">
        <v>514</v>
      </c>
      <c r="C2553" s="102" t="s">
        <v>504</v>
      </c>
      <c r="D2553" s="188" t="s">
        <v>1087</v>
      </c>
      <c r="E2553" s="157">
        <v>757.25</v>
      </c>
      <c r="F2553" s="151"/>
      <c r="G2553" s="105">
        <v>528</v>
      </c>
      <c r="H2553" s="120">
        <v>34000</v>
      </c>
      <c r="I2553" s="111">
        <v>1.5529411764705882E-2</v>
      </c>
      <c r="J2553" s="146"/>
    </row>
    <row r="2554" spans="1:10">
      <c r="A2554" s="189" t="s">
        <v>1086</v>
      </c>
      <c r="B2554" s="102" t="s">
        <v>516</v>
      </c>
      <c r="C2554" s="102" t="s">
        <v>504</v>
      </c>
      <c r="D2554" s="188" t="s">
        <v>1087</v>
      </c>
      <c r="E2554" s="184">
        <v>757.25</v>
      </c>
      <c r="F2554" s="151"/>
      <c r="G2554" s="105">
        <v>528</v>
      </c>
      <c r="H2554" s="120">
        <v>34000</v>
      </c>
      <c r="I2554" s="107">
        <v>1.5529411764705882E-2</v>
      </c>
      <c r="J2554" s="146"/>
    </row>
    <row r="2555" spans="1:10">
      <c r="A2555" s="189" t="s">
        <v>1086</v>
      </c>
      <c r="B2555" s="102" t="s">
        <v>518</v>
      </c>
      <c r="C2555" s="102" t="s">
        <v>504</v>
      </c>
      <c r="D2555" s="188" t="s">
        <v>1087</v>
      </c>
      <c r="E2555" s="184">
        <v>757.25</v>
      </c>
      <c r="F2555" s="151"/>
      <c r="G2555" s="105">
        <v>528</v>
      </c>
      <c r="H2555" s="120">
        <v>34000</v>
      </c>
      <c r="I2555" s="107">
        <v>1.5529411764705882E-2</v>
      </c>
      <c r="J2555" s="146"/>
    </row>
    <row r="2556" spans="1:10">
      <c r="A2556" s="189" t="s">
        <v>1086</v>
      </c>
      <c r="B2556" s="102" t="s">
        <v>519</v>
      </c>
      <c r="C2556" s="102" t="s">
        <v>504</v>
      </c>
      <c r="D2556" s="188" t="s">
        <v>1087</v>
      </c>
      <c r="E2556" s="184">
        <v>757.25</v>
      </c>
      <c r="F2556" s="151"/>
      <c r="G2556" s="105">
        <v>528</v>
      </c>
      <c r="H2556" s="120">
        <v>34000</v>
      </c>
      <c r="I2556" s="111">
        <v>1.5529411764705882E-2</v>
      </c>
      <c r="J2556" s="146"/>
    </row>
    <row r="2557" spans="1:10">
      <c r="A2557" s="189" t="s">
        <v>1086</v>
      </c>
      <c r="B2557" s="102" t="s">
        <v>520</v>
      </c>
      <c r="C2557" s="102" t="s">
        <v>504</v>
      </c>
      <c r="D2557" s="188" t="s">
        <v>1087</v>
      </c>
      <c r="E2557" s="184">
        <v>757.25</v>
      </c>
      <c r="F2557" s="151"/>
      <c r="G2557" s="105">
        <v>528</v>
      </c>
      <c r="H2557" s="120">
        <v>34000</v>
      </c>
      <c r="I2557" s="111">
        <v>1.5529411764705882E-2</v>
      </c>
      <c r="J2557" s="146"/>
    </row>
    <row r="2558" spans="1:10">
      <c r="A2558" s="189" t="s">
        <v>1086</v>
      </c>
      <c r="B2558" s="102" t="s">
        <v>521</v>
      </c>
      <c r="C2558" s="102" t="s">
        <v>504</v>
      </c>
      <c r="D2558" s="188" t="s">
        <v>1087</v>
      </c>
      <c r="E2558" s="184">
        <v>757.25</v>
      </c>
      <c r="F2558" s="151"/>
      <c r="G2558" s="105">
        <v>528</v>
      </c>
      <c r="H2558" s="120">
        <v>34000</v>
      </c>
      <c r="I2558" s="111">
        <v>1.5529411764705882E-2</v>
      </c>
      <c r="J2558" s="146"/>
    </row>
    <row r="2559" spans="1:10">
      <c r="A2559" s="189" t="s">
        <v>1086</v>
      </c>
      <c r="B2559" s="102" t="s">
        <v>536</v>
      </c>
      <c r="C2559" s="102" t="s">
        <v>504</v>
      </c>
      <c r="D2559" s="188" t="s">
        <v>1087</v>
      </c>
      <c r="E2559" s="184">
        <v>757.25</v>
      </c>
      <c r="F2559" s="151"/>
      <c r="G2559" s="105">
        <v>528</v>
      </c>
      <c r="H2559" s="120">
        <v>34000</v>
      </c>
      <c r="I2559" s="111">
        <v>1.5529411764705882E-2</v>
      </c>
      <c r="J2559" s="146"/>
    </row>
    <row r="2560" spans="1:10">
      <c r="A2560" s="183" t="s">
        <v>1088</v>
      </c>
      <c r="B2560" s="102" t="s">
        <v>513</v>
      </c>
      <c r="C2560" s="102" t="s">
        <v>504</v>
      </c>
      <c r="D2560" s="191" t="s">
        <v>1089</v>
      </c>
      <c r="E2560" s="157">
        <v>126.87</v>
      </c>
      <c r="F2560" s="151"/>
      <c r="G2560" s="105">
        <v>89</v>
      </c>
      <c r="H2560" s="113">
        <v>100000</v>
      </c>
      <c r="I2560" s="111">
        <v>6.6750000000000002E-4</v>
      </c>
      <c r="J2560" s="146"/>
    </row>
    <row r="2561" spans="1:10">
      <c r="A2561" s="198" t="s">
        <v>1088</v>
      </c>
      <c r="B2561" s="102" t="s">
        <v>514</v>
      </c>
      <c r="C2561" s="102" t="s">
        <v>504</v>
      </c>
      <c r="D2561" s="197" t="s">
        <v>1089</v>
      </c>
      <c r="E2561" s="157">
        <v>126.87</v>
      </c>
      <c r="F2561" s="151"/>
      <c r="G2561" s="105">
        <v>89</v>
      </c>
      <c r="H2561" s="120">
        <v>100000</v>
      </c>
      <c r="I2561" s="111">
        <v>6.6750000000000002E-4</v>
      </c>
      <c r="J2561" s="146"/>
    </row>
    <row r="2562" spans="1:10">
      <c r="A2562" s="198" t="s">
        <v>1088</v>
      </c>
      <c r="B2562" s="102" t="s">
        <v>516</v>
      </c>
      <c r="C2562" s="102" t="s">
        <v>504</v>
      </c>
      <c r="D2562" s="197" t="s">
        <v>1089</v>
      </c>
      <c r="E2562" s="184">
        <v>126.87</v>
      </c>
      <c r="F2562" s="151"/>
      <c r="G2562" s="105">
        <v>89</v>
      </c>
      <c r="H2562" s="120">
        <v>100000</v>
      </c>
      <c r="I2562" s="107">
        <v>6.6750000000000002E-4</v>
      </c>
      <c r="J2562" s="146"/>
    </row>
    <row r="2563" spans="1:10">
      <c r="A2563" s="198" t="s">
        <v>1088</v>
      </c>
      <c r="B2563" s="102" t="s">
        <v>518</v>
      </c>
      <c r="C2563" s="102" t="s">
        <v>504</v>
      </c>
      <c r="D2563" s="197" t="s">
        <v>1089</v>
      </c>
      <c r="E2563" s="184">
        <v>126.87</v>
      </c>
      <c r="F2563" s="151"/>
      <c r="G2563" s="105">
        <v>89</v>
      </c>
      <c r="H2563" s="120">
        <v>100000</v>
      </c>
      <c r="I2563" s="107">
        <v>6.6750000000000002E-4</v>
      </c>
      <c r="J2563" s="146"/>
    </row>
    <row r="2564" spans="1:10">
      <c r="A2564" s="198" t="s">
        <v>1088</v>
      </c>
      <c r="B2564" s="102" t="s">
        <v>519</v>
      </c>
      <c r="C2564" s="102" t="s">
        <v>504</v>
      </c>
      <c r="D2564" s="197" t="s">
        <v>1089</v>
      </c>
      <c r="E2564" s="184">
        <v>126.87</v>
      </c>
      <c r="F2564" s="151"/>
      <c r="G2564" s="105">
        <v>89</v>
      </c>
      <c r="H2564" s="120">
        <v>100000</v>
      </c>
      <c r="I2564" s="111">
        <v>6.6750000000000002E-4</v>
      </c>
      <c r="J2564" s="146"/>
    </row>
    <row r="2565" spans="1:10">
      <c r="A2565" s="198" t="s">
        <v>1088</v>
      </c>
      <c r="B2565" s="102" t="s">
        <v>520</v>
      </c>
      <c r="C2565" s="102" t="s">
        <v>504</v>
      </c>
      <c r="D2565" s="197" t="s">
        <v>1089</v>
      </c>
      <c r="E2565" s="184">
        <v>126.87</v>
      </c>
      <c r="F2565" s="151"/>
      <c r="G2565" s="105">
        <v>89</v>
      </c>
      <c r="H2565" s="120">
        <v>100000</v>
      </c>
      <c r="I2565" s="111">
        <v>6.6750000000000002E-4</v>
      </c>
      <c r="J2565" s="146"/>
    </row>
    <row r="2566" spans="1:10">
      <c r="A2566" s="198" t="s">
        <v>1088</v>
      </c>
      <c r="B2566" s="102" t="s">
        <v>521</v>
      </c>
      <c r="C2566" s="102" t="s">
        <v>504</v>
      </c>
      <c r="D2566" s="197" t="s">
        <v>1089</v>
      </c>
      <c r="E2566" s="184">
        <v>126.87</v>
      </c>
      <c r="F2566" s="151"/>
      <c r="G2566" s="105">
        <v>89</v>
      </c>
      <c r="H2566" s="120">
        <v>100000</v>
      </c>
      <c r="I2566" s="111">
        <v>6.6750000000000002E-4</v>
      </c>
      <c r="J2566" s="146"/>
    </row>
    <row r="2567" spans="1:10">
      <c r="A2567" s="198" t="s">
        <v>1088</v>
      </c>
      <c r="B2567" s="102" t="s">
        <v>536</v>
      </c>
      <c r="C2567" s="102" t="s">
        <v>504</v>
      </c>
      <c r="D2567" s="197" t="s">
        <v>1089</v>
      </c>
      <c r="E2567" s="184">
        <v>126.87</v>
      </c>
      <c r="F2567" s="151"/>
      <c r="G2567" s="105">
        <v>89</v>
      </c>
      <c r="H2567" s="120">
        <v>100000</v>
      </c>
      <c r="I2567" s="111">
        <v>6.6750000000000002E-4</v>
      </c>
      <c r="J2567" s="146"/>
    </row>
    <row r="2568" spans="1:10">
      <c r="A2568" s="183" t="s">
        <v>1090</v>
      </c>
      <c r="B2568" s="102" t="s">
        <v>513</v>
      </c>
      <c r="C2568" s="102" t="s">
        <v>504</v>
      </c>
      <c r="D2568" s="191" t="s">
        <v>1091</v>
      </c>
      <c r="E2568" s="157">
        <v>395.52</v>
      </c>
      <c r="F2568" s="151"/>
      <c r="G2568" s="105">
        <v>276</v>
      </c>
      <c r="H2568" s="113">
        <v>90000</v>
      </c>
      <c r="I2568" s="111">
        <v>2.3E-3</v>
      </c>
      <c r="J2568" s="146"/>
    </row>
    <row r="2569" spans="1:10">
      <c r="A2569" s="198" t="s">
        <v>1090</v>
      </c>
      <c r="B2569" s="102" t="s">
        <v>514</v>
      </c>
      <c r="C2569" s="102" t="s">
        <v>504</v>
      </c>
      <c r="D2569" s="197" t="s">
        <v>1091</v>
      </c>
      <c r="E2569" s="157">
        <v>395.52</v>
      </c>
      <c r="F2569" s="151"/>
      <c r="G2569" s="105">
        <v>276</v>
      </c>
      <c r="H2569" s="120">
        <v>90000</v>
      </c>
      <c r="I2569" s="111">
        <v>2.3E-3</v>
      </c>
      <c r="J2569" s="146"/>
    </row>
    <row r="2570" spans="1:10">
      <c r="A2570" s="198" t="s">
        <v>1090</v>
      </c>
      <c r="B2570" s="102" t="s">
        <v>516</v>
      </c>
      <c r="C2570" s="102" t="s">
        <v>504</v>
      </c>
      <c r="D2570" s="197" t="s">
        <v>1091</v>
      </c>
      <c r="E2570" s="184">
        <v>395.52</v>
      </c>
      <c r="F2570" s="151"/>
      <c r="G2570" s="105">
        <v>276</v>
      </c>
      <c r="H2570" s="120">
        <v>90000</v>
      </c>
      <c r="I2570" s="107">
        <v>2.3E-3</v>
      </c>
      <c r="J2570" s="146"/>
    </row>
    <row r="2571" spans="1:10">
      <c r="A2571" s="198" t="s">
        <v>1090</v>
      </c>
      <c r="B2571" s="102" t="s">
        <v>518</v>
      </c>
      <c r="C2571" s="102" t="s">
        <v>504</v>
      </c>
      <c r="D2571" s="197" t="s">
        <v>1091</v>
      </c>
      <c r="E2571" s="184">
        <v>395.52</v>
      </c>
      <c r="F2571" s="151"/>
      <c r="G2571" s="105">
        <v>276</v>
      </c>
      <c r="H2571" s="120">
        <v>90000</v>
      </c>
      <c r="I2571" s="107">
        <v>2.3E-3</v>
      </c>
      <c r="J2571" s="146"/>
    </row>
    <row r="2572" spans="1:10">
      <c r="A2572" s="198" t="s">
        <v>1090</v>
      </c>
      <c r="B2572" s="102" t="s">
        <v>519</v>
      </c>
      <c r="C2572" s="102" t="s">
        <v>504</v>
      </c>
      <c r="D2572" s="197" t="s">
        <v>1091</v>
      </c>
      <c r="E2572" s="184">
        <v>395.52</v>
      </c>
      <c r="F2572" s="151"/>
      <c r="G2572" s="105">
        <v>276</v>
      </c>
      <c r="H2572" s="120">
        <v>90000</v>
      </c>
      <c r="I2572" s="111">
        <v>2.3E-3</v>
      </c>
      <c r="J2572" s="146"/>
    </row>
    <row r="2573" spans="1:10">
      <c r="A2573" s="198" t="s">
        <v>1090</v>
      </c>
      <c r="B2573" s="102" t="s">
        <v>520</v>
      </c>
      <c r="C2573" s="102" t="s">
        <v>504</v>
      </c>
      <c r="D2573" s="197" t="s">
        <v>1091</v>
      </c>
      <c r="E2573" s="184">
        <v>395.52</v>
      </c>
      <c r="F2573" s="151"/>
      <c r="G2573" s="105">
        <v>276</v>
      </c>
      <c r="H2573" s="120">
        <v>90000</v>
      </c>
      <c r="I2573" s="111">
        <v>2.3E-3</v>
      </c>
      <c r="J2573" s="146"/>
    </row>
    <row r="2574" spans="1:10">
      <c r="A2574" s="198" t="s">
        <v>1090</v>
      </c>
      <c r="B2574" s="102" t="s">
        <v>521</v>
      </c>
      <c r="C2574" s="102" t="s">
        <v>504</v>
      </c>
      <c r="D2574" s="197" t="s">
        <v>1091</v>
      </c>
      <c r="E2574" s="184">
        <v>395.52</v>
      </c>
      <c r="F2574" s="151"/>
      <c r="G2574" s="105">
        <v>276</v>
      </c>
      <c r="H2574" s="120">
        <v>90000</v>
      </c>
      <c r="I2574" s="111">
        <v>2.3E-3</v>
      </c>
      <c r="J2574" s="146"/>
    </row>
    <row r="2575" spans="1:10">
      <c r="A2575" s="220" t="s">
        <v>1090</v>
      </c>
      <c r="B2575" s="102" t="s">
        <v>536</v>
      </c>
      <c r="C2575" s="102" t="s">
        <v>504</v>
      </c>
      <c r="D2575" s="197" t="s">
        <v>1091</v>
      </c>
      <c r="E2575" s="184">
        <v>395.52</v>
      </c>
      <c r="F2575" s="151"/>
      <c r="G2575" s="105">
        <v>276</v>
      </c>
      <c r="H2575" s="120">
        <v>90000</v>
      </c>
      <c r="I2575" s="111">
        <v>2.3E-3</v>
      </c>
      <c r="J2575" s="146"/>
    </row>
    <row r="2576" spans="1:10">
      <c r="A2576" s="102" t="s">
        <v>1092</v>
      </c>
      <c r="B2576" s="102" t="s">
        <v>316</v>
      </c>
      <c r="C2576" s="102" t="s">
        <v>504</v>
      </c>
      <c r="D2576" s="161" t="s">
        <v>1093</v>
      </c>
      <c r="E2576" s="102">
        <v>87.951492537313428</v>
      </c>
      <c r="F2576" s="102">
        <v>75.989999999999995</v>
      </c>
      <c r="G2576" s="104">
        <v>62</v>
      </c>
      <c r="H2576" s="102">
        <v>125000</v>
      </c>
      <c r="I2576" s="107">
        <v>4.9600000000000002E-4</v>
      </c>
      <c r="J2576" s="146" t="s">
        <v>289</v>
      </c>
    </row>
    <row r="2577" spans="1:10">
      <c r="A2577" s="102" t="s">
        <v>1092</v>
      </c>
      <c r="B2577" s="102" t="s">
        <v>317</v>
      </c>
      <c r="C2577" s="102" t="s">
        <v>504</v>
      </c>
      <c r="D2577" s="161" t="s">
        <v>1093</v>
      </c>
      <c r="E2577" s="102">
        <v>87.951492537313428</v>
      </c>
      <c r="F2577" s="102">
        <v>75.989999999999995</v>
      </c>
      <c r="G2577" s="104">
        <v>62</v>
      </c>
      <c r="H2577" s="102">
        <v>125000</v>
      </c>
      <c r="I2577" s="107">
        <v>4.9600000000000002E-4</v>
      </c>
      <c r="J2577" s="146" t="s">
        <v>289</v>
      </c>
    </row>
    <row r="2578" spans="1:10">
      <c r="A2578" s="102" t="s">
        <v>1092</v>
      </c>
      <c r="B2578" s="102" t="s">
        <v>305</v>
      </c>
      <c r="C2578" s="102" t="s">
        <v>504</v>
      </c>
      <c r="D2578" s="161" t="s">
        <v>1093</v>
      </c>
      <c r="E2578" s="102">
        <v>87.951492537313428</v>
      </c>
      <c r="F2578" s="102">
        <v>75.989999999999995</v>
      </c>
      <c r="G2578" s="104">
        <v>62</v>
      </c>
      <c r="H2578" s="102">
        <v>125000</v>
      </c>
      <c r="I2578" s="107">
        <v>4.9600000000000002E-4</v>
      </c>
      <c r="J2578" s="146" t="s">
        <v>289</v>
      </c>
    </row>
    <row r="2579" spans="1:10">
      <c r="A2579" s="102" t="s">
        <v>1092</v>
      </c>
      <c r="B2579" s="102" t="s">
        <v>318</v>
      </c>
      <c r="C2579" s="102" t="s">
        <v>504</v>
      </c>
      <c r="D2579" s="161" t="s">
        <v>1093</v>
      </c>
      <c r="E2579" s="102">
        <v>87.951492537313428</v>
      </c>
      <c r="F2579" s="102">
        <v>75.989999999999995</v>
      </c>
      <c r="G2579" s="104">
        <v>62</v>
      </c>
      <c r="H2579" s="104">
        <v>125000</v>
      </c>
      <c r="I2579" s="107">
        <v>4.9600000000000002E-4</v>
      </c>
      <c r="J2579" s="146" t="s">
        <v>289</v>
      </c>
    </row>
    <row r="2580" spans="1:10">
      <c r="A2580" s="102" t="s">
        <v>1092</v>
      </c>
      <c r="B2580" s="102" t="s">
        <v>319</v>
      </c>
      <c r="C2580" s="102" t="s">
        <v>504</v>
      </c>
      <c r="D2580" s="161" t="s">
        <v>1093</v>
      </c>
      <c r="E2580" s="102">
        <v>87.951492537313428</v>
      </c>
      <c r="F2580" s="102">
        <v>75.989999999999995</v>
      </c>
      <c r="G2580" s="104">
        <v>62</v>
      </c>
      <c r="H2580" s="102">
        <v>125000</v>
      </c>
      <c r="I2580" s="107">
        <v>4.9600000000000002E-4</v>
      </c>
      <c r="J2580" s="146" t="s">
        <v>289</v>
      </c>
    </row>
    <row r="2581" spans="1:10">
      <c r="A2581" s="102" t="s">
        <v>1092</v>
      </c>
      <c r="B2581" s="102" t="s">
        <v>306</v>
      </c>
      <c r="C2581" s="102" t="s">
        <v>504</v>
      </c>
      <c r="D2581" s="161" t="s">
        <v>1093</v>
      </c>
      <c r="E2581" s="102">
        <v>87.951492537313428</v>
      </c>
      <c r="F2581" s="102">
        <v>75.989999999999995</v>
      </c>
      <c r="G2581" s="104">
        <v>62</v>
      </c>
      <c r="H2581" s="102">
        <v>125000</v>
      </c>
      <c r="I2581" s="107">
        <v>4.9600000000000002E-4</v>
      </c>
      <c r="J2581" s="146" t="s">
        <v>289</v>
      </c>
    </row>
    <row r="2582" spans="1:10">
      <c r="A2582" s="102" t="s">
        <v>1092</v>
      </c>
      <c r="B2582" s="102" t="s">
        <v>307</v>
      </c>
      <c r="C2582" s="102" t="s">
        <v>504</v>
      </c>
      <c r="D2582" s="161" t="s">
        <v>1093</v>
      </c>
      <c r="E2582" s="206">
        <v>87.951492537313428</v>
      </c>
      <c r="F2582" s="102">
        <v>75.989999999999995</v>
      </c>
      <c r="G2582" s="104">
        <v>62</v>
      </c>
      <c r="H2582" s="102">
        <v>125000</v>
      </c>
      <c r="I2582" s="107">
        <v>4.9600000000000002E-4</v>
      </c>
      <c r="J2582" s="146" t="s">
        <v>289</v>
      </c>
    </row>
    <row r="2583" spans="1:10">
      <c r="A2583" s="102" t="s">
        <v>1092</v>
      </c>
      <c r="B2583" s="102" t="s">
        <v>308</v>
      </c>
      <c r="C2583" s="102" t="s">
        <v>504</v>
      </c>
      <c r="D2583" s="161" t="s">
        <v>1093</v>
      </c>
      <c r="E2583" s="102">
        <v>87.951492537313428</v>
      </c>
      <c r="F2583" s="102">
        <v>75.989999999999995</v>
      </c>
      <c r="G2583" s="104">
        <v>62</v>
      </c>
      <c r="H2583" s="102">
        <v>125000</v>
      </c>
      <c r="I2583" s="107">
        <v>4.9600000000000002E-4</v>
      </c>
      <c r="J2583" s="146" t="s">
        <v>289</v>
      </c>
    </row>
    <row r="2584" spans="1:10">
      <c r="A2584" s="102" t="s">
        <v>1094</v>
      </c>
      <c r="B2584" s="102" t="s">
        <v>316</v>
      </c>
      <c r="C2584" s="102" t="s">
        <v>504</v>
      </c>
      <c r="D2584" s="161" t="s">
        <v>1095</v>
      </c>
      <c r="E2584" s="102">
        <v>87.951492537313428</v>
      </c>
      <c r="F2584" s="102">
        <v>75.989999999999995</v>
      </c>
      <c r="G2584" s="104">
        <v>62</v>
      </c>
      <c r="H2584" s="102">
        <v>125000</v>
      </c>
      <c r="I2584" s="107">
        <v>4.9600000000000002E-4</v>
      </c>
      <c r="J2584" s="146" t="s">
        <v>289</v>
      </c>
    </row>
    <row r="2585" spans="1:10">
      <c r="A2585" s="102" t="s">
        <v>1094</v>
      </c>
      <c r="B2585" s="102" t="s">
        <v>317</v>
      </c>
      <c r="C2585" s="102" t="s">
        <v>504</v>
      </c>
      <c r="D2585" s="161" t="s">
        <v>1095</v>
      </c>
      <c r="E2585" s="102">
        <v>87.951492537313428</v>
      </c>
      <c r="F2585" s="102">
        <v>75.989999999999995</v>
      </c>
      <c r="G2585" s="104">
        <v>62</v>
      </c>
      <c r="H2585" s="102">
        <v>125000</v>
      </c>
      <c r="I2585" s="107">
        <v>4.9600000000000002E-4</v>
      </c>
      <c r="J2585" s="146" t="s">
        <v>289</v>
      </c>
    </row>
    <row r="2586" spans="1:10">
      <c r="A2586" s="102" t="s">
        <v>1094</v>
      </c>
      <c r="B2586" s="102" t="s">
        <v>305</v>
      </c>
      <c r="C2586" s="102" t="s">
        <v>504</v>
      </c>
      <c r="D2586" s="161" t="s">
        <v>1095</v>
      </c>
      <c r="E2586" s="102">
        <v>87.951492537313428</v>
      </c>
      <c r="F2586" s="102">
        <v>75.989999999999995</v>
      </c>
      <c r="G2586" s="104">
        <v>62</v>
      </c>
      <c r="H2586" s="102">
        <v>125000</v>
      </c>
      <c r="I2586" s="107">
        <v>4.9600000000000002E-4</v>
      </c>
      <c r="J2586" s="146" t="s">
        <v>289</v>
      </c>
    </row>
    <row r="2587" spans="1:10">
      <c r="A2587" s="102" t="s">
        <v>1094</v>
      </c>
      <c r="B2587" s="102" t="s">
        <v>318</v>
      </c>
      <c r="C2587" s="102" t="s">
        <v>504</v>
      </c>
      <c r="D2587" s="161" t="s">
        <v>1095</v>
      </c>
      <c r="E2587" s="102">
        <v>87.951492537313428</v>
      </c>
      <c r="F2587" s="102">
        <v>75.989999999999995</v>
      </c>
      <c r="G2587" s="104">
        <v>62</v>
      </c>
      <c r="H2587" s="104">
        <v>125000</v>
      </c>
      <c r="I2587" s="107">
        <v>4.9600000000000002E-4</v>
      </c>
      <c r="J2587" s="146" t="s">
        <v>289</v>
      </c>
    </row>
    <row r="2588" spans="1:10">
      <c r="A2588" s="102" t="s">
        <v>1094</v>
      </c>
      <c r="B2588" s="102" t="s">
        <v>319</v>
      </c>
      <c r="C2588" s="102" t="s">
        <v>504</v>
      </c>
      <c r="D2588" s="161" t="s">
        <v>1095</v>
      </c>
      <c r="E2588" s="102">
        <v>87.951492537313428</v>
      </c>
      <c r="F2588" s="102">
        <v>75.989999999999995</v>
      </c>
      <c r="G2588" s="104">
        <v>62</v>
      </c>
      <c r="H2588" s="102">
        <v>125000</v>
      </c>
      <c r="I2588" s="107">
        <v>4.9600000000000002E-4</v>
      </c>
      <c r="J2588" s="146" t="s">
        <v>289</v>
      </c>
    </row>
    <row r="2589" spans="1:10">
      <c r="A2589" s="102" t="s">
        <v>1094</v>
      </c>
      <c r="B2589" s="102" t="s">
        <v>306</v>
      </c>
      <c r="C2589" s="102" t="s">
        <v>504</v>
      </c>
      <c r="D2589" s="161" t="s">
        <v>1095</v>
      </c>
      <c r="E2589" s="102">
        <v>87.951492537313428</v>
      </c>
      <c r="F2589" s="102">
        <v>75.989999999999995</v>
      </c>
      <c r="G2589" s="104">
        <v>62</v>
      </c>
      <c r="H2589" s="102">
        <v>125000</v>
      </c>
      <c r="I2589" s="107">
        <v>4.9600000000000002E-4</v>
      </c>
      <c r="J2589" s="146" t="s">
        <v>289</v>
      </c>
    </row>
    <row r="2590" spans="1:10">
      <c r="A2590" s="102" t="s">
        <v>1094</v>
      </c>
      <c r="B2590" s="102" t="s">
        <v>307</v>
      </c>
      <c r="C2590" s="102" t="s">
        <v>504</v>
      </c>
      <c r="D2590" s="161" t="s">
        <v>1095</v>
      </c>
      <c r="E2590" s="206">
        <v>87.951492537313428</v>
      </c>
      <c r="F2590" s="102">
        <v>75.989999999999995</v>
      </c>
      <c r="G2590" s="104">
        <v>62</v>
      </c>
      <c r="H2590" s="102">
        <v>125000</v>
      </c>
      <c r="I2590" s="107">
        <v>4.9600000000000002E-4</v>
      </c>
      <c r="J2590" s="146" t="s">
        <v>289</v>
      </c>
    </row>
    <row r="2591" spans="1:10">
      <c r="A2591" s="102" t="s">
        <v>1094</v>
      </c>
      <c r="B2591" s="102" t="s">
        <v>308</v>
      </c>
      <c r="C2591" s="102" t="s">
        <v>504</v>
      </c>
      <c r="D2591" s="161" t="s">
        <v>1095</v>
      </c>
      <c r="E2591" s="102">
        <v>87.951492537313428</v>
      </c>
      <c r="F2591" s="102">
        <v>75.989999999999995</v>
      </c>
      <c r="G2591" s="104">
        <v>62</v>
      </c>
      <c r="H2591" s="102">
        <v>125000</v>
      </c>
      <c r="I2591" s="107">
        <v>4.9600000000000002E-4</v>
      </c>
      <c r="J2591" s="146" t="s">
        <v>289</v>
      </c>
    </row>
    <row r="2592" spans="1:10">
      <c r="A2592" s="102" t="s">
        <v>1096</v>
      </c>
      <c r="B2592" s="102" t="s">
        <v>316</v>
      </c>
      <c r="C2592" s="102" t="s">
        <v>504</v>
      </c>
      <c r="D2592" s="161" t="s">
        <v>1097</v>
      </c>
      <c r="E2592" s="102">
        <v>87.951492537313428</v>
      </c>
      <c r="F2592" s="102">
        <v>75.989999999999995</v>
      </c>
      <c r="G2592" s="104">
        <v>62</v>
      </c>
      <c r="H2592" s="102">
        <v>125000</v>
      </c>
      <c r="I2592" s="107">
        <v>4.9600000000000002E-4</v>
      </c>
      <c r="J2592" s="146" t="s">
        <v>289</v>
      </c>
    </row>
    <row r="2593" spans="1:10">
      <c r="A2593" s="102" t="s">
        <v>1096</v>
      </c>
      <c r="B2593" s="102" t="s">
        <v>317</v>
      </c>
      <c r="C2593" s="102" t="s">
        <v>504</v>
      </c>
      <c r="D2593" s="161" t="s">
        <v>1097</v>
      </c>
      <c r="E2593" s="102">
        <v>87.951492537313428</v>
      </c>
      <c r="F2593" s="102">
        <v>75.989999999999995</v>
      </c>
      <c r="G2593" s="104">
        <v>62</v>
      </c>
      <c r="H2593" s="102">
        <v>125000</v>
      </c>
      <c r="I2593" s="107">
        <v>4.9600000000000002E-4</v>
      </c>
      <c r="J2593" s="146" t="s">
        <v>289</v>
      </c>
    </row>
    <row r="2594" spans="1:10">
      <c r="A2594" s="102" t="s">
        <v>1096</v>
      </c>
      <c r="B2594" s="102" t="s">
        <v>305</v>
      </c>
      <c r="C2594" s="102" t="s">
        <v>504</v>
      </c>
      <c r="D2594" s="161" t="s">
        <v>1097</v>
      </c>
      <c r="E2594" s="102">
        <v>87.951492537313428</v>
      </c>
      <c r="F2594" s="102">
        <v>75.989999999999995</v>
      </c>
      <c r="G2594" s="104">
        <v>62</v>
      </c>
      <c r="H2594" s="102">
        <v>125000</v>
      </c>
      <c r="I2594" s="107">
        <v>4.9600000000000002E-4</v>
      </c>
      <c r="J2594" s="146" t="s">
        <v>289</v>
      </c>
    </row>
    <row r="2595" spans="1:10">
      <c r="A2595" s="102" t="s">
        <v>1096</v>
      </c>
      <c r="B2595" s="102" t="s">
        <v>318</v>
      </c>
      <c r="C2595" s="102" t="s">
        <v>504</v>
      </c>
      <c r="D2595" s="161" t="s">
        <v>1097</v>
      </c>
      <c r="E2595" s="102">
        <v>87.951492537313428</v>
      </c>
      <c r="F2595" s="102">
        <v>75.989999999999995</v>
      </c>
      <c r="G2595" s="104">
        <v>62</v>
      </c>
      <c r="H2595" s="104">
        <v>125000</v>
      </c>
      <c r="I2595" s="107">
        <v>4.9600000000000002E-4</v>
      </c>
      <c r="J2595" s="146" t="s">
        <v>289</v>
      </c>
    </row>
    <row r="2596" spans="1:10">
      <c r="A2596" s="102" t="s">
        <v>1096</v>
      </c>
      <c r="B2596" s="102" t="s">
        <v>319</v>
      </c>
      <c r="C2596" s="102" t="s">
        <v>504</v>
      </c>
      <c r="D2596" s="161" t="s">
        <v>1097</v>
      </c>
      <c r="E2596" s="102">
        <v>87.951492537313428</v>
      </c>
      <c r="F2596" s="102">
        <v>75.989999999999995</v>
      </c>
      <c r="G2596" s="104">
        <v>62</v>
      </c>
      <c r="H2596" s="102">
        <v>125000</v>
      </c>
      <c r="I2596" s="107">
        <v>4.9600000000000002E-4</v>
      </c>
      <c r="J2596" s="146" t="s">
        <v>289</v>
      </c>
    </row>
    <row r="2597" spans="1:10">
      <c r="A2597" s="102" t="s">
        <v>1096</v>
      </c>
      <c r="B2597" s="102" t="s">
        <v>306</v>
      </c>
      <c r="C2597" s="102" t="s">
        <v>504</v>
      </c>
      <c r="D2597" s="161" t="s">
        <v>1097</v>
      </c>
      <c r="E2597" s="102">
        <v>87.951492537313428</v>
      </c>
      <c r="F2597" s="102">
        <v>75.989999999999995</v>
      </c>
      <c r="G2597" s="104">
        <v>62</v>
      </c>
      <c r="H2597" s="102">
        <v>125000</v>
      </c>
      <c r="I2597" s="107">
        <v>4.9600000000000002E-4</v>
      </c>
      <c r="J2597" s="146" t="s">
        <v>289</v>
      </c>
    </row>
    <row r="2598" spans="1:10">
      <c r="A2598" s="102" t="s">
        <v>1096</v>
      </c>
      <c r="B2598" s="102" t="s">
        <v>307</v>
      </c>
      <c r="C2598" s="102" t="s">
        <v>504</v>
      </c>
      <c r="D2598" s="161" t="s">
        <v>1097</v>
      </c>
      <c r="E2598" s="206">
        <v>87.951492537313428</v>
      </c>
      <c r="F2598" s="102">
        <v>75.989999999999995</v>
      </c>
      <c r="G2598" s="104">
        <v>62</v>
      </c>
      <c r="H2598" s="102">
        <v>125000</v>
      </c>
      <c r="I2598" s="107">
        <v>4.9600000000000002E-4</v>
      </c>
      <c r="J2598" s="146" t="s">
        <v>289</v>
      </c>
    </row>
    <row r="2599" spans="1:10">
      <c r="A2599" s="102" t="s">
        <v>1096</v>
      </c>
      <c r="B2599" s="102" t="s">
        <v>308</v>
      </c>
      <c r="C2599" s="102" t="s">
        <v>504</v>
      </c>
      <c r="D2599" s="161" t="s">
        <v>1097</v>
      </c>
      <c r="E2599" s="102">
        <v>87.951492537313428</v>
      </c>
      <c r="F2599" s="102">
        <v>75.989999999999995</v>
      </c>
      <c r="G2599" s="104">
        <v>62</v>
      </c>
      <c r="H2599" s="102">
        <v>125000</v>
      </c>
      <c r="I2599" s="107">
        <v>4.9600000000000002E-4</v>
      </c>
      <c r="J2599" s="146" t="s">
        <v>289</v>
      </c>
    </row>
    <row r="2600" spans="1:10">
      <c r="A2600" s="102" t="s">
        <v>1098</v>
      </c>
      <c r="B2600" s="102" t="s">
        <v>316</v>
      </c>
      <c r="C2600" s="102" t="s">
        <v>504</v>
      </c>
      <c r="D2600" s="161" t="s">
        <v>1099</v>
      </c>
      <c r="E2600" s="102">
        <v>87.951492537313428</v>
      </c>
      <c r="F2600" s="102">
        <v>75.989999999999995</v>
      </c>
      <c r="G2600" s="104">
        <v>62</v>
      </c>
      <c r="H2600" s="102">
        <v>125000</v>
      </c>
      <c r="I2600" s="107">
        <v>4.9600000000000002E-4</v>
      </c>
      <c r="J2600" s="146" t="s">
        <v>289</v>
      </c>
    </row>
    <row r="2601" spans="1:10">
      <c r="A2601" s="102" t="s">
        <v>1098</v>
      </c>
      <c r="B2601" s="102" t="s">
        <v>317</v>
      </c>
      <c r="C2601" s="102" t="s">
        <v>504</v>
      </c>
      <c r="D2601" s="161" t="s">
        <v>1099</v>
      </c>
      <c r="E2601" s="102">
        <v>87.951492537313428</v>
      </c>
      <c r="F2601" s="102">
        <v>75.989999999999995</v>
      </c>
      <c r="G2601" s="104">
        <v>62</v>
      </c>
      <c r="H2601" s="102">
        <v>125000</v>
      </c>
      <c r="I2601" s="107">
        <v>4.9600000000000002E-4</v>
      </c>
      <c r="J2601" s="146" t="s">
        <v>289</v>
      </c>
    </row>
    <row r="2602" spans="1:10">
      <c r="A2602" s="102" t="s">
        <v>1098</v>
      </c>
      <c r="B2602" s="102" t="s">
        <v>305</v>
      </c>
      <c r="C2602" s="102" t="s">
        <v>504</v>
      </c>
      <c r="D2602" s="161" t="s">
        <v>1099</v>
      </c>
      <c r="E2602" s="102">
        <v>87.951492537313428</v>
      </c>
      <c r="F2602" s="102">
        <v>75.989999999999995</v>
      </c>
      <c r="G2602" s="104">
        <v>62</v>
      </c>
      <c r="H2602" s="102">
        <v>125000</v>
      </c>
      <c r="I2602" s="107">
        <v>4.9600000000000002E-4</v>
      </c>
      <c r="J2602" s="146" t="s">
        <v>289</v>
      </c>
    </row>
    <row r="2603" spans="1:10">
      <c r="A2603" s="102" t="s">
        <v>1098</v>
      </c>
      <c r="B2603" s="102" t="s">
        <v>318</v>
      </c>
      <c r="C2603" s="102" t="s">
        <v>504</v>
      </c>
      <c r="D2603" s="161" t="s">
        <v>1099</v>
      </c>
      <c r="E2603" s="102">
        <v>87.951492537313428</v>
      </c>
      <c r="F2603" s="102">
        <v>75.989999999999995</v>
      </c>
      <c r="G2603" s="104">
        <v>62</v>
      </c>
      <c r="H2603" s="104">
        <v>125000</v>
      </c>
      <c r="I2603" s="107">
        <v>4.9600000000000002E-4</v>
      </c>
      <c r="J2603" s="146" t="s">
        <v>289</v>
      </c>
    </row>
    <row r="2604" spans="1:10">
      <c r="A2604" s="102" t="s">
        <v>1098</v>
      </c>
      <c r="B2604" s="102" t="s">
        <v>319</v>
      </c>
      <c r="C2604" s="102" t="s">
        <v>504</v>
      </c>
      <c r="D2604" s="161" t="s">
        <v>1099</v>
      </c>
      <c r="E2604" s="102">
        <v>87.951492537313428</v>
      </c>
      <c r="F2604" s="102">
        <v>75.989999999999995</v>
      </c>
      <c r="G2604" s="104">
        <v>62</v>
      </c>
      <c r="H2604" s="102">
        <v>125000</v>
      </c>
      <c r="I2604" s="107">
        <v>4.9600000000000002E-4</v>
      </c>
      <c r="J2604" s="146" t="s">
        <v>289</v>
      </c>
    </row>
    <row r="2605" spans="1:10">
      <c r="A2605" s="102" t="s">
        <v>1098</v>
      </c>
      <c r="B2605" s="102" t="s">
        <v>306</v>
      </c>
      <c r="C2605" s="102" t="s">
        <v>504</v>
      </c>
      <c r="D2605" s="161" t="s">
        <v>1099</v>
      </c>
      <c r="E2605" s="102">
        <v>87.951492537313428</v>
      </c>
      <c r="F2605" s="102">
        <v>75.989999999999995</v>
      </c>
      <c r="G2605" s="104">
        <v>62</v>
      </c>
      <c r="H2605" s="102">
        <v>125000</v>
      </c>
      <c r="I2605" s="107">
        <v>4.9600000000000002E-4</v>
      </c>
      <c r="J2605" s="146" t="s">
        <v>289</v>
      </c>
    </row>
    <row r="2606" spans="1:10">
      <c r="A2606" s="102" t="s">
        <v>1098</v>
      </c>
      <c r="B2606" s="102" t="s">
        <v>307</v>
      </c>
      <c r="C2606" s="102" t="s">
        <v>504</v>
      </c>
      <c r="D2606" s="161" t="s">
        <v>1099</v>
      </c>
      <c r="E2606" s="206">
        <v>87.951492537313428</v>
      </c>
      <c r="F2606" s="102">
        <v>75.989999999999995</v>
      </c>
      <c r="G2606" s="104">
        <v>62</v>
      </c>
      <c r="H2606" s="102">
        <v>125000</v>
      </c>
      <c r="I2606" s="107">
        <v>4.9600000000000002E-4</v>
      </c>
      <c r="J2606" s="146" t="s">
        <v>289</v>
      </c>
    </row>
    <row r="2607" spans="1:10">
      <c r="A2607" s="215" t="s">
        <v>1098</v>
      </c>
      <c r="B2607" s="102" t="s">
        <v>308</v>
      </c>
      <c r="C2607" s="102" t="s">
        <v>504</v>
      </c>
      <c r="D2607" s="161" t="s">
        <v>1099</v>
      </c>
      <c r="E2607" s="102">
        <v>87.951492537313428</v>
      </c>
      <c r="F2607" s="102">
        <v>75.989999999999995</v>
      </c>
      <c r="G2607" s="104">
        <v>62</v>
      </c>
      <c r="H2607" s="102">
        <v>125000</v>
      </c>
      <c r="I2607" s="107">
        <v>4.9600000000000002E-4</v>
      </c>
      <c r="J2607" s="146" t="s">
        <v>289</v>
      </c>
    </row>
    <row r="2608" spans="1:10">
      <c r="A2608" s="102" t="s">
        <v>1100</v>
      </c>
      <c r="B2608" s="102" t="s">
        <v>317</v>
      </c>
      <c r="C2608" s="102" t="s">
        <v>504</v>
      </c>
      <c r="D2608" s="161" t="s">
        <v>1101</v>
      </c>
      <c r="E2608" s="102">
        <v>255.03</v>
      </c>
      <c r="F2608" s="102">
        <v>219.99</v>
      </c>
      <c r="G2608" s="104">
        <v>178</v>
      </c>
      <c r="H2608" s="102">
        <v>10500</v>
      </c>
      <c r="I2608" s="107">
        <v>1.6952380952380951E-2</v>
      </c>
      <c r="J2608" s="146" t="s">
        <v>289</v>
      </c>
    </row>
    <row r="2609" spans="1:10">
      <c r="A2609" s="102" t="s">
        <v>1100</v>
      </c>
      <c r="B2609" s="102" t="s">
        <v>305</v>
      </c>
      <c r="C2609" s="102" t="s">
        <v>504</v>
      </c>
      <c r="D2609" s="161" t="s">
        <v>1101</v>
      </c>
      <c r="E2609" s="102">
        <v>255.03</v>
      </c>
      <c r="F2609" s="102">
        <v>219.99</v>
      </c>
      <c r="G2609" s="104">
        <v>178</v>
      </c>
      <c r="H2609" s="102">
        <v>10500</v>
      </c>
      <c r="I2609" s="107">
        <v>1.6952380952380951E-2</v>
      </c>
      <c r="J2609" s="146" t="s">
        <v>289</v>
      </c>
    </row>
    <row r="2610" spans="1:10">
      <c r="A2610" s="102" t="s">
        <v>1100</v>
      </c>
      <c r="B2610" s="102" t="s">
        <v>306</v>
      </c>
      <c r="C2610" s="102" t="s">
        <v>504</v>
      </c>
      <c r="D2610" s="161" t="s">
        <v>1101</v>
      </c>
      <c r="E2610" s="102">
        <v>255.03</v>
      </c>
      <c r="F2610" s="102">
        <v>219.99</v>
      </c>
      <c r="G2610" s="104">
        <v>178</v>
      </c>
      <c r="H2610" s="102">
        <v>10500</v>
      </c>
      <c r="I2610" s="107">
        <v>1.6952380952380951E-2</v>
      </c>
      <c r="J2610" s="146" t="s">
        <v>289</v>
      </c>
    </row>
    <row r="2611" spans="1:10">
      <c r="A2611" s="102" t="s">
        <v>1100</v>
      </c>
      <c r="B2611" s="102" t="s">
        <v>307</v>
      </c>
      <c r="C2611" s="102" t="s">
        <v>504</v>
      </c>
      <c r="D2611" s="161" t="s">
        <v>1101</v>
      </c>
      <c r="E2611" s="102">
        <v>255.03</v>
      </c>
      <c r="F2611" s="102">
        <v>219.99</v>
      </c>
      <c r="G2611" s="104">
        <v>178</v>
      </c>
      <c r="H2611" s="102">
        <v>10500</v>
      </c>
      <c r="I2611" s="107">
        <v>1.6952380952380951E-2</v>
      </c>
      <c r="J2611" s="146" t="s">
        <v>289</v>
      </c>
    </row>
    <row r="2612" spans="1:10">
      <c r="A2612" s="102" t="s">
        <v>1100</v>
      </c>
      <c r="B2612" s="102" t="s">
        <v>308</v>
      </c>
      <c r="C2612" s="102" t="s">
        <v>504</v>
      </c>
      <c r="D2612" s="161" t="s">
        <v>1101</v>
      </c>
      <c r="E2612" s="102">
        <v>255.03</v>
      </c>
      <c r="F2612" s="102">
        <v>219.99</v>
      </c>
      <c r="G2612" s="104">
        <v>178</v>
      </c>
      <c r="H2612" s="102">
        <v>10500</v>
      </c>
      <c r="I2612" s="107">
        <v>1.6952380952380951E-2</v>
      </c>
      <c r="J2612" s="146" t="s">
        <v>289</v>
      </c>
    </row>
    <row r="2613" spans="1:10">
      <c r="A2613" s="102" t="s">
        <v>1102</v>
      </c>
      <c r="B2613" s="102" t="s">
        <v>317</v>
      </c>
      <c r="C2613" s="102" t="s">
        <v>504</v>
      </c>
      <c r="D2613" s="161" t="s">
        <v>1103</v>
      </c>
      <c r="E2613" s="102">
        <v>338.06</v>
      </c>
      <c r="F2613" s="102">
        <v>290.99</v>
      </c>
      <c r="G2613" s="104">
        <v>236</v>
      </c>
      <c r="H2613" s="102">
        <v>7000</v>
      </c>
      <c r="I2613" s="107">
        <v>3.3714285714285717E-2</v>
      </c>
      <c r="J2613" s="146" t="s">
        <v>289</v>
      </c>
    </row>
    <row r="2614" spans="1:10">
      <c r="A2614" s="102" t="s">
        <v>1102</v>
      </c>
      <c r="B2614" s="102" t="s">
        <v>305</v>
      </c>
      <c r="C2614" s="102" t="s">
        <v>504</v>
      </c>
      <c r="D2614" s="161" t="s">
        <v>1103</v>
      </c>
      <c r="E2614" s="102">
        <v>338.06</v>
      </c>
      <c r="F2614" s="102">
        <v>290.99</v>
      </c>
      <c r="G2614" s="104">
        <v>236</v>
      </c>
      <c r="H2614" s="102">
        <v>7000</v>
      </c>
      <c r="I2614" s="107">
        <v>3.3714285714285717E-2</v>
      </c>
      <c r="J2614" s="146" t="s">
        <v>289</v>
      </c>
    </row>
    <row r="2615" spans="1:10">
      <c r="A2615" s="102" t="s">
        <v>1102</v>
      </c>
      <c r="B2615" s="102" t="s">
        <v>306</v>
      </c>
      <c r="C2615" s="102" t="s">
        <v>504</v>
      </c>
      <c r="D2615" s="161" t="s">
        <v>1103</v>
      </c>
      <c r="E2615" s="102">
        <v>338.06</v>
      </c>
      <c r="F2615" s="102">
        <v>290.99</v>
      </c>
      <c r="G2615" s="104">
        <v>236</v>
      </c>
      <c r="H2615" s="102">
        <v>7000</v>
      </c>
      <c r="I2615" s="107">
        <v>3.3714285714285717E-2</v>
      </c>
      <c r="J2615" s="146" t="s">
        <v>289</v>
      </c>
    </row>
    <row r="2616" spans="1:10">
      <c r="A2616" s="102" t="s">
        <v>1102</v>
      </c>
      <c r="B2616" s="102" t="s">
        <v>307</v>
      </c>
      <c r="C2616" s="102" t="s">
        <v>504</v>
      </c>
      <c r="D2616" s="161" t="s">
        <v>1103</v>
      </c>
      <c r="E2616" s="102">
        <v>338.06</v>
      </c>
      <c r="F2616" s="102">
        <v>290.99</v>
      </c>
      <c r="G2616" s="104">
        <v>236</v>
      </c>
      <c r="H2616" s="102">
        <v>7000</v>
      </c>
      <c r="I2616" s="107">
        <v>3.3714285714285717E-2</v>
      </c>
      <c r="J2616" s="146" t="s">
        <v>289</v>
      </c>
    </row>
    <row r="2617" spans="1:10">
      <c r="A2617" s="102" t="s">
        <v>1102</v>
      </c>
      <c r="B2617" s="102" t="s">
        <v>308</v>
      </c>
      <c r="C2617" s="102" t="s">
        <v>504</v>
      </c>
      <c r="D2617" s="161" t="s">
        <v>1103</v>
      </c>
      <c r="E2617" s="102">
        <v>338.06</v>
      </c>
      <c r="F2617" s="102">
        <v>290.99</v>
      </c>
      <c r="G2617" s="104">
        <v>236</v>
      </c>
      <c r="H2617" s="102">
        <v>7000</v>
      </c>
      <c r="I2617" s="107">
        <v>3.3714285714285717E-2</v>
      </c>
      <c r="J2617" s="146" t="s">
        <v>289</v>
      </c>
    </row>
    <row r="2618" spans="1:10">
      <c r="A2618" s="102" t="s">
        <v>1104</v>
      </c>
      <c r="B2618" s="102" t="s">
        <v>317</v>
      </c>
      <c r="C2618" s="102" t="s">
        <v>504</v>
      </c>
      <c r="D2618" s="161" t="s">
        <v>1105</v>
      </c>
      <c r="E2618" s="102">
        <v>338.06</v>
      </c>
      <c r="F2618" s="102">
        <v>290.99</v>
      </c>
      <c r="G2618" s="104">
        <v>236</v>
      </c>
      <c r="H2618" s="102">
        <v>7000</v>
      </c>
      <c r="I2618" s="107">
        <v>3.3714285714285717E-2</v>
      </c>
      <c r="J2618" s="146" t="s">
        <v>289</v>
      </c>
    </row>
    <row r="2619" spans="1:10">
      <c r="A2619" s="102" t="s">
        <v>1104</v>
      </c>
      <c r="B2619" s="102" t="s">
        <v>305</v>
      </c>
      <c r="C2619" s="102" t="s">
        <v>504</v>
      </c>
      <c r="D2619" s="161" t="s">
        <v>1105</v>
      </c>
      <c r="E2619" s="102">
        <v>338.06</v>
      </c>
      <c r="F2619" s="102">
        <v>290.99</v>
      </c>
      <c r="G2619" s="104">
        <v>236</v>
      </c>
      <c r="H2619" s="102">
        <v>7000</v>
      </c>
      <c r="I2619" s="107">
        <v>3.3714285714285717E-2</v>
      </c>
      <c r="J2619" s="146" t="s">
        <v>289</v>
      </c>
    </row>
    <row r="2620" spans="1:10">
      <c r="A2620" s="102" t="s">
        <v>1104</v>
      </c>
      <c r="B2620" s="102" t="s">
        <v>306</v>
      </c>
      <c r="C2620" s="102" t="s">
        <v>504</v>
      </c>
      <c r="D2620" s="161" t="s">
        <v>1105</v>
      </c>
      <c r="E2620" s="102">
        <v>338.06</v>
      </c>
      <c r="F2620" s="102">
        <v>290.99</v>
      </c>
      <c r="G2620" s="104">
        <v>236</v>
      </c>
      <c r="H2620" s="102">
        <v>7000</v>
      </c>
      <c r="I2620" s="107">
        <v>3.3714285714285717E-2</v>
      </c>
      <c r="J2620" s="146" t="s">
        <v>289</v>
      </c>
    </row>
    <row r="2621" spans="1:10">
      <c r="A2621" s="102" t="s">
        <v>1104</v>
      </c>
      <c r="B2621" s="102" t="s">
        <v>307</v>
      </c>
      <c r="C2621" s="102" t="s">
        <v>504</v>
      </c>
      <c r="D2621" s="161" t="s">
        <v>1105</v>
      </c>
      <c r="E2621" s="102">
        <v>338.06</v>
      </c>
      <c r="F2621" s="102">
        <v>290.99</v>
      </c>
      <c r="G2621" s="104">
        <v>236</v>
      </c>
      <c r="H2621" s="102">
        <v>7000</v>
      </c>
      <c r="I2621" s="107">
        <v>3.3714285714285717E-2</v>
      </c>
      <c r="J2621" s="146" t="s">
        <v>289</v>
      </c>
    </row>
    <row r="2622" spans="1:10">
      <c r="A2622" s="102" t="s">
        <v>1104</v>
      </c>
      <c r="B2622" s="102" t="s">
        <v>308</v>
      </c>
      <c r="C2622" s="102" t="s">
        <v>504</v>
      </c>
      <c r="D2622" s="161" t="s">
        <v>1105</v>
      </c>
      <c r="E2622" s="102">
        <v>338.06</v>
      </c>
      <c r="F2622" s="102">
        <v>290.99</v>
      </c>
      <c r="G2622" s="104">
        <v>236</v>
      </c>
      <c r="H2622" s="102">
        <v>7000</v>
      </c>
      <c r="I2622" s="107">
        <v>3.3714285714285717E-2</v>
      </c>
      <c r="J2622" s="146" t="s">
        <v>289</v>
      </c>
    </row>
    <row r="2623" spans="1:10">
      <c r="A2623" s="102" t="s">
        <v>1106</v>
      </c>
      <c r="B2623" s="102" t="s">
        <v>317</v>
      </c>
      <c r="C2623" s="102" t="s">
        <v>504</v>
      </c>
      <c r="D2623" s="161" t="s">
        <v>1107</v>
      </c>
      <c r="E2623" s="102">
        <v>338.06</v>
      </c>
      <c r="F2623" s="102">
        <v>290.99</v>
      </c>
      <c r="G2623" s="104">
        <v>236</v>
      </c>
      <c r="H2623" s="102">
        <v>7000</v>
      </c>
      <c r="I2623" s="107">
        <v>3.3714285714285717E-2</v>
      </c>
      <c r="J2623" s="146" t="s">
        <v>289</v>
      </c>
    </row>
    <row r="2624" spans="1:10">
      <c r="A2624" s="102" t="s">
        <v>1106</v>
      </c>
      <c r="B2624" s="102" t="s">
        <v>305</v>
      </c>
      <c r="C2624" s="102" t="s">
        <v>504</v>
      </c>
      <c r="D2624" s="161" t="s">
        <v>1107</v>
      </c>
      <c r="E2624" s="102">
        <v>338.06</v>
      </c>
      <c r="F2624" s="102">
        <v>290.99</v>
      </c>
      <c r="G2624" s="104">
        <v>236</v>
      </c>
      <c r="H2624" s="102">
        <v>7000</v>
      </c>
      <c r="I2624" s="107">
        <v>3.3714285714285717E-2</v>
      </c>
      <c r="J2624" s="146" t="s">
        <v>289</v>
      </c>
    </row>
    <row r="2625" spans="1:10">
      <c r="A2625" s="102" t="s">
        <v>1106</v>
      </c>
      <c r="B2625" s="102" t="s">
        <v>306</v>
      </c>
      <c r="C2625" s="102" t="s">
        <v>504</v>
      </c>
      <c r="D2625" s="161" t="s">
        <v>1107</v>
      </c>
      <c r="E2625" s="102">
        <v>338.06</v>
      </c>
      <c r="F2625" s="102">
        <v>290.99</v>
      </c>
      <c r="G2625" s="104">
        <v>236</v>
      </c>
      <c r="H2625" s="102">
        <v>7000</v>
      </c>
      <c r="I2625" s="107">
        <v>3.3714285714285717E-2</v>
      </c>
      <c r="J2625" s="146" t="s">
        <v>289</v>
      </c>
    </row>
    <row r="2626" spans="1:10">
      <c r="A2626" s="102" t="s">
        <v>1106</v>
      </c>
      <c r="B2626" s="102" t="s">
        <v>307</v>
      </c>
      <c r="C2626" s="102" t="s">
        <v>504</v>
      </c>
      <c r="D2626" s="161" t="s">
        <v>1107</v>
      </c>
      <c r="E2626" s="102">
        <v>338.06</v>
      </c>
      <c r="F2626" s="102">
        <v>290.99</v>
      </c>
      <c r="G2626" s="104">
        <v>236</v>
      </c>
      <c r="H2626" s="102">
        <v>7000</v>
      </c>
      <c r="I2626" s="107">
        <v>3.3714285714285717E-2</v>
      </c>
      <c r="J2626" s="146" t="s">
        <v>289</v>
      </c>
    </row>
    <row r="2627" spans="1:10">
      <c r="A2627" s="102" t="s">
        <v>1106</v>
      </c>
      <c r="B2627" s="102" t="s">
        <v>308</v>
      </c>
      <c r="C2627" s="102" t="s">
        <v>504</v>
      </c>
      <c r="D2627" s="161" t="s">
        <v>1107</v>
      </c>
      <c r="E2627" s="102">
        <v>338.06</v>
      </c>
      <c r="F2627" s="102">
        <v>290.99</v>
      </c>
      <c r="G2627" s="104">
        <v>236</v>
      </c>
      <c r="H2627" s="102">
        <v>7000</v>
      </c>
      <c r="I2627" s="107">
        <v>3.3714285714285717E-2</v>
      </c>
      <c r="J2627" s="146" t="s">
        <v>289</v>
      </c>
    </row>
    <row r="2628" spans="1:10">
      <c r="A2628" s="102" t="s">
        <v>1108</v>
      </c>
      <c r="B2628" s="102" t="s">
        <v>316</v>
      </c>
      <c r="C2628" s="102" t="s">
        <v>504</v>
      </c>
      <c r="D2628" s="161" t="s">
        <v>1109</v>
      </c>
      <c r="E2628" s="102">
        <v>35.82</v>
      </c>
      <c r="F2628" s="102">
        <v>30.99</v>
      </c>
      <c r="G2628" s="201">
        <v>25</v>
      </c>
      <c r="H2628" s="202">
        <v>25000</v>
      </c>
      <c r="I2628" s="203">
        <v>1E-3</v>
      </c>
      <c r="J2628" s="204" t="s">
        <v>289</v>
      </c>
    </row>
    <row r="2629" spans="1:10">
      <c r="A2629" s="102" t="s">
        <v>1108</v>
      </c>
      <c r="B2629" s="102" t="s">
        <v>317</v>
      </c>
      <c r="C2629" s="102" t="s">
        <v>504</v>
      </c>
      <c r="D2629" s="161" t="s">
        <v>1109</v>
      </c>
      <c r="E2629" s="102">
        <v>35.82</v>
      </c>
      <c r="F2629" s="102">
        <v>30.99</v>
      </c>
      <c r="G2629" s="104">
        <v>25</v>
      </c>
      <c r="H2629" s="102">
        <v>25000</v>
      </c>
      <c r="I2629" s="107">
        <v>1E-3</v>
      </c>
      <c r="J2629" s="146" t="s">
        <v>289</v>
      </c>
    </row>
    <row r="2630" spans="1:10">
      <c r="A2630" s="102" t="s">
        <v>1108</v>
      </c>
      <c r="B2630" s="102" t="s">
        <v>305</v>
      </c>
      <c r="C2630" s="102" t="s">
        <v>504</v>
      </c>
      <c r="D2630" s="161" t="s">
        <v>1109</v>
      </c>
      <c r="E2630" s="102">
        <v>35.82</v>
      </c>
      <c r="F2630" s="102">
        <v>30.99</v>
      </c>
      <c r="G2630" s="104">
        <v>25</v>
      </c>
      <c r="H2630" s="102">
        <v>25000</v>
      </c>
      <c r="I2630" s="107">
        <v>1E-3</v>
      </c>
      <c r="J2630" s="146" t="s">
        <v>289</v>
      </c>
    </row>
    <row r="2631" spans="1:10">
      <c r="A2631" s="102" t="s">
        <v>1108</v>
      </c>
      <c r="B2631" s="102" t="s">
        <v>318</v>
      </c>
      <c r="C2631" s="102" t="s">
        <v>504</v>
      </c>
      <c r="D2631" s="161" t="s">
        <v>1109</v>
      </c>
      <c r="E2631" s="102">
        <v>35.82</v>
      </c>
      <c r="F2631" s="102">
        <v>30.99</v>
      </c>
      <c r="G2631" s="104">
        <v>25</v>
      </c>
      <c r="H2631" s="104">
        <v>25000</v>
      </c>
      <c r="I2631" s="107">
        <v>1E-3</v>
      </c>
      <c r="J2631" s="146" t="s">
        <v>289</v>
      </c>
    </row>
    <row r="2632" spans="1:10">
      <c r="A2632" s="102" t="s">
        <v>1108</v>
      </c>
      <c r="B2632" s="102" t="s">
        <v>319</v>
      </c>
      <c r="C2632" s="102" t="s">
        <v>504</v>
      </c>
      <c r="D2632" s="161" t="s">
        <v>1109</v>
      </c>
      <c r="E2632" s="102">
        <v>35.82</v>
      </c>
      <c r="F2632" s="102">
        <v>30.99</v>
      </c>
      <c r="G2632" s="104">
        <v>25</v>
      </c>
      <c r="H2632" s="102">
        <v>25000</v>
      </c>
      <c r="I2632" s="107">
        <v>1E-3</v>
      </c>
      <c r="J2632" s="146" t="s">
        <v>289</v>
      </c>
    </row>
    <row r="2633" spans="1:10">
      <c r="A2633" s="102" t="s">
        <v>1108</v>
      </c>
      <c r="B2633" s="102" t="s">
        <v>306</v>
      </c>
      <c r="C2633" s="102" t="s">
        <v>504</v>
      </c>
      <c r="D2633" s="161" t="s">
        <v>1109</v>
      </c>
      <c r="E2633" s="102">
        <v>35.82</v>
      </c>
      <c r="F2633" s="102">
        <v>30.99</v>
      </c>
      <c r="G2633" s="104">
        <v>25</v>
      </c>
      <c r="H2633" s="102">
        <v>25000</v>
      </c>
      <c r="I2633" s="107">
        <v>1E-3</v>
      </c>
      <c r="J2633" s="146" t="s">
        <v>289</v>
      </c>
    </row>
    <row r="2634" spans="1:10">
      <c r="A2634" s="102" t="s">
        <v>1108</v>
      </c>
      <c r="B2634" s="102" t="s">
        <v>307</v>
      </c>
      <c r="C2634" s="102" t="s">
        <v>504</v>
      </c>
      <c r="D2634" s="161" t="s">
        <v>1109</v>
      </c>
      <c r="E2634" s="102">
        <v>35.82</v>
      </c>
      <c r="F2634" s="102">
        <v>30.99</v>
      </c>
      <c r="G2634" s="104">
        <v>25</v>
      </c>
      <c r="H2634" s="102">
        <v>25000</v>
      </c>
      <c r="I2634" s="107">
        <v>1E-3</v>
      </c>
      <c r="J2634" s="146" t="s">
        <v>289</v>
      </c>
    </row>
    <row r="2635" spans="1:10">
      <c r="A2635" s="102" t="s">
        <v>1108</v>
      </c>
      <c r="B2635" s="102" t="s">
        <v>308</v>
      </c>
      <c r="C2635" s="102" t="s">
        <v>504</v>
      </c>
      <c r="D2635" s="161" t="s">
        <v>1109</v>
      </c>
      <c r="E2635" s="102">
        <v>35.82</v>
      </c>
      <c r="F2635" s="102">
        <v>30.99</v>
      </c>
      <c r="G2635" s="104">
        <v>25</v>
      </c>
      <c r="H2635" s="102">
        <v>25000</v>
      </c>
      <c r="I2635" s="107">
        <v>1E-3</v>
      </c>
      <c r="J2635" s="146" t="s">
        <v>289</v>
      </c>
    </row>
    <row r="2636" spans="1:10">
      <c r="A2636" s="102" t="s">
        <v>1110</v>
      </c>
      <c r="B2636" s="102" t="s">
        <v>316</v>
      </c>
      <c r="C2636" s="102" t="s">
        <v>504</v>
      </c>
      <c r="D2636" s="161" t="s">
        <v>1111</v>
      </c>
      <c r="E2636" s="102">
        <v>260</v>
      </c>
      <c r="F2636" s="102">
        <v>223.99</v>
      </c>
      <c r="G2636" s="104">
        <v>182</v>
      </c>
      <c r="H2636" s="102">
        <v>8500</v>
      </c>
      <c r="I2636" s="107">
        <v>2.1411764705882352E-2</v>
      </c>
      <c r="J2636" s="146" t="s">
        <v>289</v>
      </c>
    </row>
    <row r="2637" spans="1:10">
      <c r="A2637" s="102" t="s">
        <v>1110</v>
      </c>
      <c r="B2637" s="102" t="s">
        <v>318</v>
      </c>
      <c r="C2637" s="102" t="s">
        <v>504</v>
      </c>
      <c r="D2637" s="161" t="s">
        <v>1111</v>
      </c>
      <c r="E2637" s="102">
        <v>260</v>
      </c>
      <c r="F2637" s="102">
        <v>223.99</v>
      </c>
      <c r="G2637" s="104">
        <v>182</v>
      </c>
      <c r="H2637" s="102">
        <v>8500</v>
      </c>
      <c r="I2637" s="107">
        <v>2.1411764705882352E-2</v>
      </c>
      <c r="J2637" s="146" t="s">
        <v>289</v>
      </c>
    </row>
    <row r="2638" spans="1:10">
      <c r="A2638" s="102" t="s">
        <v>1110</v>
      </c>
      <c r="B2638" s="102" t="s">
        <v>319</v>
      </c>
      <c r="C2638" s="102" t="s">
        <v>504</v>
      </c>
      <c r="D2638" s="161" t="s">
        <v>1111</v>
      </c>
      <c r="E2638" s="102">
        <v>260</v>
      </c>
      <c r="F2638" s="102">
        <v>223.99</v>
      </c>
      <c r="G2638" s="104">
        <v>182</v>
      </c>
      <c r="H2638" s="102">
        <v>8500</v>
      </c>
      <c r="I2638" s="107">
        <v>2.1411764705882352E-2</v>
      </c>
      <c r="J2638" s="146" t="s">
        <v>289</v>
      </c>
    </row>
    <row r="2639" spans="1:10">
      <c r="A2639" s="102" t="s">
        <v>1112</v>
      </c>
      <c r="B2639" s="102" t="s">
        <v>316</v>
      </c>
      <c r="C2639" s="102" t="s">
        <v>504</v>
      </c>
      <c r="D2639" s="161" t="s">
        <v>1113</v>
      </c>
      <c r="E2639" s="102">
        <v>302.33999999999997</v>
      </c>
      <c r="F2639" s="102">
        <v>259.99</v>
      </c>
      <c r="G2639" s="104">
        <v>211</v>
      </c>
      <c r="H2639" s="102">
        <v>5000</v>
      </c>
      <c r="I2639" s="107">
        <v>4.2200000000000001E-2</v>
      </c>
      <c r="J2639" s="146" t="s">
        <v>289</v>
      </c>
    </row>
    <row r="2640" spans="1:10">
      <c r="A2640" s="102" t="s">
        <v>1112</v>
      </c>
      <c r="B2640" s="102" t="s">
        <v>318</v>
      </c>
      <c r="C2640" s="102" t="s">
        <v>504</v>
      </c>
      <c r="D2640" s="161" t="s">
        <v>1113</v>
      </c>
      <c r="E2640" s="102">
        <v>302.33999999999997</v>
      </c>
      <c r="F2640" s="102">
        <v>259.99</v>
      </c>
      <c r="G2640" s="104">
        <v>211</v>
      </c>
      <c r="H2640" s="102">
        <v>5000</v>
      </c>
      <c r="I2640" s="107">
        <v>4.2200000000000001E-2</v>
      </c>
      <c r="J2640" s="146" t="s">
        <v>289</v>
      </c>
    </row>
    <row r="2641" spans="1:10">
      <c r="A2641" s="102" t="s">
        <v>1112</v>
      </c>
      <c r="B2641" s="102" t="s">
        <v>319</v>
      </c>
      <c r="C2641" s="102" t="s">
        <v>504</v>
      </c>
      <c r="D2641" s="161" t="s">
        <v>1113</v>
      </c>
      <c r="E2641" s="102">
        <v>302.33999999999997</v>
      </c>
      <c r="F2641" s="102">
        <v>259.99</v>
      </c>
      <c r="G2641" s="104">
        <v>211</v>
      </c>
      <c r="H2641" s="102">
        <v>5000</v>
      </c>
      <c r="I2641" s="107">
        <v>4.2200000000000001E-2</v>
      </c>
      <c r="J2641" s="146" t="s">
        <v>289</v>
      </c>
    </row>
    <row r="2642" spans="1:10">
      <c r="A2642" s="102" t="s">
        <v>1114</v>
      </c>
      <c r="B2642" s="102" t="s">
        <v>316</v>
      </c>
      <c r="C2642" s="102" t="s">
        <v>504</v>
      </c>
      <c r="D2642" s="161" t="s">
        <v>1115</v>
      </c>
      <c r="E2642" s="102">
        <v>302.33999999999997</v>
      </c>
      <c r="F2642" s="102">
        <v>259.99</v>
      </c>
      <c r="G2642" s="104">
        <v>211</v>
      </c>
      <c r="H2642" s="102">
        <v>5000</v>
      </c>
      <c r="I2642" s="107">
        <v>4.2200000000000001E-2</v>
      </c>
      <c r="J2642" s="146" t="s">
        <v>289</v>
      </c>
    </row>
    <row r="2643" spans="1:10">
      <c r="A2643" s="102" t="s">
        <v>1114</v>
      </c>
      <c r="B2643" s="102" t="s">
        <v>318</v>
      </c>
      <c r="C2643" s="102" t="s">
        <v>504</v>
      </c>
      <c r="D2643" s="161" t="s">
        <v>1115</v>
      </c>
      <c r="E2643" s="102">
        <v>302.33999999999997</v>
      </c>
      <c r="F2643" s="102">
        <v>259.99</v>
      </c>
      <c r="G2643" s="104">
        <v>211</v>
      </c>
      <c r="H2643" s="102">
        <v>5000</v>
      </c>
      <c r="I2643" s="107">
        <v>4.2200000000000001E-2</v>
      </c>
      <c r="J2643" s="146" t="s">
        <v>289</v>
      </c>
    </row>
    <row r="2644" spans="1:10">
      <c r="A2644" s="102" t="s">
        <v>1114</v>
      </c>
      <c r="B2644" s="102" t="s">
        <v>319</v>
      </c>
      <c r="C2644" s="102" t="s">
        <v>504</v>
      </c>
      <c r="D2644" s="161" t="s">
        <v>1115</v>
      </c>
      <c r="E2644" s="102">
        <v>302.33999999999997</v>
      </c>
      <c r="F2644" s="102">
        <v>259.99</v>
      </c>
      <c r="G2644" s="104">
        <v>211</v>
      </c>
      <c r="H2644" s="102">
        <v>5000</v>
      </c>
      <c r="I2644" s="107">
        <v>4.2200000000000001E-2</v>
      </c>
      <c r="J2644" s="146" t="s">
        <v>289</v>
      </c>
    </row>
    <row r="2645" spans="1:10">
      <c r="A2645" s="102" t="s">
        <v>1116</v>
      </c>
      <c r="B2645" s="102" t="s">
        <v>316</v>
      </c>
      <c r="C2645" s="102" t="s">
        <v>504</v>
      </c>
      <c r="D2645" s="161" t="s">
        <v>1117</v>
      </c>
      <c r="E2645" s="102">
        <v>302.33999999999997</v>
      </c>
      <c r="F2645" s="102">
        <v>259.99</v>
      </c>
      <c r="G2645" s="104">
        <v>211</v>
      </c>
      <c r="H2645" s="102">
        <v>5000</v>
      </c>
      <c r="I2645" s="107">
        <v>4.2200000000000001E-2</v>
      </c>
      <c r="J2645" s="146" t="s">
        <v>289</v>
      </c>
    </row>
    <row r="2646" spans="1:10">
      <c r="A2646" s="102" t="s">
        <v>1116</v>
      </c>
      <c r="B2646" s="102" t="s">
        <v>318</v>
      </c>
      <c r="C2646" s="102" t="s">
        <v>504</v>
      </c>
      <c r="D2646" s="161" t="s">
        <v>1117</v>
      </c>
      <c r="E2646" s="102">
        <v>302.33999999999997</v>
      </c>
      <c r="F2646" s="102">
        <v>259.99</v>
      </c>
      <c r="G2646" s="104">
        <v>211</v>
      </c>
      <c r="H2646" s="102">
        <v>5000</v>
      </c>
      <c r="I2646" s="107">
        <v>4.2200000000000001E-2</v>
      </c>
      <c r="J2646" s="146" t="s">
        <v>289</v>
      </c>
    </row>
    <row r="2647" spans="1:10">
      <c r="A2647" s="102" t="s">
        <v>1116</v>
      </c>
      <c r="B2647" s="102" t="s">
        <v>319</v>
      </c>
      <c r="C2647" s="102" t="s">
        <v>504</v>
      </c>
      <c r="D2647" s="161" t="s">
        <v>1117</v>
      </c>
      <c r="E2647" s="102">
        <v>302.33999999999997</v>
      </c>
      <c r="F2647" s="102">
        <v>259.99</v>
      </c>
      <c r="G2647" s="104">
        <v>211</v>
      </c>
      <c r="H2647" s="102">
        <v>5000</v>
      </c>
      <c r="I2647" s="107">
        <v>4.2200000000000001E-2</v>
      </c>
      <c r="J2647" s="146" t="s">
        <v>289</v>
      </c>
    </row>
    <row r="2648" spans="1:10">
      <c r="A2648" s="102" t="s">
        <v>1118</v>
      </c>
      <c r="B2648" s="102" t="s">
        <v>316</v>
      </c>
      <c r="C2648" s="102" t="s">
        <v>504</v>
      </c>
      <c r="D2648" s="161" t="s">
        <v>1119</v>
      </c>
      <c r="E2648" s="102">
        <v>347.13</v>
      </c>
      <c r="F2648" s="102">
        <v>297.99</v>
      </c>
      <c r="G2648" s="104">
        <v>242</v>
      </c>
      <c r="H2648" s="102">
        <v>125000</v>
      </c>
      <c r="I2648" s="107">
        <v>1.936E-3</v>
      </c>
      <c r="J2648" s="146" t="s">
        <v>289</v>
      </c>
    </row>
    <row r="2649" spans="1:10">
      <c r="A2649" s="102" t="s">
        <v>1118</v>
      </c>
      <c r="B2649" s="102" t="s">
        <v>317</v>
      </c>
      <c r="C2649" s="102" t="s">
        <v>504</v>
      </c>
      <c r="D2649" s="161" t="s">
        <v>1119</v>
      </c>
      <c r="E2649" s="102">
        <v>347.13</v>
      </c>
      <c r="F2649" s="102">
        <v>297.99</v>
      </c>
      <c r="G2649" s="104">
        <v>242</v>
      </c>
      <c r="H2649" s="102">
        <v>125000</v>
      </c>
      <c r="I2649" s="107">
        <v>1.936E-3</v>
      </c>
      <c r="J2649" s="146" t="s">
        <v>289</v>
      </c>
    </row>
    <row r="2650" spans="1:10">
      <c r="A2650" s="102" t="s">
        <v>1118</v>
      </c>
      <c r="B2650" s="102" t="s">
        <v>305</v>
      </c>
      <c r="C2650" s="102" t="s">
        <v>504</v>
      </c>
      <c r="D2650" s="161" t="s">
        <v>1119</v>
      </c>
      <c r="E2650" s="102">
        <v>347.13</v>
      </c>
      <c r="F2650" s="102">
        <v>297.99</v>
      </c>
      <c r="G2650" s="104">
        <v>242</v>
      </c>
      <c r="H2650" s="102">
        <v>125000</v>
      </c>
      <c r="I2650" s="107">
        <v>1.936E-3</v>
      </c>
      <c r="J2650" s="146" t="s">
        <v>289</v>
      </c>
    </row>
    <row r="2651" spans="1:10">
      <c r="A2651" s="102" t="s">
        <v>1118</v>
      </c>
      <c r="B2651" s="102" t="s">
        <v>318</v>
      </c>
      <c r="C2651" s="102" t="s">
        <v>504</v>
      </c>
      <c r="D2651" s="161" t="s">
        <v>1119</v>
      </c>
      <c r="E2651" s="102">
        <v>347.13</v>
      </c>
      <c r="F2651" s="102">
        <v>297.99</v>
      </c>
      <c r="G2651" s="104">
        <v>242</v>
      </c>
      <c r="H2651" s="104">
        <v>125000</v>
      </c>
      <c r="I2651" s="107">
        <v>1.936E-3</v>
      </c>
      <c r="J2651" s="146" t="s">
        <v>289</v>
      </c>
    </row>
    <row r="2652" spans="1:10">
      <c r="A2652" s="102" t="s">
        <v>1118</v>
      </c>
      <c r="B2652" s="102" t="s">
        <v>319</v>
      </c>
      <c r="C2652" s="102" t="s">
        <v>504</v>
      </c>
      <c r="D2652" s="161" t="s">
        <v>1119</v>
      </c>
      <c r="E2652" s="102">
        <v>347.13</v>
      </c>
      <c r="F2652" s="102">
        <v>297.99</v>
      </c>
      <c r="G2652" s="104">
        <v>242</v>
      </c>
      <c r="H2652" s="102">
        <v>125000</v>
      </c>
      <c r="I2652" s="107">
        <v>1.936E-3</v>
      </c>
      <c r="J2652" s="146" t="s">
        <v>289</v>
      </c>
    </row>
    <row r="2653" spans="1:10">
      <c r="A2653" s="102" t="s">
        <v>1118</v>
      </c>
      <c r="B2653" s="102" t="s">
        <v>306</v>
      </c>
      <c r="C2653" s="102" t="s">
        <v>504</v>
      </c>
      <c r="D2653" s="161" t="s">
        <v>1119</v>
      </c>
      <c r="E2653" s="102">
        <v>347.13</v>
      </c>
      <c r="F2653" s="102">
        <v>297.99</v>
      </c>
      <c r="G2653" s="104">
        <v>242</v>
      </c>
      <c r="H2653" s="102">
        <v>125000</v>
      </c>
      <c r="I2653" s="107">
        <v>1.936E-3</v>
      </c>
      <c r="J2653" s="146" t="s">
        <v>289</v>
      </c>
    </row>
    <row r="2654" spans="1:10">
      <c r="A2654" s="102" t="s">
        <v>1118</v>
      </c>
      <c r="B2654" s="102" t="s">
        <v>307</v>
      </c>
      <c r="C2654" s="102" t="s">
        <v>504</v>
      </c>
      <c r="D2654" s="161" t="s">
        <v>1119</v>
      </c>
      <c r="E2654" s="102">
        <v>347.13</v>
      </c>
      <c r="F2654" s="102">
        <v>297.99</v>
      </c>
      <c r="G2654" s="104">
        <v>242</v>
      </c>
      <c r="H2654" s="102">
        <v>125000</v>
      </c>
      <c r="I2654" s="107">
        <v>1.936E-3</v>
      </c>
      <c r="J2654" s="146" t="s">
        <v>289</v>
      </c>
    </row>
    <row r="2655" spans="1:10">
      <c r="A2655" s="102" t="s">
        <v>1118</v>
      </c>
      <c r="B2655" s="102" t="s">
        <v>308</v>
      </c>
      <c r="C2655" s="102" t="s">
        <v>504</v>
      </c>
      <c r="D2655" s="161" t="s">
        <v>1119</v>
      </c>
      <c r="E2655" s="102">
        <v>347.13</v>
      </c>
      <c r="F2655" s="102">
        <v>297.99</v>
      </c>
      <c r="G2655" s="104">
        <v>242</v>
      </c>
      <c r="H2655" s="102">
        <v>125000</v>
      </c>
      <c r="I2655" s="107">
        <v>1.936E-3</v>
      </c>
      <c r="J2655" s="146" t="s">
        <v>289</v>
      </c>
    </row>
    <row r="2656" spans="1:10">
      <c r="A2656" s="102" t="s">
        <v>1120</v>
      </c>
      <c r="B2656" s="102" t="s">
        <v>316</v>
      </c>
      <c r="C2656" s="102" t="s">
        <v>504</v>
      </c>
      <c r="D2656" s="161" t="s">
        <v>1121</v>
      </c>
      <c r="E2656" s="102">
        <v>457.79</v>
      </c>
      <c r="F2656" s="102">
        <v>393.99</v>
      </c>
      <c r="G2656" s="104">
        <v>319</v>
      </c>
      <c r="H2656" s="102">
        <v>125000</v>
      </c>
      <c r="I2656" s="107">
        <v>2.552E-3</v>
      </c>
      <c r="J2656" s="146" t="s">
        <v>289</v>
      </c>
    </row>
    <row r="2657" spans="1:10">
      <c r="A2657" s="102" t="s">
        <v>1120</v>
      </c>
      <c r="B2657" s="102" t="s">
        <v>317</v>
      </c>
      <c r="C2657" s="102" t="s">
        <v>504</v>
      </c>
      <c r="D2657" s="161" t="s">
        <v>1121</v>
      </c>
      <c r="E2657" s="102">
        <v>457.79</v>
      </c>
      <c r="F2657" s="102">
        <v>393.99</v>
      </c>
      <c r="G2657" s="104">
        <v>319</v>
      </c>
      <c r="H2657" s="102">
        <v>125000</v>
      </c>
      <c r="I2657" s="107">
        <v>2.552E-3</v>
      </c>
      <c r="J2657" s="146" t="s">
        <v>289</v>
      </c>
    </row>
    <row r="2658" spans="1:10">
      <c r="A2658" s="102" t="s">
        <v>1120</v>
      </c>
      <c r="B2658" s="102" t="s">
        <v>305</v>
      </c>
      <c r="C2658" s="102" t="s">
        <v>504</v>
      </c>
      <c r="D2658" s="161" t="s">
        <v>1121</v>
      </c>
      <c r="E2658" s="102">
        <v>457.79</v>
      </c>
      <c r="F2658" s="102">
        <v>393.99</v>
      </c>
      <c r="G2658" s="104">
        <v>319</v>
      </c>
      <c r="H2658" s="102">
        <v>125000</v>
      </c>
      <c r="I2658" s="107">
        <v>2.552E-3</v>
      </c>
      <c r="J2658" s="146" t="s">
        <v>289</v>
      </c>
    </row>
    <row r="2659" spans="1:10">
      <c r="A2659" s="102" t="s">
        <v>1120</v>
      </c>
      <c r="B2659" s="102" t="s">
        <v>318</v>
      </c>
      <c r="C2659" s="102" t="s">
        <v>504</v>
      </c>
      <c r="D2659" s="161" t="s">
        <v>1121</v>
      </c>
      <c r="E2659" s="102">
        <v>457.79</v>
      </c>
      <c r="F2659" s="102">
        <v>393.99</v>
      </c>
      <c r="G2659" s="104">
        <v>319</v>
      </c>
      <c r="H2659" s="104">
        <v>125000</v>
      </c>
      <c r="I2659" s="107">
        <v>2.552E-3</v>
      </c>
      <c r="J2659" s="146" t="s">
        <v>289</v>
      </c>
    </row>
    <row r="2660" spans="1:10">
      <c r="A2660" s="102" t="s">
        <v>1120</v>
      </c>
      <c r="B2660" s="102" t="s">
        <v>319</v>
      </c>
      <c r="C2660" s="102" t="s">
        <v>504</v>
      </c>
      <c r="D2660" s="161" t="s">
        <v>1121</v>
      </c>
      <c r="E2660" s="102">
        <v>457.79</v>
      </c>
      <c r="F2660" s="102">
        <v>393.99</v>
      </c>
      <c r="G2660" s="104">
        <v>319</v>
      </c>
      <c r="H2660" s="102">
        <v>125000</v>
      </c>
      <c r="I2660" s="107">
        <v>2.552E-3</v>
      </c>
      <c r="J2660" s="146" t="s">
        <v>289</v>
      </c>
    </row>
    <row r="2661" spans="1:10">
      <c r="A2661" s="102" t="s">
        <v>1120</v>
      </c>
      <c r="B2661" s="102" t="s">
        <v>306</v>
      </c>
      <c r="C2661" s="102" t="s">
        <v>504</v>
      </c>
      <c r="D2661" s="161" t="s">
        <v>1121</v>
      </c>
      <c r="E2661" s="102">
        <v>457.79</v>
      </c>
      <c r="F2661" s="102">
        <v>393.99</v>
      </c>
      <c r="G2661" s="104">
        <v>319</v>
      </c>
      <c r="H2661" s="102">
        <v>125000</v>
      </c>
      <c r="I2661" s="107">
        <v>2.552E-3</v>
      </c>
      <c r="J2661" s="146" t="s">
        <v>289</v>
      </c>
    </row>
    <row r="2662" spans="1:10">
      <c r="A2662" s="102" t="s">
        <v>1120</v>
      </c>
      <c r="B2662" s="102" t="s">
        <v>307</v>
      </c>
      <c r="C2662" s="102" t="s">
        <v>504</v>
      </c>
      <c r="D2662" s="161" t="s">
        <v>1121</v>
      </c>
      <c r="E2662" s="102">
        <v>457.79</v>
      </c>
      <c r="F2662" s="102">
        <v>393.99</v>
      </c>
      <c r="G2662" s="104">
        <v>319</v>
      </c>
      <c r="H2662" s="102">
        <v>125000</v>
      </c>
      <c r="I2662" s="107">
        <v>2.552E-3</v>
      </c>
      <c r="J2662" s="146" t="s">
        <v>289</v>
      </c>
    </row>
    <row r="2663" spans="1:10">
      <c r="A2663" s="102" t="s">
        <v>1120</v>
      </c>
      <c r="B2663" s="102" t="s">
        <v>308</v>
      </c>
      <c r="C2663" s="102" t="s">
        <v>504</v>
      </c>
      <c r="D2663" s="161" t="s">
        <v>1121</v>
      </c>
      <c r="E2663" s="102">
        <v>457.79</v>
      </c>
      <c r="F2663" s="102">
        <v>393.99</v>
      </c>
      <c r="G2663" s="104">
        <v>319</v>
      </c>
      <c r="H2663" s="102">
        <v>125000</v>
      </c>
      <c r="I2663" s="107">
        <v>2.552E-3</v>
      </c>
      <c r="J2663" s="146" t="s">
        <v>289</v>
      </c>
    </row>
    <row r="2664" spans="1:10">
      <c r="A2664" s="102" t="s">
        <v>1122</v>
      </c>
      <c r="B2664" s="102" t="s">
        <v>316</v>
      </c>
      <c r="C2664" s="102" t="s">
        <v>504</v>
      </c>
      <c r="D2664" s="161" t="s">
        <v>1123</v>
      </c>
      <c r="E2664" s="102">
        <v>266.52</v>
      </c>
      <c r="F2664" s="102">
        <v>228.99</v>
      </c>
      <c r="G2664" s="201">
        <v>186</v>
      </c>
      <c r="H2664" s="202">
        <v>125000</v>
      </c>
      <c r="I2664" s="203">
        <v>1.488E-3</v>
      </c>
      <c r="J2664" s="204" t="s">
        <v>289</v>
      </c>
    </row>
    <row r="2665" spans="1:10">
      <c r="A2665" s="102" t="s">
        <v>1122</v>
      </c>
      <c r="B2665" s="102" t="s">
        <v>317</v>
      </c>
      <c r="C2665" s="102" t="s">
        <v>504</v>
      </c>
      <c r="D2665" s="161" t="s">
        <v>1123</v>
      </c>
      <c r="E2665" s="102">
        <v>266.52</v>
      </c>
      <c r="F2665" s="102">
        <v>228.99</v>
      </c>
      <c r="G2665" s="104">
        <v>186</v>
      </c>
      <c r="H2665" s="102">
        <v>125000</v>
      </c>
      <c r="I2665" s="107">
        <v>1.488E-3</v>
      </c>
      <c r="J2665" s="146" t="s">
        <v>289</v>
      </c>
    </row>
    <row r="2666" spans="1:10">
      <c r="A2666" s="102" t="s">
        <v>1122</v>
      </c>
      <c r="B2666" s="102" t="s">
        <v>305</v>
      </c>
      <c r="C2666" s="102" t="s">
        <v>504</v>
      </c>
      <c r="D2666" s="161" t="s">
        <v>1123</v>
      </c>
      <c r="E2666" s="102">
        <v>266.52</v>
      </c>
      <c r="F2666" s="102">
        <v>228.99</v>
      </c>
      <c r="G2666" s="104">
        <v>186</v>
      </c>
      <c r="H2666" s="102">
        <v>125000</v>
      </c>
      <c r="I2666" s="107">
        <v>1.488E-3</v>
      </c>
      <c r="J2666" s="146" t="s">
        <v>289</v>
      </c>
    </row>
    <row r="2667" spans="1:10">
      <c r="A2667" s="102" t="s">
        <v>1122</v>
      </c>
      <c r="B2667" s="102" t="s">
        <v>318</v>
      </c>
      <c r="C2667" s="102" t="s">
        <v>504</v>
      </c>
      <c r="D2667" s="161" t="s">
        <v>1123</v>
      </c>
      <c r="E2667" s="102">
        <v>266.52</v>
      </c>
      <c r="F2667" s="102">
        <v>228.99</v>
      </c>
      <c r="G2667" s="104">
        <v>186</v>
      </c>
      <c r="H2667" s="104">
        <v>125000</v>
      </c>
      <c r="I2667" s="107">
        <v>1.488E-3</v>
      </c>
      <c r="J2667" s="146" t="s">
        <v>289</v>
      </c>
    </row>
    <row r="2668" spans="1:10">
      <c r="A2668" s="102" t="s">
        <v>1122</v>
      </c>
      <c r="B2668" s="102" t="s">
        <v>319</v>
      </c>
      <c r="C2668" s="102" t="s">
        <v>504</v>
      </c>
      <c r="D2668" s="161" t="s">
        <v>1123</v>
      </c>
      <c r="E2668" s="102">
        <v>266.52</v>
      </c>
      <c r="F2668" s="102">
        <v>228.99</v>
      </c>
      <c r="G2668" s="104">
        <v>186</v>
      </c>
      <c r="H2668" s="102">
        <v>125000</v>
      </c>
      <c r="I2668" s="107">
        <v>1.488E-3</v>
      </c>
      <c r="J2668" s="146" t="s">
        <v>289</v>
      </c>
    </row>
    <row r="2669" spans="1:10">
      <c r="A2669" s="102" t="s">
        <v>1122</v>
      </c>
      <c r="B2669" s="102" t="s">
        <v>306</v>
      </c>
      <c r="C2669" s="102" t="s">
        <v>504</v>
      </c>
      <c r="D2669" s="161" t="s">
        <v>1123</v>
      </c>
      <c r="E2669" s="102">
        <v>266.52</v>
      </c>
      <c r="F2669" s="102">
        <v>228.99</v>
      </c>
      <c r="G2669" s="104">
        <v>186</v>
      </c>
      <c r="H2669" s="102">
        <v>125000</v>
      </c>
      <c r="I2669" s="107">
        <v>1.488E-3</v>
      </c>
      <c r="J2669" s="146" t="s">
        <v>289</v>
      </c>
    </row>
    <row r="2670" spans="1:10">
      <c r="A2670" s="102" t="s">
        <v>1122</v>
      </c>
      <c r="B2670" s="102" t="s">
        <v>307</v>
      </c>
      <c r="C2670" s="102" t="s">
        <v>504</v>
      </c>
      <c r="D2670" s="161" t="s">
        <v>1123</v>
      </c>
      <c r="E2670" s="102">
        <v>266.52</v>
      </c>
      <c r="F2670" s="102">
        <v>228.99</v>
      </c>
      <c r="G2670" s="104">
        <v>186</v>
      </c>
      <c r="H2670" s="102">
        <v>125000</v>
      </c>
      <c r="I2670" s="107">
        <v>1.488E-3</v>
      </c>
      <c r="J2670" s="146" t="s">
        <v>289</v>
      </c>
    </row>
    <row r="2671" spans="1:10">
      <c r="A2671" s="102" t="s">
        <v>1122</v>
      </c>
      <c r="B2671" s="102" t="s">
        <v>308</v>
      </c>
      <c r="C2671" s="102" t="s">
        <v>504</v>
      </c>
      <c r="D2671" s="161" t="s">
        <v>1123</v>
      </c>
      <c r="E2671" s="102">
        <v>266.52</v>
      </c>
      <c r="F2671" s="102">
        <v>228.99</v>
      </c>
      <c r="G2671" s="104">
        <v>186</v>
      </c>
      <c r="H2671" s="102">
        <v>125000</v>
      </c>
      <c r="I2671" s="107">
        <v>1.488E-3</v>
      </c>
      <c r="J2671" s="146" t="s">
        <v>289</v>
      </c>
    </row>
    <row r="2672" spans="1:10">
      <c r="A2672" s="102" t="s">
        <v>1124</v>
      </c>
      <c r="B2672" s="102" t="s">
        <v>316</v>
      </c>
      <c r="C2672" s="102" t="s">
        <v>504</v>
      </c>
      <c r="D2672" s="161" t="s">
        <v>1125</v>
      </c>
      <c r="E2672" s="102">
        <v>351.81</v>
      </c>
      <c r="F2672" s="102">
        <v>302.99</v>
      </c>
      <c r="G2672" s="201">
        <v>246</v>
      </c>
      <c r="H2672" s="202">
        <v>125000</v>
      </c>
      <c r="I2672" s="203">
        <v>1.9680000000000001E-3</v>
      </c>
      <c r="J2672" s="204" t="s">
        <v>289</v>
      </c>
    </row>
    <row r="2673" spans="1:10">
      <c r="A2673" s="102" t="s">
        <v>1124</v>
      </c>
      <c r="B2673" s="102" t="s">
        <v>317</v>
      </c>
      <c r="C2673" s="102" t="s">
        <v>504</v>
      </c>
      <c r="D2673" s="161" t="s">
        <v>1125</v>
      </c>
      <c r="E2673" s="102">
        <v>351.81</v>
      </c>
      <c r="F2673" s="102">
        <v>302.99</v>
      </c>
      <c r="G2673" s="104">
        <v>246</v>
      </c>
      <c r="H2673" s="102">
        <v>125000</v>
      </c>
      <c r="I2673" s="107">
        <v>1.9680000000000001E-3</v>
      </c>
      <c r="J2673" s="146" t="s">
        <v>289</v>
      </c>
    </row>
    <row r="2674" spans="1:10">
      <c r="A2674" s="102" t="s">
        <v>1124</v>
      </c>
      <c r="B2674" s="102" t="s">
        <v>305</v>
      </c>
      <c r="C2674" s="102" t="s">
        <v>504</v>
      </c>
      <c r="D2674" s="161" t="s">
        <v>1125</v>
      </c>
      <c r="E2674" s="102">
        <v>351.81</v>
      </c>
      <c r="F2674" s="102">
        <v>302.99</v>
      </c>
      <c r="G2674" s="104">
        <v>246</v>
      </c>
      <c r="H2674" s="102">
        <v>125000</v>
      </c>
      <c r="I2674" s="107">
        <v>1.9680000000000001E-3</v>
      </c>
      <c r="J2674" s="146" t="s">
        <v>289</v>
      </c>
    </row>
    <row r="2675" spans="1:10">
      <c r="A2675" s="102" t="s">
        <v>1124</v>
      </c>
      <c r="B2675" s="102" t="s">
        <v>318</v>
      </c>
      <c r="C2675" s="102" t="s">
        <v>504</v>
      </c>
      <c r="D2675" s="161" t="s">
        <v>1125</v>
      </c>
      <c r="E2675" s="102">
        <v>351.81</v>
      </c>
      <c r="F2675" s="102">
        <v>302.99</v>
      </c>
      <c r="G2675" s="104">
        <v>246</v>
      </c>
      <c r="H2675" s="104">
        <v>125000</v>
      </c>
      <c r="I2675" s="107">
        <v>1.9680000000000001E-3</v>
      </c>
      <c r="J2675" s="146" t="s">
        <v>289</v>
      </c>
    </row>
    <row r="2676" spans="1:10">
      <c r="A2676" s="102" t="s">
        <v>1124</v>
      </c>
      <c r="B2676" s="102" t="s">
        <v>319</v>
      </c>
      <c r="C2676" s="102" t="s">
        <v>504</v>
      </c>
      <c r="D2676" s="161" t="s">
        <v>1125</v>
      </c>
      <c r="E2676" s="102">
        <v>351.81</v>
      </c>
      <c r="F2676" s="102">
        <v>302.99</v>
      </c>
      <c r="G2676" s="104">
        <v>246</v>
      </c>
      <c r="H2676" s="102">
        <v>125000</v>
      </c>
      <c r="I2676" s="107">
        <v>1.9680000000000001E-3</v>
      </c>
      <c r="J2676" s="146" t="s">
        <v>289</v>
      </c>
    </row>
    <row r="2677" spans="1:10">
      <c r="A2677" s="102" t="s">
        <v>1124</v>
      </c>
      <c r="B2677" s="102" t="s">
        <v>306</v>
      </c>
      <c r="C2677" s="102" t="s">
        <v>504</v>
      </c>
      <c r="D2677" s="161" t="s">
        <v>1125</v>
      </c>
      <c r="E2677" s="102">
        <v>351.81</v>
      </c>
      <c r="F2677" s="102">
        <v>302.99</v>
      </c>
      <c r="G2677" s="104">
        <v>246</v>
      </c>
      <c r="H2677" s="102">
        <v>125000</v>
      </c>
      <c r="I2677" s="107">
        <v>1.9680000000000001E-3</v>
      </c>
      <c r="J2677" s="146" t="s">
        <v>289</v>
      </c>
    </row>
    <row r="2678" spans="1:10">
      <c r="A2678" s="102" t="s">
        <v>1124</v>
      </c>
      <c r="B2678" s="102" t="s">
        <v>307</v>
      </c>
      <c r="C2678" s="102" t="s">
        <v>504</v>
      </c>
      <c r="D2678" s="161" t="s">
        <v>1125</v>
      </c>
      <c r="E2678" s="102">
        <v>351.81</v>
      </c>
      <c r="F2678" s="102">
        <v>302.99</v>
      </c>
      <c r="G2678" s="104">
        <v>246</v>
      </c>
      <c r="H2678" s="102">
        <v>125000</v>
      </c>
      <c r="I2678" s="107">
        <v>1.9680000000000001E-3</v>
      </c>
      <c r="J2678" s="146" t="s">
        <v>289</v>
      </c>
    </row>
    <row r="2679" spans="1:10">
      <c r="A2679" s="102" t="s">
        <v>1124</v>
      </c>
      <c r="B2679" s="102" t="s">
        <v>308</v>
      </c>
      <c r="C2679" s="102" t="s">
        <v>504</v>
      </c>
      <c r="D2679" s="161" t="s">
        <v>1125</v>
      </c>
      <c r="E2679" s="102">
        <v>351.81</v>
      </c>
      <c r="F2679" s="102">
        <v>302.99</v>
      </c>
      <c r="G2679" s="104">
        <v>246</v>
      </c>
      <c r="H2679" s="102">
        <v>125000</v>
      </c>
      <c r="I2679" s="107">
        <v>1.9680000000000001E-3</v>
      </c>
      <c r="J2679" s="146" t="s">
        <v>289</v>
      </c>
    </row>
    <row r="2680" spans="1:10">
      <c r="A2680" s="102" t="s">
        <v>1126</v>
      </c>
      <c r="B2680" s="102" t="s">
        <v>316</v>
      </c>
      <c r="C2680" s="102" t="s">
        <v>504</v>
      </c>
      <c r="D2680" s="161" t="s">
        <v>1127</v>
      </c>
      <c r="E2680" s="102">
        <v>101.49</v>
      </c>
      <c r="F2680" s="102">
        <v>87.99</v>
      </c>
      <c r="G2680" s="104">
        <v>71</v>
      </c>
      <c r="H2680" s="102">
        <v>1400</v>
      </c>
      <c r="I2680" s="107">
        <v>5.0714285714285712E-2</v>
      </c>
      <c r="J2680" s="146" t="s">
        <v>289</v>
      </c>
    </row>
    <row r="2681" spans="1:10">
      <c r="A2681" s="102" t="s">
        <v>1126</v>
      </c>
      <c r="B2681" s="102" t="s">
        <v>317</v>
      </c>
      <c r="C2681" s="102" t="s">
        <v>504</v>
      </c>
      <c r="D2681" s="161" t="s">
        <v>1127</v>
      </c>
      <c r="E2681" s="102">
        <v>101.49</v>
      </c>
      <c r="F2681" s="102">
        <v>87.99</v>
      </c>
      <c r="G2681" s="104">
        <v>71</v>
      </c>
      <c r="H2681" s="102">
        <v>1400</v>
      </c>
      <c r="I2681" s="107">
        <v>5.0714285714285712E-2</v>
      </c>
      <c r="J2681" s="146" t="s">
        <v>289</v>
      </c>
    </row>
    <row r="2682" spans="1:10">
      <c r="A2682" s="102" t="s">
        <v>1126</v>
      </c>
      <c r="B2682" s="102" t="s">
        <v>305</v>
      </c>
      <c r="C2682" s="102" t="s">
        <v>504</v>
      </c>
      <c r="D2682" s="161" t="s">
        <v>1127</v>
      </c>
      <c r="E2682" s="102">
        <v>101.49</v>
      </c>
      <c r="F2682" s="102">
        <v>87.99</v>
      </c>
      <c r="G2682" s="104">
        <v>71</v>
      </c>
      <c r="H2682" s="102">
        <v>1400</v>
      </c>
      <c r="I2682" s="107">
        <v>5.0714285714285712E-2</v>
      </c>
      <c r="J2682" s="146" t="s">
        <v>289</v>
      </c>
    </row>
    <row r="2683" spans="1:10">
      <c r="A2683" s="102" t="s">
        <v>1126</v>
      </c>
      <c r="B2683" s="102" t="s">
        <v>318</v>
      </c>
      <c r="C2683" s="102" t="s">
        <v>504</v>
      </c>
      <c r="D2683" s="161" t="s">
        <v>1127</v>
      </c>
      <c r="E2683" s="102">
        <v>101.49</v>
      </c>
      <c r="F2683" s="102">
        <v>87.99</v>
      </c>
      <c r="G2683" s="104">
        <v>71</v>
      </c>
      <c r="H2683" s="104">
        <v>1400</v>
      </c>
      <c r="I2683" s="107">
        <v>5.0714285714285712E-2</v>
      </c>
      <c r="J2683" s="146" t="s">
        <v>289</v>
      </c>
    </row>
    <row r="2684" spans="1:10">
      <c r="A2684" s="102" t="s">
        <v>1126</v>
      </c>
      <c r="B2684" s="102" t="s">
        <v>319</v>
      </c>
      <c r="C2684" s="102" t="s">
        <v>504</v>
      </c>
      <c r="D2684" s="161" t="s">
        <v>1127</v>
      </c>
      <c r="E2684" s="102">
        <v>101.49</v>
      </c>
      <c r="F2684" s="102">
        <v>87.99</v>
      </c>
      <c r="G2684" s="104">
        <v>71</v>
      </c>
      <c r="H2684" s="102">
        <v>1400</v>
      </c>
      <c r="I2684" s="107">
        <v>5.0714285714285712E-2</v>
      </c>
      <c r="J2684" s="146" t="s">
        <v>289</v>
      </c>
    </row>
    <row r="2685" spans="1:10">
      <c r="A2685" s="102" t="s">
        <v>1126</v>
      </c>
      <c r="B2685" s="102" t="s">
        <v>306</v>
      </c>
      <c r="C2685" s="102" t="s">
        <v>504</v>
      </c>
      <c r="D2685" s="161" t="s">
        <v>1127</v>
      </c>
      <c r="E2685" s="102">
        <v>101.49</v>
      </c>
      <c r="F2685" s="102">
        <v>87.99</v>
      </c>
      <c r="G2685" s="104">
        <v>71</v>
      </c>
      <c r="H2685" s="102">
        <v>1400</v>
      </c>
      <c r="I2685" s="107">
        <v>5.0714285714285712E-2</v>
      </c>
      <c r="J2685" s="146" t="s">
        <v>289</v>
      </c>
    </row>
    <row r="2686" spans="1:10">
      <c r="A2686" s="102" t="s">
        <v>1126</v>
      </c>
      <c r="B2686" s="102" t="s">
        <v>307</v>
      </c>
      <c r="C2686" s="102" t="s">
        <v>504</v>
      </c>
      <c r="D2686" s="161" t="s">
        <v>1127</v>
      </c>
      <c r="E2686" s="102">
        <v>101.49</v>
      </c>
      <c r="F2686" s="102">
        <v>87.99</v>
      </c>
      <c r="G2686" s="104">
        <v>71</v>
      </c>
      <c r="H2686" s="102">
        <v>1400</v>
      </c>
      <c r="I2686" s="107">
        <v>5.0714285714285712E-2</v>
      </c>
      <c r="J2686" s="146" t="s">
        <v>289</v>
      </c>
    </row>
    <row r="2687" spans="1:10">
      <c r="A2687" s="102" t="s">
        <v>1126</v>
      </c>
      <c r="B2687" s="102" t="s">
        <v>308</v>
      </c>
      <c r="C2687" s="102" t="s">
        <v>504</v>
      </c>
      <c r="D2687" s="161" t="s">
        <v>1127</v>
      </c>
      <c r="E2687" s="102">
        <v>101.49</v>
      </c>
      <c r="F2687" s="102">
        <v>87.99</v>
      </c>
      <c r="G2687" s="104">
        <v>71</v>
      </c>
      <c r="H2687" s="102">
        <v>1400</v>
      </c>
      <c r="I2687" s="107">
        <v>5.0714285714285712E-2</v>
      </c>
      <c r="J2687" s="146" t="s">
        <v>289</v>
      </c>
    </row>
    <row r="2688" spans="1:10">
      <c r="A2688" s="102" t="s">
        <v>1128</v>
      </c>
      <c r="B2688" s="102" t="s">
        <v>316</v>
      </c>
      <c r="C2688" s="102" t="s">
        <v>504</v>
      </c>
      <c r="D2688" s="161" t="s">
        <v>1129</v>
      </c>
      <c r="E2688" s="102">
        <v>85.07</v>
      </c>
      <c r="F2688" s="102">
        <v>73.989999999999995</v>
      </c>
      <c r="G2688" s="104">
        <v>60</v>
      </c>
      <c r="H2688" s="102">
        <v>2000</v>
      </c>
      <c r="I2688" s="107">
        <v>0.03</v>
      </c>
      <c r="J2688" s="146" t="s">
        <v>289</v>
      </c>
    </row>
    <row r="2689" spans="1:10">
      <c r="A2689" s="102" t="s">
        <v>1128</v>
      </c>
      <c r="B2689" s="102" t="s">
        <v>317</v>
      </c>
      <c r="C2689" s="102" t="s">
        <v>504</v>
      </c>
      <c r="D2689" s="161" t="s">
        <v>1129</v>
      </c>
      <c r="E2689" s="102">
        <v>85.07</v>
      </c>
      <c r="F2689" s="102">
        <v>73.989999999999995</v>
      </c>
      <c r="G2689" s="104">
        <v>60</v>
      </c>
      <c r="H2689" s="102">
        <v>2000</v>
      </c>
      <c r="I2689" s="107">
        <v>0.03</v>
      </c>
      <c r="J2689" s="146" t="s">
        <v>289</v>
      </c>
    </row>
    <row r="2690" spans="1:10">
      <c r="A2690" s="102" t="s">
        <v>1128</v>
      </c>
      <c r="B2690" s="102" t="s">
        <v>305</v>
      </c>
      <c r="C2690" s="102" t="s">
        <v>504</v>
      </c>
      <c r="D2690" s="161" t="s">
        <v>1129</v>
      </c>
      <c r="E2690" s="102">
        <v>85.07</v>
      </c>
      <c r="F2690" s="102">
        <v>73.989999999999995</v>
      </c>
      <c r="G2690" s="104">
        <v>60</v>
      </c>
      <c r="H2690" s="102">
        <v>2000</v>
      </c>
      <c r="I2690" s="107">
        <v>0.03</v>
      </c>
      <c r="J2690" s="146" t="s">
        <v>289</v>
      </c>
    </row>
    <row r="2691" spans="1:10">
      <c r="A2691" s="102" t="s">
        <v>1128</v>
      </c>
      <c r="B2691" s="102" t="s">
        <v>318</v>
      </c>
      <c r="C2691" s="102" t="s">
        <v>504</v>
      </c>
      <c r="D2691" s="161" t="s">
        <v>1129</v>
      </c>
      <c r="E2691" s="102">
        <v>85.07</v>
      </c>
      <c r="F2691" s="102">
        <v>73.989999999999995</v>
      </c>
      <c r="G2691" s="104">
        <v>60</v>
      </c>
      <c r="H2691" s="104">
        <v>2000</v>
      </c>
      <c r="I2691" s="107">
        <v>0.03</v>
      </c>
      <c r="J2691" s="146" t="s">
        <v>289</v>
      </c>
    </row>
    <row r="2692" spans="1:10">
      <c r="A2692" s="102" t="s">
        <v>1128</v>
      </c>
      <c r="B2692" s="102" t="s">
        <v>319</v>
      </c>
      <c r="C2692" s="102" t="s">
        <v>504</v>
      </c>
      <c r="D2692" s="161" t="s">
        <v>1129</v>
      </c>
      <c r="E2692" s="102">
        <v>85.07</v>
      </c>
      <c r="F2692" s="102">
        <v>73.989999999999995</v>
      </c>
      <c r="G2692" s="104">
        <v>60</v>
      </c>
      <c r="H2692" s="102">
        <v>2000</v>
      </c>
      <c r="I2692" s="107">
        <v>0.03</v>
      </c>
      <c r="J2692" s="146" t="s">
        <v>289</v>
      </c>
    </row>
    <row r="2693" spans="1:10">
      <c r="A2693" s="102" t="s">
        <v>1128</v>
      </c>
      <c r="B2693" s="102" t="s">
        <v>306</v>
      </c>
      <c r="C2693" s="102" t="s">
        <v>504</v>
      </c>
      <c r="D2693" s="161" t="s">
        <v>1129</v>
      </c>
      <c r="E2693" s="102">
        <v>85.07</v>
      </c>
      <c r="F2693" s="102">
        <v>73.989999999999995</v>
      </c>
      <c r="G2693" s="104">
        <v>60</v>
      </c>
      <c r="H2693" s="102">
        <v>2000</v>
      </c>
      <c r="I2693" s="107">
        <v>0.03</v>
      </c>
      <c r="J2693" s="146" t="s">
        <v>289</v>
      </c>
    </row>
    <row r="2694" spans="1:10">
      <c r="A2694" s="102" t="s">
        <v>1128</v>
      </c>
      <c r="B2694" s="102" t="s">
        <v>307</v>
      </c>
      <c r="C2694" s="102" t="s">
        <v>504</v>
      </c>
      <c r="D2694" s="161" t="s">
        <v>1129</v>
      </c>
      <c r="E2694" s="102">
        <v>85.07</v>
      </c>
      <c r="F2694" s="102">
        <v>73.989999999999995</v>
      </c>
      <c r="G2694" s="104">
        <v>60</v>
      </c>
      <c r="H2694" s="102">
        <v>2000</v>
      </c>
      <c r="I2694" s="107">
        <v>0.03</v>
      </c>
      <c r="J2694" s="146" t="s">
        <v>289</v>
      </c>
    </row>
    <row r="2695" spans="1:10">
      <c r="A2695" s="102" t="s">
        <v>1128</v>
      </c>
      <c r="B2695" s="102" t="s">
        <v>308</v>
      </c>
      <c r="C2695" s="102" t="s">
        <v>504</v>
      </c>
      <c r="D2695" s="161" t="s">
        <v>1129</v>
      </c>
      <c r="E2695" s="102">
        <v>85.07</v>
      </c>
      <c r="F2695" s="102">
        <v>73.989999999999995</v>
      </c>
      <c r="G2695" s="104">
        <v>60</v>
      </c>
      <c r="H2695" s="102">
        <v>2000</v>
      </c>
      <c r="I2695" s="107">
        <v>0.03</v>
      </c>
      <c r="J2695" s="146" t="s">
        <v>289</v>
      </c>
    </row>
    <row r="2696" spans="1:10">
      <c r="A2696" s="102" t="s">
        <v>1130</v>
      </c>
      <c r="B2696" s="102" t="s">
        <v>316</v>
      </c>
      <c r="C2696" s="102" t="s">
        <v>504</v>
      </c>
      <c r="D2696" s="161" t="s">
        <v>1131</v>
      </c>
      <c r="E2696" s="102">
        <v>101.49</v>
      </c>
      <c r="F2696" s="102">
        <v>87.99</v>
      </c>
      <c r="G2696" s="104">
        <v>71</v>
      </c>
      <c r="H2696" s="102">
        <v>1400</v>
      </c>
      <c r="I2696" s="107">
        <v>5.0714285714285712E-2</v>
      </c>
      <c r="J2696" s="146" t="s">
        <v>289</v>
      </c>
    </row>
    <row r="2697" spans="1:10">
      <c r="A2697" s="102" t="s">
        <v>1130</v>
      </c>
      <c r="B2697" s="102" t="s">
        <v>317</v>
      </c>
      <c r="C2697" s="102" t="s">
        <v>504</v>
      </c>
      <c r="D2697" s="161" t="s">
        <v>1131</v>
      </c>
      <c r="E2697" s="102">
        <v>101.49</v>
      </c>
      <c r="F2697" s="102">
        <v>87.99</v>
      </c>
      <c r="G2697" s="104">
        <v>71</v>
      </c>
      <c r="H2697" s="102">
        <v>1400</v>
      </c>
      <c r="I2697" s="107">
        <v>5.0714285714285712E-2</v>
      </c>
      <c r="J2697" s="146" t="s">
        <v>289</v>
      </c>
    </row>
    <row r="2698" spans="1:10">
      <c r="A2698" s="102" t="s">
        <v>1130</v>
      </c>
      <c r="B2698" s="102" t="s">
        <v>305</v>
      </c>
      <c r="C2698" s="102" t="s">
        <v>504</v>
      </c>
      <c r="D2698" s="161" t="s">
        <v>1131</v>
      </c>
      <c r="E2698" s="102">
        <v>101.49</v>
      </c>
      <c r="F2698" s="102">
        <v>87.99</v>
      </c>
      <c r="G2698" s="104">
        <v>71</v>
      </c>
      <c r="H2698" s="102">
        <v>1400</v>
      </c>
      <c r="I2698" s="107">
        <v>5.0714285714285712E-2</v>
      </c>
      <c r="J2698" s="146" t="s">
        <v>289</v>
      </c>
    </row>
    <row r="2699" spans="1:10">
      <c r="A2699" s="102" t="s">
        <v>1130</v>
      </c>
      <c r="B2699" s="102" t="s">
        <v>318</v>
      </c>
      <c r="C2699" s="102" t="s">
        <v>504</v>
      </c>
      <c r="D2699" s="161" t="s">
        <v>1131</v>
      </c>
      <c r="E2699" s="102">
        <v>101.49</v>
      </c>
      <c r="F2699" s="102">
        <v>87.99</v>
      </c>
      <c r="G2699" s="104">
        <v>71</v>
      </c>
      <c r="H2699" s="104">
        <v>1400</v>
      </c>
      <c r="I2699" s="107">
        <v>5.0714285714285712E-2</v>
      </c>
      <c r="J2699" s="146" t="s">
        <v>289</v>
      </c>
    </row>
    <row r="2700" spans="1:10">
      <c r="A2700" s="102" t="s">
        <v>1130</v>
      </c>
      <c r="B2700" s="102" t="s">
        <v>319</v>
      </c>
      <c r="C2700" s="102" t="s">
        <v>504</v>
      </c>
      <c r="D2700" s="161" t="s">
        <v>1131</v>
      </c>
      <c r="E2700" s="102">
        <v>101.49</v>
      </c>
      <c r="F2700" s="102">
        <v>87.99</v>
      </c>
      <c r="G2700" s="104">
        <v>71</v>
      </c>
      <c r="H2700" s="102">
        <v>1400</v>
      </c>
      <c r="I2700" s="107">
        <v>5.0714285714285712E-2</v>
      </c>
      <c r="J2700" s="146" t="s">
        <v>289</v>
      </c>
    </row>
    <row r="2701" spans="1:10">
      <c r="A2701" s="102" t="s">
        <v>1130</v>
      </c>
      <c r="B2701" s="102" t="s">
        <v>306</v>
      </c>
      <c r="C2701" s="102" t="s">
        <v>504</v>
      </c>
      <c r="D2701" s="161" t="s">
        <v>1131</v>
      </c>
      <c r="E2701" s="102">
        <v>101.49</v>
      </c>
      <c r="F2701" s="102">
        <v>87.99</v>
      </c>
      <c r="G2701" s="104">
        <v>71</v>
      </c>
      <c r="H2701" s="102">
        <v>1400</v>
      </c>
      <c r="I2701" s="107">
        <v>5.0714285714285712E-2</v>
      </c>
      <c r="J2701" s="146" t="s">
        <v>289</v>
      </c>
    </row>
    <row r="2702" spans="1:10">
      <c r="A2702" s="102" t="s">
        <v>1130</v>
      </c>
      <c r="B2702" s="102" t="s">
        <v>307</v>
      </c>
      <c r="C2702" s="102" t="s">
        <v>504</v>
      </c>
      <c r="D2702" s="161" t="s">
        <v>1131</v>
      </c>
      <c r="E2702" s="102">
        <v>101.49</v>
      </c>
      <c r="F2702" s="102">
        <v>87.99</v>
      </c>
      <c r="G2702" s="104">
        <v>71</v>
      </c>
      <c r="H2702" s="102">
        <v>1400</v>
      </c>
      <c r="I2702" s="107">
        <v>5.0714285714285712E-2</v>
      </c>
      <c r="J2702" s="146" t="s">
        <v>289</v>
      </c>
    </row>
    <row r="2703" spans="1:10">
      <c r="A2703" s="102" t="s">
        <v>1130</v>
      </c>
      <c r="B2703" s="102" t="s">
        <v>308</v>
      </c>
      <c r="C2703" s="102" t="s">
        <v>504</v>
      </c>
      <c r="D2703" s="161" t="s">
        <v>1131</v>
      </c>
      <c r="E2703" s="102">
        <v>101.49</v>
      </c>
      <c r="F2703" s="102">
        <v>87.99</v>
      </c>
      <c r="G2703" s="104">
        <v>71</v>
      </c>
      <c r="H2703" s="102">
        <v>1400</v>
      </c>
      <c r="I2703" s="107">
        <v>5.0714285714285712E-2</v>
      </c>
      <c r="J2703" s="146" t="s">
        <v>289</v>
      </c>
    </row>
    <row r="2704" spans="1:10">
      <c r="A2704" s="102" t="s">
        <v>1132</v>
      </c>
      <c r="B2704" s="102" t="s">
        <v>316</v>
      </c>
      <c r="C2704" s="102" t="s">
        <v>504</v>
      </c>
      <c r="D2704" s="161" t="s">
        <v>1133</v>
      </c>
      <c r="E2704" s="102">
        <v>101.49</v>
      </c>
      <c r="F2704" s="102">
        <v>87.99</v>
      </c>
      <c r="G2704" s="104">
        <v>71</v>
      </c>
      <c r="H2704" s="102">
        <v>1400</v>
      </c>
      <c r="I2704" s="107">
        <v>5.0714285714285712E-2</v>
      </c>
      <c r="J2704" s="146" t="s">
        <v>289</v>
      </c>
    </row>
    <row r="2705" spans="1:10">
      <c r="A2705" s="102" t="s">
        <v>1132</v>
      </c>
      <c r="B2705" s="102" t="s">
        <v>317</v>
      </c>
      <c r="C2705" s="102" t="s">
        <v>504</v>
      </c>
      <c r="D2705" s="161" t="s">
        <v>1133</v>
      </c>
      <c r="E2705" s="102">
        <v>101.49</v>
      </c>
      <c r="F2705" s="102">
        <v>87.99</v>
      </c>
      <c r="G2705" s="104">
        <v>71</v>
      </c>
      <c r="H2705" s="102">
        <v>1400</v>
      </c>
      <c r="I2705" s="107">
        <v>5.0714285714285712E-2</v>
      </c>
      <c r="J2705" s="146" t="s">
        <v>289</v>
      </c>
    </row>
    <row r="2706" spans="1:10">
      <c r="A2706" s="102" t="s">
        <v>1132</v>
      </c>
      <c r="B2706" s="102" t="s">
        <v>305</v>
      </c>
      <c r="C2706" s="102" t="s">
        <v>504</v>
      </c>
      <c r="D2706" s="161" t="s">
        <v>1133</v>
      </c>
      <c r="E2706" s="102">
        <v>101.49</v>
      </c>
      <c r="F2706" s="102">
        <v>87.99</v>
      </c>
      <c r="G2706" s="104">
        <v>71</v>
      </c>
      <c r="H2706" s="102">
        <v>1400</v>
      </c>
      <c r="I2706" s="107">
        <v>5.0714285714285712E-2</v>
      </c>
      <c r="J2706" s="146" t="s">
        <v>289</v>
      </c>
    </row>
    <row r="2707" spans="1:10">
      <c r="A2707" s="102" t="s">
        <v>1132</v>
      </c>
      <c r="B2707" s="102" t="s">
        <v>318</v>
      </c>
      <c r="C2707" s="102" t="s">
        <v>504</v>
      </c>
      <c r="D2707" s="161" t="s">
        <v>1133</v>
      </c>
      <c r="E2707" s="102">
        <v>101.49</v>
      </c>
      <c r="F2707" s="102">
        <v>87.99</v>
      </c>
      <c r="G2707" s="104">
        <v>71</v>
      </c>
      <c r="H2707" s="104">
        <v>1400</v>
      </c>
      <c r="I2707" s="107">
        <v>5.0714285714285712E-2</v>
      </c>
      <c r="J2707" s="146" t="s">
        <v>289</v>
      </c>
    </row>
    <row r="2708" spans="1:10">
      <c r="A2708" s="102" t="s">
        <v>1132</v>
      </c>
      <c r="B2708" s="102" t="s">
        <v>319</v>
      </c>
      <c r="C2708" s="102" t="s">
        <v>504</v>
      </c>
      <c r="D2708" s="161" t="s">
        <v>1133</v>
      </c>
      <c r="E2708" s="102">
        <v>101.49</v>
      </c>
      <c r="F2708" s="102">
        <v>87.99</v>
      </c>
      <c r="G2708" s="104">
        <v>71</v>
      </c>
      <c r="H2708" s="102">
        <v>1400</v>
      </c>
      <c r="I2708" s="107">
        <v>5.0714285714285712E-2</v>
      </c>
      <c r="J2708" s="146" t="s">
        <v>289</v>
      </c>
    </row>
    <row r="2709" spans="1:10">
      <c r="A2709" s="102" t="s">
        <v>1132</v>
      </c>
      <c r="B2709" s="102" t="s">
        <v>306</v>
      </c>
      <c r="C2709" s="102" t="s">
        <v>504</v>
      </c>
      <c r="D2709" s="161" t="s">
        <v>1133</v>
      </c>
      <c r="E2709" s="102">
        <v>101.49</v>
      </c>
      <c r="F2709" s="102">
        <v>87.99</v>
      </c>
      <c r="G2709" s="104">
        <v>71</v>
      </c>
      <c r="H2709" s="102">
        <v>1400</v>
      </c>
      <c r="I2709" s="107">
        <v>5.0714285714285712E-2</v>
      </c>
      <c r="J2709" s="146" t="s">
        <v>289</v>
      </c>
    </row>
    <row r="2710" spans="1:10">
      <c r="A2710" s="102" t="s">
        <v>1132</v>
      </c>
      <c r="B2710" s="102" t="s">
        <v>307</v>
      </c>
      <c r="C2710" s="102" t="s">
        <v>504</v>
      </c>
      <c r="D2710" s="161" t="s">
        <v>1133</v>
      </c>
      <c r="E2710" s="102">
        <v>101.49</v>
      </c>
      <c r="F2710" s="102">
        <v>87.99</v>
      </c>
      <c r="G2710" s="104">
        <v>71</v>
      </c>
      <c r="H2710" s="102">
        <v>1400</v>
      </c>
      <c r="I2710" s="107">
        <v>5.0714285714285712E-2</v>
      </c>
      <c r="J2710" s="146" t="s">
        <v>289</v>
      </c>
    </row>
    <row r="2711" spans="1:10">
      <c r="A2711" s="102" t="s">
        <v>1132</v>
      </c>
      <c r="B2711" s="102" t="s">
        <v>308</v>
      </c>
      <c r="C2711" s="102" t="s">
        <v>504</v>
      </c>
      <c r="D2711" s="161" t="s">
        <v>1133</v>
      </c>
      <c r="E2711" s="102">
        <v>101.49</v>
      </c>
      <c r="F2711" s="102">
        <v>87.99</v>
      </c>
      <c r="G2711" s="104">
        <v>71</v>
      </c>
      <c r="H2711" s="102">
        <v>1400</v>
      </c>
      <c r="I2711" s="107">
        <v>5.0714285714285712E-2</v>
      </c>
      <c r="J2711" s="146" t="s">
        <v>289</v>
      </c>
    </row>
    <row r="2712" spans="1:10">
      <c r="A2712" s="102" t="s">
        <v>1134</v>
      </c>
      <c r="B2712" s="102" t="s">
        <v>317</v>
      </c>
      <c r="C2712" s="102" t="s">
        <v>504</v>
      </c>
      <c r="D2712" s="161" t="s">
        <v>1135</v>
      </c>
      <c r="E2712" s="102">
        <v>263.43</v>
      </c>
      <c r="F2712" s="102">
        <v>226.99</v>
      </c>
      <c r="G2712" s="104">
        <v>184</v>
      </c>
      <c r="H2712" s="102">
        <v>7000</v>
      </c>
      <c r="I2712" s="107">
        <v>2.6285714285714287E-2</v>
      </c>
      <c r="J2712" s="146" t="s">
        <v>289</v>
      </c>
    </row>
    <row r="2713" spans="1:10">
      <c r="A2713" s="102" t="s">
        <v>1134</v>
      </c>
      <c r="B2713" s="102" t="s">
        <v>305</v>
      </c>
      <c r="C2713" s="102" t="s">
        <v>504</v>
      </c>
      <c r="D2713" s="161" t="s">
        <v>1135</v>
      </c>
      <c r="E2713" s="102">
        <v>263.43</v>
      </c>
      <c r="F2713" s="102">
        <v>226.99</v>
      </c>
      <c r="G2713" s="104">
        <v>184</v>
      </c>
      <c r="H2713" s="102">
        <v>7000</v>
      </c>
      <c r="I2713" s="107">
        <v>2.6285714285714287E-2</v>
      </c>
      <c r="J2713" s="146" t="s">
        <v>289</v>
      </c>
    </row>
    <row r="2714" spans="1:10">
      <c r="A2714" s="102" t="s">
        <v>1134</v>
      </c>
      <c r="B2714" s="102" t="s">
        <v>306</v>
      </c>
      <c r="C2714" s="102" t="s">
        <v>504</v>
      </c>
      <c r="D2714" s="161" t="s">
        <v>1135</v>
      </c>
      <c r="E2714" s="102">
        <v>263.43</v>
      </c>
      <c r="F2714" s="102">
        <v>226.99</v>
      </c>
      <c r="G2714" s="104">
        <v>184</v>
      </c>
      <c r="H2714" s="102">
        <v>7000</v>
      </c>
      <c r="I2714" s="107">
        <v>2.6285714285714287E-2</v>
      </c>
      <c r="J2714" s="146" t="s">
        <v>289</v>
      </c>
    </row>
    <row r="2715" spans="1:10">
      <c r="A2715" s="102" t="s">
        <v>1134</v>
      </c>
      <c r="B2715" s="102" t="s">
        <v>307</v>
      </c>
      <c r="C2715" s="102" t="s">
        <v>504</v>
      </c>
      <c r="D2715" s="161" t="s">
        <v>1135</v>
      </c>
      <c r="E2715" s="102">
        <v>263.43</v>
      </c>
      <c r="F2715" s="102">
        <v>226.99</v>
      </c>
      <c r="G2715" s="104">
        <v>184</v>
      </c>
      <c r="H2715" s="102">
        <v>7000</v>
      </c>
      <c r="I2715" s="107">
        <v>2.6285714285714287E-2</v>
      </c>
      <c r="J2715" s="146" t="s">
        <v>289</v>
      </c>
    </row>
    <row r="2716" spans="1:10">
      <c r="A2716" s="102" t="s">
        <v>1134</v>
      </c>
      <c r="B2716" s="102" t="s">
        <v>308</v>
      </c>
      <c r="C2716" s="102" t="s">
        <v>504</v>
      </c>
      <c r="D2716" s="161" t="s">
        <v>1135</v>
      </c>
      <c r="E2716" s="102">
        <v>263.43</v>
      </c>
      <c r="F2716" s="102">
        <v>226.99</v>
      </c>
      <c r="G2716" s="104">
        <v>184</v>
      </c>
      <c r="H2716" s="102">
        <v>7000</v>
      </c>
      <c r="I2716" s="107">
        <v>2.6285714285714287E-2</v>
      </c>
      <c r="J2716" s="146" t="s">
        <v>289</v>
      </c>
    </row>
    <row r="2717" spans="1:10">
      <c r="A2717" s="102" t="s">
        <v>1136</v>
      </c>
      <c r="B2717" s="102" t="s">
        <v>317</v>
      </c>
      <c r="C2717" s="102" t="s">
        <v>504</v>
      </c>
      <c r="D2717" s="161" t="s">
        <v>1137</v>
      </c>
      <c r="E2717" s="102">
        <v>263.43</v>
      </c>
      <c r="F2717" s="102">
        <v>226.99</v>
      </c>
      <c r="G2717" s="104">
        <v>184</v>
      </c>
      <c r="H2717" s="102">
        <v>7000</v>
      </c>
      <c r="I2717" s="107">
        <v>2.6285714285714287E-2</v>
      </c>
      <c r="J2717" s="146" t="s">
        <v>289</v>
      </c>
    </row>
    <row r="2718" spans="1:10">
      <c r="A2718" s="102" t="s">
        <v>1136</v>
      </c>
      <c r="B2718" s="102" t="s">
        <v>305</v>
      </c>
      <c r="C2718" s="102" t="s">
        <v>504</v>
      </c>
      <c r="D2718" s="161" t="s">
        <v>1137</v>
      </c>
      <c r="E2718" s="102">
        <v>263.43</v>
      </c>
      <c r="F2718" s="102">
        <v>226.99</v>
      </c>
      <c r="G2718" s="104">
        <v>184</v>
      </c>
      <c r="H2718" s="102">
        <v>7000</v>
      </c>
      <c r="I2718" s="107">
        <v>2.6285714285714287E-2</v>
      </c>
      <c r="J2718" s="146" t="s">
        <v>289</v>
      </c>
    </row>
    <row r="2719" spans="1:10">
      <c r="A2719" s="102" t="s">
        <v>1136</v>
      </c>
      <c r="B2719" s="102" t="s">
        <v>306</v>
      </c>
      <c r="C2719" s="102" t="s">
        <v>504</v>
      </c>
      <c r="D2719" s="161" t="s">
        <v>1137</v>
      </c>
      <c r="E2719" s="102">
        <v>263.43</v>
      </c>
      <c r="F2719" s="102">
        <v>226.99</v>
      </c>
      <c r="G2719" s="104">
        <v>184</v>
      </c>
      <c r="H2719" s="102">
        <v>7000</v>
      </c>
      <c r="I2719" s="107">
        <v>2.6285714285714287E-2</v>
      </c>
      <c r="J2719" s="146" t="s">
        <v>289</v>
      </c>
    </row>
    <row r="2720" spans="1:10">
      <c r="A2720" s="102" t="s">
        <v>1136</v>
      </c>
      <c r="B2720" s="102" t="s">
        <v>307</v>
      </c>
      <c r="C2720" s="102" t="s">
        <v>504</v>
      </c>
      <c r="D2720" s="161" t="s">
        <v>1137</v>
      </c>
      <c r="E2720" s="102">
        <v>263.43</v>
      </c>
      <c r="F2720" s="102">
        <v>226.99</v>
      </c>
      <c r="G2720" s="104">
        <v>184</v>
      </c>
      <c r="H2720" s="102">
        <v>7000</v>
      </c>
      <c r="I2720" s="107">
        <v>2.6285714285714287E-2</v>
      </c>
      <c r="J2720" s="146" t="s">
        <v>289</v>
      </c>
    </row>
    <row r="2721" spans="1:10">
      <c r="A2721" s="102" t="s">
        <v>1136</v>
      </c>
      <c r="B2721" s="102" t="s">
        <v>308</v>
      </c>
      <c r="C2721" s="102" t="s">
        <v>504</v>
      </c>
      <c r="D2721" s="161" t="s">
        <v>1137</v>
      </c>
      <c r="E2721" s="102">
        <v>263.43</v>
      </c>
      <c r="F2721" s="102">
        <v>226.99</v>
      </c>
      <c r="G2721" s="104">
        <v>184</v>
      </c>
      <c r="H2721" s="102">
        <v>7000</v>
      </c>
      <c r="I2721" s="107">
        <v>2.6285714285714287E-2</v>
      </c>
      <c r="J2721" s="146" t="s">
        <v>289</v>
      </c>
    </row>
    <row r="2722" spans="1:10">
      <c r="A2722" s="102" t="s">
        <v>1138</v>
      </c>
      <c r="B2722" s="102" t="s">
        <v>317</v>
      </c>
      <c r="C2722" s="102" t="s">
        <v>504</v>
      </c>
      <c r="D2722" s="161" t="s">
        <v>1139</v>
      </c>
      <c r="E2722" s="102">
        <v>180.4</v>
      </c>
      <c r="F2722" s="102">
        <v>154.99</v>
      </c>
      <c r="G2722" s="104">
        <v>126</v>
      </c>
      <c r="H2722" s="102">
        <v>10500</v>
      </c>
      <c r="I2722" s="107">
        <v>1.2E-2</v>
      </c>
      <c r="J2722" s="146" t="s">
        <v>289</v>
      </c>
    </row>
    <row r="2723" spans="1:10">
      <c r="A2723" s="102" t="s">
        <v>1138</v>
      </c>
      <c r="B2723" s="102" t="s">
        <v>305</v>
      </c>
      <c r="C2723" s="102" t="s">
        <v>504</v>
      </c>
      <c r="D2723" s="161" t="s">
        <v>1139</v>
      </c>
      <c r="E2723" s="102">
        <v>180.4</v>
      </c>
      <c r="F2723" s="102">
        <v>154.99</v>
      </c>
      <c r="G2723" s="104">
        <v>126</v>
      </c>
      <c r="H2723" s="102">
        <v>10500</v>
      </c>
      <c r="I2723" s="107">
        <v>1.2E-2</v>
      </c>
      <c r="J2723" s="146" t="s">
        <v>289</v>
      </c>
    </row>
    <row r="2724" spans="1:10">
      <c r="A2724" s="102" t="s">
        <v>1138</v>
      </c>
      <c r="B2724" s="102" t="s">
        <v>306</v>
      </c>
      <c r="C2724" s="102" t="s">
        <v>504</v>
      </c>
      <c r="D2724" s="161" t="s">
        <v>1139</v>
      </c>
      <c r="E2724" s="102">
        <v>180.4</v>
      </c>
      <c r="F2724" s="102">
        <v>154.99</v>
      </c>
      <c r="G2724" s="104">
        <v>126</v>
      </c>
      <c r="H2724" s="102">
        <v>10500</v>
      </c>
      <c r="I2724" s="107">
        <v>1.2E-2</v>
      </c>
      <c r="J2724" s="146" t="s">
        <v>289</v>
      </c>
    </row>
    <row r="2725" spans="1:10">
      <c r="A2725" s="102" t="s">
        <v>1138</v>
      </c>
      <c r="B2725" s="102" t="s">
        <v>307</v>
      </c>
      <c r="C2725" s="102" t="s">
        <v>504</v>
      </c>
      <c r="D2725" s="161" t="s">
        <v>1139</v>
      </c>
      <c r="E2725" s="102">
        <v>180.4</v>
      </c>
      <c r="F2725" s="102">
        <v>154.99</v>
      </c>
      <c r="G2725" s="104">
        <v>126</v>
      </c>
      <c r="H2725" s="102">
        <v>10500</v>
      </c>
      <c r="I2725" s="107">
        <v>1.2E-2</v>
      </c>
      <c r="J2725" s="146" t="s">
        <v>289</v>
      </c>
    </row>
    <row r="2726" spans="1:10">
      <c r="A2726" s="102" t="s">
        <v>1138</v>
      </c>
      <c r="B2726" s="102" t="s">
        <v>308</v>
      </c>
      <c r="C2726" s="102" t="s">
        <v>504</v>
      </c>
      <c r="D2726" s="161" t="s">
        <v>1139</v>
      </c>
      <c r="E2726" s="102">
        <v>180.4</v>
      </c>
      <c r="F2726" s="102">
        <v>154.99</v>
      </c>
      <c r="G2726" s="104">
        <v>126</v>
      </c>
      <c r="H2726" s="102">
        <v>10500</v>
      </c>
      <c r="I2726" s="107">
        <v>1.2E-2</v>
      </c>
      <c r="J2726" s="146" t="s">
        <v>289</v>
      </c>
    </row>
    <row r="2727" spans="1:10">
      <c r="A2727" s="102" t="s">
        <v>1140</v>
      </c>
      <c r="B2727" s="102" t="s">
        <v>317</v>
      </c>
      <c r="C2727" s="102" t="s">
        <v>504</v>
      </c>
      <c r="D2727" s="161" t="s">
        <v>1141</v>
      </c>
      <c r="E2727" s="102">
        <v>263.43</v>
      </c>
      <c r="F2727" s="102">
        <v>226.99</v>
      </c>
      <c r="G2727" s="104">
        <v>184</v>
      </c>
      <c r="H2727" s="102">
        <v>7000</v>
      </c>
      <c r="I2727" s="107">
        <v>2.6285714285714287E-2</v>
      </c>
      <c r="J2727" s="146" t="s">
        <v>289</v>
      </c>
    </row>
    <row r="2728" spans="1:10">
      <c r="A2728" s="102" t="s">
        <v>1140</v>
      </c>
      <c r="B2728" s="102" t="s">
        <v>305</v>
      </c>
      <c r="C2728" s="102" t="s">
        <v>504</v>
      </c>
      <c r="D2728" s="161" t="s">
        <v>1141</v>
      </c>
      <c r="E2728" s="102">
        <v>263.43</v>
      </c>
      <c r="F2728" s="102">
        <v>226.99</v>
      </c>
      <c r="G2728" s="104">
        <v>184</v>
      </c>
      <c r="H2728" s="102">
        <v>7000</v>
      </c>
      <c r="I2728" s="107">
        <v>2.6285714285714287E-2</v>
      </c>
      <c r="J2728" s="146" t="s">
        <v>289</v>
      </c>
    </row>
    <row r="2729" spans="1:10">
      <c r="A2729" s="102" t="s">
        <v>1140</v>
      </c>
      <c r="B2729" s="102" t="s">
        <v>306</v>
      </c>
      <c r="C2729" s="102" t="s">
        <v>504</v>
      </c>
      <c r="D2729" s="161" t="s">
        <v>1141</v>
      </c>
      <c r="E2729" s="102">
        <v>263.43</v>
      </c>
      <c r="F2729" s="102">
        <v>226.99</v>
      </c>
      <c r="G2729" s="104">
        <v>184</v>
      </c>
      <c r="H2729" s="102">
        <v>7000</v>
      </c>
      <c r="I2729" s="107">
        <v>2.6285714285714287E-2</v>
      </c>
      <c r="J2729" s="146" t="s">
        <v>289</v>
      </c>
    </row>
    <row r="2730" spans="1:10">
      <c r="A2730" s="102" t="s">
        <v>1140</v>
      </c>
      <c r="B2730" s="102" t="s">
        <v>307</v>
      </c>
      <c r="C2730" s="102" t="s">
        <v>504</v>
      </c>
      <c r="D2730" s="161" t="s">
        <v>1141</v>
      </c>
      <c r="E2730" s="102">
        <v>263.43</v>
      </c>
      <c r="F2730" s="102">
        <v>226.99</v>
      </c>
      <c r="G2730" s="104">
        <v>184</v>
      </c>
      <c r="H2730" s="102">
        <v>7000</v>
      </c>
      <c r="I2730" s="107">
        <v>2.6285714285714287E-2</v>
      </c>
      <c r="J2730" s="146" t="s">
        <v>289</v>
      </c>
    </row>
    <row r="2731" spans="1:10">
      <c r="A2731" s="102" t="s">
        <v>1140</v>
      </c>
      <c r="B2731" s="102" t="s">
        <v>308</v>
      </c>
      <c r="C2731" s="102" t="s">
        <v>504</v>
      </c>
      <c r="D2731" s="161" t="s">
        <v>1141</v>
      </c>
      <c r="E2731" s="102">
        <v>263.43</v>
      </c>
      <c r="F2731" s="102">
        <v>226.99</v>
      </c>
      <c r="G2731" s="104">
        <v>184</v>
      </c>
      <c r="H2731" s="102">
        <v>7000</v>
      </c>
      <c r="I2731" s="107">
        <v>2.6285714285714287E-2</v>
      </c>
      <c r="J2731" s="146" t="s">
        <v>289</v>
      </c>
    </row>
    <row r="2732" spans="1:10">
      <c r="A2732" s="102" t="s">
        <v>1142</v>
      </c>
      <c r="B2732" s="102" t="s">
        <v>317</v>
      </c>
      <c r="C2732" s="102" t="s">
        <v>504</v>
      </c>
      <c r="D2732" s="161" t="s">
        <v>1143</v>
      </c>
      <c r="E2732" s="102">
        <v>263.43</v>
      </c>
      <c r="F2732" s="102">
        <v>226.99</v>
      </c>
      <c r="G2732" s="104">
        <v>184</v>
      </c>
      <c r="H2732" s="102">
        <v>7000</v>
      </c>
      <c r="I2732" s="107">
        <v>2.6285714285714287E-2</v>
      </c>
      <c r="J2732" s="146" t="s">
        <v>289</v>
      </c>
    </row>
    <row r="2733" spans="1:10">
      <c r="A2733" s="102" t="s">
        <v>1142</v>
      </c>
      <c r="B2733" s="102" t="s">
        <v>305</v>
      </c>
      <c r="C2733" s="102" t="s">
        <v>504</v>
      </c>
      <c r="D2733" s="161" t="s">
        <v>1143</v>
      </c>
      <c r="E2733" s="102">
        <v>263.43</v>
      </c>
      <c r="F2733" s="102">
        <v>226.99</v>
      </c>
      <c r="G2733" s="104">
        <v>184</v>
      </c>
      <c r="H2733" s="102">
        <v>7000</v>
      </c>
      <c r="I2733" s="107">
        <v>2.6285714285714287E-2</v>
      </c>
      <c r="J2733" s="146" t="s">
        <v>289</v>
      </c>
    </row>
    <row r="2734" spans="1:10">
      <c r="A2734" s="102" t="s">
        <v>1142</v>
      </c>
      <c r="B2734" s="102" t="s">
        <v>306</v>
      </c>
      <c r="C2734" s="102" t="s">
        <v>504</v>
      </c>
      <c r="D2734" s="161" t="s">
        <v>1143</v>
      </c>
      <c r="E2734" s="102">
        <v>263.43</v>
      </c>
      <c r="F2734" s="102">
        <v>226.99</v>
      </c>
      <c r="G2734" s="104">
        <v>184</v>
      </c>
      <c r="H2734" s="102">
        <v>7000</v>
      </c>
      <c r="I2734" s="107">
        <v>2.6285714285714287E-2</v>
      </c>
      <c r="J2734" s="146" t="s">
        <v>289</v>
      </c>
    </row>
    <row r="2735" spans="1:10">
      <c r="A2735" s="102" t="s">
        <v>1142</v>
      </c>
      <c r="B2735" s="102" t="s">
        <v>307</v>
      </c>
      <c r="C2735" s="102" t="s">
        <v>504</v>
      </c>
      <c r="D2735" s="161" t="s">
        <v>1143</v>
      </c>
      <c r="E2735" s="102">
        <v>263.43</v>
      </c>
      <c r="F2735" s="102">
        <v>226.99</v>
      </c>
      <c r="G2735" s="104">
        <v>184</v>
      </c>
      <c r="H2735" s="102">
        <v>7000</v>
      </c>
      <c r="I2735" s="107">
        <v>2.6285714285714287E-2</v>
      </c>
      <c r="J2735" s="146" t="s">
        <v>289</v>
      </c>
    </row>
    <row r="2736" spans="1:10">
      <c r="A2736" s="102" t="s">
        <v>1142</v>
      </c>
      <c r="B2736" s="102" t="s">
        <v>308</v>
      </c>
      <c r="C2736" s="102" t="s">
        <v>504</v>
      </c>
      <c r="D2736" s="161" t="s">
        <v>1143</v>
      </c>
      <c r="E2736" s="102">
        <v>263.43</v>
      </c>
      <c r="F2736" s="102">
        <v>226.99</v>
      </c>
      <c r="G2736" s="104">
        <v>184</v>
      </c>
      <c r="H2736" s="102">
        <v>7000</v>
      </c>
      <c r="I2736" s="107">
        <v>2.6285714285714287E-2</v>
      </c>
      <c r="J2736" s="146" t="s">
        <v>289</v>
      </c>
    </row>
    <row r="2737" spans="1:10">
      <c r="A2737" s="102" t="s">
        <v>1144</v>
      </c>
      <c r="B2737" s="102" t="s">
        <v>317</v>
      </c>
      <c r="C2737" s="102" t="s">
        <v>504</v>
      </c>
      <c r="D2737" s="161" t="s">
        <v>1145</v>
      </c>
      <c r="E2737" s="102">
        <v>263.43</v>
      </c>
      <c r="F2737" s="102">
        <v>226.99</v>
      </c>
      <c r="G2737" s="104">
        <v>184</v>
      </c>
      <c r="H2737" s="102">
        <v>7000</v>
      </c>
      <c r="I2737" s="107">
        <v>2.6285714285714287E-2</v>
      </c>
      <c r="J2737" s="146" t="s">
        <v>289</v>
      </c>
    </row>
    <row r="2738" spans="1:10">
      <c r="A2738" s="102" t="s">
        <v>1144</v>
      </c>
      <c r="B2738" s="102" t="s">
        <v>305</v>
      </c>
      <c r="C2738" s="102" t="s">
        <v>504</v>
      </c>
      <c r="D2738" s="161" t="s">
        <v>1145</v>
      </c>
      <c r="E2738" s="102">
        <v>263.43</v>
      </c>
      <c r="F2738" s="102">
        <v>226.99</v>
      </c>
      <c r="G2738" s="104">
        <v>184</v>
      </c>
      <c r="H2738" s="102">
        <v>7000</v>
      </c>
      <c r="I2738" s="107">
        <v>2.6285714285714287E-2</v>
      </c>
      <c r="J2738" s="146" t="s">
        <v>289</v>
      </c>
    </row>
    <row r="2739" spans="1:10">
      <c r="A2739" s="102" t="s">
        <v>1144</v>
      </c>
      <c r="B2739" s="102" t="s">
        <v>306</v>
      </c>
      <c r="C2739" s="102" t="s">
        <v>504</v>
      </c>
      <c r="D2739" s="161" t="s">
        <v>1145</v>
      </c>
      <c r="E2739" s="102">
        <v>263.43</v>
      </c>
      <c r="F2739" s="102">
        <v>226.99</v>
      </c>
      <c r="G2739" s="104">
        <v>184</v>
      </c>
      <c r="H2739" s="102">
        <v>7000</v>
      </c>
      <c r="I2739" s="107">
        <v>2.6285714285714287E-2</v>
      </c>
      <c r="J2739" s="146" t="s">
        <v>289</v>
      </c>
    </row>
    <row r="2740" spans="1:10">
      <c r="A2740" s="102" t="s">
        <v>1144</v>
      </c>
      <c r="B2740" s="102" t="s">
        <v>307</v>
      </c>
      <c r="C2740" s="102" t="s">
        <v>504</v>
      </c>
      <c r="D2740" s="161" t="s">
        <v>1145</v>
      </c>
      <c r="E2740" s="102">
        <v>263.43</v>
      </c>
      <c r="F2740" s="102">
        <v>226.99</v>
      </c>
      <c r="G2740" s="104">
        <v>184</v>
      </c>
      <c r="H2740" s="102">
        <v>7000</v>
      </c>
      <c r="I2740" s="107">
        <v>2.6285714285714287E-2</v>
      </c>
      <c r="J2740" s="146" t="s">
        <v>289</v>
      </c>
    </row>
    <row r="2741" spans="1:10">
      <c r="A2741" s="102" t="s">
        <v>1144</v>
      </c>
      <c r="B2741" s="102" t="s">
        <v>308</v>
      </c>
      <c r="C2741" s="102" t="s">
        <v>504</v>
      </c>
      <c r="D2741" s="161" t="s">
        <v>1145</v>
      </c>
      <c r="E2741" s="102">
        <v>263.43</v>
      </c>
      <c r="F2741" s="102">
        <v>226.99</v>
      </c>
      <c r="G2741" s="104">
        <v>184</v>
      </c>
      <c r="H2741" s="102">
        <v>7000</v>
      </c>
      <c r="I2741" s="107">
        <v>2.6285714285714287E-2</v>
      </c>
      <c r="J2741" s="146" t="s">
        <v>289</v>
      </c>
    </row>
    <row r="2742" spans="1:10">
      <c r="A2742" s="102" t="s">
        <v>1146</v>
      </c>
      <c r="B2742" s="102" t="s">
        <v>317</v>
      </c>
      <c r="C2742" s="102" t="s">
        <v>504</v>
      </c>
      <c r="D2742" s="161" t="s">
        <v>1147</v>
      </c>
      <c r="E2742" s="102">
        <v>263.43</v>
      </c>
      <c r="F2742" s="102">
        <v>226.99</v>
      </c>
      <c r="G2742" s="104">
        <v>184</v>
      </c>
      <c r="H2742" s="102">
        <v>7000</v>
      </c>
      <c r="I2742" s="107">
        <v>2.6285714285714287E-2</v>
      </c>
      <c r="J2742" s="146" t="s">
        <v>289</v>
      </c>
    </row>
    <row r="2743" spans="1:10">
      <c r="A2743" s="102" t="s">
        <v>1146</v>
      </c>
      <c r="B2743" s="102" t="s">
        <v>305</v>
      </c>
      <c r="C2743" s="102" t="s">
        <v>504</v>
      </c>
      <c r="D2743" s="161" t="s">
        <v>1147</v>
      </c>
      <c r="E2743" s="102">
        <v>263.43</v>
      </c>
      <c r="F2743" s="102">
        <v>226.99</v>
      </c>
      <c r="G2743" s="104">
        <v>184</v>
      </c>
      <c r="H2743" s="102">
        <v>7000</v>
      </c>
      <c r="I2743" s="107">
        <v>2.6285714285714287E-2</v>
      </c>
      <c r="J2743" s="146" t="s">
        <v>289</v>
      </c>
    </row>
    <row r="2744" spans="1:10">
      <c r="A2744" s="102" t="s">
        <v>1146</v>
      </c>
      <c r="B2744" s="102" t="s">
        <v>306</v>
      </c>
      <c r="C2744" s="102" t="s">
        <v>504</v>
      </c>
      <c r="D2744" s="161" t="s">
        <v>1147</v>
      </c>
      <c r="E2744" s="102">
        <v>263.43</v>
      </c>
      <c r="F2744" s="102">
        <v>226.99</v>
      </c>
      <c r="G2744" s="104">
        <v>184</v>
      </c>
      <c r="H2744" s="102">
        <v>7000</v>
      </c>
      <c r="I2744" s="107">
        <v>2.6285714285714287E-2</v>
      </c>
      <c r="J2744" s="146" t="s">
        <v>289</v>
      </c>
    </row>
    <row r="2745" spans="1:10">
      <c r="A2745" s="102" t="s">
        <v>1146</v>
      </c>
      <c r="B2745" s="102" t="s">
        <v>307</v>
      </c>
      <c r="C2745" s="102" t="s">
        <v>504</v>
      </c>
      <c r="D2745" s="161" t="s">
        <v>1147</v>
      </c>
      <c r="E2745" s="102">
        <v>263.43</v>
      </c>
      <c r="F2745" s="102">
        <v>226.99</v>
      </c>
      <c r="G2745" s="104">
        <v>184</v>
      </c>
      <c r="H2745" s="102">
        <v>7000</v>
      </c>
      <c r="I2745" s="107">
        <v>2.6285714285714287E-2</v>
      </c>
      <c r="J2745" s="146" t="s">
        <v>289</v>
      </c>
    </row>
    <row r="2746" spans="1:10">
      <c r="A2746" s="102" t="s">
        <v>1146</v>
      </c>
      <c r="B2746" s="102" t="s">
        <v>308</v>
      </c>
      <c r="C2746" s="102" t="s">
        <v>504</v>
      </c>
      <c r="D2746" s="161" t="s">
        <v>1147</v>
      </c>
      <c r="E2746" s="102">
        <v>263.43</v>
      </c>
      <c r="F2746" s="102">
        <v>226.99</v>
      </c>
      <c r="G2746" s="104">
        <v>184</v>
      </c>
      <c r="H2746" s="102">
        <v>7000</v>
      </c>
      <c r="I2746" s="107">
        <v>2.6285714285714287E-2</v>
      </c>
      <c r="J2746" s="146" t="s">
        <v>289</v>
      </c>
    </row>
    <row r="2747" spans="1:10">
      <c r="A2747" s="102" t="s">
        <v>1148</v>
      </c>
      <c r="B2747" s="102" t="s">
        <v>316</v>
      </c>
      <c r="C2747" s="102" t="s">
        <v>504</v>
      </c>
      <c r="D2747" s="161" t="s">
        <v>1149</v>
      </c>
      <c r="E2747" s="102">
        <v>227.72</v>
      </c>
      <c r="F2747" s="102">
        <v>195.99</v>
      </c>
      <c r="G2747" s="104">
        <v>159</v>
      </c>
      <c r="H2747" s="102">
        <v>5000</v>
      </c>
      <c r="I2747" s="107">
        <v>3.1800000000000002E-2</v>
      </c>
      <c r="J2747" s="146" t="s">
        <v>289</v>
      </c>
    </row>
    <row r="2748" spans="1:10">
      <c r="A2748" s="102" t="s">
        <v>1148</v>
      </c>
      <c r="B2748" s="102" t="s">
        <v>317</v>
      </c>
      <c r="C2748" s="102" t="s">
        <v>504</v>
      </c>
      <c r="D2748" s="161" t="s">
        <v>1149</v>
      </c>
      <c r="E2748" s="102">
        <v>227.72</v>
      </c>
      <c r="F2748" s="102">
        <v>195.99</v>
      </c>
      <c r="G2748" s="104">
        <v>159</v>
      </c>
      <c r="H2748" s="102">
        <v>5000</v>
      </c>
      <c r="I2748" s="107">
        <v>3.1800000000000002E-2</v>
      </c>
      <c r="J2748" s="146" t="s">
        <v>289</v>
      </c>
    </row>
    <row r="2749" spans="1:10">
      <c r="A2749" s="102" t="s">
        <v>1148</v>
      </c>
      <c r="B2749" s="102" t="s">
        <v>305</v>
      </c>
      <c r="C2749" s="102" t="s">
        <v>504</v>
      </c>
      <c r="D2749" s="161" t="s">
        <v>1149</v>
      </c>
      <c r="E2749" s="102">
        <v>227.72</v>
      </c>
      <c r="F2749" s="102">
        <v>195.99</v>
      </c>
      <c r="G2749" s="104">
        <v>159</v>
      </c>
      <c r="H2749" s="102">
        <v>5000</v>
      </c>
      <c r="I2749" s="107">
        <v>3.1800000000000002E-2</v>
      </c>
      <c r="J2749" s="146" t="s">
        <v>289</v>
      </c>
    </row>
    <row r="2750" spans="1:10">
      <c r="A2750" s="102" t="s">
        <v>1148</v>
      </c>
      <c r="B2750" s="102" t="s">
        <v>318</v>
      </c>
      <c r="C2750" s="102" t="s">
        <v>504</v>
      </c>
      <c r="D2750" s="161" t="s">
        <v>1149</v>
      </c>
      <c r="E2750" s="102">
        <v>227.72</v>
      </c>
      <c r="F2750" s="102">
        <v>195.99</v>
      </c>
      <c r="G2750" s="104">
        <v>159</v>
      </c>
      <c r="H2750" s="104">
        <v>5000</v>
      </c>
      <c r="I2750" s="107">
        <v>3.1800000000000002E-2</v>
      </c>
      <c r="J2750" s="146" t="s">
        <v>289</v>
      </c>
    </row>
    <row r="2751" spans="1:10">
      <c r="A2751" s="102" t="s">
        <v>1148</v>
      </c>
      <c r="B2751" s="102" t="s">
        <v>319</v>
      </c>
      <c r="C2751" s="102" t="s">
        <v>504</v>
      </c>
      <c r="D2751" s="161" t="s">
        <v>1149</v>
      </c>
      <c r="E2751" s="102">
        <v>227.72</v>
      </c>
      <c r="F2751" s="102">
        <v>195.99</v>
      </c>
      <c r="G2751" s="104">
        <v>159</v>
      </c>
      <c r="H2751" s="102">
        <v>5000</v>
      </c>
      <c r="I2751" s="107">
        <v>3.1800000000000002E-2</v>
      </c>
      <c r="J2751" s="146" t="s">
        <v>289</v>
      </c>
    </row>
    <row r="2752" spans="1:10">
      <c r="A2752" s="102" t="s">
        <v>1148</v>
      </c>
      <c r="B2752" s="102" t="s">
        <v>306</v>
      </c>
      <c r="C2752" s="102" t="s">
        <v>504</v>
      </c>
      <c r="D2752" s="161" t="s">
        <v>1149</v>
      </c>
      <c r="E2752" s="102">
        <v>227.72</v>
      </c>
      <c r="F2752" s="102">
        <v>195.99</v>
      </c>
      <c r="G2752" s="104">
        <v>159</v>
      </c>
      <c r="H2752" s="102">
        <v>5000</v>
      </c>
      <c r="I2752" s="107">
        <v>3.1800000000000002E-2</v>
      </c>
      <c r="J2752" s="146" t="s">
        <v>289</v>
      </c>
    </row>
    <row r="2753" spans="1:10">
      <c r="A2753" s="102" t="s">
        <v>1148</v>
      </c>
      <c r="B2753" s="102" t="s">
        <v>307</v>
      </c>
      <c r="C2753" s="102" t="s">
        <v>504</v>
      </c>
      <c r="D2753" s="161" t="s">
        <v>1149</v>
      </c>
      <c r="E2753" s="102">
        <v>227.72</v>
      </c>
      <c r="F2753" s="102">
        <v>195.99</v>
      </c>
      <c r="G2753" s="104">
        <v>159</v>
      </c>
      <c r="H2753" s="102">
        <v>5000</v>
      </c>
      <c r="I2753" s="107">
        <v>3.1800000000000002E-2</v>
      </c>
      <c r="J2753" s="146" t="s">
        <v>289</v>
      </c>
    </row>
    <row r="2754" spans="1:10">
      <c r="A2754" s="102" t="s">
        <v>1148</v>
      </c>
      <c r="B2754" s="102" t="s">
        <v>308</v>
      </c>
      <c r="C2754" s="102" t="s">
        <v>504</v>
      </c>
      <c r="D2754" s="161" t="s">
        <v>1149</v>
      </c>
      <c r="E2754" s="102">
        <v>227.72</v>
      </c>
      <c r="F2754" s="102">
        <v>195.99</v>
      </c>
      <c r="G2754" s="104">
        <v>159</v>
      </c>
      <c r="H2754" s="102">
        <v>5000</v>
      </c>
      <c r="I2754" s="107">
        <v>3.1800000000000002E-2</v>
      </c>
      <c r="J2754" s="146" t="s">
        <v>289</v>
      </c>
    </row>
    <row r="2755" spans="1:10">
      <c r="A2755" s="102" t="s">
        <v>1150</v>
      </c>
      <c r="B2755" s="102" t="s">
        <v>316</v>
      </c>
      <c r="C2755" s="102" t="s">
        <v>504</v>
      </c>
      <c r="D2755" s="161" t="s">
        <v>1151</v>
      </c>
      <c r="E2755" s="102">
        <v>185.37</v>
      </c>
      <c r="F2755" s="102">
        <v>159.99</v>
      </c>
      <c r="G2755" s="104">
        <v>130</v>
      </c>
      <c r="H2755" s="102">
        <v>8500</v>
      </c>
      <c r="I2755" s="107">
        <v>1.5294117647058824E-2</v>
      </c>
      <c r="J2755" s="146" t="s">
        <v>289</v>
      </c>
    </row>
    <row r="2756" spans="1:10">
      <c r="A2756" s="102" t="s">
        <v>1150</v>
      </c>
      <c r="B2756" s="102" t="s">
        <v>317</v>
      </c>
      <c r="C2756" s="102" t="s">
        <v>504</v>
      </c>
      <c r="D2756" s="161" t="s">
        <v>1151</v>
      </c>
      <c r="E2756" s="102">
        <v>185.37</v>
      </c>
      <c r="F2756" s="102">
        <v>159.99</v>
      </c>
      <c r="G2756" s="104">
        <v>130</v>
      </c>
      <c r="H2756" s="102">
        <v>8500</v>
      </c>
      <c r="I2756" s="107">
        <v>1.5294117647058824E-2</v>
      </c>
      <c r="J2756" s="146" t="s">
        <v>289</v>
      </c>
    </row>
    <row r="2757" spans="1:10">
      <c r="A2757" s="102" t="s">
        <v>1150</v>
      </c>
      <c r="B2757" s="102" t="s">
        <v>305</v>
      </c>
      <c r="C2757" s="102" t="s">
        <v>504</v>
      </c>
      <c r="D2757" s="161" t="s">
        <v>1151</v>
      </c>
      <c r="E2757" s="102">
        <v>185.37</v>
      </c>
      <c r="F2757" s="102">
        <v>159.99</v>
      </c>
      <c r="G2757" s="104">
        <v>130</v>
      </c>
      <c r="H2757" s="102">
        <v>8500</v>
      </c>
      <c r="I2757" s="107">
        <v>1.5294117647058824E-2</v>
      </c>
      <c r="J2757" s="146" t="s">
        <v>289</v>
      </c>
    </row>
    <row r="2758" spans="1:10">
      <c r="A2758" s="102" t="s">
        <v>1150</v>
      </c>
      <c r="B2758" s="102" t="s">
        <v>318</v>
      </c>
      <c r="C2758" s="102" t="s">
        <v>504</v>
      </c>
      <c r="D2758" s="161" t="s">
        <v>1151</v>
      </c>
      <c r="E2758" s="102">
        <v>185.37</v>
      </c>
      <c r="F2758" s="102">
        <v>159.99</v>
      </c>
      <c r="G2758" s="104">
        <v>130</v>
      </c>
      <c r="H2758" s="104">
        <v>8500</v>
      </c>
      <c r="I2758" s="107">
        <v>1.5294117647058824E-2</v>
      </c>
      <c r="J2758" s="146" t="s">
        <v>289</v>
      </c>
    </row>
    <row r="2759" spans="1:10">
      <c r="A2759" s="102" t="s">
        <v>1150</v>
      </c>
      <c r="B2759" s="102" t="s">
        <v>319</v>
      </c>
      <c r="C2759" s="102" t="s">
        <v>504</v>
      </c>
      <c r="D2759" s="161" t="s">
        <v>1151</v>
      </c>
      <c r="E2759" s="102">
        <v>185.37</v>
      </c>
      <c r="F2759" s="102">
        <v>159.99</v>
      </c>
      <c r="G2759" s="104">
        <v>130</v>
      </c>
      <c r="H2759" s="102">
        <v>8500</v>
      </c>
      <c r="I2759" s="107">
        <v>1.5294117647058824E-2</v>
      </c>
      <c r="J2759" s="146" t="s">
        <v>289</v>
      </c>
    </row>
    <row r="2760" spans="1:10">
      <c r="A2760" s="102" t="s">
        <v>1150</v>
      </c>
      <c r="B2760" s="102" t="s">
        <v>306</v>
      </c>
      <c r="C2760" s="102" t="s">
        <v>504</v>
      </c>
      <c r="D2760" s="161" t="s">
        <v>1151</v>
      </c>
      <c r="E2760" s="102">
        <v>185.37</v>
      </c>
      <c r="F2760" s="102">
        <v>159.99</v>
      </c>
      <c r="G2760" s="104">
        <v>130</v>
      </c>
      <c r="H2760" s="102">
        <v>8500</v>
      </c>
      <c r="I2760" s="107">
        <v>1.5294117647058824E-2</v>
      </c>
      <c r="J2760" s="146" t="s">
        <v>289</v>
      </c>
    </row>
    <row r="2761" spans="1:10">
      <c r="A2761" s="102" t="s">
        <v>1150</v>
      </c>
      <c r="B2761" s="102" t="s">
        <v>307</v>
      </c>
      <c r="C2761" s="102" t="s">
        <v>504</v>
      </c>
      <c r="D2761" s="161" t="s">
        <v>1151</v>
      </c>
      <c r="E2761" s="102">
        <v>185.37</v>
      </c>
      <c r="F2761" s="102">
        <v>159.99</v>
      </c>
      <c r="G2761" s="104">
        <v>130</v>
      </c>
      <c r="H2761" s="102">
        <v>8500</v>
      </c>
      <c r="I2761" s="107">
        <v>1.5294117647058824E-2</v>
      </c>
      <c r="J2761" s="146" t="s">
        <v>289</v>
      </c>
    </row>
    <row r="2762" spans="1:10">
      <c r="A2762" s="102" t="s">
        <v>1150</v>
      </c>
      <c r="B2762" s="102" t="s">
        <v>308</v>
      </c>
      <c r="C2762" s="102" t="s">
        <v>504</v>
      </c>
      <c r="D2762" s="161" t="s">
        <v>1151</v>
      </c>
      <c r="E2762" s="102">
        <v>185.37</v>
      </c>
      <c r="F2762" s="102">
        <v>159.99</v>
      </c>
      <c r="G2762" s="104">
        <v>130</v>
      </c>
      <c r="H2762" s="102">
        <v>8500</v>
      </c>
      <c r="I2762" s="107">
        <v>1.5294117647058824E-2</v>
      </c>
      <c r="J2762" s="146" t="s">
        <v>289</v>
      </c>
    </row>
    <row r="2763" spans="1:10">
      <c r="A2763" s="102" t="s">
        <v>1152</v>
      </c>
      <c r="B2763" s="102" t="s">
        <v>316</v>
      </c>
      <c r="C2763" s="102" t="s">
        <v>504</v>
      </c>
      <c r="D2763" s="161" t="s">
        <v>1153</v>
      </c>
      <c r="E2763" s="102">
        <v>227.72</v>
      </c>
      <c r="F2763" s="102">
        <v>195.99</v>
      </c>
      <c r="G2763" s="104">
        <v>159</v>
      </c>
      <c r="H2763" s="102">
        <v>5000</v>
      </c>
      <c r="I2763" s="107">
        <v>3.1800000000000002E-2</v>
      </c>
      <c r="J2763" s="146" t="s">
        <v>289</v>
      </c>
    </row>
    <row r="2764" spans="1:10">
      <c r="A2764" s="102" t="s">
        <v>1152</v>
      </c>
      <c r="B2764" s="102" t="s">
        <v>317</v>
      </c>
      <c r="C2764" s="102" t="s">
        <v>504</v>
      </c>
      <c r="D2764" s="161" t="s">
        <v>1153</v>
      </c>
      <c r="E2764" s="102">
        <v>227.72</v>
      </c>
      <c r="F2764" s="102">
        <v>195.99</v>
      </c>
      <c r="G2764" s="104">
        <v>159</v>
      </c>
      <c r="H2764" s="102">
        <v>5000</v>
      </c>
      <c r="I2764" s="107">
        <v>3.1800000000000002E-2</v>
      </c>
      <c r="J2764" s="146" t="s">
        <v>289</v>
      </c>
    </row>
    <row r="2765" spans="1:10">
      <c r="A2765" s="102" t="s">
        <v>1152</v>
      </c>
      <c r="B2765" s="102" t="s">
        <v>305</v>
      </c>
      <c r="C2765" s="102" t="s">
        <v>504</v>
      </c>
      <c r="D2765" s="161" t="s">
        <v>1153</v>
      </c>
      <c r="E2765" s="102">
        <v>227.72</v>
      </c>
      <c r="F2765" s="102">
        <v>195.99</v>
      </c>
      <c r="G2765" s="104">
        <v>159</v>
      </c>
      <c r="H2765" s="102">
        <v>5000</v>
      </c>
      <c r="I2765" s="107">
        <v>3.1800000000000002E-2</v>
      </c>
      <c r="J2765" s="146" t="s">
        <v>289</v>
      </c>
    </row>
    <row r="2766" spans="1:10">
      <c r="A2766" s="102" t="s">
        <v>1152</v>
      </c>
      <c r="B2766" s="102" t="s">
        <v>318</v>
      </c>
      <c r="C2766" s="102" t="s">
        <v>504</v>
      </c>
      <c r="D2766" s="161" t="s">
        <v>1153</v>
      </c>
      <c r="E2766" s="102">
        <v>227.72</v>
      </c>
      <c r="F2766" s="102">
        <v>195.99</v>
      </c>
      <c r="G2766" s="104">
        <v>159</v>
      </c>
      <c r="H2766" s="104">
        <v>5000</v>
      </c>
      <c r="I2766" s="107">
        <v>3.1800000000000002E-2</v>
      </c>
      <c r="J2766" s="146" t="s">
        <v>289</v>
      </c>
    </row>
    <row r="2767" spans="1:10">
      <c r="A2767" s="102" t="s">
        <v>1152</v>
      </c>
      <c r="B2767" s="102" t="s">
        <v>319</v>
      </c>
      <c r="C2767" s="102" t="s">
        <v>504</v>
      </c>
      <c r="D2767" s="161" t="s">
        <v>1153</v>
      </c>
      <c r="E2767" s="102">
        <v>227.72</v>
      </c>
      <c r="F2767" s="102">
        <v>195.99</v>
      </c>
      <c r="G2767" s="104">
        <v>159</v>
      </c>
      <c r="H2767" s="102">
        <v>5000</v>
      </c>
      <c r="I2767" s="107">
        <v>3.1800000000000002E-2</v>
      </c>
      <c r="J2767" s="146" t="s">
        <v>289</v>
      </c>
    </row>
    <row r="2768" spans="1:10">
      <c r="A2768" s="102" t="s">
        <v>1152</v>
      </c>
      <c r="B2768" s="102" t="s">
        <v>306</v>
      </c>
      <c r="C2768" s="102" t="s">
        <v>504</v>
      </c>
      <c r="D2768" s="161" t="s">
        <v>1153</v>
      </c>
      <c r="E2768" s="102">
        <v>227.72</v>
      </c>
      <c r="F2768" s="102">
        <v>195.99</v>
      </c>
      <c r="G2768" s="104">
        <v>159</v>
      </c>
      <c r="H2768" s="102">
        <v>5000</v>
      </c>
      <c r="I2768" s="107">
        <v>3.1800000000000002E-2</v>
      </c>
      <c r="J2768" s="146" t="s">
        <v>289</v>
      </c>
    </row>
    <row r="2769" spans="1:10">
      <c r="A2769" s="102" t="s">
        <v>1152</v>
      </c>
      <c r="B2769" s="102" t="s">
        <v>307</v>
      </c>
      <c r="C2769" s="102" t="s">
        <v>504</v>
      </c>
      <c r="D2769" s="161" t="s">
        <v>1153</v>
      </c>
      <c r="E2769" s="102">
        <v>227.72</v>
      </c>
      <c r="F2769" s="102">
        <v>195.99</v>
      </c>
      <c r="G2769" s="104">
        <v>159</v>
      </c>
      <c r="H2769" s="102">
        <v>5000</v>
      </c>
      <c r="I2769" s="107">
        <v>3.1800000000000002E-2</v>
      </c>
      <c r="J2769" s="146" t="s">
        <v>289</v>
      </c>
    </row>
    <row r="2770" spans="1:10">
      <c r="A2770" s="102" t="s">
        <v>1152</v>
      </c>
      <c r="B2770" s="102" t="s">
        <v>308</v>
      </c>
      <c r="C2770" s="102" t="s">
        <v>504</v>
      </c>
      <c r="D2770" s="161" t="s">
        <v>1153</v>
      </c>
      <c r="E2770" s="102">
        <v>227.72</v>
      </c>
      <c r="F2770" s="102">
        <v>195.99</v>
      </c>
      <c r="G2770" s="104">
        <v>159</v>
      </c>
      <c r="H2770" s="102">
        <v>5000</v>
      </c>
      <c r="I2770" s="107">
        <v>3.1800000000000002E-2</v>
      </c>
      <c r="J2770" s="146" t="s">
        <v>289</v>
      </c>
    </row>
    <row r="2771" spans="1:10">
      <c r="A2771" s="102" t="s">
        <v>1154</v>
      </c>
      <c r="B2771" s="102" t="s">
        <v>316</v>
      </c>
      <c r="C2771" s="102" t="s">
        <v>504</v>
      </c>
      <c r="D2771" s="161" t="s">
        <v>1155</v>
      </c>
      <c r="E2771" s="102">
        <v>227.72</v>
      </c>
      <c r="F2771" s="102">
        <v>195.99</v>
      </c>
      <c r="G2771" s="104">
        <v>159</v>
      </c>
      <c r="H2771" s="102">
        <v>5000</v>
      </c>
      <c r="I2771" s="107">
        <v>3.1800000000000002E-2</v>
      </c>
      <c r="J2771" s="146" t="s">
        <v>289</v>
      </c>
    </row>
    <row r="2772" spans="1:10">
      <c r="A2772" s="102" t="s">
        <v>1154</v>
      </c>
      <c r="B2772" s="102" t="s">
        <v>317</v>
      </c>
      <c r="C2772" s="102" t="s">
        <v>504</v>
      </c>
      <c r="D2772" s="161" t="s">
        <v>1155</v>
      </c>
      <c r="E2772" s="102">
        <v>227.72</v>
      </c>
      <c r="F2772" s="102">
        <v>195.99</v>
      </c>
      <c r="G2772" s="104">
        <v>159</v>
      </c>
      <c r="H2772" s="102">
        <v>5000</v>
      </c>
      <c r="I2772" s="107">
        <v>3.1800000000000002E-2</v>
      </c>
      <c r="J2772" s="146" t="s">
        <v>289</v>
      </c>
    </row>
    <row r="2773" spans="1:10">
      <c r="A2773" s="102" t="s">
        <v>1154</v>
      </c>
      <c r="B2773" s="102" t="s">
        <v>305</v>
      </c>
      <c r="C2773" s="102" t="s">
        <v>504</v>
      </c>
      <c r="D2773" s="161" t="s">
        <v>1155</v>
      </c>
      <c r="E2773" s="102">
        <v>227.72</v>
      </c>
      <c r="F2773" s="102">
        <v>195.99</v>
      </c>
      <c r="G2773" s="104">
        <v>159</v>
      </c>
      <c r="H2773" s="102">
        <v>5000</v>
      </c>
      <c r="I2773" s="107">
        <v>3.1800000000000002E-2</v>
      </c>
      <c r="J2773" s="146" t="s">
        <v>289</v>
      </c>
    </row>
    <row r="2774" spans="1:10">
      <c r="A2774" s="102" t="s">
        <v>1154</v>
      </c>
      <c r="B2774" s="102" t="s">
        <v>318</v>
      </c>
      <c r="C2774" s="102" t="s">
        <v>504</v>
      </c>
      <c r="D2774" s="161" t="s">
        <v>1155</v>
      </c>
      <c r="E2774" s="102">
        <v>227.72</v>
      </c>
      <c r="F2774" s="102">
        <v>195.99</v>
      </c>
      <c r="G2774" s="104">
        <v>159</v>
      </c>
      <c r="H2774" s="104">
        <v>5000</v>
      </c>
      <c r="I2774" s="107">
        <v>3.1800000000000002E-2</v>
      </c>
      <c r="J2774" s="146" t="s">
        <v>289</v>
      </c>
    </row>
    <row r="2775" spans="1:10">
      <c r="A2775" s="102" t="s">
        <v>1154</v>
      </c>
      <c r="B2775" s="102" t="s">
        <v>319</v>
      </c>
      <c r="C2775" s="102" t="s">
        <v>504</v>
      </c>
      <c r="D2775" s="161" t="s">
        <v>1155</v>
      </c>
      <c r="E2775" s="102">
        <v>227.72</v>
      </c>
      <c r="F2775" s="102">
        <v>195.99</v>
      </c>
      <c r="G2775" s="104">
        <v>159</v>
      </c>
      <c r="H2775" s="102">
        <v>5000</v>
      </c>
      <c r="I2775" s="107">
        <v>3.1800000000000002E-2</v>
      </c>
      <c r="J2775" s="146" t="s">
        <v>289</v>
      </c>
    </row>
    <row r="2776" spans="1:10">
      <c r="A2776" s="102" t="s">
        <v>1154</v>
      </c>
      <c r="B2776" s="102" t="s">
        <v>306</v>
      </c>
      <c r="C2776" s="102" t="s">
        <v>504</v>
      </c>
      <c r="D2776" s="161" t="s">
        <v>1155</v>
      </c>
      <c r="E2776" s="102">
        <v>227.72</v>
      </c>
      <c r="F2776" s="102">
        <v>195.99</v>
      </c>
      <c r="G2776" s="104">
        <v>159</v>
      </c>
      <c r="H2776" s="102">
        <v>5000</v>
      </c>
      <c r="I2776" s="107">
        <v>3.1800000000000002E-2</v>
      </c>
      <c r="J2776" s="146" t="s">
        <v>289</v>
      </c>
    </row>
    <row r="2777" spans="1:10">
      <c r="A2777" s="102" t="s">
        <v>1154</v>
      </c>
      <c r="B2777" s="102" t="s">
        <v>307</v>
      </c>
      <c r="C2777" s="102" t="s">
        <v>504</v>
      </c>
      <c r="D2777" s="161" t="s">
        <v>1155</v>
      </c>
      <c r="E2777" s="102">
        <v>227.72</v>
      </c>
      <c r="F2777" s="102">
        <v>195.99</v>
      </c>
      <c r="G2777" s="104">
        <v>159</v>
      </c>
      <c r="H2777" s="102">
        <v>5000</v>
      </c>
      <c r="I2777" s="107">
        <v>3.1800000000000002E-2</v>
      </c>
      <c r="J2777" s="146" t="s">
        <v>289</v>
      </c>
    </row>
    <row r="2778" spans="1:10">
      <c r="A2778" s="102" t="s">
        <v>1154</v>
      </c>
      <c r="B2778" s="102" t="s">
        <v>308</v>
      </c>
      <c r="C2778" s="102" t="s">
        <v>504</v>
      </c>
      <c r="D2778" s="161" t="s">
        <v>1155</v>
      </c>
      <c r="E2778" s="102">
        <v>227.72</v>
      </c>
      <c r="F2778" s="102">
        <v>195.99</v>
      </c>
      <c r="G2778" s="104">
        <v>159</v>
      </c>
      <c r="H2778" s="102">
        <v>5000</v>
      </c>
      <c r="I2778" s="107">
        <v>3.1800000000000002E-2</v>
      </c>
      <c r="J2778" s="146" t="s">
        <v>289</v>
      </c>
    </row>
    <row r="2779" spans="1:10">
      <c r="A2779" s="102" t="s">
        <v>1156</v>
      </c>
      <c r="B2779" s="102" t="s">
        <v>364</v>
      </c>
      <c r="C2779" s="102" t="s">
        <v>504</v>
      </c>
      <c r="D2779" s="150" t="s">
        <v>1157</v>
      </c>
      <c r="E2779" s="151">
        <v>127.88</v>
      </c>
      <c r="F2779" s="151">
        <v>111.99</v>
      </c>
      <c r="G2779" s="105">
        <v>90</v>
      </c>
      <c r="H2779" s="168">
        <v>3000</v>
      </c>
      <c r="I2779" s="111">
        <v>2.8333333333333332E-2</v>
      </c>
      <c r="J2779" s="146"/>
    </row>
    <row r="2780" spans="1:10">
      <c r="A2780" s="102" t="s">
        <v>1156</v>
      </c>
      <c r="B2780" s="102" t="s">
        <v>365</v>
      </c>
      <c r="C2780" s="102" t="s">
        <v>504</v>
      </c>
      <c r="D2780" s="150" t="s">
        <v>1157</v>
      </c>
      <c r="E2780" s="151">
        <v>127.88</v>
      </c>
      <c r="F2780" s="151">
        <v>111.99</v>
      </c>
      <c r="G2780" s="105">
        <v>90</v>
      </c>
      <c r="H2780" s="168">
        <v>3000</v>
      </c>
      <c r="I2780" s="111">
        <v>2.8333333333333332E-2</v>
      </c>
      <c r="J2780" s="146"/>
    </row>
    <row r="2781" spans="1:10">
      <c r="A2781" s="102" t="s">
        <v>1156</v>
      </c>
      <c r="B2781" s="102" t="s">
        <v>366</v>
      </c>
      <c r="C2781" s="102" t="s">
        <v>504</v>
      </c>
      <c r="D2781" s="150" t="s">
        <v>1157</v>
      </c>
      <c r="E2781" s="151">
        <v>127.88</v>
      </c>
      <c r="F2781" s="151">
        <v>111.99</v>
      </c>
      <c r="G2781" s="105">
        <v>90</v>
      </c>
      <c r="H2781" s="168">
        <v>3000</v>
      </c>
      <c r="I2781" s="111">
        <v>2.8333333333333332E-2</v>
      </c>
      <c r="J2781" s="146"/>
    </row>
    <row r="2782" spans="1:10">
      <c r="A2782" s="102" t="s">
        <v>1158</v>
      </c>
      <c r="B2782" s="102" t="s">
        <v>364</v>
      </c>
      <c r="C2782" s="102" t="s">
        <v>504</v>
      </c>
      <c r="D2782" s="150" t="s">
        <v>1159</v>
      </c>
      <c r="E2782" s="151">
        <v>115.19</v>
      </c>
      <c r="F2782" s="151">
        <v>100.99</v>
      </c>
      <c r="G2782" s="105">
        <v>81</v>
      </c>
      <c r="H2782" s="168">
        <v>4000</v>
      </c>
      <c r="I2782" s="111">
        <v>1.9E-2</v>
      </c>
      <c r="J2782" s="146"/>
    </row>
    <row r="2783" spans="1:10">
      <c r="A2783" s="102" t="s">
        <v>1158</v>
      </c>
      <c r="B2783" s="102" t="s">
        <v>365</v>
      </c>
      <c r="C2783" s="102" t="s">
        <v>504</v>
      </c>
      <c r="D2783" s="150" t="s">
        <v>1159</v>
      </c>
      <c r="E2783" s="151">
        <v>115.19</v>
      </c>
      <c r="F2783" s="151">
        <v>100.99</v>
      </c>
      <c r="G2783" s="105">
        <v>81</v>
      </c>
      <c r="H2783" s="168">
        <v>4000</v>
      </c>
      <c r="I2783" s="111">
        <v>1.9E-2</v>
      </c>
      <c r="J2783" s="146"/>
    </row>
    <row r="2784" spans="1:10">
      <c r="A2784" s="102" t="s">
        <v>1158</v>
      </c>
      <c r="B2784" s="102" t="s">
        <v>366</v>
      </c>
      <c r="C2784" s="102" t="s">
        <v>504</v>
      </c>
      <c r="D2784" s="150" t="s">
        <v>1159</v>
      </c>
      <c r="E2784" s="151">
        <v>115.19</v>
      </c>
      <c r="F2784" s="151">
        <v>100.99</v>
      </c>
      <c r="G2784" s="105">
        <v>81</v>
      </c>
      <c r="H2784" s="168">
        <v>4000</v>
      </c>
      <c r="I2784" s="111">
        <v>1.9E-2</v>
      </c>
      <c r="J2784" s="146"/>
    </row>
    <row r="2785" spans="1:10">
      <c r="A2785" s="102" t="s">
        <v>1160</v>
      </c>
      <c r="B2785" s="102" t="s">
        <v>364</v>
      </c>
      <c r="C2785" s="102" t="s">
        <v>504</v>
      </c>
      <c r="D2785" s="150" t="s">
        <v>1161</v>
      </c>
      <c r="E2785" s="151">
        <v>127.88</v>
      </c>
      <c r="F2785" s="151">
        <v>111.99</v>
      </c>
      <c r="G2785" s="105">
        <v>90</v>
      </c>
      <c r="H2785" s="168">
        <v>3000</v>
      </c>
      <c r="I2785" s="111">
        <v>2.8333333333333332E-2</v>
      </c>
      <c r="J2785" s="146"/>
    </row>
    <row r="2786" spans="1:10">
      <c r="A2786" s="102" t="s">
        <v>1160</v>
      </c>
      <c r="B2786" s="102" t="s">
        <v>365</v>
      </c>
      <c r="C2786" s="102" t="s">
        <v>504</v>
      </c>
      <c r="D2786" s="150" t="s">
        <v>1161</v>
      </c>
      <c r="E2786" s="151">
        <v>127.88</v>
      </c>
      <c r="F2786" s="151">
        <v>111.99</v>
      </c>
      <c r="G2786" s="105">
        <v>90</v>
      </c>
      <c r="H2786" s="168">
        <v>3000</v>
      </c>
      <c r="I2786" s="111">
        <v>2.8333333333333332E-2</v>
      </c>
      <c r="J2786" s="146"/>
    </row>
    <row r="2787" spans="1:10">
      <c r="A2787" s="102" t="s">
        <v>1160</v>
      </c>
      <c r="B2787" s="102" t="s">
        <v>366</v>
      </c>
      <c r="C2787" s="102" t="s">
        <v>504</v>
      </c>
      <c r="D2787" s="150" t="s">
        <v>1161</v>
      </c>
      <c r="E2787" s="151">
        <v>127.88</v>
      </c>
      <c r="F2787" s="151">
        <v>111.99</v>
      </c>
      <c r="G2787" s="105">
        <v>90</v>
      </c>
      <c r="H2787" s="168">
        <v>3000</v>
      </c>
      <c r="I2787" s="111">
        <v>2.8333333333333332E-2</v>
      </c>
      <c r="J2787" s="146"/>
    </row>
    <row r="2788" spans="1:10">
      <c r="A2788" s="102" t="s">
        <v>1162</v>
      </c>
      <c r="B2788" s="102" t="s">
        <v>364</v>
      </c>
      <c r="C2788" s="102" t="s">
        <v>504</v>
      </c>
      <c r="D2788" s="150" t="s">
        <v>1163</v>
      </c>
      <c r="E2788" s="151">
        <v>127.88</v>
      </c>
      <c r="F2788" s="151">
        <v>111.99</v>
      </c>
      <c r="G2788" s="105">
        <v>90</v>
      </c>
      <c r="H2788" s="168">
        <v>3000</v>
      </c>
      <c r="I2788" s="111">
        <v>2.8333333333333332E-2</v>
      </c>
      <c r="J2788" s="146"/>
    </row>
    <row r="2789" spans="1:10">
      <c r="A2789" s="102" t="s">
        <v>1162</v>
      </c>
      <c r="B2789" s="102" t="s">
        <v>365</v>
      </c>
      <c r="C2789" s="102" t="s">
        <v>504</v>
      </c>
      <c r="D2789" s="150" t="s">
        <v>1163</v>
      </c>
      <c r="E2789" s="151">
        <v>127.88</v>
      </c>
      <c r="F2789" s="151">
        <v>111.99</v>
      </c>
      <c r="G2789" s="105">
        <v>90</v>
      </c>
      <c r="H2789" s="168">
        <v>3000</v>
      </c>
      <c r="I2789" s="111">
        <v>2.8333333333333332E-2</v>
      </c>
      <c r="J2789" s="146"/>
    </row>
    <row r="2790" spans="1:10">
      <c r="A2790" s="102" t="s">
        <v>1162</v>
      </c>
      <c r="B2790" s="102" t="s">
        <v>366</v>
      </c>
      <c r="C2790" s="102" t="s">
        <v>504</v>
      </c>
      <c r="D2790" s="150" t="s">
        <v>1163</v>
      </c>
      <c r="E2790" s="151">
        <v>127.88</v>
      </c>
      <c r="F2790" s="151">
        <v>111.99</v>
      </c>
      <c r="G2790" s="105">
        <v>90</v>
      </c>
      <c r="H2790" s="168">
        <v>3000</v>
      </c>
      <c r="I2790" s="111">
        <v>2.8333333333333332E-2</v>
      </c>
      <c r="J2790" s="146"/>
    </row>
    <row r="2791" spans="1:10">
      <c r="A2791" s="102" t="s">
        <v>1164</v>
      </c>
      <c r="B2791" s="102" t="s">
        <v>362</v>
      </c>
      <c r="C2791" s="102" t="s">
        <v>504</v>
      </c>
      <c r="D2791" s="150" t="s">
        <v>1165</v>
      </c>
      <c r="E2791" s="151">
        <v>110.72</v>
      </c>
      <c r="F2791" s="151">
        <v>96.99</v>
      </c>
      <c r="G2791" s="105">
        <v>78</v>
      </c>
      <c r="H2791" s="168">
        <v>2000</v>
      </c>
      <c r="I2791" s="111">
        <v>3.6499999999999998E-2</v>
      </c>
      <c r="J2791" s="146"/>
    </row>
    <row r="2792" spans="1:10">
      <c r="A2792" s="102" t="s">
        <v>1164</v>
      </c>
      <c r="B2792" s="102" t="s">
        <v>363</v>
      </c>
      <c r="C2792" s="102" t="s">
        <v>504</v>
      </c>
      <c r="D2792" s="150" t="s">
        <v>1165</v>
      </c>
      <c r="E2792" s="151">
        <v>110.72</v>
      </c>
      <c r="F2792" s="151">
        <v>96.99</v>
      </c>
      <c r="G2792" s="105">
        <v>78</v>
      </c>
      <c r="H2792" s="168">
        <v>2000</v>
      </c>
      <c r="I2792" s="111">
        <v>3.6499999999999998E-2</v>
      </c>
      <c r="J2792" s="146"/>
    </row>
    <row r="2793" spans="1:10">
      <c r="A2793" s="102" t="s">
        <v>1166</v>
      </c>
      <c r="B2793" s="102" t="s">
        <v>362</v>
      </c>
      <c r="C2793" s="102" t="s">
        <v>504</v>
      </c>
      <c r="D2793" s="150" t="s">
        <v>1167</v>
      </c>
      <c r="E2793" s="151">
        <v>76.87</v>
      </c>
      <c r="F2793" s="151">
        <v>66.989999999999995</v>
      </c>
      <c r="G2793" s="105">
        <v>54</v>
      </c>
      <c r="H2793" s="168">
        <v>2500</v>
      </c>
      <c r="I2793" s="111">
        <v>2.0400000000000001E-2</v>
      </c>
      <c r="J2793" s="146"/>
    </row>
    <row r="2794" spans="1:10">
      <c r="A2794" s="102" t="s">
        <v>1166</v>
      </c>
      <c r="B2794" s="102" t="s">
        <v>363</v>
      </c>
      <c r="C2794" s="102" t="s">
        <v>504</v>
      </c>
      <c r="D2794" s="150" t="s">
        <v>1167</v>
      </c>
      <c r="E2794" s="151">
        <v>76.87</v>
      </c>
      <c r="F2794" s="151">
        <v>66.989999999999995</v>
      </c>
      <c r="G2794" s="105">
        <v>54</v>
      </c>
      <c r="H2794" s="168">
        <v>2500</v>
      </c>
      <c r="I2794" s="111">
        <v>2.0400000000000001E-2</v>
      </c>
      <c r="J2794" s="146"/>
    </row>
    <row r="2795" spans="1:10">
      <c r="A2795" s="102" t="s">
        <v>1168</v>
      </c>
      <c r="B2795" s="102" t="s">
        <v>362</v>
      </c>
      <c r="C2795" s="102" t="s">
        <v>504</v>
      </c>
      <c r="D2795" s="150" t="s">
        <v>1169</v>
      </c>
      <c r="E2795" s="151">
        <v>110.72</v>
      </c>
      <c r="F2795" s="151">
        <v>96.99</v>
      </c>
      <c r="G2795" s="105">
        <v>78</v>
      </c>
      <c r="H2795" s="168">
        <v>2000</v>
      </c>
      <c r="I2795" s="111">
        <v>3.6499999999999998E-2</v>
      </c>
      <c r="J2795" s="146"/>
    </row>
    <row r="2796" spans="1:10">
      <c r="A2796" s="102" t="s">
        <v>1168</v>
      </c>
      <c r="B2796" s="102" t="s">
        <v>363</v>
      </c>
      <c r="C2796" s="102" t="s">
        <v>504</v>
      </c>
      <c r="D2796" s="150" t="s">
        <v>1169</v>
      </c>
      <c r="E2796" s="151">
        <v>110.72</v>
      </c>
      <c r="F2796" s="151">
        <v>96.99</v>
      </c>
      <c r="G2796" s="105">
        <v>78</v>
      </c>
      <c r="H2796" s="168">
        <v>2000</v>
      </c>
      <c r="I2796" s="111">
        <v>3.6499999999999998E-2</v>
      </c>
      <c r="J2796" s="146"/>
    </row>
    <row r="2797" spans="1:10">
      <c r="A2797" s="102" t="s">
        <v>1170</v>
      </c>
      <c r="B2797" s="102" t="s">
        <v>362</v>
      </c>
      <c r="C2797" s="102" t="s">
        <v>504</v>
      </c>
      <c r="D2797" s="150" t="s">
        <v>1171</v>
      </c>
      <c r="E2797" s="151">
        <v>110.72</v>
      </c>
      <c r="F2797" s="151">
        <v>96.99</v>
      </c>
      <c r="G2797" s="105">
        <v>78</v>
      </c>
      <c r="H2797" s="168">
        <v>2000</v>
      </c>
      <c r="I2797" s="111">
        <v>3.6499999999999998E-2</v>
      </c>
      <c r="J2797" s="146"/>
    </row>
    <row r="2798" spans="1:10">
      <c r="A2798" s="102" t="s">
        <v>1170</v>
      </c>
      <c r="B2798" s="102" t="s">
        <v>363</v>
      </c>
      <c r="C2798" s="102" t="s">
        <v>504</v>
      </c>
      <c r="D2798" s="150" t="s">
        <v>1171</v>
      </c>
      <c r="E2798" s="151">
        <v>110.72</v>
      </c>
      <c r="F2798" s="151">
        <v>96.99</v>
      </c>
      <c r="G2798" s="105">
        <v>78</v>
      </c>
      <c r="H2798" s="168">
        <v>2000</v>
      </c>
      <c r="I2798" s="111">
        <v>3.6499999999999998E-2</v>
      </c>
      <c r="J2798" s="146"/>
    </row>
    <row r="2799" spans="1:10">
      <c r="A2799" s="102" t="s">
        <v>1172</v>
      </c>
      <c r="B2799" s="102" t="s">
        <v>367</v>
      </c>
      <c r="C2799" s="102" t="s">
        <v>684</v>
      </c>
      <c r="D2799" s="150" t="s">
        <v>1173</v>
      </c>
      <c r="E2799" s="151">
        <v>149.36000000000001</v>
      </c>
      <c r="F2799" s="151">
        <v>129.99</v>
      </c>
      <c r="G2799" s="105">
        <v>105</v>
      </c>
      <c r="H2799" s="168">
        <v>4000</v>
      </c>
      <c r="I2799" s="111">
        <v>2.4750000000000001E-2</v>
      </c>
      <c r="J2799" s="146"/>
    </row>
    <row r="2800" spans="1:10">
      <c r="A2800" s="102" t="s">
        <v>1172</v>
      </c>
      <c r="B2800" s="102" t="s">
        <v>368</v>
      </c>
      <c r="C2800" s="102" t="s">
        <v>504</v>
      </c>
      <c r="D2800" s="150" t="s">
        <v>1173</v>
      </c>
      <c r="E2800" s="151">
        <v>149.36000000000001</v>
      </c>
      <c r="F2800" s="151">
        <v>129.99</v>
      </c>
      <c r="G2800" s="105">
        <v>105</v>
      </c>
      <c r="H2800" s="168">
        <v>4000</v>
      </c>
      <c r="I2800" s="111">
        <v>2.4750000000000001E-2</v>
      </c>
      <c r="J2800" s="146"/>
    </row>
    <row r="2801" spans="1:10">
      <c r="A2801" s="102" t="s">
        <v>1172</v>
      </c>
      <c r="B2801" s="102" t="s">
        <v>369</v>
      </c>
      <c r="C2801" s="102" t="s">
        <v>504</v>
      </c>
      <c r="D2801" s="150" t="s">
        <v>1173</v>
      </c>
      <c r="E2801" s="151">
        <v>149.36000000000001</v>
      </c>
      <c r="F2801" s="151">
        <v>129.99</v>
      </c>
      <c r="G2801" s="105">
        <v>105</v>
      </c>
      <c r="H2801" s="168">
        <v>4000</v>
      </c>
      <c r="I2801" s="111">
        <v>2.4750000000000001E-2</v>
      </c>
      <c r="J2801" s="146"/>
    </row>
    <row r="2802" spans="1:10">
      <c r="A2802" s="102" t="s">
        <v>1174</v>
      </c>
      <c r="B2802" s="102" t="s">
        <v>367</v>
      </c>
      <c r="C2802" s="102" t="s">
        <v>684</v>
      </c>
      <c r="D2802" s="150" t="s">
        <v>1175</v>
      </c>
      <c r="E2802" s="151">
        <v>164.09</v>
      </c>
      <c r="F2802" s="151">
        <v>142.99</v>
      </c>
      <c r="G2802" s="105">
        <v>115</v>
      </c>
      <c r="H2802" s="168">
        <v>8000</v>
      </c>
      <c r="I2802" s="111">
        <v>1.3625E-2</v>
      </c>
      <c r="J2802" s="146"/>
    </row>
    <row r="2803" spans="1:10">
      <c r="A2803" s="102" t="s">
        <v>1174</v>
      </c>
      <c r="B2803" s="102" t="s">
        <v>368</v>
      </c>
      <c r="C2803" s="102" t="s">
        <v>504</v>
      </c>
      <c r="D2803" s="150" t="s">
        <v>1175</v>
      </c>
      <c r="E2803" s="151">
        <v>164.09</v>
      </c>
      <c r="F2803" s="151">
        <v>142.99</v>
      </c>
      <c r="G2803" s="105">
        <v>115</v>
      </c>
      <c r="H2803" s="168">
        <v>8000</v>
      </c>
      <c r="I2803" s="111">
        <v>1.3625E-2</v>
      </c>
      <c r="J2803" s="146"/>
    </row>
    <row r="2804" spans="1:10">
      <c r="A2804" s="102" t="s">
        <v>1174</v>
      </c>
      <c r="B2804" s="102" t="s">
        <v>369</v>
      </c>
      <c r="C2804" s="102" t="s">
        <v>504</v>
      </c>
      <c r="D2804" s="150" t="s">
        <v>1175</v>
      </c>
      <c r="E2804" s="151">
        <v>164.09</v>
      </c>
      <c r="F2804" s="151">
        <v>142.99</v>
      </c>
      <c r="G2804" s="105">
        <v>115</v>
      </c>
      <c r="H2804" s="168">
        <v>8000</v>
      </c>
      <c r="I2804" s="111">
        <v>1.3625E-2</v>
      </c>
      <c r="J2804" s="146"/>
    </row>
    <row r="2805" spans="1:10">
      <c r="A2805" s="102" t="s">
        <v>1176</v>
      </c>
      <c r="B2805" s="102" t="s">
        <v>367</v>
      </c>
      <c r="C2805" s="102" t="s">
        <v>684</v>
      </c>
      <c r="D2805" s="150" t="s">
        <v>1177</v>
      </c>
      <c r="E2805" s="151">
        <v>149.36000000000001</v>
      </c>
      <c r="F2805" s="151">
        <v>129.99</v>
      </c>
      <c r="G2805" s="105">
        <v>105</v>
      </c>
      <c r="H2805" s="168">
        <v>4000</v>
      </c>
      <c r="I2805" s="111">
        <v>2.4750000000000001E-2</v>
      </c>
      <c r="J2805" s="146"/>
    </row>
    <row r="2806" spans="1:10">
      <c r="A2806" s="102" t="s">
        <v>1176</v>
      </c>
      <c r="B2806" s="102" t="s">
        <v>368</v>
      </c>
      <c r="C2806" s="102" t="s">
        <v>504</v>
      </c>
      <c r="D2806" s="150" t="s">
        <v>1177</v>
      </c>
      <c r="E2806" s="151">
        <v>149.36000000000001</v>
      </c>
      <c r="F2806" s="151">
        <v>129.99</v>
      </c>
      <c r="G2806" s="105">
        <v>105</v>
      </c>
      <c r="H2806" s="168">
        <v>4000</v>
      </c>
      <c r="I2806" s="111">
        <v>2.4750000000000001E-2</v>
      </c>
      <c r="J2806" s="146"/>
    </row>
    <row r="2807" spans="1:10">
      <c r="A2807" s="102" t="s">
        <v>1176</v>
      </c>
      <c r="B2807" s="102" t="s">
        <v>369</v>
      </c>
      <c r="C2807" s="102" t="s">
        <v>504</v>
      </c>
      <c r="D2807" s="150" t="s">
        <v>1177</v>
      </c>
      <c r="E2807" s="151">
        <v>149.36000000000001</v>
      </c>
      <c r="F2807" s="151">
        <v>129.99</v>
      </c>
      <c r="G2807" s="105">
        <v>105</v>
      </c>
      <c r="H2807" s="168">
        <v>4000</v>
      </c>
      <c r="I2807" s="111">
        <v>2.4750000000000001E-2</v>
      </c>
      <c r="J2807" s="146"/>
    </row>
    <row r="2808" spans="1:10">
      <c r="A2808" s="102" t="s">
        <v>1178</v>
      </c>
      <c r="B2808" s="102" t="s">
        <v>367</v>
      </c>
      <c r="C2808" s="102" t="s">
        <v>684</v>
      </c>
      <c r="D2808" s="150" t="s">
        <v>1179</v>
      </c>
      <c r="E2808" s="151">
        <v>149.36000000000001</v>
      </c>
      <c r="F2808" s="151">
        <v>129.99</v>
      </c>
      <c r="G2808" s="105">
        <v>105</v>
      </c>
      <c r="H2808" s="168">
        <v>4000</v>
      </c>
      <c r="I2808" s="111">
        <v>2.4750000000000001E-2</v>
      </c>
      <c r="J2808" s="146"/>
    </row>
    <row r="2809" spans="1:10">
      <c r="A2809" s="102" t="s">
        <v>1178</v>
      </c>
      <c r="B2809" s="102" t="s">
        <v>368</v>
      </c>
      <c r="C2809" s="102" t="s">
        <v>504</v>
      </c>
      <c r="D2809" s="150" t="s">
        <v>1179</v>
      </c>
      <c r="E2809" s="151">
        <v>149.36000000000001</v>
      </c>
      <c r="F2809" s="151">
        <v>129.99</v>
      </c>
      <c r="G2809" s="105">
        <v>105</v>
      </c>
      <c r="H2809" s="168">
        <v>4000</v>
      </c>
      <c r="I2809" s="111">
        <v>2.4750000000000001E-2</v>
      </c>
      <c r="J2809" s="146"/>
    </row>
    <row r="2810" spans="1:10">
      <c r="A2810" s="102" t="s">
        <v>1178</v>
      </c>
      <c r="B2810" s="102" t="s">
        <v>369</v>
      </c>
      <c r="C2810" s="102" t="s">
        <v>504</v>
      </c>
      <c r="D2810" s="150" t="s">
        <v>1179</v>
      </c>
      <c r="E2810" s="151">
        <v>149.36000000000001</v>
      </c>
      <c r="F2810" s="151">
        <v>129.99</v>
      </c>
      <c r="G2810" s="105">
        <v>105</v>
      </c>
      <c r="H2810" s="168">
        <v>4000</v>
      </c>
      <c r="I2810" s="111">
        <v>2.4750000000000001E-2</v>
      </c>
      <c r="J2810" s="146"/>
    </row>
    <row r="2811" spans="1:10">
      <c r="A2811" s="114" t="s">
        <v>1180</v>
      </c>
      <c r="B2811" s="102" t="s">
        <v>381</v>
      </c>
      <c r="C2811" s="102" t="s">
        <v>504</v>
      </c>
      <c r="D2811" s="179" t="s">
        <v>1181</v>
      </c>
      <c r="E2811" s="182">
        <v>382.84</v>
      </c>
      <c r="F2811" s="182">
        <v>328.99</v>
      </c>
      <c r="G2811" s="105">
        <v>267</v>
      </c>
      <c r="H2811" s="180">
        <v>17000</v>
      </c>
      <c r="I2811" s="181"/>
      <c r="J2811" s="146"/>
    </row>
    <row r="2812" spans="1:10">
      <c r="A2812" s="114" t="s">
        <v>1180</v>
      </c>
      <c r="B2812" s="102" t="s">
        <v>382</v>
      </c>
      <c r="C2812" s="102" t="s">
        <v>504</v>
      </c>
      <c r="D2812" s="179" t="s">
        <v>1181</v>
      </c>
      <c r="E2812" s="182">
        <v>382.84</v>
      </c>
      <c r="F2812" s="182">
        <v>328.99</v>
      </c>
      <c r="G2812" s="105">
        <v>267</v>
      </c>
      <c r="H2812" s="180">
        <v>17000</v>
      </c>
      <c r="I2812" s="181"/>
      <c r="J2812" s="146"/>
    </row>
    <row r="2813" spans="1:10">
      <c r="A2813" s="114" t="s">
        <v>1182</v>
      </c>
      <c r="B2813" s="102" t="s">
        <v>381</v>
      </c>
      <c r="C2813" s="102" t="s">
        <v>504</v>
      </c>
      <c r="D2813" s="179" t="s">
        <v>1183</v>
      </c>
      <c r="E2813" s="182">
        <v>382.84</v>
      </c>
      <c r="F2813" s="182">
        <v>328.99</v>
      </c>
      <c r="G2813" s="105">
        <v>267</v>
      </c>
      <c r="H2813" s="180">
        <v>17000</v>
      </c>
      <c r="I2813" s="181"/>
      <c r="J2813" s="146"/>
    </row>
    <row r="2814" spans="1:10">
      <c r="A2814" s="114" t="s">
        <v>1182</v>
      </c>
      <c r="B2814" s="102" t="s">
        <v>382</v>
      </c>
      <c r="C2814" s="102" t="s">
        <v>504</v>
      </c>
      <c r="D2814" s="179" t="s">
        <v>1183</v>
      </c>
      <c r="E2814" s="182">
        <v>382.84</v>
      </c>
      <c r="F2814" s="182">
        <v>328.99</v>
      </c>
      <c r="G2814" s="105">
        <v>267</v>
      </c>
      <c r="H2814" s="180">
        <v>17000</v>
      </c>
      <c r="I2814" s="181"/>
      <c r="J2814" s="146"/>
    </row>
    <row r="2815" spans="1:10">
      <c r="A2815" s="114" t="s">
        <v>1184</v>
      </c>
      <c r="B2815" s="102" t="s">
        <v>381</v>
      </c>
      <c r="C2815" s="102" t="s">
        <v>504</v>
      </c>
      <c r="D2815" s="179" t="s">
        <v>1185</v>
      </c>
      <c r="E2815" s="182">
        <v>382.84</v>
      </c>
      <c r="F2815" s="182">
        <v>328.99</v>
      </c>
      <c r="G2815" s="105">
        <v>267</v>
      </c>
      <c r="H2815" s="180">
        <v>17000</v>
      </c>
      <c r="I2815" s="181"/>
      <c r="J2815" s="146"/>
    </row>
    <row r="2816" spans="1:10">
      <c r="A2816" s="114" t="s">
        <v>1184</v>
      </c>
      <c r="B2816" s="102" t="s">
        <v>382</v>
      </c>
      <c r="C2816" s="102" t="s">
        <v>504</v>
      </c>
      <c r="D2816" s="179" t="s">
        <v>1185</v>
      </c>
      <c r="E2816" s="182">
        <v>382.84</v>
      </c>
      <c r="F2816" s="182">
        <v>328.99</v>
      </c>
      <c r="G2816" s="105">
        <v>267</v>
      </c>
      <c r="H2816" s="180">
        <v>17000</v>
      </c>
      <c r="I2816" s="181"/>
      <c r="J2816" s="146"/>
    </row>
    <row r="2817" spans="1:10">
      <c r="A2817" s="114" t="s">
        <v>1186</v>
      </c>
      <c r="B2817" s="102" t="s">
        <v>386</v>
      </c>
      <c r="C2817" s="102" t="s">
        <v>504</v>
      </c>
      <c r="D2817" s="179" t="s">
        <v>1187</v>
      </c>
      <c r="E2817" s="153">
        <v>754.28</v>
      </c>
      <c r="F2817" s="151">
        <v>647.99</v>
      </c>
      <c r="G2817" s="105">
        <v>526</v>
      </c>
      <c r="H2817" s="180">
        <v>55000</v>
      </c>
      <c r="I2817" s="181"/>
      <c r="J2817" s="146"/>
    </row>
    <row r="2818" spans="1:10">
      <c r="A2818" s="114" t="s">
        <v>1186</v>
      </c>
      <c r="B2818" s="102" t="s">
        <v>387</v>
      </c>
      <c r="C2818" s="102" t="s">
        <v>504</v>
      </c>
      <c r="D2818" s="179" t="s">
        <v>1187</v>
      </c>
      <c r="E2818" s="153">
        <v>754.28</v>
      </c>
      <c r="F2818" s="151">
        <v>647.99</v>
      </c>
      <c r="G2818" s="105">
        <v>526</v>
      </c>
      <c r="H2818" s="180">
        <v>55000</v>
      </c>
      <c r="I2818" s="181"/>
      <c r="J2818" s="146"/>
    </row>
    <row r="2819" spans="1:10">
      <c r="A2819" s="114" t="s">
        <v>1188</v>
      </c>
      <c r="B2819" s="102" t="s">
        <v>386</v>
      </c>
      <c r="C2819" s="102" t="s">
        <v>504</v>
      </c>
      <c r="D2819" s="179" t="s">
        <v>1189</v>
      </c>
      <c r="E2819" s="153">
        <v>487.6</v>
      </c>
      <c r="F2819" s="151">
        <v>418.99</v>
      </c>
      <c r="G2819" s="105">
        <v>340</v>
      </c>
      <c r="H2819" s="180">
        <v>55000</v>
      </c>
      <c r="I2819" s="181"/>
      <c r="J2819" s="146"/>
    </row>
    <row r="2820" spans="1:10">
      <c r="A2820" s="114" t="s">
        <v>1188</v>
      </c>
      <c r="B2820" s="102" t="s">
        <v>387</v>
      </c>
      <c r="C2820" s="102" t="s">
        <v>504</v>
      </c>
      <c r="D2820" s="179" t="s">
        <v>1189</v>
      </c>
      <c r="E2820" s="153">
        <v>487.6</v>
      </c>
      <c r="F2820" s="151">
        <v>418.99</v>
      </c>
      <c r="G2820" s="105">
        <v>340</v>
      </c>
      <c r="H2820" s="180">
        <v>55000</v>
      </c>
      <c r="I2820" s="181"/>
      <c r="J2820" s="146"/>
    </row>
    <row r="2821" spans="1:10">
      <c r="A2821" s="114" t="s">
        <v>1190</v>
      </c>
      <c r="B2821" s="102" t="s">
        <v>386</v>
      </c>
      <c r="C2821" s="102" t="s">
        <v>504</v>
      </c>
      <c r="D2821" s="179" t="s">
        <v>1191</v>
      </c>
      <c r="E2821" s="153">
        <v>754.28</v>
      </c>
      <c r="F2821" s="151">
        <v>647.99</v>
      </c>
      <c r="G2821" s="105">
        <v>526</v>
      </c>
      <c r="H2821" s="180">
        <v>55000</v>
      </c>
      <c r="I2821" s="181"/>
      <c r="J2821" s="146"/>
    </row>
    <row r="2822" spans="1:10">
      <c r="A2822" s="114" t="s">
        <v>1190</v>
      </c>
      <c r="B2822" s="102" t="s">
        <v>387</v>
      </c>
      <c r="C2822" s="102" t="s">
        <v>504</v>
      </c>
      <c r="D2822" s="179" t="s">
        <v>1191</v>
      </c>
      <c r="E2822" s="153">
        <v>754.28</v>
      </c>
      <c r="F2822" s="151">
        <v>647.99</v>
      </c>
      <c r="G2822" s="105">
        <v>526</v>
      </c>
      <c r="H2822" s="180">
        <v>55000</v>
      </c>
      <c r="I2822" s="181"/>
      <c r="J2822" s="146"/>
    </row>
    <row r="2823" spans="1:10">
      <c r="A2823" s="114" t="s">
        <v>1192</v>
      </c>
      <c r="B2823" s="102" t="s">
        <v>386</v>
      </c>
      <c r="C2823" s="102" t="s">
        <v>504</v>
      </c>
      <c r="D2823" s="179" t="s">
        <v>1193</v>
      </c>
      <c r="E2823" s="153">
        <v>754.28</v>
      </c>
      <c r="F2823" s="151">
        <v>647.99</v>
      </c>
      <c r="G2823" s="105">
        <v>526</v>
      </c>
      <c r="H2823" s="180">
        <v>55000</v>
      </c>
      <c r="I2823" s="181"/>
      <c r="J2823" s="146"/>
    </row>
    <row r="2824" spans="1:10">
      <c r="A2824" s="114" t="s">
        <v>1192</v>
      </c>
      <c r="B2824" s="102" t="s">
        <v>387</v>
      </c>
      <c r="C2824" s="102" t="s">
        <v>504</v>
      </c>
      <c r="D2824" s="179" t="s">
        <v>1193</v>
      </c>
      <c r="E2824" s="153">
        <v>754.28</v>
      </c>
      <c r="F2824" s="151">
        <v>647.99</v>
      </c>
      <c r="G2824" s="105">
        <v>526</v>
      </c>
      <c r="H2824" s="180">
        <v>55000</v>
      </c>
      <c r="I2824" s="181"/>
      <c r="J2824" s="146"/>
    </row>
    <row r="2825" spans="1:10">
      <c r="A2825" s="114" t="s">
        <v>1194</v>
      </c>
      <c r="B2825" s="102" t="s">
        <v>383</v>
      </c>
      <c r="C2825" s="102" t="s">
        <v>504</v>
      </c>
      <c r="D2825" s="179" t="s">
        <v>1195</v>
      </c>
      <c r="E2825" s="182">
        <v>429.77</v>
      </c>
      <c r="F2825" s="182">
        <v>369.99</v>
      </c>
      <c r="G2825" s="105">
        <v>300</v>
      </c>
      <c r="H2825" s="180">
        <v>22000</v>
      </c>
      <c r="I2825" s="181"/>
      <c r="J2825" s="146"/>
    </row>
    <row r="2826" spans="1:10">
      <c r="A2826" s="114" t="s">
        <v>1194</v>
      </c>
      <c r="B2826" s="102" t="s">
        <v>384</v>
      </c>
      <c r="C2826" s="102" t="s">
        <v>504</v>
      </c>
      <c r="D2826" s="179" t="s">
        <v>1195</v>
      </c>
      <c r="E2826" s="182">
        <v>429.77</v>
      </c>
      <c r="F2826" s="182">
        <v>369.99</v>
      </c>
      <c r="G2826" s="105">
        <v>300</v>
      </c>
      <c r="H2826" s="180">
        <v>22000</v>
      </c>
      <c r="I2826" s="181"/>
      <c r="J2826" s="146"/>
    </row>
    <row r="2827" spans="1:10">
      <c r="A2827" s="114" t="s">
        <v>1194</v>
      </c>
      <c r="B2827" s="102" t="s">
        <v>385</v>
      </c>
      <c r="C2827" s="102" t="s">
        <v>504</v>
      </c>
      <c r="D2827" s="179" t="s">
        <v>1195</v>
      </c>
      <c r="E2827" s="182">
        <v>429.77</v>
      </c>
      <c r="F2827" s="182">
        <v>369.99</v>
      </c>
      <c r="G2827" s="105">
        <v>300</v>
      </c>
      <c r="H2827" s="180">
        <v>22000</v>
      </c>
      <c r="I2827" s="181"/>
      <c r="J2827" s="146"/>
    </row>
    <row r="2828" spans="1:10">
      <c r="A2828" s="114" t="s">
        <v>1196</v>
      </c>
      <c r="B2828" s="102" t="s">
        <v>383</v>
      </c>
      <c r="C2828" s="102" t="s">
        <v>504</v>
      </c>
      <c r="D2828" s="179" t="s">
        <v>1197</v>
      </c>
      <c r="E2828" s="182">
        <v>429.77</v>
      </c>
      <c r="F2828" s="182">
        <v>369.99</v>
      </c>
      <c r="G2828" s="105">
        <v>300</v>
      </c>
      <c r="H2828" s="180">
        <v>22000</v>
      </c>
      <c r="I2828" s="181"/>
      <c r="J2828" s="146"/>
    </row>
    <row r="2829" spans="1:10">
      <c r="A2829" s="114" t="s">
        <v>1196</v>
      </c>
      <c r="B2829" s="102" t="s">
        <v>384</v>
      </c>
      <c r="C2829" s="102" t="s">
        <v>504</v>
      </c>
      <c r="D2829" s="179" t="s">
        <v>1197</v>
      </c>
      <c r="E2829" s="182">
        <v>429.77</v>
      </c>
      <c r="F2829" s="182">
        <v>369.99</v>
      </c>
      <c r="G2829" s="105">
        <v>300</v>
      </c>
      <c r="H2829" s="180">
        <v>22000</v>
      </c>
      <c r="I2829" s="181"/>
      <c r="J2829" s="146"/>
    </row>
    <row r="2830" spans="1:10">
      <c r="A2830" s="114" t="s">
        <v>1196</v>
      </c>
      <c r="B2830" s="102" t="s">
        <v>385</v>
      </c>
      <c r="C2830" s="102" t="s">
        <v>504</v>
      </c>
      <c r="D2830" s="179" t="s">
        <v>1197</v>
      </c>
      <c r="E2830" s="182">
        <v>429.77</v>
      </c>
      <c r="F2830" s="182">
        <v>369.99</v>
      </c>
      <c r="G2830" s="105">
        <v>300</v>
      </c>
      <c r="H2830" s="180">
        <v>22000</v>
      </c>
      <c r="I2830" s="181"/>
      <c r="J2830" s="146"/>
    </row>
    <row r="2831" spans="1:10">
      <c r="A2831" s="114" t="s">
        <v>1198</v>
      </c>
      <c r="B2831" s="102" t="s">
        <v>383</v>
      </c>
      <c r="C2831" s="102" t="s">
        <v>504</v>
      </c>
      <c r="D2831" s="179" t="s">
        <v>1199</v>
      </c>
      <c r="E2831" s="182">
        <v>429.77</v>
      </c>
      <c r="F2831" s="182">
        <v>369.99</v>
      </c>
      <c r="G2831" s="105">
        <v>300</v>
      </c>
      <c r="H2831" s="180">
        <v>22000</v>
      </c>
      <c r="I2831" s="181"/>
      <c r="J2831" s="146"/>
    </row>
    <row r="2832" spans="1:10">
      <c r="A2832" s="114" t="s">
        <v>1198</v>
      </c>
      <c r="B2832" s="102" t="s">
        <v>384</v>
      </c>
      <c r="C2832" s="102" t="s">
        <v>504</v>
      </c>
      <c r="D2832" s="179" t="s">
        <v>1199</v>
      </c>
      <c r="E2832" s="182">
        <v>429.77</v>
      </c>
      <c r="F2832" s="182">
        <v>369.99</v>
      </c>
      <c r="G2832" s="105">
        <v>300</v>
      </c>
      <c r="H2832" s="180">
        <v>22000</v>
      </c>
      <c r="I2832" s="181"/>
      <c r="J2832" s="146"/>
    </row>
    <row r="2833" spans="1:10">
      <c r="A2833" s="114" t="s">
        <v>1198</v>
      </c>
      <c r="B2833" s="102" t="s">
        <v>385</v>
      </c>
      <c r="C2833" s="102" t="s">
        <v>504</v>
      </c>
      <c r="D2833" s="179" t="s">
        <v>1199</v>
      </c>
      <c r="E2833" s="182">
        <v>429.77</v>
      </c>
      <c r="F2833" s="182">
        <v>369.99</v>
      </c>
      <c r="G2833" s="105">
        <v>300</v>
      </c>
      <c r="H2833" s="180">
        <v>22000</v>
      </c>
      <c r="I2833" s="181"/>
      <c r="J2833" s="146"/>
    </row>
    <row r="2834" spans="1:10">
      <c r="A2834" s="118" t="s">
        <v>1200</v>
      </c>
      <c r="B2834" s="102" t="s">
        <v>579</v>
      </c>
      <c r="C2834" s="102" t="s">
        <v>504</v>
      </c>
      <c r="D2834" s="152" t="s">
        <v>1201</v>
      </c>
      <c r="E2834" s="157">
        <v>453.31</v>
      </c>
      <c r="F2834" s="157">
        <v>389.99</v>
      </c>
      <c r="G2834" s="105">
        <v>316</v>
      </c>
      <c r="H2834" s="173">
        <v>16000</v>
      </c>
      <c r="I2834" s="176"/>
      <c r="J2834" s="146"/>
    </row>
    <row r="2835" spans="1:10">
      <c r="A2835" s="106" t="s">
        <v>1200</v>
      </c>
      <c r="B2835" s="102" t="s">
        <v>585</v>
      </c>
      <c r="C2835" s="102" t="s">
        <v>504</v>
      </c>
      <c r="D2835" s="152" t="s">
        <v>1201</v>
      </c>
      <c r="E2835" s="157">
        <v>453.31</v>
      </c>
      <c r="F2835" s="157">
        <v>389.99</v>
      </c>
      <c r="G2835" s="105">
        <v>316</v>
      </c>
      <c r="H2835" s="173">
        <v>16000</v>
      </c>
      <c r="I2835" s="176"/>
      <c r="J2835" s="146"/>
    </row>
    <row r="2836" spans="1:10">
      <c r="A2836" s="106" t="s">
        <v>1200</v>
      </c>
      <c r="B2836" s="102" t="s">
        <v>586</v>
      </c>
      <c r="C2836" s="102" t="s">
        <v>504</v>
      </c>
      <c r="D2836" s="152" t="s">
        <v>1201</v>
      </c>
      <c r="E2836" s="157">
        <v>453.31</v>
      </c>
      <c r="F2836" s="157">
        <v>389.99</v>
      </c>
      <c r="G2836" s="105">
        <v>316</v>
      </c>
      <c r="H2836" s="173">
        <v>16000</v>
      </c>
      <c r="I2836" s="126"/>
      <c r="J2836" s="146"/>
    </row>
    <row r="2837" spans="1:10">
      <c r="A2837" s="118" t="s">
        <v>1202</v>
      </c>
      <c r="B2837" s="102" t="s">
        <v>579</v>
      </c>
      <c r="C2837" s="102" t="s">
        <v>504</v>
      </c>
      <c r="D2837" s="152" t="s">
        <v>1203</v>
      </c>
      <c r="E2837" s="157">
        <v>418.03</v>
      </c>
      <c r="F2837" s="157">
        <v>359.99</v>
      </c>
      <c r="G2837" s="105">
        <v>292</v>
      </c>
      <c r="H2837" s="173">
        <v>25000</v>
      </c>
      <c r="I2837" s="176"/>
      <c r="J2837" s="146"/>
    </row>
    <row r="2838" spans="1:10">
      <c r="A2838" s="106" t="s">
        <v>1202</v>
      </c>
      <c r="B2838" s="102" t="s">
        <v>585</v>
      </c>
      <c r="C2838" s="102" t="s">
        <v>504</v>
      </c>
      <c r="D2838" s="152" t="s">
        <v>1203</v>
      </c>
      <c r="E2838" s="157">
        <v>418.03</v>
      </c>
      <c r="F2838" s="157">
        <v>359.99</v>
      </c>
      <c r="G2838" s="105">
        <v>292</v>
      </c>
      <c r="H2838" s="173">
        <v>25000</v>
      </c>
      <c r="I2838" s="176"/>
      <c r="J2838" s="146"/>
    </row>
    <row r="2839" spans="1:10">
      <c r="A2839" s="106" t="s">
        <v>1202</v>
      </c>
      <c r="B2839" s="102" t="s">
        <v>586</v>
      </c>
      <c r="C2839" s="102" t="s">
        <v>504</v>
      </c>
      <c r="D2839" s="152" t="s">
        <v>1203</v>
      </c>
      <c r="E2839" s="157">
        <v>418.03</v>
      </c>
      <c r="F2839" s="157">
        <v>359.99</v>
      </c>
      <c r="G2839" s="105">
        <v>292</v>
      </c>
      <c r="H2839" s="173">
        <v>25000</v>
      </c>
      <c r="I2839" s="126"/>
      <c r="J2839" s="146"/>
    </row>
    <row r="2840" spans="1:10">
      <c r="A2840" s="118" t="s">
        <v>1204</v>
      </c>
      <c r="B2840" s="102" t="s">
        <v>579</v>
      </c>
      <c r="C2840" s="102" t="s">
        <v>504</v>
      </c>
      <c r="D2840" s="152" t="s">
        <v>1205</v>
      </c>
      <c r="E2840" s="157">
        <v>453.31</v>
      </c>
      <c r="F2840" s="157">
        <v>389.99</v>
      </c>
      <c r="G2840" s="105">
        <v>316</v>
      </c>
      <c r="H2840" s="173">
        <v>16000</v>
      </c>
      <c r="I2840" s="176"/>
      <c r="J2840" s="146"/>
    </row>
    <row r="2841" spans="1:10">
      <c r="A2841" s="106" t="s">
        <v>1204</v>
      </c>
      <c r="B2841" s="102" t="s">
        <v>585</v>
      </c>
      <c r="C2841" s="102" t="s">
        <v>504</v>
      </c>
      <c r="D2841" s="152" t="s">
        <v>1205</v>
      </c>
      <c r="E2841" s="157">
        <v>453.31</v>
      </c>
      <c r="F2841" s="157">
        <v>389.99</v>
      </c>
      <c r="G2841" s="105">
        <v>316</v>
      </c>
      <c r="H2841" s="173">
        <v>16000</v>
      </c>
      <c r="I2841" s="176"/>
      <c r="J2841" s="146"/>
    </row>
    <row r="2842" spans="1:10">
      <c r="A2842" s="106" t="s">
        <v>1204</v>
      </c>
      <c r="B2842" s="102" t="s">
        <v>586</v>
      </c>
      <c r="C2842" s="102" t="s">
        <v>504</v>
      </c>
      <c r="D2842" s="152" t="s">
        <v>1205</v>
      </c>
      <c r="E2842" s="157">
        <v>453.31</v>
      </c>
      <c r="F2842" s="157">
        <v>389.99</v>
      </c>
      <c r="G2842" s="105">
        <v>316</v>
      </c>
      <c r="H2842" s="173">
        <v>16000</v>
      </c>
      <c r="I2842" s="126"/>
      <c r="J2842" s="146"/>
    </row>
    <row r="2843" spans="1:10">
      <c r="A2843" s="118" t="s">
        <v>1206</v>
      </c>
      <c r="B2843" s="102" t="s">
        <v>579</v>
      </c>
      <c r="C2843" s="102" t="s">
        <v>504</v>
      </c>
      <c r="D2843" s="152" t="s">
        <v>1207</v>
      </c>
      <c r="E2843" s="157">
        <v>453.31</v>
      </c>
      <c r="F2843" s="157">
        <v>389.99</v>
      </c>
      <c r="G2843" s="105">
        <v>316</v>
      </c>
      <c r="H2843" s="173">
        <v>16000</v>
      </c>
      <c r="I2843" s="176"/>
      <c r="J2843" s="146"/>
    </row>
    <row r="2844" spans="1:10">
      <c r="A2844" s="106" t="s">
        <v>1206</v>
      </c>
      <c r="B2844" s="102" t="s">
        <v>585</v>
      </c>
      <c r="C2844" s="102" t="s">
        <v>504</v>
      </c>
      <c r="D2844" s="152" t="s">
        <v>1207</v>
      </c>
      <c r="E2844" s="157">
        <v>453.31</v>
      </c>
      <c r="F2844" s="157">
        <v>389.99</v>
      </c>
      <c r="G2844" s="105">
        <v>316</v>
      </c>
      <c r="H2844" s="173">
        <v>16000</v>
      </c>
      <c r="I2844" s="176"/>
      <c r="J2844" s="146"/>
    </row>
    <row r="2845" spans="1:10">
      <c r="A2845" s="106" t="s">
        <v>1206</v>
      </c>
      <c r="B2845" s="102" t="s">
        <v>586</v>
      </c>
      <c r="C2845" s="102" t="s">
        <v>504</v>
      </c>
      <c r="D2845" s="152" t="s">
        <v>1207</v>
      </c>
      <c r="E2845" s="157">
        <v>453.31</v>
      </c>
      <c r="F2845" s="157">
        <v>389.99</v>
      </c>
      <c r="G2845" s="105">
        <v>316</v>
      </c>
      <c r="H2845" s="173">
        <v>16000</v>
      </c>
      <c r="I2845" s="126"/>
      <c r="J2845" s="146"/>
    </row>
    <row r="2846" spans="1:10">
      <c r="A2846" s="200" t="s">
        <v>1208</v>
      </c>
      <c r="B2846" s="102" t="s">
        <v>516</v>
      </c>
      <c r="C2846" s="102" t="s">
        <v>504</v>
      </c>
      <c r="D2846" s="199" t="s">
        <v>1209</v>
      </c>
      <c r="E2846" s="184">
        <v>187.01</v>
      </c>
      <c r="F2846" s="151"/>
      <c r="G2846" s="105">
        <v>131</v>
      </c>
      <c r="H2846" s="120">
        <v>34000</v>
      </c>
      <c r="I2846" s="107">
        <v>3.8529411764705881E-3</v>
      </c>
      <c r="J2846" s="146"/>
    </row>
    <row r="2847" spans="1:10">
      <c r="A2847" s="200" t="s">
        <v>1208</v>
      </c>
      <c r="B2847" s="102" t="s">
        <v>518</v>
      </c>
      <c r="C2847" s="102" t="s">
        <v>504</v>
      </c>
      <c r="D2847" s="199" t="s">
        <v>1209</v>
      </c>
      <c r="E2847" s="184">
        <v>187.01</v>
      </c>
      <c r="F2847" s="151"/>
      <c r="G2847" s="105">
        <v>131</v>
      </c>
      <c r="H2847" s="120">
        <v>34000</v>
      </c>
      <c r="I2847" s="107">
        <v>3.8529411764705881E-3</v>
      </c>
      <c r="J2847" s="146"/>
    </row>
    <row r="2848" spans="1:10">
      <c r="A2848" s="200" t="s">
        <v>1208</v>
      </c>
      <c r="B2848" s="102" t="s">
        <v>519</v>
      </c>
      <c r="C2848" s="102" t="s">
        <v>504</v>
      </c>
      <c r="D2848" s="199" t="s">
        <v>1209</v>
      </c>
      <c r="E2848" s="184">
        <v>187.01</v>
      </c>
      <c r="F2848" s="151"/>
      <c r="G2848" s="105">
        <v>131</v>
      </c>
      <c r="H2848" s="120">
        <v>34000</v>
      </c>
      <c r="I2848" s="111">
        <v>3.8529411764705881E-3</v>
      </c>
      <c r="J2848" s="146"/>
    </row>
    <row r="2849" spans="1:10">
      <c r="A2849" s="200" t="s">
        <v>1208</v>
      </c>
      <c r="B2849" s="102" t="s">
        <v>520</v>
      </c>
      <c r="C2849" s="102" t="s">
        <v>504</v>
      </c>
      <c r="D2849" s="199" t="s">
        <v>1209</v>
      </c>
      <c r="E2849" s="184">
        <v>187.01</v>
      </c>
      <c r="F2849" s="151"/>
      <c r="G2849" s="105">
        <v>131</v>
      </c>
      <c r="H2849" s="120">
        <v>34000</v>
      </c>
      <c r="I2849" s="111">
        <v>3.8529411764705881E-3</v>
      </c>
      <c r="J2849" s="146"/>
    </row>
    <row r="2850" spans="1:10">
      <c r="A2850" s="200" t="s">
        <v>1208</v>
      </c>
      <c r="B2850" s="102" t="s">
        <v>521</v>
      </c>
      <c r="C2850" s="102" t="s">
        <v>504</v>
      </c>
      <c r="D2850" s="199" t="s">
        <v>1209</v>
      </c>
      <c r="E2850" s="184">
        <v>187.01</v>
      </c>
      <c r="F2850" s="151"/>
      <c r="G2850" s="105">
        <v>131</v>
      </c>
      <c r="H2850" s="120">
        <v>34000</v>
      </c>
      <c r="I2850" s="111">
        <v>3.8529411764705881E-3</v>
      </c>
      <c r="J2850" s="146"/>
    </row>
    <row r="2851" spans="1:10">
      <c r="A2851" s="200" t="s">
        <v>1208</v>
      </c>
      <c r="B2851" s="102" t="s">
        <v>536</v>
      </c>
      <c r="C2851" s="102" t="s">
        <v>504</v>
      </c>
      <c r="D2851" s="199" t="s">
        <v>1209</v>
      </c>
      <c r="E2851" s="184">
        <v>187.01</v>
      </c>
      <c r="F2851" s="151"/>
      <c r="G2851" s="105">
        <v>131</v>
      </c>
      <c r="H2851" s="120">
        <v>34000</v>
      </c>
      <c r="I2851" s="111">
        <v>3.8529411764705881E-3</v>
      </c>
      <c r="J2851" s="146"/>
    </row>
    <row r="2852" spans="1:10">
      <c r="A2852" s="102" t="s">
        <v>1210</v>
      </c>
      <c r="B2852" s="102" t="s">
        <v>355</v>
      </c>
      <c r="C2852" s="102" t="s">
        <v>504</v>
      </c>
      <c r="D2852" s="150" t="s">
        <v>1211</v>
      </c>
      <c r="E2852" s="151">
        <v>12.22</v>
      </c>
      <c r="F2852" s="151">
        <v>10.99</v>
      </c>
      <c r="G2852" s="105">
        <v>8.1300000000000008</v>
      </c>
      <c r="H2852" s="113">
        <v>36000</v>
      </c>
      <c r="I2852" s="111">
        <v>2.2583333333333337E-4</v>
      </c>
      <c r="J2852" s="146"/>
    </row>
    <row r="2853" spans="1:10">
      <c r="A2853" s="102" t="s">
        <v>1210</v>
      </c>
      <c r="B2853" s="102" t="s">
        <v>356</v>
      </c>
      <c r="C2853" s="102" t="s">
        <v>504</v>
      </c>
      <c r="D2853" s="150" t="s">
        <v>1211</v>
      </c>
      <c r="E2853" s="151">
        <v>12.22</v>
      </c>
      <c r="F2853" s="151">
        <v>10.99</v>
      </c>
      <c r="G2853" s="105">
        <v>8.1300000000000008</v>
      </c>
      <c r="H2853" s="113">
        <v>36000</v>
      </c>
      <c r="I2853" s="111">
        <v>2.2583333333333337E-4</v>
      </c>
      <c r="J2853" s="146"/>
    </row>
    <row r="2854" spans="1:10">
      <c r="A2854" s="102" t="s">
        <v>1210</v>
      </c>
      <c r="B2854" s="102" t="s">
        <v>357</v>
      </c>
      <c r="C2854" s="102" t="s">
        <v>504</v>
      </c>
      <c r="D2854" s="150" t="s">
        <v>1211</v>
      </c>
      <c r="E2854" s="151">
        <v>12.22</v>
      </c>
      <c r="F2854" s="151">
        <v>10.99</v>
      </c>
      <c r="G2854" s="105">
        <v>8.1300000000000008</v>
      </c>
      <c r="H2854" s="113">
        <v>36000</v>
      </c>
      <c r="I2854" s="111">
        <v>2.2583333333333337E-4</v>
      </c>
      <c r="J2854" s="146"/>
    </row>
    <row r="2855" spans="1:10">
      <c r="A2855" s="102" t="s">
        <v>1210</v>
      </c>
      <c r="B2855" s="102" t="s">
        <v>358</v>
      </c>
      <c r="C2855" s="102" t="s">
        <v>504</v>
      </c>
      <c r="D2855" s="150" t="s">
        <v>1211</v>
      </c>
      <c r="E2855" s="151">
        <v>12.22</v>
      </c>
      <c r="F2855" s="151">
        <v>10.99</v>
      </c>
      <c r="G2855" s="105">
        <v>8.1300000000000008</v>
      </c>
      <c r="H2855" s="113">
        <v>36000</v>
      </c>
      <c r="I2855" s="111">
        <v>2.2583333333333337E-4</v>
      </c>
      <c r="J2855" s="146"/>
    </row>
    <row r="2856" spans="1:10">
      <c r="A2856" s="102" t="s">
        <v>1210</v>
      </c>
      <c r="B2856" s="102" t="s">
        <v>359</v>
      </c>
      <c r="C2856" s="102" t="s">
        <v>504</v>
      </c>
      <c r="D2856" s="150" t="s">
        <v>1211</v>
      </c>
      <c r="E2856" s="151">
        <v>12.22</v>
      </c>
      <c r="F2856" s="151">
        <v>10.99</v>
      </c>
      <c r="G2856" s="105">
        <v>8.1300000000000008</v>
      </c>
      <c r="H2856" s="113">
        <v>36000</v>
      </c>
      <c r="I2856" s="111">
        <v>2.2583333333333337E-4</v>
      </c>
      <c r="J2856" s="146"/>
    </row>
    <row r="2857" spans="1:10">
      <c r="A2857" s="102" t="s">
        <v>1210</v>
      </c>
      <c r="B2857" s="102" t="s">
        <v>360</v>
      </c>
      <c r="C2857" s="102" t="s">
        <v>684</v>
      </c>
      <c r="D2857" s="150" t="s">
        <v>1211</v>
      </c>
      <c r="E2857" s="151">
        <v>12.22</v>
      </c>
      <c r="F2857" s="151">
        <v>10.99</v>
      </c>
      <c r="G2857" s="105">
        <v>8.1300000000000008</v>
      </c>
      <c r="H2857" s="113">
        <v>36000</v>
      </c>
      <c r="I2857" s="111">
        <v>2.2583333333333337E-4</v>
      </c>
      <c r="J2857" s="146"/>
    </row>
    <row r="2858" spans="1:10">
      <c r="A2858" s="102" t="s">
        <v>1210</v>
      </c>
      <c r="B2858" s="102" t="s">
        <v>361</v>
      </c>
      <c r="C2858" s="102" t="s">
        <v>504</v>
      </c>
      <c r="D2858" s="150" t="s">
        <v>1211</v>
      </c>
      <c r="E2858" s="151">
        <v>12.22</v>
      </c>
      <c r="F2858" s="151">
        <v>10.99</v>
      </c>
      <c r="G2858" s="105">
        <v>8.1300000000000008</v>
      </c>
      <c r="H2858" s="113">
        <v>36000</v>
      </c>
      <c r="I2858" s="111">
        <v>2.2583333333333337E-4</v>
      </c>
      <c r="J2858" s="146"/>
    </row>
    <row r="2859" spans="1:10">
      <c r="A2859" s="102" t="s">
        <v>1210</v>
      </c>
      <c r="B2859" s="102" t="s">
        <v>362</v>
      </c>
      <c r="C2859" s="102" t="s">
        <v>504</v>
      </c>
      <c r="D2859" s="150" t="s">
        <v>1211</v>
      </c>
      <c r="E2859" s="151">
        <v>12.22</v>
      </c>
      <c r="F2859" s="151">
        <v>10.99</v>
      </c>
      <c r="G2859" s="105">
        <v>8.1300000000000008</v>
      </c>
      <c r="H2859" s="113">
        <v>36000</v>
      </c>
      <c r="I2859" s="111">
        <v>2.2583333333333337E-4</v>
      </c>
      <c r="J2859" s="146"/>
    </row>
    <row r="2860" spans="1:10">
      <c r="A2860" s="102" t="s">
        <v>1210</v>
      </c>
      <c r="B2860" s="102" t="s">
        <v>363</v>
      </c>
      <c r="C2860" s="102" t="s">
        <v>504</v>
      </c>
      <c r="D2860" s="150" t="s">
        <v>1211</v>
      </c>
      <c r="E2860" s="151">
        <v>12.22</v>
      </c>
      <c r="F2860" s="151">
        <v>10.99</v>
      </c>
      <c r="G2860" s="105">
        <v>8.1300000000000008</v>
      </c>
      <c r="H2860" s="113">
        <v>36000</v>
      </c>
      <c r="I2860" s="111">
        <v>2.2583333333333337E-4</v>
      </c>
      <c r="J2860" s="146"/>
    </row>
    <row r="2861" spans="1:10">
      <c r="A2861" s="102" t="s">
        <v>1210</v>
      </c>
      <c r="B2861" s="102" t="s">
        <v>364</v>
      </c>
      <c r="C2861" s="102" t="s">
        <v>504</v>
      </c>
      <c r="D2861" s="150" t="s">
        <v>1211</v>
      </c>
      <c r="E2861" s="151">
        <v>12.22</v>
      </c>
      <c r="F2861" s="151">
        <v>10.99</v>
      </c>
      <c r="G2861" s="105">
        <v>8.1300000000000008</v>
      </c>
      <c r="H2861" s="113">
        <v>36000</v>
      </c>
      <c r="I2861" s="111">
        <v>2.2583333333333337E-4</v>
      </c>
      <c r="J2861" s="146"/>
    </row>
    <row r="2862" spans="1:10">
      <c r="A2862" s="102" t="s">
        <v>1210</v>
      </c>
      <c r="B2862" s="102" t="s">
        <v>365</v>
      </c>
      <c r="C2862" s="102" t="s">
        <v>504</v>
      </c>
      <c r="D2862" s="150" t="s">
        <v>1211</v>
      </c>
      <c r="E2862" s="151">
        <v>12.22</v>
      </c>
      <c r="F2862" s="151">
        <v>10.99</v>
      </c>
      <c r="G2862" s="105">
        <v>8.1300000000000008</v>
      </c>
      <c r="H2862" s="113">
        <v>36000</v>
      </c>
      <c r="I2862" s="111">
        <v>2.2583333333333337E-4</v>
      </c>
      <c r="J2862" s="146"/>
    </row>
    <row r="2863" spans="1:10">
      <c r="A2863" s="102" t="s">
        <v>1210</v>
      </c>
      <c r="B2863" s="102" t="s">
        <v>366</v>
      </c>
      <c r="C2863" s="102" t="s">
        <v>504</v>
      </c>
      <c r="D2863" s="150" t="s">
        <v>1211</v>
      </c>
      <c r="E2863" s="151">
        <v>12.22</v>
      </c>
      <c r="F2863" s="151">
        <v>10.99</v>
      </c>
      <c r="G2863" s="105">
        <v>8.1300000000000008</v>
      </c>
      <c r="H2863" s="113">
        <v>36000</v>
      </c>
      <c r="I2863" s="111">
        <v>2.2583333333333337E-4</v>
      </c>
      <c r="J2863" s="146"/>
    </row>
    <row r="2864" spans="1:10">
      <c r="A2864" s="102" t="s">
        <v>1210</v>
      </c>
      <c r="B2864" s="102" t="s">
        <v>367</v>
      </c>
      <c r="C2864" s="102" t="s">
        <v>684</v>
      </c>
      <c r="D2864" s="150" t="s">
        <v>1211</v>
      </c>
      <c r="E2864" s="151">
        <v>12.22</v>
      </c>
      <c r="F2864" s="151">
        <v>10.99</v>
      </c>
      <c r="G2864" s="105">
        <v>8.1300000000000008</v>
      </c>
      <c r="H2864" s="113">
        <v>36000</v>
      </c>
      <c r="I2864" s="111">
        <v>2.2583333333333337E-4</v>
      </c>
      <c r="J2864" s="146"/>
    </row>
    <row r="2865" spans="1:10">
      <c r="A2865" s="102" t="s">
        <v>1210</v>
      </c>
      <c r="B2865" s="102" t="s">
        <v>368</v>
      </c>
      <c r="C2865" s="102" t="s">
        <v>504</v>
      </c>
      <c r="D2865" s="150" t="s">
        <v>1211</v>
      </c>
      <c r="E2865" s="151">
        <v>12.22</v>
      </c>
      <c r="F2865" s="151">
        <v>10.99</v>
      </c>
      <c r="G2865" s="105">
        <v>8.1300000000000008</v>
      </c>
      <c r="H2865" s="113">
        <v>36000</v>
      </c>
      <c r="I2865" s="111">
        <v>2.2583333333333337E-4</v>
      </c>
      <c r="J2865" s="146"/>
    </row>
    <row r="2866" spans="1:10">
      <c r="A2866" s="102" t="s">
        <v>1210</v>
      </c>
      <c r="B2866" s="102" t="s">
        <v>369</v>
      </c>
      <c r="C2866" s="102" t="s">
        <v>504</v>
      </c>
      <c r="D2866" s="150" t="s">
        <v>1211</v>
      </c>
      <c r="E2866" s="151">
        <v>12.22</v>
      </c>
      <c r="F2866" s="151">
        <v>10.99</v>
      </c>
      <c r="G2866" s="105">
        <v>8.1300000000000008</v>
      </c>
      <c r="H2866" s="113">
        <v>36000</v>
      </c>
      <c r="I2866" s="111">
        <v>2.2583333333333337E-4</v>
      </c>
      <c r="J2866" s="146"/>
    </row>
    <row r="2867" spans="1:10">
      <c r="A2867" s="102"/>
      <c r="B2867" s="100" t="s">
        <v>323</v>
      </c>
      <c r="C2867" s="100" t="s">
        <v>761</v>
      </c>
      <c r="D2867" s="114" t="s">
        <v>1212</v>
      </c>
      <c r="E2867" s="104"/>
      <c r="F2867" s="104"/>
      <c r="G2867" s="115"/>
      <c r="H2867" s="116"/>
      <c r="I2867" s="107"/>
      <c r="J2867" s="102"/>
    </row>
    <row r="2868" spans="1:10">
      <c r="A2868" s="102"/>
      <c r="B2868" s="100" t="s">
        <v>324</v>
      </c>
      <c r="C2868" s="100" t="s">
        <v>761</v>
      </c>
      <c r="D2868" s="114" t="s">
        <v>1212</v>
      </c>
      <c r="E2868" s="104"/>
      <c r="F2868" s="104"/>
      <c r="G2868" s="115"/>
      <c r="H2868" s="116"/>
      <c r="I2868" s="107"/>
      <c r="J2868" s="102"/>
    </row>
    <row r="2869" spans="1:10">
      <c r="A2869" s="102"/>
      <c r="B2869" s="100" t="s">
        <v>325</v>
      </c>
      <c r="C2869" s="100" t="s">
        <v>761</v>
      </c>
      <c r="D2869" s="114" t="s">
        <v>1212</v>
      </c>
      <c r="E2869" s="104"/>
      <c r="F2869" s="104"/>
      <c r="G2869" s="115"/>
      <c r="H2869" s="116"/>
      <c r="I2869" s="107"/>
      <c r="J2869" s="102"/>
    </row>
    <row r="2870" spans="1:10">
      <c r="A2870" s="102"/>
      <c r="B2870" s="102" t="s">
        <v>309</v>
      </c>
      <c r="C2870" s="100" t="s">
        <v>761</v>
      </c>
      <c r="D2870" s="102" t="s">
        <v>1213</v>
      </c>
      <c r="E2870" s="104"/>
      <c r="F2870" s="104"/>
      <c r="G2870" s="105"/>
      <c r="H2870" s="102"/>
      <c r="I2870" s="121"/>
      <c r="J2870" s="146" t="s">
        <v>282</v>
      </c>
    </row>
    <row r="2871" spans="1:10">
      <c r="A2871" s="102"/>
      <c r="B2871" s="102" t="s">
        <v>311</v>
      </c>
      <c r="C2871" s="100" t="s">
        <v>761</v>
      </c>
      <c r="D2871" s="102" t="s">
        <v>1213</v>
      </c>
      <c r="E2871" s="104"/>
      <c r="F2871" s="104"/>
      <c r="G2871" s="105"/>
      <c r="H2871" s="102"/>
      <c r="I2871" s="121"/>
      <c r="J2871" s="146" t="s">
        <v>282</v>
      </c>
    </row>
    <row r="2872" spans="1:10">
      <c r="A2872" s="102"/>
      <c r="B2872" s="102" t="s">
        <v>313</v>
      </c>
      <c r="C2872" s="100" t="s">
        <v>761</v>
      </c>
      <c r="D2872" s="100" t="s">
        <v>1214</v>
      </c>
      <c r="E2872" s="104"/>
      <c r="F2872" s="104"/>
      <c r="G2872" s="105"/>
      <c r="H2872" s="102">
        <v>200000</v>
      </c>
      <c r="I2872" s="121">
        <v>0</v>
      </c>
      <c r="J2872" s="146" t="s">
        <v>282</v>
      </c>
    </row>
    <row r="2873" spans="1:10">
      <c r="A2873" s="102"/>
      <c r="B2873" s="102" t="s">
        <v>314</v>
      </c>
      <c r="C2873" s="100" t="s">
        <v>761</v>
      </c>
      <c r="D2873" s="100" t="s">
        <v>1215</v>
      </c>
      <c r="E2873" s="104"/>
      <c r="F2873" s="104"/>
      <c r="G2873" s="105"/>
      <c r="H2873" s="102">
        <v>200000</v>
      </c>
      <c r="I2873" s="121">
        <v>0</v>
      </c>
      <c r="J2873" s="146" t="s">
        <v>282</v>
      </c>
    </row>
    <row r="2874" spans="1:10">
      <c r="A2874" s="214"/>
      <c r="B2874" s="102" t="s">
        <v>377</v>
      </c>
      <c r="C2874" s="164" t="s">
        <v>511</v>
      </c>
      <c r="D2874" s="213" t="s">
        <v>1216</v>
      </c>
      <c r="E2874" s="213"/>
      <c r="F2874" s="213"/>
      <c r="G2874" s="213"/>
      <c r="H2874" s="213"/>
      <c r="I2874" s="213"/>
      <c r="J2874" s="146"/>
    </row>
    <row r="2875" spans="1:10">
      <c r="A2875" s="214"/>
      <c r="B2875" s="102" t="s">
        <v>374</v>
      </c>
      <c r="C2875" s="164" t="s">
        <v>511</v>
      </c>
      <c r="D2875" s="213" t="s">
        <v>1217</v>
      </c>
      <c r="E2875" s="213"/>
      <c r="F2875" s="213"/>
      <c r="G2875" s="213"/>
      <c r="H2875" s="213"/>
      <c r="I2875" s="213"/>
      <c r="J2875" s="146"/>
    </row>
    <row r="2876" spans="1:10">
      <c r="A2876" s="214"/>
      <c r="B2876" s="102" t="s">
        <v>380</v>
      </c>
      <c r="C2876" s="164" t="s">
        <v>511</v>
      </c>
      <c r="D2876" s="213" t="s">
        <v>1218</v>
      </c>
      <c r="E2876" s="213"/>
      <c r="F2876" s="213"/>
      <c r="G2876" s="213"/>
      <c r="H2876" s="213"/>
      <c r="I2876" s="213"/>
      <c r="J2876" s="146"/>
    </row>
    <row r="2877" spans="1:10">
      <c r="A2877" s="214"/>
      <c r="B2877" s="102" t="s">
        <v>381</v>
      </c>
      <c r="C2877" s="164" t="s">
        <v>511</v>
      </c>
      <c r="D2877" s="213" t="s">
        <v>1219</v>
      </c>
      <c r="E2877" s="213"/>
      <c r="F2877" s="213"/>
      <c r="G2877" s="213"/>
      <c r="H2877" s="213"/>
      <c r="I2877" s="213"/>
      <c r="J2877" s="146"/>
    </row>
    <row r="2878" spans="1:10">
      <c r="A2878" s="214"/>
      <c r="B2878" s="102" t="s">
        <v>382</v>
      </c>
      <c r="C2878" s="164" t="s">
        <v>511</v>
      </c>
      <c r="D2878" s="213" t="s">
        <v>1220</v>
      </c>
      <c r="E2878" s="213"/>
      <c r="F2878" s="213"/>
      <c r="G2878" s="213"/>
      <c r="H2878" s="213"/>
      <c r="I2878" s="213"/>
      <c r="J2878" s="146"/>
    </row>
    <row r="2879" spans="1:10">
      <c r="A2879" s="214"/>
      <c r="B2879" s="102" t="s">
        <v>383</v>
      </c>
      <c r="C2879" s="164" t="s">
        <v>511</v>
      </c>
      <c r="D2879" s="213" t="s">
        <v>1216</v>
      </c>
      <c r="E2879" s="213"/>
      <c r="F2879" s="213"/>
      <c r="G2879" s="213"/>
      <c r="H2879" s="213"/>
      <c r="I2879" s="213"/>
      <c r="J2879" s="146"/>
    </row>
    <row r="2880" spans="1:10">
      <c r="A2880" s="214"/>
      <c r="B2880" s="102" t="s">
        <v>384</v>
      </c>
      <c r="C2880" s="164" t="s">
        <v>511</v>
      </c>
      <c r="D2880" s="213" t="s">
        <v>1216</v>
      </c>
      <c r="E2880" s="213"/>
      <c r="F2880" s="213"/>
      <c r="G2880" s="213"/>
      <c r="H2880" s="213"/>
      <c r="I2880" s="213"/>
      <c r="J2880" s="146"/>
    </row>
    <row r="2881" spans="1:10">
      <c r="A2881" s="214"/>
      <c r="B2881" s="102" t="s">
        <v>385</v>
      </c>
      <c r="C2881" s="164" t="s">
        <v>511</v>
      </c>
      <c r="D2881" s="213" t="s">
        <v>1221</v>
      </c>
      <c r="E2881" s="213"/>
      <c r="F2881" s="213"/>
      <c r="G2881" s="213"/>
      <c r="H2881" s="213"/>
      <c r="I2881" s="213"/>
      <c r="J2881" s="146"/>
    </row>
    <row r="2882" spans="1:10">
      <c r="A2882" s="214"/>
      <c r="B2882" s="102" t="s">
        <v>386</v>
      </c>
      <c r="C2882" s="164" t="s">
        <v>511</v>
      </c>
      <c r="D2882" s="213" t="s">
        <v>1216</v>
      </c>
      <c r="E2882" s="213"/>
      <c r="F2882" s="213"/>
      <c r="G2882" s="213"/>
      <c r="H2882" s="213"/>
      <c r="I2882" s="213"/>
      <c r="J2882" s="146"/>
    </row>
    <row r="2883" spans="1:10">
      <c r="A2883" s="214"/>
      <c r="B2883" s="102" t="s">
        <v>387</v>
      </c>
      <c r="C2883" s="164" t="s">
        <v>511</v>
      </c>
      <c r="D2883" s="213" t="s">
        <v>1216</v>
      </c>
      <c r="E2883" s="213"/>
      <c r="F2883" s="213"/>
      <c r="G2883" s="213"/>
      <c r="H2883" s="213"/>
      <c r="I2883" s="213"/>
      <c r="J2883" s="146"/>
    </row>
    <row r="2884" spans="1:10">
      <c r="A2884" s="102"/>
      <c r="B2884" s="102" t="s">
        <v>513</v>
      </c>
      <c r="C2884" s="164" t="s">
        <v>511</v>
      </c>
      <c r="D2884" s="192" t="s">
        <v>1222</v>
      </c>
      <c r="E2884" s="151"/>
      <c r="F2884" s="157"/>
      <c r="G2884" s="105"/>
      <c r="H2884" s="120"/>
      <c r="I2884" s="107"/>
      <c r="J2884" s="146"/>
    </row>
    <row r="2885" spans="1:10">
      <c r="A2885" s="214"/>
      <c r="B2885" s="102" t="s">
        <v>513</v>
      </c>
      <c r="C2885" s="164" t="s">
        <v>511</v>
      </c>
      <c r="D2885" s="213" t="s">
        <v>1223</v>
      </c>
      <c r="E2885" s="213"/>
      <c r="F2885" s="213"/>
      <c r="G2885" s="213"/>
      <c r="H2885" s="213"/>
      <c r="I2885" s="213"/>
      <c r="J2885" s="146"/>
    </row>
    <row r="2886" spans="1:10">
      <c r="A2886" s="102"/>
      <c r="B2886" s="102" t="s">
        <v>514</v>
      </c>
      <c r="C2886" s="164" t="s">
        <v>511</v>
      </c>
      <c r="D2886" s="192" t="s">
        <v>1224</v>
      </c>
      <c r="E2886" s="151"/>
      <c r="F2886" s="157"/>
      <c r="G2886" s="105"/>
      <c r="H2886" s="120"/>
      <c r="I2886" s="107"/>
      <c r="J2886" s="146"/>
    </row>
    <row r="2887" spans="1:10">
      <c r="A2887" s="214"/>
      <c r="B2887" s="102" t="s">
        <v>514</v>
      </c>
      <c r="C2887" s="164" t="s">
        <v>511</v>
      </c>
      <c r="D2887" s="213" t="s">
        <v>1225</v>
      </c>
      <c r="E2887" s="213"/>
      <c r="F2887" s="213"/>
      <c r="G2887" s="213"/>
      <c r="H2887" s="213"/>
      <c r="I2887" s="213"/>
      <c r="J2887" s="146"/>
    </row>
    <row r="2888" spans="1:10">
      <c r="A2888" s="102"/>
      <c r="B2888" s="102" t="s">
        <v>516</v>
      </c>
      <c r="C2888" s="164" t="s">
        <v>517</v>
      </c>
      <c r="D2888" s="192" t="s">
        <v>1224</v>
      </c>
      <c r="E2888" s="151"/>
      <c r="F2888" s="157"/>
      <c r="G2888" s="105"/>
      <c r="H2888" s="120"/>
      <c r="I2888" s="107"/>
      <c r="J2888" s="146"/>
    </row>
    <row r="2889" spans="1:10">
      <c r="A2889" s="214"/>
      <c r="B2889" s="102" t="s">
        <v>516</v>
      </c>
      <c r="C2889" s="164" t="s">
        <v>517</v>
      </c>
      <c r="D2889" s="213" t="s">
        <v>1226</v>
      </c>
      <c r="E2889" s="213"/>
      <c r="F2889" s="213"/>
      <c r="G2889" s="213"/>
      <c r="H2889" s="213"/>
      <c r="I2889" s="213"/>
      <c r="J2889" s="146"/>
    </row>
    <row r="2890" spans="1:10">
      <c r="A2890" s="102"/>
      <c r="B2890" s="102" t="s">
        <v>518</v>
      </c>
      <c r="C2890" s="164" t="s">
        <v>511</v>
      </c>
      <c r="D2890" s="192" t="s">
        <v>1222</v>
      </c>
      <c r="E2890" s="151"/>
      <c r="F2890" s="157"/>
      <c r="G2890" s="105"/>
      <c r="H2890" s="120"/>
      <c r="I2890" s="107"/>
      <c r="J2890" s="146"/>
    </row>
    <row r="2891" spans="1:10">
      <c r="A2891" s="214"/>
      <c r="B2891" s="102" t="s">
        <v>518</v>
      </c>
      <c r="C2891" s="164" t="s">
        <v>511</v>
      </c>
      <c r="D2891" s="213" t="s">
        <v>1227</v>
      </c>
      <c r="E2891" s="213"/>
      <c r="F2891" s="213"/>
      <c r="G2891" s="213"/>
      <c r="H2891" s="213"/>
      <c r="I2891" s="213"/>
      <c r="J2891" s="146"/>
    </row>
    <row r="2892" spans="1:10">
      <c r="A2892" s="102"/>
      <c r="B2892" s="102" t="s">
        <v>519</v>
      </c>
      <c r="C2892" s="164" t="s">
        <v>511</v>
      </c>
      <c r="D2892" s="192" t="s">
        <v>1228</v>
      </c>
      <c r="E2892" s="151"/>
      <c r="F2892" s="157"/>
      <c r="G2892" s="105"/>
      <c r="H2892" s="120"/>
      <c r="I2892" s="107"/>
      <c r="J2892" s="146"/>
    </row>
    <row r="2893" spans="1:10">
      <c r="A2893" s="214"/>
      <c r="B2893" s="102" t="s">
        <v>519</v>
      </c>
      <c r="C2893" s="164" t="s">
        <v>511</v>
      </c>
      <c r="D2893" s="213" t="s">
        <v>1229</v>
      </c>
      <c r="E2893" s="213"/>
      <c r="F2893" s="213"/>
      <c r="G2893" s="213"/>
      <c r="H2893" s="213"/>
      <c r="I2893" s="213"/>
      <c r="J2893" s="146"/>
    </row>
    <row r="2894" spans="1:10">
      <c r="A2894" s="102"/>
      <c r="B2894" s="102" t="s">
        <v>520</v>
      </c>
      <c r="C2894" s="164" t="s">
        <v>511</v>
      </c>
      <c r="D2894" s="192" t="s">
        <v>1228</v>
      </c>
      <c r="E2894" s="151"/>
      <c r="F2894" s="157"/>
      <c r="G2894" s="105"/>
      <c r="H2894" s="120"/>
      <c r="I2894" s="107"/>
      <c r="J2894" s="146"/>
    </row>
    <row r="2895" spans="1:10">
      <c r="A2895" s="214"/>
      <c r="B2895" s="102" t="s">
        <v>520</v>
      </c>
      <c r="C2895" s="164" t="s">
        <v>511</v>
      </c>
      <c r="D2895" s="213" t="s">
        <v>1229</v>
      </c>
      <c r="E2895" s="213"/>
      <c r="F2895" s="213"/>
      <c r="G2895" s="213"/>
      <c r="H2895" s="213"/>
      <c r="I2895" s="213"/>
      <c r="J2895" s="146"/>
    </row>
    <row r="2896" spans="1:10">
      <c r="A2896" s="102"/>
      <c r="B2896" s="102" t="s">
        <v>521</v>
      </c>
      <c r="C2896" s="164" t="s">
        <v>511</v>
      </c>
      <c r="D2896" s="192" t="s">
        <v>1228</v>
      </c>
      <c r="E2896" s="151"/>
      <c r="F2896" s="157"/>
      <c r="G2896" s="105"/>
      <c r="H2896" s="120"/>
      <c r="I2896" s="107"/>
      <c r="J2896" s="146"/>
    </row>
    <row r="2897" spans="1:10">
      <c r="A2897" s="214"/>
      <c r="B2897" s="102" t="s">
        <v>521</v>
      </c>
      <c r="C2897" s="164" t="s">
        <v>511</v>
      </c>
      <c r="D2897" s="213" t="s">
        <v>1225</v>
      </c>
      <c r="E2897" s="213"/>
      <c r="F2897" s="213"/>
      <c r="G2897" s="213"/>
      <c r="H2897" s="213"/>
      <c r="I2897" s="213"/>
      <c r="J2897" s="146"/>
    </row>
    <row r="2898" spans="1:10">
      <c r="A2898" s="102"/>
      <c r="B2898" s="102" t="s">
        <v>536</v>
      </c>
      <c r="C2898" s="164" t="s">
        <v>511</v>
      </c>
      <c r="D2898" s="192" t="s">
        <v>1228</v>
      </c>
      <c r="E2898" s="151"/>
      <c r="F2898" s="157"/>
      <c r="G2898" s="105"/>
      <c r="H2898" s="120"/>
      <c r="I2898" s="107"/>
      <c r="J2898" s="146"/>
    </row>
    <row r="2899" spans="1:10">
      <c r="A2899" s="219"/>
      <c r="B2899" s="207" t="s">
        <v>536</v>
      </c>
      <c r="C2899" s="221" t="s">
        <v>511</v>
      </c>
      <c r="D2899" s="222" t="s">
        <v>1226</v>
      </c>
      <c r="E2899" s="222"/>
      <c r="F2899" s="222"/>
      <c r="G2899" s="222"/>
      <c r="H2899" s="222"/>
      <c r="I2899" s="222"/>
      <c r="J2899" s="208"/>
    </row>
  </sheetData>
  <autoFilter ref="B1:J1735" xr:uid="{00000000-0009-0000-0000-000000000000}"/>
  <conditionalFormatting sqref="A1:A1048576">
    <cfRule type="duplicateValues" dxfId="357" priority="1"/>
  </conditionalFormatting>
  <pageMargins left="0.7" right="0.7" top="0.75" bottom="0.75" header="0.3" footer="0.3"/>
  <pageSetup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N34"/>
  <sheetViews>
    <sheetView showGridLines="0" zoomScale="90" zoomScaleNormal="90" workbookViewId="0">
      <pane xSplit="2" ySplit="11" topLeftCell="C12" activePane="bottomRight" state="frozen"/>
      <selection pane="topRight" activeCell="C1" sqref="C1"/>
      <selection pane="bottomLeft" activeCell="A12" sqref="A12"/>
      <selection pane="bottomRight" activeCell="AW34" sqref="AW34"/>
    </sheetView>
  </sheetViews>
  <sheetFormatPr defaultRowHeight="14.25"/>
  <cols>
    <col min="1" max="1" width="18.25" customWidth="1"/>
    <col min="2" max="2" width="47.5" customWidth="1"/>
    <col min="3" max="13" width="12.5" customWidth="1"/>
    <col min="14" max="21" width="13.5" customWidth="1"/>
    <col min="22" max="24" width="12.625" customWidth="1"/>
    <col min="25" max="25" width="12.625" style="28" customWidth="1"/>
    <col min="26" max="32" width="12.625" customWidth="1"/>
    <col min="33" max="36" width="9.75" style="382" customWidth="1"/>
    <col min="37" max="46" width="9.75" customWidth="1"/>
    <col min="47" max="50" width="11.125" style="565" customWidth="1"/>
    <col min="51" max="52" width="11.125" customWidth="1"/>
    <col min="53" max="53" width="12.625" customWidth="1"/>
    <col min="54" max="54" width="11.75" customWidth="1"/>
    <col min="55" max="68" width="11.125" customWidth="1"/>
    <col min="69" max="74" width="9.75" customWidth="1"/>
    <col min="75" max="80" width="11.125" customWidth="1"/>
    <col min="81" max="84" width="9.75" customWidth="1"/>
    <col min="85" max="92" width="12.5" customWidth="1"/>
  </cols>
  <sheetData>
    <row r="1" spans="1:92" ht="21">
      <c r="A1" s="232" t="s">
        <v>3081</v>
      </c>
      <c r="B1" s="605" t="s">
        <v>3641</v>
      </c>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c r="AW1" s="605"/>
      <c r="AX1" s="605"/>
      <c r="AY1" s="605"/>
      <c r="AZ1" s="605"/>
      <c r="BA1" s="605"/>
      <c r="BB1" s="605"/>
      <c r="BC1" s="605"/>
      <c r="BD1" s="605"/>
      <c r="BE1" s="605"/>
      <c r="BF1" s="605"/>
      <c r="BG1" s="605"/>
      <c r="BH1" s="605"/>
      <c r="BI1" s="605"/>
      <c r="BJ1" s="605"/>
      <c r="BK1" s="605"/>
      <c r="BL1" s="605"/>
      <c r="BM1" s="605"/>
      <c r="BN1" s="605"/>
      <c r="BO1" s="605"/>
      <c r="BP1" s="605"/>
      <c r="BQ1" s="605"/>
      <c r="BR1" s="605"/>
      <c r="BS1" s="605"/>
      <c r="BT1" s="605"/>
      <c r="BU1" s="605"/>
      <c r="BV1" s="605"/>
      <c r="BW1" s="605"/>
      <c r="BX1" s="605"/>
      <c r="BY1" s="605"/>
      <c r="BZ1" s="605"/>
      <c r="CA1" s="605"/>
      <c r="CB1" s="605"/>
      <c r="CC1" s="605"/>
      <c r="CD1" s="605"/>
      <c r="CE1" s="605"/>
      <c r="CF1" s="605"/>
      <c r="CG1" s="605"/>
      <c r="CH1" s="605"/>
      <c r="CI1" s="605"/>
      <c r="CJ1" s="605"/>
      <c r="CK1" s="605"/>
      <c r="CL1" s="605"/>
      <c r="CM1" s="605"/>
      <c r="CN1" s="605"/>
    </row>
    <row r="2" spans="1:92" ht="26.25" hidden="1">
      <c r="A2" s="606" t="s">
        <v>32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c r="BD2" s="607"/>
      <c r="BE2" s="607"/>
      <c r="BF2" s="607"/>
      <c r="BG2" s="607"/>
      <c r="BH2" s="607"/>
      <c r="BI2" s="607"/>
      <c r="BJ2" s="607"/>
      <c r="BK2" s="607"/>
      <c r="BL2" s="607"/>
      <c r="BM2" s="607"/>
      <c r="BN2" s="607"/>
      <c r="BO2" s="607"/>
      <c r="BP2" s="607"/>
      <c r="BQ2" s="607"/>
      <c r="BR2" s="607"/>
      <c r="BS2" s="607"/>
      <c r="BT2" s="607"/>
      <c r="BU2" s="607"/>
      <c r="BV2" s="607"/>
      <c r="BW2" s="607"/>
      <c r="BX2" s="607"/>
      <c r="BY2" s="607"/>
      <c r="BZ2" s="607"/>
      <c r="CA2" s="607"/>
      <c r="CB2" s="607"/>
      <c r="CC2" s="607"/>
      <c r="CD2" s="607"/>
      <c r="CE2" s="607"/>
      <c r="CF2" s="607"/>
      <c r="CG2" s="607"/>
      <c r="CH2" s="607"/>
      <c r="CI2" s="607"/>
      <c r="CJ2" s="607"/>
      <c r="CK2" s="607"/>
      <c r="CL2" s="607"/>
      <c r="CM2" s="607"/>
      <c r="CN2" s="607"/>
    </row>
    <row r="3" spans="1:92" ht="26.25" hidden="1">
      <c r="A3" s="608" t="s">
        <v>3109</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09"/>
      <c r="BP3" s="609"/>
      <c r="BQ3" s="609"/>
      <c r="BR3" s="609"/>
      <c r="BS3" s="609"/>
      <c r="BT3" s="609"/>
      <c r="BU3" s="609"/>
      <c r="BV3" s="609"/>
      <c r="BW3" s="609"/>
      <c r="BX3" s="609"/>
      <c r="BY3" s="609"/>
      <c r="BZ3" s="609"/>
      <c r="CA3" s="609"/>
      <c r="CB3" s="609"/>
      <c r="CC3" s="609"/>
      <c r="CD3" s="609"/>
      <c r="CE3" s="609"/>
      <c r="CF3" s="609"/>
      <c r="CG3" s="609"/>
      <c r="CH3" s="609"/>
      <c r="CI3" s="609"/>
      <c r="CJ3" s="609"/>
      <c r="CK3" s="609"/>
      <c r="CL3" s="609"/>
      <c r="CM3" s="609"/>
      <c r="CN3" s="609"/>
    </row>
    <row r="4" spans="1:92" ht="26.1" hidden="1" customHeight="1">
      <c r="A4" s="608" t="s">
        <v>3083</v>
      </c>
      <c r="B4" s="609"/>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09"/>
      <c r="BG4" s="609"/>
      <c r="BH4" s="609"/>
      <c r="BI4" s="609"/>
      <c r="BJ4" s="609"/>
      <c r="BK4" s="609"/>
      <c r="BL4" s="609"/>
      <c r="BM4" s="609"/>
      <c r="BN4" s="609"/>
      <c r="BO4" s="609"/>
      <c r="BP4" s="609"/>
      <c r="BQ4" s="609"/>
      <c r="BR4" s="609"/>
      <c r="BS4" s="609"/>
      <c r="BT4" s="609"/>
      <c r="BU4" s="609"/>
      <c r="BV4" s="609"/>
      <c r="BW4" s="609"/>
      <c r="BX4" s="609"/>
      <c r="BY4" s="609"/>
      <c r="BZ4" s="609"/>
      <c r="CA4" s="609"/>
      <c r="CB4" s="609"/>
      <c r="CC4" s="609"/>
      <c r="CD4" s="609"/>
      <c r="CE4" s="609"/>
      <c r="CF4" s="609"/>
      <c r="CG4" s="609"/>
      <c r="CH4" s="609"/>
      <c r="CI4" s="609"/>
      <c r="CJ4" s="609"/>
      <c r="CK4" s="609"/>
      <c r="CL4" s="609"/>
      <c r="CM4" s="609"/>
      <c r="CN4" s="609"/>
    </row>
    <row r="5" spans="1:92" ht="14.65" hidden="1" customHeight="1">
      <c r="A5" s="269"/>
      <c r="B5" s="269"/>
      <c r="C5" s="233"/>
      <c r="D5" s="233"/>
      <c r="E5" s="233"/>
      <c r="F5" s="233"/>
      <c r="G5" s="233"/>
      <c r="H5" s="233"/>
      <c r="I5" s="233"/>
      <c r="J5" s="233"/>
      <c r="K5" s="233"/>
      <c r="L5" s="233"/>
      <c r="M5" s="233"/>
      <c r="N5" s="233"/>
      <c r="O5" s="233"/>
      <c r="P5" s="233"/>
      <c r="Q5" s="233"/>
      <c r="R5" s="233"/>
      <c r="S5" s="233"/>
      <c r="T5" s="233"/>
      <c r="U5" s="233"/>
      <c r="V5" s="233"/>
      <c r="W5" s="233"/>
      <c r="X5" s="233"/>
      <c r="Y5" s="374"/>
      <c r="Z5" s="233"/>
      <c r="AA5" s="233"/>
      <c r="AB5" s="233"/>
      <c r="AC5" s="233"/>
      <c r="AD5" s="233"/>
      <c r="AE5" s="233"/>
      <c r="AF5" s="233"/>
      <c r="AG5" s="554"/>
      <c r="AH5" s="554"/>
      <c r="AI5" s="554"/>
      <c r="AJ5" s="554"/>
      <c r="AK5" s="233"/>
      <c r="AL5" s="233"/>
      <c r="AM5" s="233"/>
      <c r="AN5" s="233"/>
      <c r="AO5" s="233"/>
      <c r="AP5" s="233"/>
      <c r="AQ5" s="233"/>
      <c r="AR5" s="233"/>
      <c r="AS5" s="233"/>
      <c r="AT5" s="233"/>
      <c r="AU5" s="559"/>
      <c r="AV5" s="559"/>
      <c r="AW5" s="559"/>
      <c r="AX5" s="559"/>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row>
    <row r="6" spans="1:92" ht="14.65" customHeight="1">
      <c r="A6" s="610" t="s">
        <v>3085</v>
      </c>
      <c r="B6" s="611"/>
      <c r="C6" s="616" t="s">
        <v>3086</v>
      </c>
      <c r="D6" s="573"/>
      <c r="E6" s="616" t="s">
        <v>3086</v>
      </c>
      <c r="F6" s="573"/>
      <c r="G6" s="257" t="s">
        <v>3087</v>
      </c>
      <c r="H6" s="572" t="s">
        <v>3087</v>
      </c>
      <c r="I6" s="573"/>
      <c r="J6" s="572" t="s">
        <v>3087</v>
      </c>
      <c r="K6" s="573"/>
      <c r="L6" s="572" t="s">
        <v>3087</v>
      </c>
      <c r="M6" s="573"/>
      <c r="N6" s="572" t="s">
        <v>3087</v>
      </c>
      <c r="O6" s="573"/>
      <c r="P6" s="572" t="s">
        <v>3087</v>
      </c>
      <c r="Q6" s="573"/>
      <c r="R6" s="572" t="s">
        <v>3087</v>
      </c>
      <c r="S6" s="573"/>
      <c r="T6" s="572" t="s">
        <v>3087</v>
      </c>
      <c r="U6" s="573"/>
      <c r="V6" s="257" t="s">
        <v>3088</v>
      </c>
      <c r="W6" s="257" t="s">
        <v>3088</v>
      </c>
      <c r="X6" s="230" t="s">
        <v>3088</v>
      </c>
      <c r="Y6" s="376" t="s">
        <v>3088</v>
      </c>
      <c r="Z6" s="230" t="s">
        <v>3088</v>
      </c>
      <c r="AA6" s="230" t="s">
        <v>3088</v>
      </c>
      <c r="AB6" s="230" t="s">
        <v>3088</v>
      </c>
      <c r="AC6" s="230" t="s">
        <v>3088</v>
      </c>
      <c r="AD6" s="230" t="s">
        <v>3088</v>
      </c>
      <c r="AE6" s="230" t="s">
        <v>3088</v>
      </c>
      <c r="AF6" s="230" t="s">
        <v>3088</v>
      </c>
      <c r="AG6" s="620" t="s">
        <v>3088</v>
      </c>
      <c r="AH6" s="621"/>
      <c r="AI6" s="620" t="s">
        <v>3088</v>
      </c>
      <c r="AJ6" s="621"/>
      <c r="AK6" s="572" t="s">
        <v>3088</v>
      </c>
      <c r="AL6" s="573"/>
      <c r="AM6" s="572" t="s">
        <v>3088</v>
      </c>
      <c r="AN6" s="573"/>
      <c r="AO6" s="572" t="s">
        <v>3088</v>
      </c>
      <c r="AP6" s="573"/>
      <c r="AQ6" s="572" t="s">
        <v>3088</v>
      </c>
      <c r="AR6" s="573"/>
      <c r="AS6" s="572" t="s">
        <v>3088</v>
      </c>
      <c r="AT6" s="573"/>
      <c r="AU6" s="620" t="s">
        <v>3110</v>
      </c>
      <c r="AV6" s="621"/>
      <c r="AW6" s="620" t="s">
        <v>3110</v>
      </c>
      <c r="AX6" s="621"/>
      <c r="AY6" s="572" t="s">
        <v>3110</v>
      </c>
      <c r="AZ6" s="573"/>
      <c r="BA6" s="230" t="s">
        <v>3110</v>
      </c>
      <c r="BB6" s="230" t="s">
        <v>3110</v>
      </c>
      <c r="BC6" s="366" t="s">
        <v>3110</v>
      </c>
      <c r="BD6" s="230" t="s">
        <v>3110</v>
      </c>
      <c r="BE6" s="572" t="s">
        <v>3110</v>
      </c>
      <c r="BF6" s="573"/>
      <c r="BG6" s="572" t="s">
        <v>3110</v>
      </c>
      <c r="BH6" s="573"/>
      <c r="BI6" s="572" t="s">
        <v>3110</v>
      </c>
      <c r="BJ6" s="573"/>
      <c r="BK6" s="572" t="s">
        <v>3110</v>
      </c>
      <c r="BL6" s="573"/>
      <c r="BM6" s="572" t="s">
        <v>3110</v>
      </c>
      <c r="BN6" s="573"/>
      <c r="BO6" s="572" t="s">
        <v>3110</v>
      </c>
      <c r="BP6" s="573"/>
      <c r="BQ6" s="572" t="s">
        <v>3110</v>
      </c>
      <c r="BR6" s="573"/>
      <c r="BS6" s="572" t="s">
        <v>3110</v>
      </c>
      <c r="BT6" s="573"/>
      <c r="BU6" s="572" t="s">
        <v>3110</v>
      </c>
      <c r="BV6" s="573"/>
      <c r="BW6" s="572" t="s">
        <v>3110</v>
      </c>
      <c r="BX6" s="573"/>
      <c r="BY6" s="572" t="s">
        <v>3110</v>
      </c>
      <c r="BZ6" s="573"/>
      <c r="CA6" s="572" t="s">
        <v>3110</v>
      </c>
      <c r="CB6" s="573"/>
      <c r="CC6" s="572" t="s">
        <v>3110</v>
      </c>
      <c r="CD6" s="573"/>
      <c r="CE6" s="572" t="s">
        <v>3110</v>
      </c>
      <c r="CF6" s="573"/>
      <c r="CG6" s="230" t="s">
        <v>3111</v>
      </c>
      <c r="CH6" s="230" t="s">
        <v>3111</v>
      </c>
      <c r="CI6" s="230" t="s">
        <v>3111</v>
      </c>
      <c r="CJ6" s="230" t="s">
        <v>3111</v>
      </c>
      <c r="CK6" s="230" t="s">
        <v>3111</v>
      </c>
      <c r="CL6" s="230" t="s">
        <v>3111</v>
      </c>
      <c r="CM6" s="230" t="s">
        <v>3111</v>
      </c>
      <c r="CN6" s="230" t="s">
        <v>3111</v>
      </c>
    </row>
    <row r="7" spans="1:92" ht="14.65" customHeight="1">
      <c r="A7" s="612"/>
      <c r="B7" s="613"/>
      <c r="C7" s="604" t="s">
        <v>3112</v>
      </c>
      <c r="D7" s="575"/>
      <c r="E7" s="604" t="s">
        <v>3112</v>
      </c>
      <c r="F7" s="575"/>
      <c r="G7" s="258" t="s">
        <v>3113</v>
      </c>
      <c r="H7" s="574" t="s">
        <v>3113</v>
      </c>
      <c r="I7" s="575"/>
      <c r="J7" s="574" t="s">
        <v>3113</v>
      </c>
      <c r="K7" s="575"/>
      <c r="L7" s="574" t="s">
        <v>3113</v>
      </c>
      <c r="M7" s="575"/>
      <c r="N7" s="574" t="s">
        <v>3113</v>
      </c>
      <c r="O7" s="575"/>
      <c r="P7" s="574" t="s">
        <v>3113</v>
      </c>
      <c r="Q7" s="575"/>
      <c r="R7" s="574" t="s">
        <v>3113</v>
      </c>
      <c r="S7" s="575"/>
      <c r="T7" s="574" t="s">
        <v>3113</v>
      </c>
      <c r="U7" s="575"/>
      <c r="V7" s="258" t="s">
        <v>3114</v>
      </c>
      <c r="W7" s="258" t="s">
        <v>3114</v>
      </c>
      <c r="X7" s="231" t="s">
        <v>3114</v>
      </c>
      <c r="Y7" s="377" t="s">
        <v>3114</v>
      </c>
      <c r="Z7" s="231" t="s">
        <v>3114</v>
      </c>
      <c r="AA7" s="231" t="s">
        <v>3114</v>
      </c>
      <c r="AB7" s="231" t="s">
        <v>3114</v>
      </c>
      <c r="AC7" s="231" t="s">
        <v>3114</v>
      </c>
      <c r="AD7" s="231" t="s">
        <v>3114</v>
      </c>
      <c r="AE7" s="231" t="s">
        <v>3114</v>
      </c>
      <c r="AF7" s="231" t="s">
        <v>3114</v>
      </c>
      <c r="AG7" s="622" t="s">
        <v>3114</v>
      </c>
      <c r="AH7" s="623"/>
      <c r="AI7" s="622" t="s">
        <v>3114</v>
      </c>
      <c r="AJ7" s="623"/>
      <c r="AK7" s="574" t="s">
        <v>3114</v>
      </c>
      <c r="AL7" s="575"/>
      <c r="AM7" s="574" t="s">
        <v>3114</v>
      </c>
      <c r="AN7" s="575"/>
      <c r="AO7" s="574" t="s">
        <v>3114</v>
      </c>
      <c r="AP7" s="575"/>
      <c r="AQ7" s="574" t="s">
        <v>3114</v>
      </c>
      <c r="AR7" s="575"/>
      <c r="AS7" s="574" t="s">
        <v>3114</v>
      </c>
      <c r="AT7" s="575"/>
      <c r="AU7" s="622" t="s">
        <v>3115</v>
      </c>
      <c r="AV7" s="623"/>
      <c r="AW7" s="622" t="s">
        <v>3115</v>
      </c>
      <c r="AX7" s="623"/>
      <c r="AY7" s="574" t="s">
        <v>3115</v>
      </c>
      <c r="AZ7" s="575"/>
      <c r="BA7" s="231" t="s">
        <v>3115</v>
      </c>
      <c r="BB7" s="231" t="s">
        <v>3115</v>
      </c>
      <c r="BC7" s="365" t="s">
        <v>3115</v>
      </c>
      <c r="BD7" s="231" t="s">
        <v>3115</v>
      </c>
      <c r="BE7" s="574" t="s">
        <v>3115</v>
      </c>
      <c r="BF7" s="575"/>
      <c r="BG7" s="574" t="s">
        <v>3115</v>
      </c>
      <c r="BH7" s="575"/>
      <c r="BI7" s="574" t="s">
        <v>3115</v>
      </c>
      <c r="BJ7" s="575"/>
      <c r="BK7" s="574" t="s">
        <v>3115</v>
      </c>
      <c r="BL7" s="575"/>
      <c r="BM7" s="574" t="s">
        <v>3115</v>
      </c>
      <c r="BN7" s="575"/>
      <c r="BO7" s="574" t="s">
        <v>3115</v>
      </c>
      <c r="BP7" s="575"/>
      <c r="BQ7" s="574" t="s">
        <v>3115</v>
      </c>
      <c r="BR7" s="575"/>
      <c r="BS7" s="574" t="s">
        <v>3115</v>
      </c>
      <c r="BT7" s="575"/>
      <c r="BU7" s="574" t="s">
        <v>3115</v>
      </c>
      <c r="BV7" s="575"/>
      <c r="BW7" s="574" t="s">
        <v>3115</v>
      </c>
      <c r="BX7" s="575"/>
      <c r="BY7" s="574" t="s">
        <v>3115</v>
      </c>
      <c r="BZ7" s="575"/>
      <c r="CA7" s="574" t="s">
        <v>3115</v>
      </c>
      <c r="CB7" s="575"/>
      <c r="CC7" s="574" t="s">
        <v>3115</v>
      </c>
      <c r="CD7" s="575"/>
      <c r="CE7" s="574" t="s">
        <v>3115</v>
      </c>
      <c r="CF7" s="575"/>
      <c r="CG7" s="231" t="s">
        <v>3091</v>
      </c>
      <c r="CH7" s="231" t="s">
        <v>3091</v>
      </c>
      <c r="CI7" s="231" t="s">
        <v>3091</v>
      </c>
      <c r="CJ7" s="231" t="s">
        <v>3091</v>
      </c>
      <c r="CK7" s="231" t="s">
        <v>3091</v>
      </c>
      <c r="CL7" s="231" t="s">
        <v>3091</v>
      </c>
      <c r="CM7" s="231" t="s">
        <v>3091</v>
      </c>
      <c r="CN7" s="231" t="s">
        <v>3091</v>
      </c>
    </row>
    <row r="8" spans="1:92" ht="15">
      <c r="A8" s="614"/>
      <c r="B8" s="615"/>
      <c r="C8" s="10" t="s">
        <v>3093</v>
      </c>
      <c r="D8" s="10" t="s">
        <v>3092</v>
      </c>
      <c r="E8" s="10" t="s">
        <v>3093</v>
      </c>
      <c r="F8" s="10" t="s">
        <v>3092</v>
      </c>
      <c r="G8" s="10" t="s">
        <v>3092</v>
      </c>
      <c r="H8" s="10" t="s">
        <v>3093</v>
      </c>
      <c r="I8" s="10" t="s">
        <v>3092</v>
      </c>
      <c r="J8" s="10" t="s">
        <v>3093</v>
      </c>
      <c r="K8" s="10" t="s">
        <v>3092</v>
      </c>
      <c r="L8" s="10" t="s">
        <v>3093</v>
      </c>
      <c r="M8" s="10" t="s">
        <v>3092</v>
      </c>
      <c r="N8" s="10" t="s">
        <v>3093</v>
      </c>
      <c r="O8" s="10" t="s">
        <v>3092</v>
      </c>
      <c r="P8" s="10" t="s">
        <v>3093</v>
      </c>
      <c r="Q8" s="10" t="s">
        <v>3092</v>
      </c>
      <c r="R8" s="10" t="s">
        <v>3093</v>
      </c>
      <c r="S8" s="10" t="s">
        <v>3092</v>
      </c>
      <c r="T8" s="10" t="s">
        <v>3093</v>
      </c>
      <c r="U8" s="10" t="s">
        <v>3092</v>
      </c>
      <c r="V8" s="10" t="s">
        <v>3092</v>
      </c>
      <c r="W8" s="10" t="s">
        <v>3092</v>
      </c>
      <c r="X8" s="10" t="s">
        <v>3092</v>
      </c>
      <c r="Y8" s="375" t="s">
        <v>3092</v>
      </c>
      <c r="Z8" s="10" t="s">
        <v>3092</v>
      </c>
      <c r="AA8" s="10" t="s">
        <v>3092</v>
      </c>
      <c r="AB8" s="10" t="s">
        <v>3092</v>
      </c>
      <c r="AC8" s="10" t="s">
        <v>3092</v>
      </c>
      <c r="AD8" s="10" t="s">
        <v>3092</v>
      </c>
      <c r="AE8" s="10" t="s">
        <v>3092</v>
      </c>
      <c r="AF8" s="10" t="s">
        <v>3092</v>
      </c>
      <c r="AG8" s="558" t="s">
        <v>3093</v>
      </c>
      <c r="AH8" s="558" t="s">
        <v>3092</v>
      </c>
      <c r="AI8" s="558" t="s">
        <v>3093</v>
      </c>
      <c r="AJ8" s="558" t="s">
        <v>3092</v>
      </c>
      <c r="AK8" s="10" t="s">
        <v>3093</v>
      </c>
      <c r="AL8" s="10" t="s">
        <v>3092</v>
      </c>
      <c r="AM8" s="10" t="s">
        <v>3093</v>
      </c>
      <c r="AN8" s="10" t="s">
        <v>3092</v>
      </c>
      <c r="AO8" s="10" t="s">
        <v>3093</v>
      </c>
      <c r="AP8" s="10" t="s">
        <v>3092</v>
      </c>
      <c r="AQ8" s="10" t="s">
        <v>3093</v>
      </c>
      <c r="AR8" s="10" t="s">
        <v>3092</v>
      </c>
      <c r="AS8" s="10" t="s">
        <v>3093</v>
      </c>
      <c r="AT8" s="10" t="s">
        <v>3092</v>
      </c>
      <c r="AU8" s="558" t="s">
        <v>3093</v>
      </c>
      <c r="AV8" s="558" t="s">
        <v>3092</v>
      </c>
      <c r="AW8" s="558" t="s">
        <v>3093</v>
      </c>
      <c r="AX8" s="558" t="s">
        <v>3092</v>
      </c>
      <c r="AY8" s="10" t="s">
        <v>3093</v>
      </c>
      <c r="AZ8" s="10" t="s">
        <v>3092</v>
      </c>
      <c r="BA8" s="10" t="s">
        <v>3092</v>
      </c>
      <c r="BB8" s="10" t="s">
        <v>3092</v>
      </c>
      <c r="BC8" s="10" t="s">
        <v>3092</v>
      </c>
      <c r="BD8" s="10" t="s">
        <v>3092</v>
      </c>
      <c r="BE8" s="10" t="s">
        <v>3093</v>
      </c>
      <c r="BF8" s="10" t="s">
        <v>3092</v>
      </c>
      <c r="BG8" s="10" t="s">
        <v>3093</v>
      </c>
      <c r="BH8" s="10" t="s">
        <v>3092</v>
      </c>
      <c r="BI8" s="10" t="s">
        <v>3093</v>
      </c>
      <c r="BJ8" s="10" t="s">
        <v>3092</v>
      </c>
      <c r="BK8" s="10" t="s">
        <v>3093</v>
      </c>
      <c r="BL8" s="10" t="s">
        <v>3092</v>
      </c>
      <c r="BM8" s="10" t="s">
        <v>3093</v>
      </c>
      <c r="BN8" s="10" t="s">
        <v>3092</v>
      </c>
      <c r="BO8" s="10" t="s">
        <v>3093</v>
      </c>
      <c r="BP8" s="10" t="s">
        <v>3092</v>
      </c>
      <c r="BQ8" s="10" t="s">
        <v>3093</v>
      </c>
      <c r="BR8" s="10" t="s">
        <v>3092</v>
      </c>
      <c r="BS8" s="10" t="s">
        <v>3093</v>
      </c>
      <c r="BT8" s="10" t="s">
        <v>3092</v>
      </c>
      <c r="BU8" s="10" t="s">
        <v>3093</v>
      </c>
      <c r="BV8" s="10" t="s">
        <v>3092</v>
      </c>
      <c r="BW8" s="10" t="s">
        <v>3093</v>
      </c>
      <c r="BX8" s="10" t="s">
        <v>3092</v>
      </c>
      <c r="BY8" s="10" t="s">
        <v>3093</v>
      </c>
      <c r="BZ8" s="10" t="s">
        <v>3092</v>
      </c>
      <c r="CA8" s="10" t="s">
        <v>3093</v>
      </c>
      <c r="CB8" s="10" t="s">
        <v>3092</v>
      </c>
      <c r="CC8" s="10" t="s">
        <v>3093</v>
      </c>
      <c r="CD8" s="10" t="s">
        <v>3092</v>
      </c>
      <c r="CE8" s="10" t="s">
        <v>3093</v>
      </c>
      <c r="CF8" s="10" t="s">
        <v>3092</v>
      </c>
      <c r="CG8" s="10" t="s">
        <v>3092</v>
      </c>
      <c r="CH8" s="10" t="s">
        <v>3092</v>
      </c>
      <c r="CI8" s="10" t="s">
        <v>3092</v>
      </c>
      <c r="CJ8" s="10" t="s">
        <v>3092</v>
      </c>
      <c r="CK8" s="10" t="s">
        <v>3092</v>
      </c>
      <c r="CL8" s="10" t="s">
        <v>3092</v>
      </c>
      <c r="CM8" s="10" t="s">
        <v>3092</v>
      </c>
      <c r="CN8" s="10" t="s">
        <v>3092</v>
      </c>
    </row>
    <row r="9" spans="1:92" ht="15">
      <c r="A9" s="594" t="s">
        <v>3094</v>
      </c>
      <c r="B9" s="595"/>
      <c r="C9" s="576" t="s">
        <v>3095</v>
      </c>
      <c r="D9" s="577"/>
      <c r="E9" s="576" t="s">
        <v>3095</v>
      </c>
      <c r="F9" s="577"/>
      <c r="G9" s="11" t="s">
        <v>3095</v>
      </c>
      <c r="H9" s="580" t="s">
        <v>3095</v>
      </c>
      <c r="I9" s="581"/>
      <c r="J9" s="580" t="s">
        <v>3095</v>
      </c>
      <c r="K9" s="581"/>
      <c r="L9" s="576" t="s">
        <v>3095</v>
      </c>
      <c r="M9" s="577"/>
      <c r="N9" s="580" t="s">
        <v>3095</v>
      </c>
      <c r="O9" s="581"/>
      <c r="P9" s="580" t="s">
        <v>3095</v>
      </c>
      <c r="Q9" s="581"/>
      <c r="R9" s="580" t="s">
        <v>3095</v>
      </c>
      <c r="S9" s="581"/>
      <c r="T9" s="580" t="s">
        <v>3095</v>
      </c>
      <c r="U9" s="581"/>
      <c r="V9" s="11" t="s">
        <v>3095</v>
      </c>
      <c r="W9" s="11" t="s">
        <v>3095</v>
      </c>
      <c r="X9" s="11" t="s">
        <v>3095</v>
      </c>
      <c r="Y9" s="268" t="s">
        <v>3095</v>
      </c>
      <c r="Z9" s="11" t="s">
        <v>3095</v>
      </c>
      <c r="AA9" s="11" t="s">
        <v>3095</v>
      </c>
      <c r="AB9" s="11" t="s">
        <v>3095</v>
      </c>
      <c r="AC9" s="11" t="s">
        <v>3095</v>
      </c>
      <c r="AD9" s="11" t="s">
        <v>3095</v>
      </c>
      <c r="AE9" s="11" t="s">
        <v>3095</v>
      </c>
      <c r="AF9" s="11" t="s">
        <v>3095</v>
      </c>
      <c r="AG9" s="576" t="s">
        <v>3095</v>
      </c>
      <c r="AH9" s="577"/>
      <c r="AI9" s="576" t="s">
        <v>3095</v>
      </c>
      <c r="AJ9" s="577"/>
      <c r="AK9" s="580" t="s">
        <v>3095</v>
      </c>
      <c r="AL9" s="581"/>
      <c r="AM9" s="580" t="s">
        <v>3095</v>
      </c>
      <c r="AN9" s="581"/>
      <c r="AO9" s="580" t="s">
        <v>3095</v>
      </c>
      <c r="AP9" s="581"/>
      <c r="AQ9" s="580" t="s">
        <v>3095</v>
      </c>
      <c r="AR9" s="581"/>
      <c r="AS9" s="580" t="s">
        <v>3095</v>
      </c>
      <c r="AT9" s="581"/>
      <c r="AU9" s="626" t="s">
        <v>3095</v>
      </c>
      <c r="AV9" s="627"/>
      <c r="AW9" s="626" t="s">
        <v>3095</v>
      </c>
      <c r="AX9" s="627"/>
      <c r="AY9" s="580" t="s">
        <v>3095</v>
      </c>
      <c r="AZ9" s="581"/>
      <c r="BA9" s="11" t="s">
        <v>3095</v>
      </c>
      <c r="BB9" s="11" t="s">
        <v>3095</v>
      </c>
      <c r="BC9" s="11" t="s">
        <v>3095</v>
      </c>
      <c r="BD9" s="268" t="s">
        <v>3095</v>
      </c>
      <c r="BE9" s="580" t="s">
        <v>3095</v>
      </c>
      <c r="BF9" s="581"/>
      <c r="BG9" s="580" t="s">
        <v>3095</v>
      </c>
      <c r="BH9" s="581"/>
      <c r="BI9" s="580" t="s">
        <v>3095</v>
      </c>
      <c r="BJ9" s="581"/>
      <c r="BK9" s="580" t="s">
        <v>3095</v>
      </c>
      <c r="BL9" s="581"/>
      <c r="BM9" s="580" t="s">
        <v>3095</v>
      </c>
      <c r="BN9" s="581"/>
      <c r="BO9" s="580" t="s">
        <v>3095</v>
      </c>
      <c r="BP9" s="581"/>
      <c r="BQ9" s="580" t="s">
        <v>3095</v>
      </c>
      <c r="BR9" s="581"/>
      <c r="BS9" s="580" t="s">
        <v>3095</v>
      </c>
      <c r="BT9" s="581"/>
      <c r="BU9" s="580" t="s">
        <v>3095</v>
      </c>
      <c r="BV9" s="581"/>
      <c r="BW9" s="580" t="s">
        <v>3095</v>
      </c>
      <c r="BX9" s="581"/>
      <c r="BY9" s="580" t="s">
        <v>3095</v>
      </c>
      <c r="BZ9" s="581"/>
      <c r="CA9" s="580" t="s">
        <v>3095</v>
      </c>
      <c r="CB9" s="581"/>
      <c r="CC9" s="580" t="s">
        <v>3095</v>
      </c>
      <c r="CD9" s="581"/>
      <c r="CE9" s="580" t="s">
        <v>3095</v>
      </c>
      <c r="CF9" s="581"/>
      <c r="CG9" s="11" t="s">
        <v>3095</v>
      </c>
      <c r="CH9" s="11" t="s">
        <v>3095</v>
      </c>
      <c r="CI9" s="11" t="s">
        <v>3095</v>
      </c>
      <c r="CJ9" s="11" t="s">
        <v>3095</v>
      </c>
      <c r="CK9" s="11" t="s">
        <v>3095</v>
      </c>
      <c r="CL9" s="11" t="s">
        <v>3095</v>
      </c>
      <c r="CM9" s="11" t="s">
        <v>3095</v>
      </c>
      <c r="CN9" s="11" t="s">
        <v>3095</v>
      </c>
    </row>
    <row r="10" spans="1:92" ht="30">
      <c r="A10" s="594" t="s">
        <v>271</v>
      </c>
      <c r="B10" s="595"/>
      <c r="C10" s="576" t="s">
        <v>3850</v>
      </c>
      <c r="D10" s="577"/>
      <c r="E10" s="576" t="s">
        <v>3948</v>
      </c>
      <c r="F10" s="577"/>
      <c r="G10" s="267" t="s">
        <v>3950</v>
      </c>
      <c r="H10" s="580" t="s">
        <v>3951</v>
      </c>
      <c r="I10" s="581"/>
      <c r="J10" s="580" t="s">
        <v>3952</v>
      </c>
      <c r="K10" s="581"/>
      <c r="L10" s="576" t="s">
        <v>3853</v>
      </c>
      <c r="M10" s="577"/>
      <c r="N10" s="580" t="s">
        <v>3953</v>
      </c>
      <c r="O10" s="581"/>
      <c r="P10" s="582" t="s">
        <v>3954</v>
      </c>
      <c r="Q10" s="583"/>
      <c r="R10" s="582" t="s">
        <v>3955</v>
      </c>
      <c r="S10" s="583"/>
      <c r="T10" s="582" t="s">
        <v>3956</v>
      </c>
      <c r="U10" s="583"/>
      <c r="V10" s="267" t="s">
        <v>3959</v>
      </c>
      <c r="W10" s="267" t="s">
        <v>3960</v>
      </c>
      <c r="X10" s="268" t="s">
        <v>3961</v>
      </c>
      <c r="Y10" s="267" t="s">
        <v>3962</v>
      </c>
      <c r="Z10" s="267" t="s">
        <v>3963</v>
      </c>
      <c r="AA10" s="266" t="s">
        <v>3964</v>
      </c>
      <c r="AB10" s="267" t="s">
        <v>3965</v>
      </c>
      <c r="AC10" s="11" t="s">
        <v>3966</v>
      </c>
      <c r="AD10" s="11" t="s">
        <v>3967</v>
      </c>
      <c r="AE10" s="267" t="s">
        <v>3968</v>
      </c>
      <c r="AF10" s="11" t="s">
        <v>3969</v>
      </c>
      <c r="AG10" s="576" t="s">
        <v>4109</v>
      </c>
      <c r="AH10" s="577"/>
      <c r="AI10" s="576" t="s">
        <v>4140</v>
      </c>
      <c r="AJ10" s="577"/>
      <c r="AK10" s="582" t="s">
        <v>3970</v>
      </c>
      <c r="AL10" s="583"/>
      <c r="AM10" s="582" t="s">
        <v>3971</v>
      </c>
      <c r="AN10" s="583"/>
      <c r="AO10" s="580" t="s">
        <v>3972</v>
      </c>
      <c r="AP10" s="581"/>
      <c r="AQ10" s="582" t="s">
        <v>3973</v>
      </c>
      <c r="AR10" s="583"/>
      <c r="AS10" s="580" t="s">
        <v>3974</v>
      </c>
      <c r="AT10" s="581"/>
      <c r="AU10" s="626" t="s">
        <v>4110</v>
      </c>
      <c r="AV10" s="627"/>
      <c r="AW10" s="626" t="s">
        <v>4150</v>
      </c>
      <c r="AX10" s="627"/>
      <c r="AY10" s="582" t="s">
        <v>3852</v>
      </c>
      <c r="AZ10" s="583"/>
      <c r="BA10" s="11" t="s">
        <v>3975</v>
      </c>
      <c r="BB10" s="267" t="s">
        <v>3976</v>
      </c>
      <c r="BC10" s="11" t="s">
        <v>3977</v>
      </c>
      <c r="BD10" s="268" t="s">
        <v>3861</v>
      </c>
      <c r="BE10" s="582" t="s">
        <v>3978</v>
      </c>
      <c r="BF10" s="583"/>
      <c r="BG10" s="582" t="s">
        <v>3979</v>
      </c>
      <c r="BH10" s="583"/>
      <c r="BI10" s="582" t="s">
        <v>3980</v>
      </c>
      <c r="BJ10" s="583"/>
      <c r="BK10" s="582" t="s">
        <v>3859</v>
      </c>
      <c r="BL10" s="583"/>
      <c r="BM10" s="582" t="s">
        <v>3858</v>
      </c>
      <c r="BN10" s="583"/>
      <c r="BO10" s="582" t="s">
        <v>3860</v>
      </c>
      <c r="BP10" s="583"/>
      <c r="BQ10" s="592" t="s">
        <v>3981</v>
      </c>
      <c r="BR10" s="593"/>
      <c r="BS10" s="582" t="s">
        <v>3982</v>
      </c>
      <c r="BT10" s="583"/>
      <c r="BU10" s="582" t="s">
        <v>3983</v>
      </c>
      <c r="BV10" s="583"/>
      <c r="BW10" s="580" t="s">
        <v>3984</v>
      </c>
      <c r="BX10" s="581"/>
      <c r="BY10" s="582" t="s">
        <v>3851</v>
      </c>
      <c r="BZ10" s="583"/>
      <c r="CA10" s="580" t="s">
        <v>3985</v>
      </c>
      <c r="CB10" s="581"/>
      <c r="CC10" s="582" t="s">
        <v>3986</v>
      </c>
      <c r="CD10" s="583"/>
      <c r="CE10" s="582" t="s">
        <v>3987</v>
      </c>
      <c r="CF10" s="583"/>
      <c r="CG10" s="11" t="s">
        <v>3988</v>
      </c>
      <c r="CH10" s="267" t="s">
        <v>3989</v>
      </c>
      <c r="CI10" s="11" t="s">
        <v>3990</v>
      </c>
      <c r="CJ10" s="11" t="s">
        <v>3991</v>
      </c>
      <c r="CK10" s="267" t="s">
        <v>3992</v>
      </c>
      <c r="CL10" s="268" t="s">
        <v>3993</v>
      </c>
      <c r="CM10" s="267" t="s">
        <v>3994</v>
      </c>
      <c r="CN10" s="11" t="s">
        <v>3995</v>
      </c>
    </row>
    <row r="11" spans="1:92" ht="18.75">
      <c r="A11" s="596" t="s">
        <v>3096</v>
      </c>
      <c r="B11" s="597"/>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557"/>
      <c r="AH11" s="557"/>
      <c r="AI11" s="557"/>
      <c r="AJ11" s="557"/>
      <c r="AK11" s="234"/>
      <c r="AL11" s="234"/>
      <c r="AM11" s="234"/>
      <c r="AN11" s="234"/>
      <c r="AO11" s="234"/>
      <c r="AP11" s="234"/>
      <c r="AQ11" s="234"/>
      <c r="AR11" s="234"/>
      <c r="AS11" s="234"/>
      <c r="AT11" s="234"/>
      <c r="AU11" s="557"/>
      <c r="AV11" s="557"/>
      <c r="AW11" s="557"/>
      <c r="AX11" s="557"/>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c r="CK11" s="234"/>
      <c r="CL11" s="234"/>
      <c r="CM11" s="234"/>
      <c r="CN11" s="234"/>
    </row>
    <row r="12" spans="1:92" ht="15">
      <c r="A12" s="598" t="s">
        <v>3097</v>
      </c>
      <c r="B12" s="235" t="s">
        <v>3098</v>
      </c>
      <c r="C12" s="305">
        <v>0.11360000000000001</v>
      </c>
      <c r="D12" s="305">
        <v>2.4799999999999999E-2</v>
      </c>
      <c r="E12" s="305">
        <v>0.11360000000000001</v>
      </c>
      <c r="F12" s="305">
        <v>2.4799999999999999E-2</v>
      </c>
      <c r="G12" s="274">
        <v>2.2599999999999999E-2</v>
      </c>
      <c r="H12" s="304">
        <v>0.1103</v>
      </c>
      <c r="I12" s="304">
        <v>2.1399999999999999E-2</v>
      </c>
      <c r="J12" s="304">
        <v>0.13</v>
      </c>
      <c r="K12" s="304">
        <v>2.5999999999999999E-2</v>
      </c>
      <c r="L12" s="305">
        <v>9.2999999999999999E-2</v>
      </c>
      <c r="M12" s="305">
        <v>1.9599999999999999E-2</v>
      </c>
      <c r="N12" s="304">
        <v>9.2999999999999999E-2</v>
      </c>
      <c r="O12" s="304">
        <v>1.9599999999999999E-2</v>
      </c>
      <c r="P12" s="274">
        <v>9.2999999999999999E-2</v>
      </c>
      <c r="Q12" s="274">
        <v>1.9599999999999999E-2</v>
      </c>
      <c r="R12" s="274">
        <v>9.2999999999999999E-2</v>
      </c>
      <c r="S12" s="274">
        <v>1.9599999999999999E-2</v>
      </c>
      <c r="T12" s="274">
        <v>0.13</v>
      </c>
      <c r="U12" s="274">
        <v>2.5999999999999999E-2</v>
      </c>
      <c r="V12" s="274">
        <v>0.19</v>
      </c>
      <c r="W12" s="274">
        <v>0.19</v>
      </c>
      <c r="X12" s="305">
        <v>2.1000000000000001E-2</v>
      </c>
      <c r="Y12" s="274">
        <v>2.1000000000000001E-2</v>
      </c>
      <c r="Z12" s="274">
        <v>1.7399999999999999E-2</v>
      </c>
      <c r="AA12" s="274">
        <v>1.7399999999999999E-2</v>
      </c>
      <c r="AB12" s="274">
        <v>1.7399999999999999E-2</v>
      </c>
      <c r="AC12" s="304">
        <v>0.02</v>
      </c>
      <c r="AD12" s="304">
        <v>1.12E-2</v>
      </c>
      <c r="AE12" s="274">
        <v>1.12E-2</v>
      </c>
      <c r="AF12" s="306">
        <v>1.9E-2</v>
      </c>
      <c r="AG12" s="305">
        <v>7.6300000000000007E-2</v>
      </c>
      <c r="AH12" s="305">
        <v>1.9800000000000002E-2</v>
      </c>
      <c r="AI12" s="305">
        <v>0.1</v>
      </c>
      <c r="AJ12" s="305">
        <v>0.02</v>
      </c>
      <c r="AK12" s="274">
        <v>7.6300000000000007E-2</v>
      </c>
      <c r="AL12" s="274">
        <v>1.9800000000000002E-2</v>
      </c>
      <c r="AM12" s="274">
        <v>0.1</v>
      </c>
      <c r="AN12" s="274">
        <v>0.02</v>
      </c>
      <c r="AO12" s="304">
        <v>7.6300000000000007E-2</v>
      </c>
      <c r="AP12" s="304">
        <v>1.9800000000000002E-2</v>
      </c>
      <c r="AQ12" s="274">
        <v>7.6300000000000007E-2</v>
      </c>
      <c r="AR12" s="274">
        <v>1.9800000000000002E-2</v>
      </c>
      <c r="AS12" s="304">
        <v>0.1</v>
      </c>
      <c r="AT12" s="304">
        <v>0.02</v>
      </c>
      <c r="AU12" s="560">
        <v>7.6300000000000007E-2</v>
      </c>
      <c r="AV12" s="560">
        <v>1.9800000000000002E-2</v>
      </c>
      <c r="AW12" s="560">
        <v>0.1</v>
      </c>
      <c r="AX12" s="560">
        <v>0.02</v>
      </c>
      <c r="AY12" s="275">
        <v>0.1</v>
      </c>
      <c r="AZ12" s="275">
        <v>0.02</v>
      </c>
      <c r="BA12" s="304">
        <v>1.12E-2</v>
      </c>
      <c r="BB12" s="274">
        <v>1.12E-2</v>
      </c>
      <c r="BC12" s="304">
        <v>1.7000000000000001E-2</v>
      </c>
      <c r="BD12" s="305">
        <v>1.7000000000000001E-2</v>
      </c>
      <c r="BE12" s="274">
        <v>6.0100000000000001E-2</v>
      </c>
      <c r="BF12" s="274">
        <v>1.4200000000000001E-2</v>
      </c>
      <c r="BG12" s="274">
        <v>6.0100000000000001E-2</v>
      </c>
      <c r="BH12" s="274">
        <v>1.4200000000000001E-2</v>
      </c>
      <c r="BI12" s="274">
        <v>0.09</v>
      </c>
      <c r="BJ12" s="274">
        <v>1.4200000000000001E-2</v>
      </c>
      <c r="BK12" s="275">
        <v>0.09</v>
      </c>
      <c r="BL12" s="275">
        <v>1.4200000000000001E-2</v>
      </c>
      <c r="BM12" s="275">
        <v>0.09</v>
      </c>
      <c r="BN12" s="275">
        <v>1.4200000000000001E-2</v>
      </c>
      <c r="BO12" s="275">
        <v>0.09</v>
      </c>
      <c r="BP12" s="275">
        <v>1.4200000000000001E-2</v>
      </c>
      <c r="BQ12" s="304">
        <v>5.4199999999999998E-2</v>
      </c>
      <c r="BR12" s="304">
        <v>1.4200000000000001E-2</v>
      </c>
      <c r="BS12" s="274">
        <v>5.4199999999999998E-2</v>
      </c>
      <c r="BT12" s="274">
        <v>1.4200000000000001E-2</v>
      </c>
      <c r="BU12" s="274">
        <v>5.4199999999999998E-2</v>
      </c>
      <c r="BV12" s="274">
        <v>1.4200000000000001E-2</v>
      </c>
      <c r="BW12" s="304">
        <v>0.08</v>
      </c>
      <c r="BX12" s="304">
        <v>1.2E-2</v>
      </c>
      <c r="BY12" s="275">
        <v>0.08</v>
      </c>
      <c r="BZ12" s="275">
        <v>1.2E-2</v>
      </c>
      <c r="CA12" s="304">
        <v>3.9300000000000002E-2</v>
      </c>
      <c r="CB12" s="304">
        <v>1.06E-2</v>
      </c>
      <c r="CC12" s="274">
        <v>3.9300000000000002E-2</v>
      </c>
      <c r="CD12" s="274">
        <v>1.06E-2</v>
      </c>
      <c r="CE12" s="274">
        <v>3.9300000000000002E-2</v>
      </c>
      <c r="CF12" s="274">
        <v>1.06E-2</v>
      </c>
      <c r="CG12" s="304">
        <v>1.26E-2</v>
      </c>
      <c r="CH12" s="274">
        <v>1.26E-2</v>
      </c>
      <c r="CI12" s="304">
        <v>1.6E-2</v>
      </c>
      <c r="CJ12" s="304">
        <v>1.09E-2</v>
      </c>
      <c r="CK12" s="274">
        <v>1.09E-2</v>
      </c>
      <c r="CL12" s="305">
        <v>1.12E-2</v>
      </c>
      <c r="CM12" s="274">
        <v>1.12E-2</v>
      </c>
      <c r="CN12" s="304">
        <v>1.4999999999999999E-2</v>
      </c>
    </row>
    <row r="13" spans="1:92" ht="15">
      <c r="A13" s="599"/>
      <c r="B13" s="236" t="s">
        <v>3099</v>
      </c>
      <c r="C13" s="305">
        <v>7.9000000000000008E-3</v>
      </c>
      <c r="D13" s="305">
        <v>7.9000000000000008E-3</v>
      </c>
      <c r="E13" s="305">
        <v>7.9000000000000008E-3</v>
      </c>
      <c r="F13" s="305">
        <v>7.9000000000000008E-3</v>
      </c>
      <c r="G13" s="274">
        <v>2.3999999999999998E-3</v>
      </c>
      <c r="H13" s="304">
        <v>4.4999999999999997E-3</v>
      </c>
      <c r="I13" s="304">
        <v>4.4999999999999997E-3</v>
      </c>
      <c r="J13" s="304">
        <v>4.4999999999999997E-3</v>
      </c>
      <c r="K13" s="304">
        <v>4.4999999999999997E-3</v>
      </c>
      <c r="L13" s="305">
        <v>5.7000000000000002E-3</v>
      </c>
      <c r="M13" s="305">
        <v>5.7000000000000002E-3</v>
      </c>
      <c r="N13" s="304">
        <v>5.7000000000000002E-3</v>
      </c>
      <c r="O13" s="304">
        <v>5.7000000000000002E-3</v>
      </c>
      <c r="P13" s="274">
        <v>5.7000000000000002E-3</v>
      </c>
      <c r="Q13" s="274">
        <v>5.7000000000000002E-3</v>
      </c>
      <c r="R13" s="274">
        <v>5.7000000000000002E-3</v>
      </c>
      <c r="S13" s="274">
        <v>5.7000000000000002E-3</v>
      </c>
      <c r="T13" s="274">
        <v>5.7000000000000002E-3</v>
      </c>
      <c r="U13" s="274">
        <v>5.7000000000000002E-3</v>
      </c>
      <c r="V13" s="274">
        <v>2.2000000000000001E-3</v>
      </c>
      <c r="W13" s="274">
        <v>2.2000000000000001E-3</v>
      </c>
      <c r="X13" s="305">
        <v>2.2000000000000001E-3</v>
      </c>
      <c r="Y13" s="274">
        <v>2.2000000000000001E-3</v>
      </c>
      <c r="Z13" s="274">
        <v>3.3999999999999998E-3</v>
      </c>
      <c r="AA13" s="274">
        <v>3.3999999999999998E-3</v>
      </c>
      <c r="AB13" s="274">
        <v>3.3999999999999998E-3</v>
      </c>
      <c r="AC13" s="304">
        <v>3.3999999999999998E-3</v>
      </c>
      <c r="AD13" s="304">
        <v>2E-3</v>
      </c>
      <c r="AE13" s="274">
        <v>2E-3</v>
      </c>
      <c r="AF13" s="306">
        <v>2E-3</v>
      </c>
      <c r="AG13" s="305">
        <v>8.3999999999999995E-3</v>
      </c>
      <c r="AH13" s="305">
        <v>8.3999999999999995E-3</v>
      </c>
      <c r="AI13" s="305">
        <v>8.3999999999999995E-3</v>
      </c>
      <c r="AJ13" s="305">
        <v>8.3999999999999995E-3</v>
      </c>
      <c r="AK13" s="274">
        <v>8.3999999999999995E-3</v>
      </c>
      <c r="AL13" s="274">
        <v>8.3999999999999995E-3</v>
      </c>
      <c r="AM13" s="274">
        <v>8.3999999999999995E-3</v>
      </c>
      <c r="AN13" s="274">
        <v>8.3999999999999995E-3</v>
      </c>
      <c r="AO13" s="304">
        <v>8.3999999999999995E-3</v>
      </c>
      <c r="AP13" s="304">
        <v>8.3999999999999995E-3</v>
      </c>
      <c r="AQ13" s="274">
        <v>8.3999999999999995E-3</v>
      </c>
      <c r="AR13" s="274">
        <v>8.3999999999999995E-3</v>
      </c>
      <c r="AS13" s="304">
        <v>8.3999999999999995E-3</v>
      </c>
      <c r="AT13" s="304">
        <v>8.3999999999999995E-3</v>
      </c>
      <c r="AU13" s="560">
        <v>8.3999999999999995E-3</v>
      </c>
      <c r="AV13" s="560">
        <v>8.3999999999999995E-3</v>
      </c>
      <c r="AW13" s="560">
        <v>8.3999999999999995E-3</v>
      </c>
      <c r="AX13" s="560">
        <v>8.3999999999999995E-3</v>
      </c>
      <c r="AY13" s="275">
        <v>8.3999999999999995E-3</v>
      </c>
      <c r="AZ13" s="275">
        <v>8.3999999999999995E-3</v>
      </c>
      <c r="BA13" s="304">
        <v>2.8E-3</v>
      </c>
      <c r="BB13" s="274">
        <v>2.8E-3</v>
      </c>
      <c r="BC13" s="304">
        <v>2.8E-3</v>
      </c>
      <c r="BD13" s="305">
        <v>2.8E-3</v>
      </c>
      <c r="BE13" s="274">
        <v>5.1000000000000004E-3</v>
      </c>
      <c r="BF13" s="274">
        <v>5.1000000000000004E-3</v>
      </c>
      <c r="BG13" s="274">
        <v>5.1000000000000004E-3</v>
      </c>
      <c r="BH13" s="274">
        <v>5.1000000000000004E-3</v>
      </c>
      <c r="BI13" s="274">
        <v>5.1000000000000004E-3</v>
      </c>
      <c r="BJ13" s="274">
        <v>5.1000000000000004E-3</v>
      </c>
      <c r="BK13" s="275">
        <v>5.1000000000000004E-3</v>
      </c>
      <c r="BL13" s="275">
        <v>5.1000000000000004E-3</v>
      </c>
      <c r="BM13" s="275">
        <v>5.1000000000000004E-3</v>
      </c>
      <c r="BN13" s="275">
        <v>5.1000000000000004E-3</v>
      </c>
      <c r="BO13" s="275">
        <v>5.1000000000000004E-3</v>
      </c>
      <c r="BP13" s="275">
        <v>5.1000000000000004E-3</v>
      </c>
      <c r="BQ13" s="304">
        <v>5.1000000000000004E-3</v>
      </c>
      <c r="BR13" s="304">
        <v>5.1000000000000004E-3</v>
      </c>
      <c r="BS13" s="274">
        <v>5.1000000000000004E-3</v>
      </c>
      <c r="BT13" s="274">
        <v>5.1000000000000004E-3</v>
      </c>
      <c r="BU13" s="274">
        <v>5.1000000000000004E-3</v>
      </c>
      <c r="BV13" s="274">
        <v>5.1000000000000004E-3</v>
      </c>
      <c r="BW13" s="304">
        <v>5.1000000000000004E-3</v>
      </c>
      <c r="BX13" s="304">
        <v>5.1000000000000004E-3</v>
      </c>
      <c r="BY13" s="275">
        <v>5.1000000000000004E-3</v>
      </c>
      <c r="BZ13" s="275">
        <v>5.1000000000000004E-3</v>
      </c>
      <c r="CA13" s="304">
        <v>4.0000000000000001E-3</v>
      </c>
      <c r="CB13" s="304">
        <v>4.0000000000000001E-3</v>
      </c>
      <c r="CC13" s="274">
        <v>4.0000000000000001E-3</v>
      </c>
      <c r="CD13" s="274">
        <v>4.0000000000000001E-3</v>
      </c>
      <c r="CE13" s="274">
        <v>4.0000000000000001E-3</v>
      </c>
      <c r="CF13" s="274">
        <v>4.0000000000000001E-3</v>
      </c>
      <c r="CG13" s="304">
        <v>2.5000000000000001E-3</v>
      </c>
      <c r="CH13" s="274">
        <v>2.5000000000000001E-3</v>
      </c>
      <c r="CI13" s="304">
        <v>2.5000000000000001E-3</v>
      </c>
      <c r="CJ13" s="304">
        <v>2.5000000000000001E-3</v>
      </c>
      <c r="CK13" s="274">
        <v>2.5000000000000001E-3</v>
      </c>
      <c r="CL13" s="305">
        <v>2.8E-3</v>
      </c>
      <c r="CM13" s="274">
        <v>2.8E-3</v>
      </c>
      <c r="CN13" s="304">
        <v>2.8E-3</v>
      </c>
    </row>
    <row r="14" spans="1:92" ht="15">
      <c r="A14" s="599"/>
      <c r="B14" s="237" t="s">
        <v>3100</v>
      </c>
      <c r="C14" s="617">
        <v>0</v>
      </c>
      <c r="D14" s="618"/>
      <c r="E14" s="617">
        <v>0</v>
      </c>
      <c r="F14" s="618"/>
      <c r="G14" s="279">
        <v>0</v>
      </c>
      <c r="H14" s="578">
        <v>0</v>
      </c>
      <c r="I14" s="579"/>
      <c r="J14" s="578">
        <v>0</v>
      </c>
      <c r="K14" s="579"/>
      <c r="L14" s="578">
        <v>0</v>
      </c>
      <c r="M14" s="579"/>
      <c r="N14" s="578">
        <v>0</v>
      </c>
      <c r="O14" s="579"/>
      <c r="P14" s="578">
        <v>0</v>
      </c>
      <c r="Q14" s="579"/>
      <c r="R14" s="578">
        <v>0</v>
      </c>
      <c r="S14" s="579"/>
      <c r="T14" s="578">
        <v>0</v>
      </c>
      <c r="U14" s="579"/>
      <c r="V14" s="279">
        <v>0</v>
      </c>
      <c r="W14" s="279">
        <v>0</v>
      </c>
      <c r="X14" s="308">
        <v>0</v>
      </c>
      <c r="Y14" s="279">
        <v>0</v>
      </c>
      <c r="Z14" s="279">
        <v>0</v>
      </c>
      <c r="AA14" s="279">
        <v>0</v>
      </c>
      <c r="AB14" s="279">
        <v>0</v>
      </c>
      <c r="AC14" s="307">
        <v>0</v>
      </c>
      <c r="AD14" s="307">
        <v>0</v>
      </c>
      <c r="AE14" s="279">
        <v>0</v>
      </c>
      <c r="AF14" s="309">
        <v>0</v>
      </c>
      <c r="AG14" s="617">
        <v>0</v>
      </c>
      <c r="AH14" s="618"/>
      <c r="AI14" s="617">
        <v>0</v>
      </c>
      <c r="AJ14" s="618"/>
      <c r="AK14" s="578">
        <v>0</v>
      </c>
      <c r="AL14" s="579"/>
      <c r="AM14" s="578">
        <v>0</v>
      </c>
      <c r="AN14" s="579"/>
      <c r="AO14" s="578">
        <v>0</v>
      </c>
      <c r="AP14" s="579"/>
      <c r="AQ14" s="578">
        <v>0</v>
      </c>
      <c r="AR14" s="579"/>
      <c r="AS14" s="578">
        <v>0</v>
      </c>
      <c r="AT14" s="579"/>
      <c r="AU14" s="628">
        <v>0</v>
      </c>
      <c r="AV14" s="629"/>
      <c r="AW14" s="628">
        <v>0</v>
      </c>
      <c r="AX14" s="629"/>
      <c r="AY14" s="584">
        <v>0</v>
      </c>
      <c r="AZ14" s="585"/>
      <c r="BA14" s="307">
        <v>0</v>
      </c>
      <c r="BB14" s="279">
        <v>0</v>
      </c>
      <c r="BC14" s="307">
        <v>0</v>
      </c>
      <c r="BD14" s="308">
        <v>0</v>
      </c>
      <c r="BE14" s="578">
        <v>0</v>
      </c>
      <c r="BF14" s="579"/>
      <c r="BG14" s="578">
        <v>0</v>
      </c>
      <c r="BH14" s="579"/>
      <c r="BI14" s="578">
        <v>0</v>
      </c>
      <c r="BJ14" s="579"/>
      <c r="BK14" s="584">
        <v>0</v>
      </c>
      <c r="BL14" s="585"/>
      <c r="BM14" s="584">
        <v>0</v>
      </c>
      <c r="BN14" s="585"/>
      <c r="BO14" s="584">
        <v>0</v>
      </c>
      <c r="BP14" s="585"/>
      <c r="BQ14" s="578">
        <v>0</v>
      </c>
      <c r="BR14" s="579"/>
      <c r="BS14" s="578">
        <v>0</v>
      </c>
      <c r="BT14" s="579"/>
      <c r="BU14" s="578">
        <v>0</v>
      </c>
      <c r="BV14" s="579"/>
      <c r="BW14" s="578">
        <v>0</v>
      </c>
      <c r="BX14" s="579"/>
      <c r="BY14" s="584">
        <v>0</v>
      </c>
      <c r="BZ14" s="585"/>
      <c r="CA14" s="578">
        <v>0</v>
      </c>
      <c r="CB14" s="579"/>
      <c r="CC14" s="578">
        <v>0</v>
      </c>
      <c r="CD14" s="579"/>
      <c r="CE14" s="578">
        <v>0</v>
      </c>
      <c r="CF14" s="579"/>
      <c r="CG14" s="307">
        <v>0</v>
      </c>
      <c r="CH14" s="279">
        <v>0</v>
      </c>
      <c r="CI14" s="307">
        <v>0</v>
      </c>
      <c r="CJ14" s="307">
        <v>0</v>
      </c>
      <c r="CK14" s="279">
        <v>0</v>
      </c>
      <c r="CL14" s="308">
        <v>0</v>
      </c>
      <c r="CM14" s="279">
        <v>0</v>
      </c>
      <c r="CN14" s="307">
        <v>0</v>
      </c>
    </row>
    <row r="15" spans="1:92" ht="15">
      <c r="A15" s="599"/>
      <c r="B15" s="237" t="s">
        <v>3101</v>
      </c>
      <c r="C15" s="617">
        <v>0</v>
      </c>
      <c r="D15" s="618"/>
      <c r="E15" s="617">
        <v>0</v>
      </c>
      <c r="F15" s="618"/>
      <c r="G15" s="279">
        <v>0</v>
      </c>
      <c r="H15" s="578">
        <v>0</v>
      </c>
      <c r="I15" s="579"/>
      <c r="J15" s="578">
        <v>0</v>
      </c>
      <c r="K15" s="579"/>
      <c r="L15" s="578">
        <v>0</v>
      </c>
      <c r="M15" s="579"/>
      <c r="N15" s="578">
        <v>0</v>
      </c>
      <c r="O15" s="579"/>
      <c r="P15" s="578">
        <v>0</v>
      </c>
      <c r="Q15" s="579"/>
      <c r="R15" s="578">
        <v>0</v>
      </c>
      <c r="S15" s="579"/>
      <c r="T15" s="578">
        <v>0</v>
      </c>
      <c r="U15" s="579"/>
      <c r="V15" s="279">
        <v>0</v>
      </c>
      <c r="W15" s="279">
        <v>0</v>
      </c>
      <c r="X15" s="308">
        <v>0</v>
      </c>
      <c r="Y15" s="279">
        <v>0</v>
      </c>
      <c r="Z15" s="279">
        <v>0</v>
      </c>
      <c r="AA15" s="279">
        <v>0</v>
      </c>
      <c r="AB15" s="279">
        <v>0</v>
      </c>
      <c r="AC15" s="307">
        <v>0</v>
      </c>
      <c r="AD15" s="307">
        <v>0</v>
      </c>
      <c r="AE15" s="279">
        <v>0</v>
      </c>
      <c r="AF15" s="309">
        <v>0</v>
      </c>
      <c r="AG15" s="617">
        <v>0</v>
      </c>
      <c r="AH15" s="618"/>
      <c r="AI15" s="617">
        <v>0</v>
      </c>
      <c r="AJ15" s="618"/>
      <c r="AK15" s="578">
        <v>0</v>
      </c>
      <c r="AL15" s="579"/>
      <c r="AM15" s="578">
        <v>0</v>
      </c>
      <c r="AN15" s="579"/>
      <c r="AO15" s="578">
        <v>0</v>
      </c>
      <c r="AP15" s="579"/>
      <c r="AQ15" s="578">
        <v>0</v>
      </c>
      <c r="AR15" s="579"/>
      <c r="AS15" s="578">
        <v>0</v>
      </c>
      <c r="AT15" s="579"/>
      <c r="AU15" s="628">
        <v>0</v>
      </c>
      <c r="AV15" s="629"/>
      <c r="AW15" s="628">
        <v>0</v>
      </c>
      <c r="AX15" s="629"/>
      <c r="AY15" s="588">
        <v>0</v>
      </c>
      <c r="AZ15" s="589"/>
      <c r="BA15" s="307">
        <v>0</v>
      </c>
      <c r="BB15" s="279">
        <v>0</v>
      </c>
      <c r="BC15" s="307">
        <v>0</v>
      </c>
      <c r="BD15" s="307">
        <v>0</v>
      </c>
      <c r="BE15" s="578">
        <v>0</v>
      </c>
      <c r="BF15" s="579"/>
      <c r="BG15" s="578">
        <v>0</v>
      </c>
      <c r="BH15" s="579"/>
      <c r="BI15" s="578">
        <v>0</v>
      </c>
      <c r="BJ15" s="579"/>
      <c r="BK15" s="588">
        <v>0</v>
      </c>
      <c r="BL15" s="589"/>
      <c r="BM15" s="588">
        <v>0</v>
      </c>
      <c r="BN15" s="589"/>
      <c r="BO15" s="588">
        <v>0</v>
      </c>
      <c r="BP15" s="589"/>
      <c r="BQ15" s="578">
        <v>0</v>
      </c>
      <c r="BR15" s="579"/>
      <c r="BS15" s="578">
        <v>0</v>
      </c>
      <c r="BT15" s="579"/>
      <c r="BU15" s="578">
        <v>0</v>
      </c>
      <c r="BV15" s="579"/>
      <c r="BW15" s="578">
        <v>0</v>
      </c>
      <c r="BX15" s="579"/>
      <c r="BY15" s="588">
        <v>0</v>
      </c>
      <c r="BZ15" s="589"/>
      <c r="CA15" s="578">
        <v>0</v>
      </c>
      <c r="CB15" s="579"/>
      <c r="CC15" s="578">
        <v>0</v>
      </c>
      <c r="CD15" s="579"/>
      <c r="CE15" s="578">
        <v>0</v>
      </c>
      <c r="CF15" s="579"/>
      <c r="CG15" s="307">
        <v>0</v>
      </c>
      <c r="CH15" s="279">
        <v>0</v>
      </c>
      <c r="CI15" s="307">
        <v>0</v>
      </c>
      <c r="CJ15" s="307">
        <v>0</v>
      </c>
      <c r="CK15" s="279">
        <v>0</v>
      </c>
      <c r="CL15" s="308">
        <v>0</v>
      </c>
      <c r="CM15" s="279">
        <v>0</v>
      </c>
      <c r="CN15" s="307">
        <v>0</v>
      </c>
    </row>
    <row r="16" spans="1:92" ht="15">
      <c r="A16" s="600"/>
      <c r="B16" s="237" t="s">
        <v>3102</v>
      </c>
      <c r="C16" s="578">
        <v>0</v>
      </c>
      <c r="D16" s="579"/>
      <c r="E16" s="578">
        <v>0</v>
      </c>
      <c r="F16" s="579"/>
      <c r="G16" s="279">
        <v>0</v>
      </c>
      <c r="H16" s="578">
        <v>0</v>
      </c>
      <c r="I16" s="579"/>
      <c r="J16" s="578">
        <v>0</v>
      </c>
      <c r="K16" s="579"/>
      <c r="L16" s="578">
        <v>0</v>
      </c>
      <c r="M16" s="579"/>
      <c r="N16" s="578">
        <v>0</v>
      </c>
      <c r="O16" s="579"/>
      <c r="P16" s="578">
        <v>0</v>
      </c>
      <c r="Q16" s="579"/>
      <c r="R16" s="578">
        <v>0</v>
      </c>
      <c r="S16" s="579"/>
      <c r="T16" s="578">
        <v>0</v>
      </c>
      <c r="U16" s="579"/>
      <c r="V16" s="279">
        <v>0</v>
      </c>
      <c r="W16" s="279">
        <v>0</v>
      </c>
      <c r="X16" s="308">
        <v>0</v>
      </c>
      <c r="Y16" s="279">
        <v>0</v>
      </c>
      <c r="Z16" s="279">
        <v>0</v>
      </c>
      <c r="AA16" s="279">
        <v>0</v>
      </c>
      <c r="AB16" s="279">
        <v>0</v>
      </c>
      <c r="AC16" s="307">
        <v>0</v>
      </c>
      <c r="AD16" s="307">
        <v>0</v>
      </c>
      <c r="AE16" s="279">
        <v>0</v>
      </c>
      <c r="AF16" s="309">
        <v>0</v>
      </c>
      <c r="AG16" s="617">
        <v>0</v>
      </c>
      <c r="AH16" s="618"/>
      <c r="AI16" s="617">
        <v>0</v>
      </c>
      <c r="AJ16" s="618"/>
      <c r="AK16" s="578">
        <v>0</v>
      </c>
      <c r="AL16" s="579"/>
      <c r="AM16" s="578">
        <v>0</v>
      </c>
      <c r="AN16" s="579"/>
      <c r="AO16" s="578">
        <v>0</v>
      </c>
      <c r="AP16" s="579"/>
      <c r="AQ16" s="578">
        <v>0</v>
      </c>
      <c r="AR16" s="579"/>
      <c r="AS16" s="578">
        <v>0</v>
      </c>
      <c r="AT16" s="579"/>
      <c r="AU16" s="628">
        <v>0</v>
      </c>
      <c r="AV16" s="629"/>
      <c r="AW16" s="628">
        <v>0</v>
      </c>
      <c r="AX16" s="629"/>
      <c r="AY16" s="588">
        <v>0</v>
      </c>
      <c r="AZ16" s="589"/>
      <c r="BA16" s="307">
        <v>0</v>
      </c>
      <c r="BB16" s="279">
        <v>0</v>
      </c>
      <c r="BC16" s="307">
        <v>0</v>
      </c>
      <c r="BD16" s="307">
        <v>0</v>
      </c>
      <c r="BE16" s="578">
        <v>0</v>
      </c>
      <c r="BF16" s="579"/>
      <c r="BG16" s="578">
        <v>0</v>
      </c>
      <c r="BH16" s="579"/>
      <c r="BI16" s="578">
        <v>0</v>
      </c>
      <c r="BJ16" s="579"/>
      <c r="BK16" s="588">
        <v>0</v>
      </c>
      <c r="BL16" s="589"/>
      <c r="BM16" s="588">
        <v>0</v>
      </c>
      <c r="BN16" s="589"/>
      <c r="BO16" s="588">
        <v>0</v>
      </c>
      <c r="BP16" s="589"/>
      <c r="BQ16" s="578">
        <v>0</v>
      </c>
      <c r="BR16" s="579"/>
      <c r="BS16" s="578">
        <v>0</v>
      </c>
      <c r="BT16" s="579"/>
      <c r="BU16" s="578">
        <v>0</v>
      </c>
      <c r="BV16" s="579"/>
      <c r="BW16" s="578">
        <v>0</v>
      </c>
      <c r="BX16" s="579"/>
      <c r="BY16" s="588">
        <v>0</v>
      </c>
      <c r="BZ16" s="589"/>
      <c r="CA16" s="578">
        <v>0</v>
      </c>
      <c r="CB16" s="579"/>
      <c r="CC16" s="578">
        <v>0</v>
      </c>
      <c r="CD16" s="579"/>
      <c r="CE16" s="578">
        <v>0</v>
      </c>
      <c r="CF16" s="579"/>
      <c r="CG16" s="307">
        <v>0</v>
      </c>
      <c r="CH16" s="279">
        <v>0</v>
      </c>
      <c r="CI16" s="307">
        <v>0</v>
      </c>
      <c r="CJ16" s="307">
        <v>0</v>
      </c>
      <c r="CK16" s="279">
        <v>0</v>
      </c>
      <c r="CL16" s="308">
        <v>0</v>
      </c>
      <c r="CM16" s="279">
        <v>0</v>
      </c>
      <c r="CN16" s="307">
        <v>0</v>
      </c>
    </row>
    <row r="17" spans="1:92" ht="10.35" customHeight="1">
      <c r="A17" s="238"/>
      <c r="B17" s="239"/>
      <c r="C17" s="239"/>
      <c r="D17" s="239"/>
      <c r="E17" s="239"/>
      <c r="F17" s="239"/>
      <c r="G17" s="264"/>
      <c r="H17" s="239"/>
      <c r="I17" s="239"/>
      <c r="J17" s="239"/>
      <c r="K17" s="239"/>
      <c r="L17" s="239"/>
      <c r="M17" s="239"/>
      <c r="N17" s="239"/>
      <c r="O17" s="239"/>
      <c r="P17" s="265"/>
      <c r="Q17" s="265"/>
      <c r="R17" s="265"/>
      <c r="S17" s="265"/>
      <c r="T17" s="265"/>
      <c r="U17" s="265"/>
      <c r="V17" s="264"/>
      <c r="W17" s="264"/>
      <c r="X17" s="239"/>
      <c r="Y17" s="265"/>
      <c r="Z17" s="265"/>
      <c r="AA17" s="239"/>
      <c r="AB17" s="265"/>
      <c r="AC17" s="239"/>
      <c r="AD17" s="239"/>
      <c r="AE17" s="265"/>
      <c r="AF17" s="239"/>
      <c r="AG17" s="556"/>
      <c r="AH17" s="556"/>
      <c r="AI17" s="556"/>
      <c r="AJ17" s="556"/>
      <c r="AK17" s="265"/>
      <c r="AL17" s="265"/>
      <c r="AM17" s="265"/>
      <c r="AN17" s="265"/>
      <c r="AO17" s="239"/>
      <c r="AP17" s="239"/>
      <c r="AQ17" s="265"/>
      <c r="AR17" s="265"/>
      <c r="AS17" s="239"/>
      <c r="AT17" s="239"/>
      <c r="AU17" s="567"/>
      <c r="AV17" s="567"/>
      <c r="AW17" s="567"/>
      <c r="AX17" s="567"/>
      <c r="AY17" s="244"/>
      <c r="AZ17" s="244"/>
      <c r="BA17" s="239"/>
      <c r="BB17" s="265"/>
      <c r="BC17" s="239"/>
      <c r="BD17" s="239"/>
      <c r="BE17" s="265"/>
      <c r="BF17" s="265"/>
      <c r="BG17" s="265"/>
      <c r="BH17" s="265"/>
      <c r="BI17" s="265"/>
      <c r="BJ17" s="265"/>
      <c r="BK17" s="244"/>
      <c r="BL17" s="244"/>
      <c r="BM17" s="244"/>
      <c r="BN17" s="244"/>
      <c r="BO17" s="244"/>
      <c r="BP17" s="244"/>
      <c r="BQ17" s="239"/>
      <c r="BR17" s="239"/>
      <c r="BS17" s="265"/>
      <c r="BT17" s="265"/>
      <c r="BU17" s="265"/>
      <c r="BV17" s="265"/>
      <c r="BW17" s="239"/>
      <c r="BX17" s="239"/>
      <c r="BY17" s="244"/>
      <c r="BZ17" s="244"/>
      <c r="CA17" s="239"/>
      <c r="CB17" s="239"/>
      <c r="CC17" s="265"/>
      <c r="CD17" s="265"/>
      <c r="CE17" s="265"/>
      <c r="CF17" s="265"/>
      <c r="CG17" s="239"/>
      <c r="CH17" s="265"/>
      <c r="CI17" s="239"/>
      <c r="CJ17" s="239"/>
      <c r="CK17" s="265"/>
      <c r="CL17" s="239"/>
      <c r="CM17" s="265"/>
      <c r="CN17" s="239"/>
    </row>
    <row r="18" spans="1:92" s="12" customFormat="1" ht="15">
      <c r="A18" s="601" t="s">
        <v>3103</v>
      </c>
      <c r="B18" s="310" t="s">
        <v>3099</v>
      </c>
      <c r="C18" s="312">
        <v>430.32</v>
      </c>
      <c r="D18" s="312">
        <v>0</v>
      </c>
      <c r="E18" s="312">
        <v>430.32</v>
      </c>
      <c r="F18" s="312">
        <v>0</v>
      </c>
      <c r="G18" s="285">
        <v>184.8</v>
      </c>
      <c r="H18" s="311">
        <v>544.72</v>
      </c>
      <c r="I18" s="311">
        <v>0</v>
      </c>
      <c r="J18" s="311">
        <v>544.72</v>
      </c>
      <c r="K18" s="311">
        <v>0</v>
      </c>
      <c r="L18" s="312">
        <v>571.12</v>
      </c>
      <c r="M18" s="312">
        <v>0</v>
      </c>
      <c r="N18" s="311">
        <v>571.12</v>
      </c>
      <c r="O18" s="311">
        <v>0</v>
      </c>
      <c r="P18" s="285">
        <v>571.12</v>
      </c>
      <c r="Q18" s="285">
        <v>0</v>
      </c>
      <c r="R18" s="285">
        <v>571.12</v>
      </c>
      <c r="S18" s="285">
        <v>0</v>
      </c>
      <c r="T18" s="285">
        <v>571.12</v>
      </c>
      <c r="U18" s="285">
        <v>0</v>
      </c>
      <c r="V18" s="285">
        <v>298.32</v>
      </c>
      <c r="W18" s="285">
        <v>298.32</v>
      </c>
      <c r="X18" s="312">
        <v>298.32</v>
      </c>
      <c r="Y18" s="285">
        <v>298.32</v>
      </c>
      <c r="Z18" s="285">
        <v>430.32</v>
      </c>
      <c r="AA18" s="285">
        <v>430.32</v>
      </c>
      <c r="AB18" s="285">
        <v>430.32</v>
      </c>
      <c r="AC18" s="311">
        <v>430.32</v>
      </c>
      <c r="AD18" s="311">
        <v>984.72</v>
      </c>
      <c r="AE18" s="285">
        <v>984.72</v>
      </c>
      <c r="AF18" s="313">
        <v>984.72</v>
      </c>
      <c r="AG18" s="312">
        <v>1407.12</v>
      </c>
      <c r="AH18" s="312">
        <v>0</v>
      </c>
      <c r="AI18" s="312">
        <v>1407.12</v>
      </c>
      <c r="AJ18" s="312">
        <v>0</v>
      </c>
      <c r="AK18" s="285">
        <v>1407.12</v>
      </c>
      <c r="AL18" s="285">
        <v>0</v>
      </c>
      <c r="AM18" s="285">
        <v>1407.12</v>
      </c>
      <c r="AN18" s="285">
        <v>0</v>
      </c>
      <c r="AO18" s="311">
        <v>1407.12</v>
      </c>
      <c r="AP18" s="311">
        <v>0</v>
      </c>
      <c r="AQ18" s="285">
        <v>1407.12</v>
      </c>
      <c r="AR18" s="285">
        <v>0</v>
      </c>
      <c r="AS18" s="311">
        <v>1407.12</v>
      </c>
      <c r="AT18" s="311">
        <v>0</v>
      </c>
      <c r="AU18" s="561">
        <v>1407.12</v>
      </c>
      <c r="AV18" s="561">
        <v>0</v>
      </c>
      <c r="AW18" s="561">
        <v>1407.12</v>
      </c>
      <c r="AX18" s="561">
        <v>0</v>
      </c>
      <c r="AY18" s="286">
        <v>1407.12</v>
      </c>
      <c r="AZ18" s="286">
        <v>0</v>
      </c>
      <c r="BA18" s="311">
        <v>1407.12</v>
      </c>
      <c r="BB18" s="285">
        <v>1407.12</v>
      </c>
      <c r="BC18" s="311">
        <v>1407.12</v>
      </c>
      <c r="BD18" s="312">
        <v>1407.12</v>
      </c>
      <c r="BE18" s="285">
        <v>2014.32</v>
      </c>
      <c r="BF18" s="285">
        <v>0</v>
      </c>
      <c r="BG18" s="285">
        <v>2014.32</v>
      </c>
      <c r="BH18" s="285">
        <v>0</v>
      </c>
      <c r="BI18" s="285">
        <v>2014.32</v>
      </c>
      <c r="BJ18" s="285">
        <v>0</v>
      </c>
      <c r="BK18" s="286">
        <v>2014.32</v>
      </c>
      <c r="BL18" s="286">
        <v>0</v>
      </c>
      <c r="BM18" s="286">
        <v>2014.32</v>
      </c>
      <c r="BN18" s="286">
        <v>0</v>
      </c>
      <c r="BO18" s="286">
        <v>2014.32</v>
      </c>
      <c r="BP18" s="286">
        <v>0</v>
      </c>
      <c r="BQ18" s="312">
        <v>2146.3200000000002</v>
      </c>
      <c r="BR18" s="311">
        <v>0</v>
      </c>
      <c r="BS18" s="285">
        <v>2146.3200000000002</v>
      </c>
      <c r="BT18" s="285">
        <v>0</v>
      </c>
      <c r="BU18" s="285">
        <v>2146.3200000000002</v>
      </c>
      <c r="BV18" s="285">
        <v>0</v>
      </c>
      <c r="BW18" s="311">
        <v>2146.3200000000002</v>
      </c>
      <c r="BX18" s="311">
        <v>0</v>
      </c>
      <c r="BY18" s="286">
        <v>2146.3200000000002</v>
      </c>
      <c r="BZ18" s="286">
        <v>0</v>
      </c>
      <c r="CA18" s="311">
        <v>2375.12</v>
      </c>
      <c r="CB18" s="311">
        <v>0</v>
      </c>
      <c r="CC18" s="285">
        <v>2375.12</v>
      </c>
      <c r="CD18" s="285">
        <v>0</v>
      </c>
      <c r="CE18" s="285">
        <v>2375.12</v>
      </c>
      <c r="CF18" s="285">
        <v>0</v>
      </c>
      <c r="CG18" s="311">
        <v>1407.12</v>
      </c>
      <c r="CH18" s="285">
        <v>1407.12</v>
      </c>
      <c r="CI18" s="311">
        <v>1407.12</v>
      </c>
      <c r="CJ18" s="311">
        <v>1407.12</v>
      </c>
      <c r="CK18" s="285">
        <v>1407.12</v>
      </c>
      <c r="CL18" s="312">
        <v>1407.12</v>
      </c>
      <c r="CM18" s="285">
        <v>1407.12</v>
      </c>
      <c r="CN18" s="311">
        <v>1407.12</v>
      </c>
    </row>
    <row r="19" spans="1:92" s="12" customFormat="1" ht="15">
      <c r="A19" s="602"/>
      <c r="B19" s="237" t="s">
        <v>3101</v>
      </c>
      <c r="C19" s="586">
        <v>0</v>
      </c>
      <c r="D19" s="587"/>
      <c r="E19" s="586">
        <v>0</v>
      </c>
      <c r="F19" s="587"/>
      <c r="G19" s="290">
        <v>0</v>
      </c>
      <c r="H19" s="586">
        <v>0</v>
      </c>
      <c r="I19" s="587"/>
      <c r="J19" s="586">
        <v>0</v>
      </c>
      <c r="K19" s="587"/>
      <c r="L19" s="624">
        <v>0</v>
      </c>
      <c r="M19" s="625"/>
      <c r="N19" s="586">
        <v>0</v>
      </c>
      <c r="O19" s="587"/>
      <c r="P19" s="586">
        <v>0</v>
      </c>
      <c r="Q19" s="587"/>
      <c r="R19" s="586">
        <v>0</v>
      </c>
      <c r="S19" s="587"/>
      <c r="T19" s="586">
        <v>0</v>
      </c>
      <c r="U19" s="587"/>
      <c r="V19" s="290">
        <v>0</v>
      </c>
      <c r="W19" s="290">
        <v>0</v>
      </c>
      <c r="X19" s="315">
        <v>0</v>
      </c>
      <c r="Y19" s="290">
        <v>0</v>
      </c>
      <c r="Z19" s="290">
        <v>0</v>
      </c>
      <c r="AA19" s="290">
        <v>0</v>
      </c>
      <c r="AB19" s="290">
        <v>0</v>
      </c>
      <c r="AC19" s="314">
        <v>0</v>
      </c>
      <c r="AD19" s="314">
        <v>0</v>
      </c>
      <c r="AE19" s="290">
        <v>0</v>
      </c>
      <c r="AF19" s="316">
        <v>0</v>
      </c>
      <c r="AG19" s="624">
        <v>0</v>
      </c>
      <c r="AH19" s="625"/>
      <c r="AI19" s="624">
        <v>0</v>
      </c>
      <c r="AJ19" s="625"/>
      <c r="AK19" s="586">
        <v>0</v>
      </c>
      <c r="AL19" s="587"/>
      <c r="AM19" s="586">
        <v>0</v>
      </c>
      <c r="AN19" s="587"/>
      <c r="AO19" s="586">
        <v>0</v>
      </c>
      <c r="AP19" s="587"/>
      <c r="AQ19" s="586">
        <v>0</v>
      </c>
      <c r="AR19" s="587"/>
      <c r="AS19" s="586">
        <v>0</v>
      </c>
      <c r="AT19" s="587"/>
      <c r="AU19" s="630">
        <v>0</v>
      </c>
      <c r="AV19" s="631"/>
      <c r="AW19" s="630">
        <v>0</v>
      </c>
      <c r="AX19" s="631"/>
      <c r="AY19" s="590">
        <v>0</v>
      </c>
      <c r="AZ19" s="591"/>
      <c r="BA19" s="314">
        <v>0</v>
      </c>
      <c r="BB19" s="290">
        <v>0</v>
      </c>
      <c r="BC19" s="314">
        <v>0</v>
      </c>
      <c r="BD19" s="314">
        <v>0</v>
      </c>
      <c r="BE19" s="586">
        <v>0</v>
      </c>
      <c r="BF19" s="587"/>
      <c r="BG19" s="586">
        <v>0</v>
      </c>
      <c r="BH19" s="587"/>
      <c r="BI19" s="586">
        <v>0</v>
      </c>
      <c r="BJ19" s="587"/>
      <c r="BK19" s="590">
        <v>0</v>
      </c>
      <c r="BL19" s="591"/>
      <c r="BM19" s="590">
        <v>0</v>
      </c>
      <c r="BN19" s="591"/>
      <c r="BO19" s="590">
        <v>0</v>
      </c>
      <c r="BP19" s="591"/>
      <c r="BQ19" s="586">
        <v>0</v>
      </c>
      <c r="BR19" s="587"/>
      <c r="BS19" s="586">
        <v>0</v>
      </c>
      <c r="BT19" s="587"/>
      <c r="BU19" s="586">
        <v>0</v>
      </c>
      <c r="BV19" s="587"/>
      <c r="BW19" s="586">
        <v>0</v>
      </c>
      <c r="BX19" s="587"/>
      <c r="BY19" s="590">
        <v>0</v>
      </c>
      <c r="BZ19" s="591"/>
      <c r="CA19" s="586">
        <v>0</v>
      </c>
      <c r="CB19" s="587"/>
      <c r="CC19" s="586">
        <v>0</v>
      </c>
      <c r="CD19" s="587"/>
      <c r="CE19" s="586">
        <v>0</v>
      </c>
      <c r="CF19" s="587"/>
      <c r="CG19" s="314">
        <v>0</v>
      </c>
      <c r="CH19" s="290">
        <v>0</v>
      </c>
      <c r="CI19" s="314">
        <v>0</v>
      </c>
      <c r="CJ19" s="314">
        <v>0</v>
      </c>
      <c r="CK19" s="290">
        <v>0</v>
      </c>
      <c r="CL19" s="315">
        <v>0</v>
      </c>
      <c r="CM19" s="290">
        <v>0</v>
      </c>
      <c r="CN19" s="314">
        <v>0</v>
      </c>
    </row>
    <row r="20" spans="1:92" s="12" customFormat="1" ht="15">
      <c r="A20" s="603"/>
      <c r="B20" s="237" t="s">
        <v>3102</v>
      </c>
      <c r="C20" s="586">
        <v>0</v>
      </c>
      <c r="D20" s="587"/>
      <c r="E20" s="586">
        <v>0</v>
      </c>
      <c r="F20" s="587"/>
      <c r="G20" s="290">
        <v>0</v>
      </c>
      <c r="H20" s="586">
        <v>0</v>
      </c>
      <c r="I20" s="587"/>
      <c r="J20" s="586">
        <v>0</v>
      </c>
      <c r="K20" s="587"/>
      <c r="L20" s="624">
        <v>0</v>
      </c>
      <c r="M20" s="625"/>
      <c r="N20" s="586">
        <v>0</v>
      </c>
      <c r="O20" s="587"/>
      <c r="P20" s="586">
        <v>0</v>
      </c>
      <c r="Q20" s="587"/>
      <c r="R20" s="586">
        <v>0</v>
      </c>
      <c r="S20" s="587"/>
      <c r="T20" s="586">
        <v>0</v>
      </c>
      <c r="U20" s="587"/>
      <c r="V20" s="290">
        <v>0</v>
      </c>
      <c r="W20" s="290">
        <v>0</v>
      </c>
      <c r="X20" s="315">
        <v>0</v>
      </c>
      <c r="Y20" s="290">
        <v>0</v>
      </c>
      <c r="Z20" s="290">
        <v>0</v>
      </c>
      <c r="AA20" s="290">
        <v>0</v>
      </c>
      <c r="AB20" s="290">
        <v>0</v>
      </c>
      <c r="AC20" s="314">
        <v>0</v>
      </c>
      <c r="AD20" s="314">
        <v>0</v>
      </c>
      <c r="AE20" s="290">
        <v>0</v>
      </c>
      <c r="AF20" s="316">
        <v>0</v>
      </c>
      <c r="AG20" s="624">
        <v>0</v>
      </c>
      <c r="AH20" s="625"/>
      <c r="AI20" s="624">
        <v>0</v>
      </c>
      <c r="AJ20" s="625"/>
      <c r="AK20" s="586">
        <v>0</v>
      </c>
      <c r="AL20" s="587"/>
      <c r="AM20" s="586">
        <v>0</v>
      </c>
      <c r="AN20" s="587"/>
      <c r="AO20" s="586">
        <v>0</v>
      </c>
      <c r="AP20" s="587"/>
      <c r="AQ20" s="586">
        <v>0</v>
      </c>
      <c r="AR20" s="587"/>
      <c r="AS20" s="586">
        <v>0</v>
      </c>
      <c r="AT20" s="587"/>
      <c r="AU20" s="630">
        <v>0</v>
      </c>
      <c r="AV20" s="631"/>
      <c r="AW20" s="630">
        <v>0</v>
      </c>
      <c r="AX20" s="631"/>
      <c r="AY20" s="590">
        <v>0</v>
      </c>
      <c r="AZ20" s="591"/>
      <c r="BA20" s="314">
        <v>0</v>
      </c>
      <c r="BB20" s="290">
        <v>0</v>
      </c>
      <c r="BC20" s="314">
        <v>0</v>
      </c>
      <c r="BD20" s="314">
        <v>0</v>
      </c>
      <c r="BE20" s="586">
        <v>0</v>
      </c>
      <c r="BF20" s="587"/>
      <c r="BG20" s="586">
        <v>0</v>
      </c>
      <c r="BH20" s="587"/>
      <c r="BI20" s="586">
        <v>0</v>
      </c>
      <c r="BJ20" s="587"/>
      <c r="BK20" s="590">
        <v>0</v>
      </c>
      <c r="BL20" s="591"/>
      <c r="BM20" s="590">
        <v>0</v>
      </c>
      <c r="BN20" s="591"/>
      <c r="BO20" s="590">
        <v>0</v>
      </c>
      <c r="BP20" s="591"/>
      <c r="BQ20" s="586">
        <v>0</v>
      </c>
      <c r="BR20" s="587"/>
      <c r="BS20" s="586">
        <v>0</v>
      </c>
      <c r="BT20" s="587"/>
      <c r="BU20" s="586">
        <v>0</v>
      </c>
      <c r="BV20" s="587"/>
      <c r="BW20" s="586">
        <v>0</v>
      </c>
      <c r="BX20" s="587"/>
      <c r="BY20" s="590">
        <v>0</v>
      </c>
      <c r="BZ20" s="591"/>
      <c r="CA20" s="586">
        <v>0</v>
      </c>
      <c r="CB20" s="587"/>
      <c r="CC20" s="586">
        <v>0</v>
      </c>
      <c r="CD20" s="587"/>
      <c r="CE20" s="586">
        <v>0</v>
      </c>
      <c r="CF20" s="587"/>
      <c r="CG20" s="314">
        <v>0</v>
      </c>
      <c r="CH20" s="290">
        <v>0</v>
      </c>
      <c r="CI20" s="314">
        <v>0</v>
      </c>
      <c r="CJ20" s="314">
        <v>0</v>
      </c>
      <c r="CK20" s="290">
        <v>0</v>
      </c>
      <c r="CL20" s="315">
        <v>0</v>
      </c>
      <c r="CM20" s="290">
        <v>0</v>
      </c>
      <c r="CN20" s="314">
        <v>0</v>
      </c>
    </row>
    <row r="21" spans="1:92" ht="10.35" customHeight="1">
      <c r="A21" s="238"/>
      <c r="B21" s="239"/>
      <c r="C21" s="239"/>
      <c r="D21" s="239"/>
      <c r="E21" s="239"/>
      <c r="F21" s="239"/>
      <c r="G21" s="264"/>
      <c r="H21" s="239"/>
      <c r="I21" s="239"/>
      <c r="J21" s="239"/>
      <c r="K21" s="239"/>
      <c r="L21" s="239"/>
      <c r="M21" s="239"/>
      <c r="N21" s="239"/>
      <c r="O21" s="239"/>
      <c r="P21" s="265"/>
      <c r="Q21" s="265"/>
      <c r="R21" s="265"/>
      <c r="S21" s="265"/>
      <c r="T21" s="265"/>
      <c r="U21" s="265"/>
      <c r="V21" s="264"/>
      <c r="W21" s="264"/>
      <c r="X21" s="239"/>
      <c r="Y21" s="265"/>
      <c r="Z21" s="265"/>
      <c r="AA21" s="239"/>
      <c r="AB21" s="265"/>
      <c r="AC21" s="239"/>
      <c r="AD21" s="239"/>
      <c r="AE21" s="265"/>
      <c r="AF21" s="239"/>
      <c r="AG21" s="556"/>
      <c r="AH21" s="556"/>
      <c r="AI21" s="556"/>
      <c r="AJ21" s="556"/>
      <c r="AK21" s="265"/>
      <c r="AL21" s="265"/>
      <c r="AM21" s="265"/>
      <c r="AN21" s="265"/>
      <c r="AO21" s="239"/>
      <c r="AP21" s="239"/>
      <c r="AQ21" s="265"/>
      <c r="AR21" s="265"/>
      <c r="AS21" s="239"/>
      <c r="AT21" s="239"/>
      <c r="AU21" s="567"/>
      <c r="AV21" s="567"/>
      <c r="AW21" s="567"/>
      <c r="AX21" s="567"/>
      <c r="AY21" s="244"/>
      <c r="AZ21" s="244"/>
      <c r="BA21" s="239"/>
      <c r="BB21" s="265"/>
      <c r="BC21" s="239"/>
      <c r="BD21" s="239"/>
      <c r="BE21" s="265"/>
      <c r="BF21" s="265"/>
      <c r="BG21" s="265"/>
      <c r="BH21" s="265"/>
      <c r="BI21" s="265"/>
      <c r="BJ21" s="265"/>
      <c r="BK21" s="244"/>
      <c r="BL21" s="244"/>
      <c r="BM21" s="244"/>
      <c r="BN21" s="244"/>
      <c r="BO21" s="244"/>
      <c r="BP21" s="244"/>
      <c r="BQ21" s="239"/>
      <c r="BR21" s="239"/>
      <c r="BS21" s="265"/>
      <c r="BT21" s="265"/>
      <c r="BU21" s="265"/>
      <c r="BV21" s="265"/>
      <c r="BW21" s="239"/>
      <c r="BX21" s="239"/>
      <c r="BY21" s="244"/>
      <c r="BZ21" s="244"/>
      <c r="CA21" s="239"/>
      <c r="CB21" s="239"/>
      <c r="CC21" s="265"/>
      <c r="CD21" s="265"/>
      <c r="CE21" s="265"/>
      <c r="CF21" s="265"/>
      <c r="CG21" s="239"/>
      <c r="CH21" s="265"/>
      <c r="CI21" s="239"/>
      <c r="CJ21" s="239"/>
      <c r="CK21" s="265"/>
      <c r="CL21" s="239"/>
      <c r="CM21" s="265"/>
      <c r="CN21" s="239"/>
    </row>
    <row r="22" spans="1:92" s="12" customFormat="1" ht="15">
      <c r="A22" s="601" t="s">
        <v>3104</v>
      </c>
      <c r="B22" s="310" t="s">
        <v>3105</v>
      </c>
      <c r="C22" s="318">
        <v>0</v>
      </c>
      <c r="D22" s="318">
        <v>250</v>
      </c>
      <c r="E22" s="318">
        <v>0</v>
      </c>
      <c r="F22" s="318">
        <v>250</v>
      </c>
      <c r="G22" s="300">
        <v>250</v>
      </c>
      <c r="H22" s="317">
        <v>0</v>
      </c>
      <c r="I22" s="317">
        <v>500</v>
      </c>
      <c r="J22" s="317">
        <v>0</v>
      </c>
      <c r="K22" s="317">
        <v>500</v>
      </c>
      <c r="L22" s="318">
        <v>0</v>
      </c>
      <c r="M22" s="318">
        <v>1000</v>
      </c>
      <c r="N22" s="317">
        <v>0</v>
      </c>
      <c r="O22" s="317">
        <v>1000</v>
      </c>
      <c r="P22" s="300">
        <v>0</v>
      </c>
      <c r="Q22" s="300">
        <v>1000</v>
      </c>
      <c r="R22" s="300">
        <v>0</v>
      </c>
      <c r="S22" s="300">
        <v>1000</v>
      </c>
      <c r="T22" s="300">
        <v>0</v>
      </c>
      <c r="U22" s="300">
        <v>1000</v>
      </c>
      <c r="V22" s="300">
        <v>750</v>
      </c>
      <c r="W22" s="300">
        <v>750</v>
      </c>
      <c r="X22" s="318">
        <v>750</v>
      </c>
      <c r="Y22" s="300">
        <v>750</v>
      </c>
      <c r="Z22" s="300">
        <v>1000</v>
      </c>
      <c r="AA22" s="300">
        <v>1000</v>
      </c>
      <c r="AB22" s="300">
        <v>1000</v>
      </c>
      <c r="AC22" s="317">
        <v>1000</v>
      </c>
      <c r="AD22" s="317">
        <v>2000</v>
      </c>
      <c r="AE22" s="300">
        <v>2000</v>
      </c>
      <c r="AF22" s="317">
        <v>2000</v>
      </c>
      <c r="AG22" s="318">
        <v>0</v>
      </c>
      <c r="AH22" s="318">
        <v>1000</v>
      </c>
      <c r="AI22" s="318">
        <v>0</v>
      </c>
      <c r="AJ22" s="318">
        <v>1000</v>
      </c>
      <c r="AK22" s="300">
        <v>0</v>
      </c>
      <c r="AL22" s="300">
        <v>1000</v>
      </c>
      <c r="AM22" s="300">
        <v>0</v>
      </c>
      <c r="AN22" s="300">
        <v>1000</v>
      </c>
      <c r="AO22" s="317">
        <v>0</v>
      </c>
      <c r="AP22" s="317">
        <v>1000</v>
      </c>
      <c r="AQ22" s="300">
        <v>0</v>
      </c>
      <c r="AR22" s="300">
        <v>1000</v>
      </c>
      <c r="AS22" s="317">
        <v>0</v>
      </c>
      <c r="AT22" s="317">
        <v>1000</v>
      </c>
      <c r="AU22" s="562">
        <v>0</v>
      </c>
      <c r="AV22" s="562">
        <v>1000</v>
      </c>
      <c r="AW22" s="562">
        <v>0</v>
      </c>
      <c r="AX22" s="562">
        <v>1000</v>
      </c>
      <c r="AY22" s="301">
        <v>0</v>
      </c>
      <c r="AZ22" s="301">
        <v>1000</v>
      </c>
      <c r="BA22" s="317">
        <v>5000</v>
      </c>
      <c r="BB22" s="300">
        <v>5000</v>
      </c>
      <c r="BC22" s="317">
        <v>5000</v>
      </c>
      <c r="BD22" s="318">
        <v>5000</v>
      </c>
      <c r="BE22" s="300">
        <v>0</v>
      </c>
      <c r="BF22" s="300">
        <v>2500</v>
      </c>
      <c r="BG22" s="300">
        <v>0</v>
      </c>
      <c r="BH22" s="300">
        <v>2500</v>
      </c>
      <c r="BI22" s="300">
        <v>0</v>
      </c>
      <c r="BJ22" s="300">
        <v>2500</v>
      </c>
      <c r="BK22" s="301">
        <v>0</v>
      </c>
      <c r="BL22" s="301">
        <v>2500</v>
      </c>
      <c r="BM22" s="301">
        <v>0</v>
      </c>
      <c r="BN22" s="301">
        <v>2500</v>
      </c>
      <c r="BO22" s="301">
        <v>0</v>
      </c>
      <c r="BP22" s="301">
        <v>2500</v>
      </c>
      <c r="BQ22" s="318">
        <v>0</v>
      </c>
      <c r="BR22" s="317">
        <v>2500</v>
      </c>
      <c r="BS22" s="300">
        <v>0</v>
      </c>
      <c r="BT22" s="300">
        <v>2500</v>
      </c>
      <c r="BU22" s="300">
        <v>0</v>
      </c>
      <c r="BV22" s="300">
        <v>2500</v>
      </c>
      <c r="BW22" s="300">
        <v>0</v>
      </c>
      <c r="BX22" s="300">
        <v>5000</v>
      </c>
      <c r="BY22" s="301">
        <v>0</v>
      </c>
      <c r="BZ22" s="301">
        <v>5000</v>
      </c>
      <c r="CA22" s="317">
        <v>0</v>
      </c>
      <c r="CB22" s="317">
        <v>5000</v>
      </c>
      <c r="CC22" s="300">
        <v>0</v>
      </c>
      <c r="CD22" s="300">
        <v>5000</v>
      </c>
      <c r="CE22" s="300">
        <v>0</v>
      </c>
      <c r="CF22" s="300">
        <v>5000</v>
      </c>
      <c r="CG22" s="317">
        <v>5000</v>
      </c>
      <c r="CH22" s="300">
        <v>5000</v>
      </c>
      <c r="CI22" s="317">
        <v>5000</v>
      </c>
      <c r="CJ22" s="317">
        <v>5000</v>
      </c>
      <c r="CK22" s="300">
        <v>5000</v>
      </c>
      <c r="CL22" s="318">
        <v>5000</v>
      </c>
      <c r="CM22" s="300">
        <v>5000</v>
      </c>
      <c r="CN22" s="317">
        <v>5000</v>
      </c>
    </row>
    <row r="23" spans="1:92" s="12" customFormat="1" ht="14.65" customHeight="1">
      <c r="A23" s="602"/>
      <c r="B23" s="310" t="s">
        <v>3106</v>
      </c>
      <c r="C23" s="320">
        <v>0</v>
      </c>
      <c r="D23" s="320">
        <v>17.8</v>
      </c>
      <c r="E23" s="320">
        <v>0</v>
      </c>
      <c r="F23" s="320">
        <v>17.8</v>
      </c>
      <c r="G23" s="295">
        <v>8.1999999999999993</v>
      </c>
      <c r="H23" s="319">
        <v>0</v>
      </c>
      <c r="I23" s="319">
        <v>37.299999999999997</v>
      </c>
      <c r="J23" s="319">
        <v>0</v>
      </c>
      <c r="K23" s="319">
        <v>37.299999999999997</v>
      </c>
      <c r="L23" s="320">
        <v>0</v>
      </c>
      <c r="M23" s="320">
        <v>54.9</v>
      </c>
      <c r="N23" s="319">
        <v>0</v>
      </c>
      <c r="O23" s="319">
        <v>54.9</v>
      </c>
      <c r="P23" s="295">
        <v>0</v>
      </c>
      <c r="Q23" s="295">
        <v>54.9</v>
      </c>
      <c r="R23" s="295">
        <v>0</v>
      </c>
      <c r="S23" s="295">
        <v>54.9</v>
      </c>
      <c r="T23" s="295">
        <v>0</v>
      </c>
      <c r="U23" s="295">
        <v>54.9</v>
      </c>
      <c r="V23" s="295">
        <v>17.600000000000001</v>
      </c>
      <c r="W23" s="295">
        <v>17.600000000000001</v>
      </c>
      <c r="X23" s="320">
        <v>17.600000000000001</v>
      </c>
      <c r="Y23" s="295">
        <v>17.600000000000001</v>
      </c>
      <c r="Z23" s="295">
        <v>21.2</v>
      </c>
      <c r="AA23" s="295">
        <v>21.2</v>
      </c>
      <c r="AB23" s="295">
        <v>21.2</v>
      </c>
      <c r="AC23" s="319">
        <v>21.2</v>
      </c>
      <c r="AD23" s="319">
        <v>44.5</v>
      </c>
      <c r="AE23" s="295">
        <v>44.5</v>
      </c>
      <c r="AF23" s="319">
        <v>44.5</v>
      </c>
      <c r="AG23" s="320">
        <v>0</v>
      </c>
      <c r="AH23" s="320">
        <v>55.1</v>
      </c>
      <c r="AI23" s="320">
        <v>0</v>
      </c>
      <c r="AJ23" s="320">
        <v>55.1</v>
      </c>
      <c r="AK23" s="295">
        <v>0</v>
      </c>
      <c r="AL23" s="295">
        <v>55.1</v>
      </c>
      <c r="AM23" s="295">
        <v>0</v>
      </c>
      <c r="AN23" s="295">
        <v>55.1</v>
      </c>
      <c r="AO23" s="319">
        <v>0</v>
      </c>
      <c r="AP23" s="319">
        <v>55.1</v>
      </c>
      <c r="AQ23" s="295">
        <v>0</v>
      </c>
      <c r="AR23" s="295">
        <v>55.1</v>
      </c>
      <c r="AS23" s="319">
        <v>0</v>
      </c>
      <c r="AT23" s="319">
        <v>55.1</v>
      </c>
      <c r="AU23" s="563">
        <v>0</v>
      </c>
      <c r="AV23" s="563">
        <v>55.1</v>
      </c>
      <c r="AW23" s="563">
        <v>0</v>
      </c>
      <c r="AX23" s="563">
        <v>55.1</v>
      </c>
      <c r="AY23" s="296">
        <v>0</v>
      </c>
      <c r="AZ23" s="296">
        <v>55.1</v>
      </c>
      <c r="BA23" s="319">
        <v>65.5</v>
      </c>
      <c r="BB23" s="295">
        <v>65.5</v>
      </c>
      <c r="BC23" s="319">
        <v>65.5</v>
      </c>
      <c r="BD23" s="320">
        <v>65.5</v>
      </c>
      <c r="BE23" s="295">
        <v>0</v>
      </c>
      <c r="BF23" s="295">
        <v>103.9</v>
      </c>
      <c r="BG23" s="295">
        <v>0</v>
      </c>
      <c r="BH23" s="295">
        <v>103.9</v>
      </c>
      <c r="BI23" s="295">
        <v>0</v>
      </c>
      <c r="BJ23" s="295">
        <v>103.9</v>
      </c>
      <c r="BK23" s="296">
        <v>0</v>
      </c>
      <c r="BL23" s="296">
        <v>103.9</v>
      </c>
      <c r="BM23" s="296">
        <v>0</v>
      </c>
      <c r="BN23" s="296">
        <v>103.9</v>
      </c>
      <c r="BO23" s="296">
        <v>0</v>
      </c>
      <c r="BP23" s="296">
        <v>103.9</v>
      </c>
      <c r="BQ23" s="320">
        <v>0</v>
      </c>
      <c r="BR23" s="319">
        <v>103.9</v>
      </c>
      <c r="BS23" s="295">
        <v>0</v>
      </c>
      <c r="BT23" s="295">
        <v>103.9</v>
      </c>
      <c r="BU23" s="295">
        <v>0</v>
      </c>
      <c r="BV23" s="295">
        <v>103.9</v>
      </c>
      <c r="BW23" s="295">
        <v>0</v>
      </c>
      <c r="BX23" s="295">
        <v>142.69999999999999</v>
      </c>
      <c r="BY23" s="296">
        <v>0</v>
      </c>
      <c r="BZ23" s="296">
        <v>142.69999999999999</v>
      </c>
      <c r="CA23" s="319">
        <v>0</v>
      </c>
      <c r="CB23" s="319">
        <v>142.69999999999999</v>
      </c>
      <c r="CC23" s="295">
        <v>0</v>
      </c>
      <c r="CD23" s="295">
        <v>142.69999999999999</v>
      </c>
      <c r="CE23" s="295">
        <v>0</v>
      </c>
      <c r="CF23" s="295">
        <v>142.69999999999999</v>
      </c>
      <c r="CG23" s="319">
        <v>73.900000000000006</v>
      </c>
      <c r="CH23" s="295">
        <v>73.900000000000006</v>
      </c>
      <c r="CI23" s="319">
        <v>73.900000000000006</v>
      </c>
      <c r="CJ23" s="319">
        <v>65.5</v>
      </c>
      <c r="CK23" s="295">
        <v>65.5</v>
      </c>
      <c r="CL23" s="320">
        <v>65.5</v>
      </c>
      <c r="CM23" s="295">
        <v>65.5</v>
      </c>
      <c r="CN23" s="319">
        <v>65.5</v>
      </c>
    </row>
    <row r="24" spans="1:92" s="12" customFormat="1" ht="15">
      <c r="A24" s="602"/>
      <c r="B24" s="310" t="s">
        <v>3107</v>
      </c>
      <c r="C24" s="320">
        <v>7.17</v>
      </c>
      <c r="D24" s="320">
        <v>0</v>
      </c>
      <c r="E24" s="320">
        <v>7.17</v>
      </c>
      <c r="F24" s="320">
        <v>0</v>
      </c>
      <c r="G24" s="295">
        <v>3.08</v>
      </c>
      <c r="H24" s="319">
        <v>9.08</v>
      </c>
      <c r="I24" s="319">
        <v>0</v>
      </c>
      <c r="J24" s="319">
        <v>9.08</v>
      </c>
      <c r="K24" s="319">
        <v>0</v>
      </c>
      <c r="L24" s="320">
        <v>9.52</v>
      </c>
      <c r="M24" s="320">
        <v>0</v>
      </c>
      <c r="N24" s="319">
        <v>9.52</v>
      </c>
      <c r="O24" s="319">
        <v>0</v>
      </c>
      <c r="P24" s="295">
        <v>9.52</v>
      </c>
      <c r="Q24" s="295">
        <v>0</v>
      </c>
      <c r="R24" s="295">
        <v>9.52</v>
      </c>
      <c r="S24" s="295">
        <v>0</v>
      </c>
      <c r="T24" s="295">
        <v>9.52</v>
      </c>
      <c r="U24" s="295">
        <v>0</v>
      </c>
      <c r="V24" s="295">
        <v>4.97</v>
      </c>
      <c r="W24" s="295">
        <v>4.97</v>
      </c>
      <c r="X24" s="320">
        <v>4.97</v>
      </c>
      <c r="Y24" s="295">
        <v>4.97</v>
      </c>
      <c r="Z24" s="295">
        <v>7.17</v>
      </c>
      <c r="AA24" s="295">
        <v>7.17</v>
      </c>
      <c r="AB24" s="295">
        <v>7.17</v>
      </c>
      <c r="AC24" s="319">
        <v>7.17</v>
      </c>
      <c r="AD24" s="319">
        <v>16.41</v>
      </c>
      <c r="AE24" s="295">
        <v>16.41</v>
      </c>
      <c r="AF24" s="319">
        <v>16.41</v>
      </c>
      <c r="AG24" s="320">
        <v>23.45</v>
      </c>
      <c r="AH24" s="320">
        <v>0</v>
      </c>
      <c r="AI24" s="320">
        <v>23.45</v>
      </c>
      <c r="AJ24" s="320">
        <v>0</v>
      </c>
      <c r="AK24" s="295">
        <v>23.45</v>
      </c>
      <c r="AL24" s="295">
        <v>0</v>
      </c>
      <c r="AM24" s="295">
        <v>23.45</v>
      </c>
      <c r="AN24" s="295">
        <v>0</v>
      </c>
      <c r="AO24" s="319">
        <v>23.45</v>
      </c>
      <c r="AP24" s="319">
        <v>0</v>
      </c>
      <c r="AQ24" s="295">
        <v>23.45</v>
      </c>
      <c r="AR24" s="295">
        <v>0</v>
      </c>
      <c r="AS24" s="319">
        <v>23.45</v>
      </c>
      <c r="AT24" s="319">
        <v>0</v>
      </c>
      <c r="AU24" s="563">
        <v>23.45</v>
      </c>
      <c r="AV24" s="563">
        <v>0</v>
      </c>
      <c r="AW24" s="563">
        <v>23.45</v>
      </c>
      <c r="AX24" s="563">
        <v>0</v>
      </c>
      <c r="AY24" s="296">
        <v>23.45</v>
      </c>
      <c r="AZ24" s="296">
        <v>0</v>
      </c>
      <c r="BA24" s="319">
        <v>23.45</v>
      </c>
      <c r="BB24" s="295">
        <v>23.45</v>
      </c>
      <c r="BC24" s="319">
        <v>23.45</v>
      </c>
      <c r="BD24" s="320">
        <v>23.45</v>
      </c>
      <c r="BE24" s="295">
        <v>33.571999999999996</v>
      </c>
      <c r="BF24" s="295">
        <v>0</v>
      </c>
      <c r="BG24" s="295">
        <v>33.571999999999996</v>
      </c>
      <c r="BH24" s="295">
        <v>0</v>
      </c>
      <c r="BI24" s="295">
        <v>33.571999999999996</v>
      </c>
      <c r="BJ24" s="295">
        <v>0</v>
      </c>
      <c r="BK24" s="296">
        <v>33.571999999999996</v>
      </c>
      <c r="BL24" s="296">
        <v>0</v>
      </c>
      <c r="BM24" s="296">
        <v>33.571999999999996</v>
      </c>
      <c r="BN24" s="296">
        <v>0</v>
      </c>
      <c r="BO24" s="296">
        <v>33.571999999999996</v>
      </c>
      <c r="BP24" s="296">
        <v>0</v>
      </c>
      <c r="BQ24" s="320">
        <v>35.770000000000003</v>
      </c>
      <c r="BR24" s="319">
        <v>0</v>
      </c>
      <c r="BS24" s="295">
        <v>35.770000000000003</v>
      </c>
      <c r="BT24" s="295">
        <v>0</v>
      </c>
      <c r="BU24" s="295">
        <v>35.770000000000003</v>
      </c>
      <c r="BV24" s="295">
        <v>0</v>
      </c>
      <c r="BW24" s="295">
        <v>39.590000000000003</v>
      </c>
      <c r="BX24" s="295">
        <v>0</v>
      </c>
      <c r="BY24" s="296">
        <v>39.590000000000003</v>
      </c>
      <c r="BZ24" s="296">
        <v>0</v>
      </c>
      <c r="CA24" s="319">
        <v>39.590000000000003</v>
      </c>
      <c r="CB24" s="319">
        <v>0</v>
      </c>
      <c r="CC24" s="295">
        <v>39.590000000000003</v>
      </c>
      <c r="CD24" s="295">
        <v>0</v>
      </c>
      <c r="CE24" s="295">
        <v>39.590000000000003</v>
      </c>
      <c r="CF24" s="295">
        <v>0</v>
      </c>
      <c r="CG24" s="319">
        <v>23.45</v>
      </c>
      <c r="CH24" s="295">
        <v>23.45</v>
      </c>
      <c r="CI24" s="319">
        <v>23.45</v>
      </c>
      <c r="CJ24" s="319">
        <v>23.45</v>
      </c>
      <c r="CK24" s="295">
        <v>23.45</v>
      </c>
      <c r="CL24" s="320">
        <v>23.45</v>
      </c>
      <c r="CM24" s="295">
        <v>23.45</v>
      </c>
      <c r="CN24" s="319">
        <v>23.45</v>
      </c>
    </row>
    <row r="25" spans="1:92" s="12" customFormat="1" ht="15">
      <c r="A25" s="602"/>
      <c r="B25" s="13" t="s">
        <v>3108</v>
      </c>
      <c r="C25" s="323">
        <v>0.11360000000000001</v>
      </c>
      <c r="D25" s="323">
        <v>2.4799999999999999E-2</v>
      </c>
      <c r="E25" s="323">
        <v>0.11360000000000001</v>
      </c>
      <c r="F25" s="323">
        <v>2.4799999999999999E-2</v>
      </c>
      <c r="G25" s="322">
        <v>2.2599999999999999E-2</v>
      </c>
      <c r="H25" s="321">
        <v>0.1103</v>
      </c>
      <c r="I25" s="321">
        <v>2.1399999999999999E-2</v>
      </c>
      <c r="J25" s="321">
        <v>0.1103</v>
      </c>
      <c r="K25" s="321">
        <v>2.1399999999999999E-2</v>
      </c>
      <c r="L25" s="323">
        <v>9.2999999999999999E-2</v>
      </c>
      <c r="M25" s="323">
        <v>1.9599999999999999E-2</v>
      </c>
      <c r="N25" s="321">
        <v>9.2999999999999999E-2</v>
      </c>
      <c r="O25" s="321">
        <v>1.9599999999999999E-2</v>
      </c>
      <c r="P25" s="322">
        <v>9.2999999999999999E-2</v>
      </c>
      <c r="Q25" s="322">
        <v>1.9599999999999999E-2</v>
      </c>
      <c r="R25" s="322">
        <v>9.2999999999999999E-2</v>
      </c>
      <c r="S25" s="322">
        <v>1.9599999999999999E-2</v>
      </c>
      <c r="T25" s="322">
        <v>9.2999999999999999E-2</v>
      </c>
      <c r="U25" s="322">
        <v>1.9599999999999999E-2</v>
      </c>
      <c r="V25" s="322">
        <v>1.9E-2</v>
      </c>
      <c r="W25" s="322">
        <v>1.9E-2</v>
      </c>
      <c r="X25" s="323">
        <v>1.9E-2</v>
      </c>
      <c r="Y25" s="322">
        <v>1.9E-2</v>
      </c>
      <c r="Z25" s="322">
        <v>1.7399999999999999E-2</v>
      </c>
      <c r="AA25" s="322">
        <v>1.7399999999999999E-2</v>
      </c>
      <c r="AB25" s="322">
        <v>1.7399999999999999E-2</v>
      </c>
      <c r="AC25" s="321">
        <v>1.7399999999999999E-2</v>
      </c>
      <c r="AD25" s="321">
        <v>1.6E-2</v>
      </c>
      <c r="AE25" s="322">
        <v>1.6E-2</v>
      </c>
      <c r="AF25" s="321">
        <v>1.6E-2</v>
      </c>
      <c r="AG25" s="323">
        <v>7.6300000000000007E-2</v>
      </c>
      <c r="AH25" s="323">
        <v>1.9800000000000002E-2</v>
      </c>
      <c r="AI25" s="323">
        <v>7.6300000000000007E-2</v>
      </c>
      <c r="AJ25" s="323">
        <v>1.9800000000000002E-2</v>
      </c>
      <c r="AK25" s="322">
        <v>7.6300000000000007E-2</v>
      </c>
      <c r="AL25" s="322">
        <v>1.9800000000000002E-2</v>
      </c>
      <c r="AM25" s="322">
        <v>7.6300000000000007E-2</v>
      </c>
      <c r="AN25" s="322">
        <v>1.9800000000000002E-2</v>
      </c>
      <c r="AO25" s="321">
        <v>7.6300000000000007E-2</v>
      </c>
      <c r="AP25" s="321">
        <v>1.9800000000000002E-2</v>
      </c>
      <c r="AQ25" s="322">
        <v>7.6300000000000007E-2</v>
      </c>
      <c r="AR25" s="322">
        <v>1.9800000000000002E-2</v>
      </c>
      <c r="AS25" s="321">
        <v>7.6300000000000007E-2</v>
      </c>
      <c r="AT25" s="321">
        <v>1.9800000000000002E-2</v>
      </c>
      <c r="AU25" s="560">
        <v>7.6300000000000007E-2</v>
      </c>
      <c r="AV25" s="560">
        <v>1.9800000000000002E-2</v>
      </c>
      <c r="AW25" s="560">
        <v>7.6300000000000007E-2</v>
      </c>
      <c r="AX25" s="560">
        <v>1.9800000000000002E-2</v>
      </c>
      <c r="AY25" s="275">
        <v>7.6300000000000007E-2</v>
      </c>
      <c r="AZ25" s="275">
        <v>1.9800000000000002E-2</v>
      </c>
      <c r="BA25" s="321">
        <v>1.12E-2</v>
      </c>
      <c r="BB25" s="322">
        <v>1.12E-2</v>
      </c>
      <c r="BC25" s="321">
        <v>1.12E-2</v>
      </c>
      <c r="BD25" s="323">
        <v>1.12E-2</v>
      </c>
      <c r="BE25" s="274">
        <v>6.0100000000000001E-2</v>
      </c>
      <c r="BF25" s="322">
        <v>1.4200000000000001E-2</v>
      </c>
      <c r="BG25" s="274">
        <v>6.0100000000000001E-2</v>
      </c>
      <c r="BH25" s="322">
        <v>1.4200000000000001E-2</v>
      </c>
      <c r="BI25" s="274">
        <v>6.0100000000000001E-2</v>
      </c>
      <c r="BJ25" s="322">
        <v>1.4200000000000001E-2</v>
      </c>
      <c r="BK25" s="275">
        <v>6.0100000000000001E-2</v>
      </c>
      <c r="BL25" s="275">
        <v>1.4200000000000001E-2</v>
      </c>
      <c r="BM25" s="275">
        <v>6.0100000000000001E-2</v>
      </c>
      <c r="BN25" s="275">
        <v>1.4200000000000001E-2</v>
      </c>
      <c r="BO25" s="275">
        <v>6.0100000000000001E-2</v>
      </c>
      <c r="BP25" s="275">
        <v>1.4200000000000001E-2</v>
      </c>
      <c r="BQ25" s="323">
        <v>5.4199999999999998E-2</v>
      </c>
      <c r="BR25" s="321">
        <v>1.4200000000000001E-2</v>
      </c>
      <c r="BS25" s="322">
        <v>5.4199999999999998E-2</v>
      </c>
      <c r="BT25" s="322">
        <v>1.4200000000000001E-2</v>
      </c>
      <c r="BU25" s="322">
        <v>5.4199999999999998E-2</v>
      </c>
      <c r="BV25" s="322">
        <v>1.4200000000000001E-2</v>
      </c>
      <c r="BW25" s="324">
        <v>5.4199999999999998E-2</v>
      </c>
      <c r="BX25" s="306">
        <v>1.2E-2</v>
      </c>
      <c r="BY25" s="275">
        <v>5.4199999999999998E-2</v>
      </c>
      <c r="BZ25" s="275">
        <v>1.2E-2</v>
      </c>
      <c r="CA25" s="304">
        <v>3.9300000000000002E-2</v>
      </c>
      <c r="CB25" s="304">
        <v>1.06E-2</v>
      </c>
      <c r="CC25" s="274">
        <v>3.9300000000000002E-2</v>
      </c>
      <c r="CD25" s="274">
        <v>1.06E-2</v>
      </c>
      <c r="CE25" s="274">
        <v>3.9300000000000002E-2</v>
      </c>
      <c r="CF25" s="274">
        <v>1.06E-2</v>
      </c>
      <c r="CG25" s="321">
        <v>1.26E-2</v>
      </c>
      <c r="CH25" s="322">
        <v>1.26E-2</v>
      </c>
      <c r="CI25" s="304">
        <v>1.26E-2</v>
      </c>
      <c r="CJ25" s="304">
        <v>1.09E-2</v>
      </c>
      <c r="CK25" s="274">
        <v>1.09E-2</v>
      </c>
      <c r="CL25" s="305">
        <v>1.12E-2</v>
      </c>
      <c r="CM25" s="274">
        <v>1.12E-2</v>
      </c>
      <c r="CN25" s="304">
        <v>1.12E-2</v>
      </c>
    </row>
    <row r="26" spans="1:92" s="12" customFormat="1" ht="15">
      <c r="A26" s="602"/>
      <c r="B26" s="310" t="s">
        <v>3100</v>
      </c>
      <c r="C26" s="586">
        <v>0</v>
      </c>
      <c r="D26" s="587"/>
      <c r="E26" s="586">
        <v>0</v>
      </c>
      <c r="F26" s="587"/>
      <c r="G26" s="290">
        <v>0</v>
      </c>
      <c r="H26" s="586">
        <v>0</v>
      </c>
      <c r="I26" s="587"/>
      <c r="J26" s="586">
        <v>0</v>
      </c>
      <c r="K26" s="587"/>
      <c r="L26" s="624">
        <v>0</v>
      </c>
      <c r="M26" s="625"/>
      <c r="N26" s="586">
        <v>0</v>
      </c>
      <c r="O26" s="587"/>
      <c r="P26" s="586">
        <v>0</v>
      </c>
      <c r="Q26" s="587"/>
      <c r="R26" s="586">
        <v>0</v>
      </c>
      <c r="S26" s="587"/>
      <c r="T26" s="586">
        <v>0</v>
      </c>
      <c r="U26" s="587"/>
      <c r="V26" s="290">
        <v>0</v>
      </c>
      <c r="W26" s="290">
        <v>0</v>
      </c>
      <c r="X26" s="315">
        <v>0</v>
      </c>
      <c r="Y26" s="290">
        <v>0</v>
      </c>
      <c r="Z26" s="290">
        <v>0</v>
      </c>
      <c r="AA26" s="290">
        <v>0</v>
      </c>
      <c r="AB26" s="290">
        <v>0</v>
      </c>
      <c r="AC26" s="314">
        <v>0</v>
      </c>
      <c r="AD26" s="314">
        <v>0</v>
      </c>
      <c r="AE26" s="290">
        <v>0</v>
      </c>
      <c r="AF26" s="314">
        <v>0</v>
      </c>
      <c r="AG26" s="624">
        <v>0</v>
      </c>
      <c r="AH26" s="625"/>
      <c r="AI26" s="624">
        <v>0</v>
      </c>
      <c r="AJ26" s="625"/>
      <c r="AK26" s="586">
        <v>0</v>
      </c>
      <c r="AL26" s="587"/>
      <c r="AM26" s="586">
        <v>0</v>
      </c>
      <c r="AN26" s="587"/>
      <c r="AO26" s="586">
        <v>0</v>
      </c>
      <c r="AP26" s="587"/>
      <c r="AQ26" s="586">
        <v>0</v>
      </c>
      <c r="AR26" s="587"/>
      <c r="AS26" s="586">
        <v>0</v>
      </c>
      <c r="AT26" s="587"/>
      <c r="AU26" s="564">
        <v>0</v>
      </c>
      <c r="AV26" s="564">
        <v>0</v>
      </c>
      <c r="AW26" s="564">
        <v>0</v>
      </c>
      <c r="AX26" s="564">
        <v>0</v>
      </c>
      <c r="AY26" s="315">
        <v>0</v>
      </c>
      <c r="AZ26" s="290">
        <v>0</v>
      </c>
      <c r="BA26" s="314">
        <v>0</v>
      </c>
      <c r="BB26" s="290">
        <v>0</v>
      </c>
      <c r="BC26" s="314">
        <v>0</v>
      </c>
      <c r="BD26" s="314">
        <v>0</v>
      </c>
      <c r="BE26" s="586">
        <v>0</v>
      </c>
      <c r="BF26" s="587"/>
      <c r="BG26" s="586">
        <v>0</v>
      </c>
      <c r="BH26" s="587"/>
      <c r="BI26" s="586">
        <v>0</v>
      </c>
      <c r="BJ26" s="587"/>
      <c r="BK26" s="586">
        <v>0</v>
      </c>
      <c r="BL26" s="587"/>
      <c r="BM26" s="586">
        <v>0</v>
      </c>
      <c r="BN26" s="587"/>
      <c r="BO26" s="586">
        <v>0</v>
      </c>
      <c r="BP26" s="587"/>
      <c r="BQ26" s="586">
        <v>0</v>
      </c>
      <c r="BR26" s="587"/>
      <c r="BS26" s="586">
        <v>0</v>
      </c>
      <c r="BT26" s="587"/>
      <c r="BU26" s="586">
        <v>0</v>
      </c>
      <c r="BV26" s="587"/>
      <c r="BW26" s="586">
        <v>0</v>
      </c>
      <c r="BX26" s="587"/>
      <c r="BY26" s="586">
        <v>0</v>
      </c>
      <c r="BZ26" s="587"/>
      <c r="CA26" s="586">
        <v>0</v>
      </c>
      <c r="CB26" s="587"/>
      <c r="CC26" s="586">
        <v>0</v>
      </c>
      <c r="CD26" s="587"/>
      <c r="CE26" s="586">
        <v>0</v>
      </c>
      <c r="CF26" s="587"/>
      <c r="CG26" s="314">
        <v>0</v>
      </c>
      <c r="CH26" s="290">
        <v>0</v>
      </c>
      <c r="CI26" s="314">
        <v>0</v>
      </c>
      <c r="CJ26" s="314">
        <v>0</v>
      </c>
      <c r="CK26" s="290">
        <v>0</v>
      </c>
      <c r="CL26" s="315">
        <v>0</v>
      </c>
      <c r="CM26" s="290">
        <v>0</v>
      </c>
      <c r="CN26" s="314">
        <v>0</v>
      </c>
    </row>
    <row r="27" spans="1:92" s="12" customFormat="1" ht="15">
      <c r="A27" s="602"/>
      <c r="B27" s="237" t="s">
        <v>3101</v>
      </c>
      <c r="C27" s="586">
        <v>0</v>
      </c>
      <c r="D27" s="587"/>
      <c r="E27" s="586">
        <v>0</v>
      </c>
      <c r="F27" s="587"/>
      <c r="G27" s="290">
        <v>0</v>
      </c>
      <c r="H27" s="586">
        <v>0</v>
      </c>
      <c r="I27" s="587"/>
      <c r="J27" s="586">
        <v>0</v>
      </c>
      <c r="K27" s="587"/>
      <c r="L27" s="624">
        <v>0</v>
      </c>
      <c r="M27" s="625"/>
      <c r="N27" s="586">
        <v>0</v>
      </c>
      <c r="O27" s="587"/>
      <c r="P27" s="586">
        <v>0</v>
      </c>
      <c r="Q27" s="587"/>
      <c r="R27" s="586">
        <v>0</v>
      </c>
      <c r="S27" s="587"/>
      <c r="T27" s="586">
        <v>0</v>
      </c>
      <c r="U27" s="587"/>
      <c r="V27" s="290">
        <v>0</v>
      </c>
      <c r="W27" s="290">
        <v>0</v>
      </c>
      <c r="X27" s="315">
        <v>0</v>
      </c>
      <c r="Y27" s="290">
        <v>0</v>
      </c>
      <c r="Z27" s="290">
        <v>0</v>
      </c>
      <c r="AA27" s="290">
        <v>0</v>
      </c>
      <c r="AB27" s="290">
        <v>0</v>
      </c>
      <c r="AC27" s="314">
        <v>0</v>
      </c>
      <c r="AD27" s="314">
        <v>0</v>
      </c>
      <c r="AE27" s="290">
        <v>0</v>
      </c>
      <c r="AF27" s="314">
        <v>0</v>
      </c>
      <c r="AG27" s="624">
        <v>0</v>
      </c>
      <c r="AH27" s="625"/>
      <c r="AI27" s="624">
        <v>0</v>
      </c>
      <c r="AJ27" s="625"/>
      <c r="AK27" s="586">
        <v>0</v>
      </c>
      <c r="AL27" s="587"/>
      <c r="AM27" s="586">
        <v>0</v>
      </c>
      <c r="AN27" s="587"/>
      <c r="AO27" s="586">
        <v>0</v>
      </c>
      <c r="AP27" s="587"/>
      <c r="AQ27" s="586">
        <v>0</v>
      </c>
      <c r="AR27" s="587"/>
      <c r="AS27" s="586">
        <v>0</v>
      </c>
      <c r="AT27" s="587"/>
      <c r="AU27" s="564">
        <v>0</v>
      </c>
      <c r="AV27" s="564">
        <v>0</v>
      </c>
      <c r="AW27" s="564">
        <v>0</v>
      </c>
      <c r="AX27" s="564">
        <v>0</v>
      </c>
      <c r="AY27" s="314">
        <v>0</v>
      </c>
      <c r="AZ27" s="290">
        <v>0</v>
      </c>
      <c r="BA27" s="314">
        <v>0</v>
      </c>
      <c r="BB27" s="290">
        <v>0</v>
      </c>
      <c r="BC27" s="314">
        <v>0</v>
      </c>
      <c r="BD27" s="314">
        <v>0</v>
      </c>
      <c r="BE27" s="586">
        <v>0</v>
      </c>
      <c r="BF27" s="587"/>
      <c r="BG27" s="586">
        <v>0</v>
      </c>
      <c r="BH27" s="587"/>
      <c r="BI27" s="586">
        <v>0</v>
      </c>
      <c r="BJ27" s="587"/>
      <c r="BK27" s="586">
        <v>0</v>
      </c>
      <c r="BL27" s="587"/>
      <c r="BM27" s="586">
        <v>0</v>
      </c>
      <c r="BN27" s="587"/>
      <c r="BO27" s="586">
        <v>0</v>
      </c>
      <c r="BP27" s="587"/>
      <c r="BQ27" s="586">
        <v>0</v>
      </c>
      <c r="BR27" s="587"/>
      <c r="BS27" s="586">
        <v>0</v>
      </c>
      <c r="BT27" s="587"/>
      <c r="BU27" s="586">
        <v>0</v>
      </c>
      <c r="BV27" s="587"/>
      <c r="BW27" s="586">
        <v>0</v>
      </c>
      <c r="BX27" s="587"/>
      <c r="BY27" s="586">
        <v>0</v>
      </c>
      <c r="BZ27" s="587"/>
      <c r="CA27" s="586">
        <v>0</v>
      </c>
      <c r="CB27" s="587"/>
      <c r="CC27" s="586">
        <v>0</v>
      </c>
      <c r="CD27" s="587"/>
      <c r="CE27" s="586">
        <v>0</v>
      </c>
      <c r="CF27" s="587"/>
      <c r="CG27" s="314">
        <v>0</v>
      </c>
      <c r="CH27" s="290">
        <v>0</v>
      </c>
      <c r="CI27" s="314">
        <v>0</v>
      </c>
      <c r="CJ27" s="314">
        <v>0</v>
      </c>
      <c r="CK27" s="290">
        <v>0</v>
      </c>
      <c r="CL27" s="315">
        <v>0</v>
      </c>
      <c r="CM27" s="290">
        <v>0</v>
      </c>
      <c r="CN27" s="314">
        <v>0</v>
      </c>
    </row>
    <row r="28" spans="1:92" s="12" customFormat="1" ht="15">
      <c r="A28" s="603"/>
      <c r="B28" s="237" t="s">
        <v>3102</v>
      </c>
      <c r="C28" s="586">
        <v>0</v>
      </c>
      <c r="D28" s="587"/>
      <c r="E28" s="586">
        <v>0</v>
      </c>
      <c r="F28" s="587"/>
      <c r="G28" s="290">
        <v>0</v>
      </c>
      <c r="H28" s="586">
        <v>0</v>
      </c>
      <c r="I28" s="587"/>
      <c r="J28" s="586">
        <v>0</v>
      </c>
      <c r="K28" s="587"/>
      <c r="L28" s="624">
        <v>0</v>
      </c>
      <c r="M28" s="625"/>
      <c r="N28" s="586">
        <v>0</v>
      </c>
      <c r="O28" s="587"/>
      <c r="P28" s="586">
        <v>0</v>
      </c>
      <c r="Q28" s="587"/>
      <c r="R28" s="586">
        <v>0</v>
      </c>
      <c r="S28" s="587"/>
      <c r="T28" s="586">
        <v>0</v>
      </c>
      <c r="U28" s="587"/>
      <c r="V28" s="290">
        <v>0</v>
      </c>
      <c r="W28" s="290">
        <v>0</v>
      </c>
      <c r="X28" s="315">
        <v>0</v>
      </c>
      <c r="Y28" s="290">
        <v>0</v>
      </c>
      <c r="Z28" s="290">
        <v>0</v>
      </c>
      <c r="AA28" s="290">
        <v>0</v>
      </c>
      <c r="AB28" s="290">
        <v>0</v>
      </c>
      <c r="AC28" s="314">
        <v>0</v>
      </c>
      <c r="AD28" s="314">
        <v>0</v>
      </c>
      <c r="AE28" s="290">
        <v>0</v>
      </c>
      <c r="AF28" s="314">
        <v>0</v>
      </c>
      <c r="AG28" s="624">
        <v>0</v>
      </c>
      <c r="AH28" s="625"/>
      <c r="AI28" s="624">
        <v>0</v>
      </c>
      <c r="AJ28" s="625"/>
      <c r="AK28" s="586">
        <v>0</v>
      </c>
      <c r="AL28" s="587"/>
      <c r="AM28" s="586">
        <v>0</v>
      </c>
      <c r="AN28" s="587"/>
      <c r="AO28" s="586">
        <v>0</v>
      </c>
      <c r="AP28" s="587"/>
      <c r="AQ28" s="586">
        <v>0</v>
      </c>
      <c r="AR28" s="587"/>
      <c r="AS28" s="586">
        <v>0</v>
      </c>
      <c r="AT28" s="587"/>
      <c r="AU28" s="564">
        <v>0</v>
      </c>
      <c r="AV28" s="564">
        <v>0</v>
      </c>
      <c r="AW28" s="564">
        <v>0</v>
      </c>
      <c r="AX28" s="564">
        <v>0</v>
      </c>
      <c r="AY28" s="314">
        <v>0</v>
      </c>
      <c r="AZ28" s="290">
        <v>0</v>
      </c>
      <c r="BA28" s="314">
        <v>0</v>
      </c>
      <c r="BB28" s="290">
        <v>0</v>
      </c>
      <c r="BC28" s="314">
        <v>0</v>
      </c>
      <c r="BD28" s="314">
        <v>0</v>
      </c>
      <c r="BE28" s="586">
        <v>0</v>
      </c>
      <c r="BF28" s="587"/>
      <c r="BG28" s="586">
        <v>0</v>
      </c>
      <c r="BH28" s="587"/>
      <c r="BI28" s="586">
        <v>0</v>
      </c>
      <c r="BJ28" s="587"/>
      <c r="BK28" s="586">
        <v>0</v>
      </c>
      <c r="BL28" s="587"/>
      <c r="BM28" s="586">
        <v>0</v>
      </c>
      <c r="BN28" s="587"/>
      <c r="BO28" s="586">
        <v>0</v>
      </c>
      <c r="BP28" s="587"/>
      <c r="BQ28" s="586">
        <v>0</v>
      </c>
      <c r="BR28" s="587"/>
      <c r="BS28" s="586">
        <v>0</v>
      </c>
      <c r="BT28" s="587"/>
      <c r="BU28" s="586">
        <v>0</v>
      </c>
      <c r="BV28" s="587"/>
      <c r="BW28" s="586">
        <v>0</v>
      </c>
      <c r="BX28" s="587"/>
      <c r="BY28" s="586">
        <v>0</v>
      </c>
      <c r="BZ28" s="587"/>
      <c r="CA28" s="586">
        <v>0</v>
      </c>
      <c r="CB28" s="587"/>
      <c r="CC28" s="586">
        <v>0</v>
      </c>
      <c r="CD28" s="587"/>
      <c r="CE28" s="586">
        <v>0</v>
      </c>
      <c r="CF28" s="587"/>
      <c r="CG28" s="314">
        <v>0</v>
      </c>
      <c r="CH28" s="290">
        <v>0</v>
      </c>
      <c r="CI28" s="314">
        <v>0</v>
      </c>
      <c r="CJ28" s="314">
        <v>0</v>
      </c>
      <c r="CK28" s="290">
        <v>0</v>
      </c>
      <c r="CL28" s="315">
        <v>0</v>
      </c>
      <c r="CM28" s="290">
        <v>0</v>
      </c>
      <c r="CN28" s="314">
        <v>0</v>
      </c>
    </row>
    <row r="29" spans="1:92" ht="5.0999999999999996" customHeight="1">
      <c r="A29" s="14"/>
      <c r="B29" s="15"/>
      <c r="C29" s="16"/>
      <c r="D29" s="16"/>
      <c r="E29" s="16"/>
      <c r="F29" s="16"/>
      <c r="G29" s="16"/>
      <c r="H29" s="16"/>
      <c r="I29" s="16"/>
      <c r="J29" s="16"/>
      <c r="K29" s="16"/>
      <c r="L29" s="16"/>
      <c r="M29" s="16"/>
      <c r="N29" s="16"/>
      <c r="O29" s="16"/>
      <c r="P29" s="16"/>
      <c r="Q29" s="16"/>
      <c r="R29" s="16"/>
      <c r="S29" s="16"/>
      <c r="T29" s="16"/>
      <c r="U29" s="16"/>
      <c r="V29" s="16"/>
      <c r="W29" s="16"/>
      <c r="X29" s="16"/>
      <c r="Y29" s="378"/>
      <c r="Z29" s="16"/>
      <c r="AA29" s="16"/>
      <c r="AB29" s="16"/>
      <c r="AC29" s="16"/>
      <c r="AD29" s="16"/>
      <c r="AE29" s="16"/>
      <c r="AF29" s="16"/>
      <c r="AG29" s="555"/>
      <c r="AH29" s="555"/>
      <c r="AI29" s="555"/>
      <c r="AJ29" s="555"/>
      <c r="AK29" s="240"/>
      <c r="AL29" s="240"/>
      <c r="AM29" s="240"/>
      <c r="AN29" s="240"/>
      <c r="AO29" s="16"/>
      <c r="AP29" s="16"/>
      <c r="AQ29" s="16"/>
      <c r="AR29" s="16"/>
      <c r="AS29" s="16"/>
      <c r="AT29" s="16"/>
      <c r="AU29" s="566"/>
      <c r="AV29" s="566"/>
      <c r="AW29" s="566"/>
      <c r="AX29" s="566"/>
      <c r="AY29" s="248"/>
      <c r="AZ29" s="248"/>
      <c r="BA29" s="16"/>
      <c r="BB29" s="16"/>
      <c r="BC29" s="16"/>
      <c r="BD29" s="16"/>
      <c r="BE29" s="16"/>
      <c r="BF29" s="16"/>
      <c r="BG29" s="16"/>
      <c r="BH29" s="16"/>
      <c r="BI29" s="16"/>
      <c r="BJ29" s="16"/>
      <c r="BK29" s="248"/>
      <c r="BL29" s="248"/>
      <c r="BM29" s="248"/>
      <c r="BN29" s="248"/>
      <c r="BO29" s="248"/>
      <c r="BP29" s="248"/>
      <c r="BQ29" s="16"/>
      <c r="BR29" s="16"/>
      <c r="BS29" s="16"/>
      <c r="BT29" s="16"/>
      <c r="BU29" s="16"/>
      <c r="BV29" s="16"/>
      <c r="BW29" s="16"/>
      <c r="BX29" s="16"/>
      <c r="BY29" s="248"/>
      <c r="BZ29" s="248"/>
      <c r="CA29" s="16"/>
      <c r="CB29" s="16"/>
      <c r="CC29" s="16"/>
      <c r="CD29" s="16"/>
      <c r="CE29" s="16"/>
      <c r="CF29" s="16"/>
      <c r="CG29" s="16"/>
      <c r="CH29" s="16"/>
      <c r="CI29" s="16"/>
      <c r="CJ29" s="16"/>
      <c r="CK29" s="16"/>
      <c r="CL29" s="16"/>
      <c r="CM29" s="16"/>
      <c r="CN29" s="16"/>
    </row>
    <row r="31" spans="1:92" ht="15.6" customHeight="1">
      <c r="A31" s="619" t="s">
        <v>3790</v>
      </c>
      <c r="B31" s="619"/>
    </row>
    <row r="32" spans="1:92">
      <c r="A32" s="619"/>
      <c r="B32" s="619"/>
    </row>
    <row r="33" spans="1:2">
      <c r="A33" s="619"/>
      <c r="B33" s="619"/>
    </row>
    <row r="34" spans="1:2">
      <c r="A34" s="619"/>
      <c r="B34" s="619"/>
    </row>
  </sheetData>
  <mergeCells count="399">
    <mergeCell ref="L20:M20"/>
    <mergeCell ref="AW6:AX6"/>
    <mergeCell ref="AW7:AX7"/>
    <mergeCell ref="AW9:AX9"/>
    <mergeCell ref="AW10:AX10"/>
    <mergeCell ref="AW14:AX14"/>
    <mergeCell ref="AW15:AX15"/>
    <mergeCell ref="AW16:AX16"/>
    <mergeCell ref="AW19:AX19"/>
    <mergeCell ref="AW20:AX20"/>
    <mergeCell ref="AU6:AV6"/>
    <mergeCell ref="AU7:AV7"/>
    <mergeCell ref="AU9:AV9"/>
    <mergeCell ref="AU10:AV10"/>
    <mergeCell ref="AU14:AV14"/>
    <mergeCell ref="AU15:AV15"/>
    <mergeCell ref="AU16:AV16"/>
    <mergeCell ref="AU19:AV19"/>
    <mergeCell ref="AU20:AV20"/>
    <mergeCell ref="L27:M27"/>
    <mergeCell ref="L28:M28"/>
    <mergeCell ref="AO26:AP26"/>
    <mergeCell ref="AO27:AP27"/>
    <mergeCell ref="AO28:AP28"/>
    <mergeCell ref="AI26:AJ26"/>
    <mergeCell ref="AI27:AJ27"/>
    <mergeCell ref="AI28:AJ28"/>
    <mergeCell ref="AG26:AH26"/>
    <mergeCell ref="AG27:AH27"/>
    <mergeCell ref="AG28:AH28"/>
    <mergeCell ref="C9:D9"/>
    <mergeCell ref="C10:D10"/>
    <mergeCell ref="C14:D14"/>
    <mergeCell ref="E20:F20"/>
    <mergeCell ref="E26:F26"/>
    <mergeCell ref="C15:D15"/>
    <mergeCell ref="C16:D16"/>
    <mergeCell ref="C19:D19"/>
    <mergeCell ref="C20:D20"/>
    <mergeCell ref="E6:F6"/>
    <mergeCell ref="E7:F7"/>
    <mergeCell ref="E9:F9"/>
    <mergeCell ref="E10:F10"/>
    <mergeCell ref="AI6:AJ6"/>
    <mergeCell ref="AI7:AJ7"/>
    <mergeCell ref="AI15:AJ15"/>
    <mergeCell ref="AI16:AJ16"/>
    <mergeCell ref="AI19:AJ19"/>
    <mergeCell ref="AG6:AH6"/>
    <mergeCell ref="AG7:AH7"/>
    <mergeCell ref="AG9:AH9"/>
    <mergeCell ref="AG10:AH10"/>
    <mergeCell ref="AG14:AH14"/>
    <mergeCell ref="AG15:AH15"/>
    <mergeCell ref="AG16:AH16"/>
    <mergeCell ref="AG19:AH19"/>
    <mergeCell ref="R9:S9"/>
    <mergeCell ref="T9:U9"/>
    <mergeCell ref="P10:Q10"/>
    <mergeCell ref="AI9:AJ9"/>
    <mergeCell ref="AI10:AJ10"/>
    <mergeCell ref="AI14:AJ14"/>
    <mergeCell ref="L19:M19"/>
    <mergeCell ref="AK19:AL19"/>
    <mergeCell ref="AK20:AL20"/>
    <mergeCell ref="AM19:AN19"/>
    <mergeCell ref="AM20:AN20"/>
    <mergeCell ref="AQ9:AR9"/>
    <mergeCell ref="R10:S10"/>
    <mergeCell ref="AO19:AP19"/>
    <mergeCell ref="AO20:AP20"/>
    <mergeCell ref="AQ19:AR19"/>
    <mergeCell ref="AI20:AJ20"/>
    <mergeCell ref="AG20:AH20"/>
    <mergeCell ref="AK9:AL9"/>
    <mergeCell ref="AM9:AN9"/>
    <mergeCell ref="AO9:AP9"/>
    <mergeCell ref="CE26:CF26"/>
    <mergeCell ref="CE27:CF27"/>
    <mergeCell ref="CE28:CF28"/>
    <mergeCell ref="CA26:CB26"/>
    <mergeCell ref="CA27:CB27"/>
    <mergeCell ref="CA28:CB28"/>
    <mergeCell ref="CC26:CD26"/>
    <mergeCell ref="CC27:CD27"/>
    <mergeCell ref="CC28:CD28"/>
    <mergeCell ref="BG28:BH28"/>
    <mergeCell ref="BI26:BJ26"/>
    <mergeCell ref="BI27:BJ27"/>
    <mergeCell ref="BI28:BJ28"/>
    <mergeCell ref="AS26:AT26"/>
    <mergeCell ref="AS27:AT27"/>
    <mergeCell ref="AS28:AT28"/>
    <mergeCell ref="BE26:BF26"/>
    <mergeCell ref="BE27:BF27"/>
    <mergeCell ref="BE28:BF28"/>
    <mergeCell ref="BG26:BH26"/>
    <mergeCell ref="BG27:BH27"/>
    <mergeCell ref="CE20:CF20"/>
    <mergeCell ref="CC19:CD19"/>
    <mergeCell ref="CC20:CD20"/>
    <mergeCell ref="BW19:BX19"/>
    <mergeCell ref="BW20:BX20"/>
    <mergeCell ref="CA19:CB19"/>
    <mergeCell ref="CE19:CF19"/>
    <mergeCell ref="BQ16:BR16"/>
    <mergeCell ref="BE19:BF19"/>
    <mergeCell ref="BE20:BF20"/>
    <mergeCell ref="BG19:BH19"/>
    <mergeCell ref="BG20:BH20"/>
    <mergeCell ref="BI19:BJ19"/>
    <mergeCell ref="BI20:BJ20"/>
    <mergeCell ref="CA20:CB20"/>
    <mergeCell ref="BQ19:BR19"/>
    <mergeCell ref="BQ20:BR20"/>
    <mergeCell ref="BS19:BT19"/>
    <mergeCell ref="BS20:BT20"/>
    <mergeCell ref="BU19:BV19"/>
    <mergeCell ref="BU20:BV20"/>
    <mergeCell ref="BK19:BL19"/>
    <mergeCell ref="BK20:BL20"/>
    <mergeCell ref="CE14:CF14"/>
    <mergeCell ref="CE15:CF15"/>
    <mergeCell ref="CE16:CF16"/>
    <mergeCell ref="CA14:CB14"/>
    <mergeCell ref="CA15:CB15"/>
    <mergeCell ref="CA16:CB16"/>
    <mergeCell ref="CC14:CD14"/>
    <mergeCell ref="CC15:CD15"/>
    <mergeCell ref="CC16:CD16"/>
    <mergeCell ref="AQ26:AR26"/>
    <mergeCell ref="AQ27:AR27"/>
    <mergeCell ref="AQ28:AR28"/>
    <mergeCell ref="AK26:AL26"/>
    <mergeCell ref="AK27:AL27"/>
    <mergeCell ref="AK28:AL28"/>
    <mergeCell ref="AM26:AN26"/>
    <mergeCell ref="AM27:AN27"/>
    <mergeCell ref="A31:B34"/>
    <mergeCell ref="N27:O27"/>
    <mergeCell ref="N28:O28"/>
    <mergeCell ref="P26:Q26"/>
    <mergeCell ref="P27:Q27"/>
    <mergeCell ref="P28:Q28"/>
    <mergeCell ref="R26:S26"/>
    <mergeCell ref="R27:S27"/>
    <mergeCell ref="R28:S28"/>
    <mergeCell ref="T26:U26"/>
    <mergeCell ref="T27:U27"/>
    <mergeCell ref="T28:U28"/>
    <mergeCell ref="E27:F27"/>
    <mergeCell ref="E28:F28"/>
    <mergeCell ref="AM28:AN28"/>
    <mergeCell ref="L26:M26"/>
    <mergeCell ref="H14:I14"/>
    <mergeCell ref="H15:I15"/>
    <mergeCell ref="H16:I16"/>
    <mergeCell ref="A22:A28"/>
    <mergeCell ref="J14:K14"/>
    <mergeCell ref="J15:K15"/>
    <mergeCell ref="C26:D26"/>
    <mergeCell ref="C27:D27"/>
    <mergeCell ref="C28:D28"/>
    <mergeCell ref="H26:I26"/>
    <mergeCell ref="H27:I27"/>
    <mergeCell ref="H28:I28"/>
    <mergeCell ref="J26:K26"/>
    <mergeCell ref="J27:K27"/>
    <mergeCell ref="J28:K28"/>
    <mergeCell ref="H19:I19"/>
    <mergeCell ref="H20:I20"/>
    <mergeCell ref="J19:K19"/>
    <mergeCell ref="J20:K20"/>
    <mergeCell ref="E14:F14"/>
    <mergeCell ref="E15:F15"/>
    <mergeCell ref="E16:F16"/>
    <mergeCell ref="E19:F19"/>
    <mergeCell ref="B1:CN1"/>
    <mergeCell ref="A2:CN2"/>
    <mergeCell ref="A3:CN3"/>
    <mergeCell ref="A4:CN4"/>
    <mergeCell ref="A6:B8"/>
    <mergeCell ref="H6:I6"/>
    <mergeCell ref="J6:K6"/>
    <mergeCell ref="N6:O6"/>
    <mergeCell ref="P6:Q6"/>
    <mergeCell ref="R6:S6"/>
    <mergeCell ref="T6:U6"/>
    <mergeCell ref="AK6:AL6"/>
    <mergeCell ref="AM6:AN6"/>
    <mergeCell ref="CE6:CF6"/>
    <mergeCell ref="AQ6:AR6"/>
    <mergeCell ref="AS6:AT6"/>
    <mergeCell ref="BE6:BF6"/>
    <mergeCell ref="BG6:BH6"/>
    <mergeCell ref="BI6:BJ6"/>
    <mergeCell ref="BQ6:BR6"/>
    <mergeCell ref="BS6:BT6"/>
    <mergeCell ref="BU6:BV6"/>
    <mergeCell ref="BW6:BX6"/>
    <mergeCell ref="C6:D6"/>
    <mergeCell ref="CA6:CB6"/>
    <mergeCell ref="CC6:CD6"/>
    <mergeCell ref="AS7:AT7"/>
    <mergeCell ref="H7:I7"/>
    <mergeCell ref="J7:K7"/>
    <mergeCell ref="N7:O7"/>
    <mergeCell ref="P7:Q7"/>
    <mergeCell ref="R7:S7"/>
    <mergeCell ref="T7:U7"/>
    <mergeCell ref="AK7:AL7"/>
    <mergeCell ref="AM7:AN7"/>
    <mergeCell ref="AO7:AP7"/>
    <mergeCell ref="AQ7:AR7"/>
    <mergeCell ref="BW7:BX7"/>
    <mergeCell ref="CA7:CB7"/>
    <mergeCell ref="CC7:CD7"/>
    <mergeCell ref="AO6:AP6"/>
    <mergeCell ref="AY6:AZ6"/>
    <mergeCell ref="AY7:AZ7"/>
    <mergeCell ref="BK6:BL6"/>
    <mergeCell ref="BK7:BL7"/>
    <mergeCell ref="BO6:BP6"/>
    <mergeCell ref="BO7:BP7"/>
    <mergeCell ref="BY6:BZ6"/>
    <mergeCell ref="CE7:CF7"/>
    <mergeCell ref="A9:B9"/>
    <mergeCell ref="H9:I9"/>
    <mergeCell ref="J9:K9"/>
    <mergeCell ref="N9:O9"/>
    <mergeCell ref="P9:Q9"/>
    <mergeCell ref="BE7:BF7"/>
    <mergeCell ref="BG7:BH7"/>
    <mergeCell ref="BI7:BJ7"/>
    <mergeCell ref="BQ7:BR7"/>
    <mergeCell ref="BS7:BT7"/>
    <mergeCell ref="BU7:BV7"/>
    <mergeCell ref="CE9:CF9"/>
    <mergeCell ref="BQ9:BR9"/>
    <mergeCell ref="BS9:BT9"/>
    <mergeCell ref="BU9:BV9"/>
    <mergeCell ref="BW9:BX9"/>
    <mergeCell ref="CA9:CB9"/>
    <mergeCell ref="CC9:CD9"/>
    <mergeCell ref="AS9:AT9"/>
    <mergeCell ref="BE9:BF9"/>
    <mergeCell ref="BG9:BH9"/>
    <mergeCell ref="BI9:BJ9"/>
    <mergeCell ref="C7:D7"/>
    <mergeCell ref="CE10:CF10"/>
    <mergeCell ref="A11:B11"/>
    <mergeCell ref="A12:A16"/>
    <mergeCell ref="A18:A20"/>
    <mergeCell ref="BU10:BV10"/>
    <mergeCell ref="BW10:BX10"/>
    <mergeCell ref="CA10:CB10"/>
    <mergeCell ref="CC10:CD10"/>
    <mergeCell ref="J16:K16"/>
    <mergeCell ref="N14:O14"/>
    <mergeCell ref="N15:O15"/>
    <mergeCell ref="N16:O16"/>
    <mergeCell ref="P14:Q14"/>
    <mergeCell ref="P15:Q15"/>
    <mergeCell ref="P16:Q16"/>
    <mergeCell ref="R14:S14"/>
    <mergeCell ref="BS10:BT10"/>
    <mergeCell ref="AQ10:AR10"/>
    <mergeCell ref="AS10:AT10"/>
    <mergeCell ref="R15:S15"/>
    <mergeCell ref="R16:S16"/>
    <mergeCell ref="T14:U14"/>
    <mergeCell ref="T15:U15"/>
    <mergeCell ref="T16:U16"/>
    <mergeCell ref="A10:B10"/>
    <mergeCell ref="H10:I10"/>
    <mergeCell ref="J10:K10"/>
    <mergeCell ref="N10:O10"/>
    <mergeCell ref="T10:U10"/>
    <mergeCell ref="AK10:AL10"/>
    <mergeCell ref="AO10:AP10"/>
    <mergeCell ref="AM10:AN10"/>
    <mergeCell ref="BW27:BX27"/>
    <mergeCell ref="BK26:BL26"/>
    <mergeCell ref="BK27:BL27"/>
    <mergeCell ref="BE14:BF14"/>
    <mergeCell ref="BE15:BF15"/>
    <mergeCell ref="BE16:BF16"/>
    <mergeCell ref="AK16:AL16"/>
    <mergeCell ref="AM14:AN14"/>
    <mergeCell ref="AM15:AN15"/>
    <mergeCell ref="AM16:AN16"/>
    <mergeCell ref="N26:O26"/>
    <mergeCell ref="AO14:AP14"/>
    <mergeCell ref="AO15:AP15"/>
    <mergeCell ref="AO16:AP16"/>
    <mergeCell ref="N19:O19"/>
    <mergeCell ref="N20:O20"/>
    <mergeCell ref="BM6:BN6"/>
    <mergeCell ref="BM7:BN7"/>
    <mergeCell ref="BM9:BN9"/>
    <mergeCell ref="BM10:BN10"/>
    <mergeCell ref="BM14:BN14"/>
    <mergeCell ref="BM15:BN15"/>
    <mergeCell ref="BM16:BN16"/>
    <mergeCell ref="BM19:BN19"/>
    <mergeCell ref="BM20:BN20"/>
    <mergeCell ref="BY7:BZ7"/>
    <mergeCell ref="BY9:BZ9"/>
    <mergeCell ref="BY10:BZ10"/>
    <mergeCell ref="BY14:BZ14"/>
    <mergeCell ref="BY15:BZ15"/>
    <mergeCell ref="BY16:BZ16"/>
    <mergeCell ref="BY19:BZ19"/>
    <mergeCell ref="BY20:BZ20"/>
    <mergeCell ref="BK28:BL28"/>
    <mergeCell ref="BM26:BN26"/>
    <mergeCell ref="BM27:BN27"/>
    <mergeCell ref="BM28:BN28"/>
    <mergeCell ref="BO26:BP26"/>
    <mergeCell ref="BO27:BP27"/>
    <mergeCell ref="BO28:BP28"/>
    <mergeCell ref="BQ26:BR26"/>
    <mergeCell ref="BQ27:BR27"/>
    <mergeCell ref="BQ28:BR28"/>
    <mergeCell ref="BW28:BX28"/>
    <mergeCell ref="BQ10:BR10"/>
    <mergeCell ref="BS26:BT26"/>
    <mergeCell ref="BS27:BT27"/>
    <mergeCell ref="BS28:BT28"/>
    <mergeCell ref="BS14:BT14"/>
    <mergeCell ref="BY28:BZ28"/>
    <mergeCell ref="BU26:BV26"/>
    <mergeCell ref="BU27:BV27"/>
    <mergeCell ref="BU28:BV28"/>
    <mergeCell ref="BW26:BX26"/>
    <mergeCell ref="BO9:BP9"/>
    <mergeCell ref="BO10:BP10"/>
    <mergeCell ref="BO14:BP14"/>
    <mergeCell ref="BO15:BP15"/>
    <mergeCell ref="BO16:BP16"/>
    <mergeCell ref="BO19:BP19"/>
    <mergeCell ref="BO20:BP20"/>
    <mergeCell ref="BY26:BZ26"/>
    <mergeCell ref="BY27:BZ27"/>
    <mergeCell ref="BS15:BT15"/>
    <mergeCell ref="BS16:BT16"/>
    <mergeCell ref="BU14:BV14"/>
    <mergeCell ref="BU15:BV15"/>
    <mergeCell ref="BU16:BV16"/>
    <mergeCell ref="BW14:BX14"/>
    <mergeCell ref="BW15:BX15"/>
    <mergeCell ref="BW16:BX16"/>
    <mergeCell ref="BQ14:BR14"/>
    <mergeCell ref="BQ15:BR15"/>
    <mergeCell ref="P19:Q19"/>
    <mergeCell ref="P20:Q20"/>
    <mergeCell ref="AQ20:AR20"/>
    <mergeCell ref="AS19:AT19"/>
    <mergeCell ref="AS20:AT20"/>
    <mergeCell ref="T20:U20"/>
    <mergeCell ref="BK9:BL9"/>
    <mergeCell ref="BK10:BL10"/>
    <mergeCell ref="BK14:BL14"/>
    <mergeCell ref="BK15:BL15"/>
    <mergeCell ref="BK16:BL16"/>
    <mergeCell ref="BE10:BF10"/>
    <mergeCell ref="BG10:BH10"/>
    <mergeCell ref="BI10:BJ10"/>
    <mergeCell ref="BI14:BJ14"/>
    <mergeCell ref="BI15:BJ15"/>
    <mergeCell ref="BI16:BJ16"/>
    <mergeCell ref="AY15:AZ15"/>
    <mergeCell ref="AY16:AZ16"/>
    <mergeCell ref="AY19:AZ19"/>
    <mergeCell ref="AY20:AZ20"/>
    <mergeCell ref="R19:S19"/>
    <mergeCell ref="R20:S20"/>
    <mergeCell ref="T19:U19"/>
    <mergeCell ref="L6:M6"/>
    <mergeCell ref="L7:M7"/>
    <mergeCell ref="L9:M9"/>
    <mergeCell ref="L10:M10"/>
    <mergeCell ref="L14:M14"/>
    <mergeCell ref="L15:M15"/>
    <mergeCell ref="L16:M16"/>
    <mergeCell ref="BG14:BH14"/>
    <mergeCell ref="BG15:BH15"/>
    <mergeCell ref="BG16:BH16"/>
    <mergeCell ref="AY9:AZ9"/>
    <mergeCell ref="AY10:AZ10"/>
    <mergeCell ref="AY14:AZ14"/>
    <mergeCell ref="AS14:AT14"/>
    <mergeCell ref="AS15:AT15"/>
    <mergeCell ref="AQ14:AR14"/>
    <mergeCell ref="AQ15:AR15"/>
    <mergeCell ref="AQ16:AR16"/>
    <mergeCell ref="AK14:AL14"/>
    <mergeCell ref="AK15:AL15"/>
    <mergeCell ref="AS16:AT16"/>
  </mergeCells>
  <pageMargins left="0.7" right="0.7" top="0.75" bottom="0.75" header="0.3" footer="0.3"/>
  <pageSetup orientation="portrait" horizontalDpi="360" verticalDpi="360"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60"/>
  <sheetViews>
    <sheetView showGridLines="0" zoomScaleNormal="100" workbookViewId="0">
      <pane xSplit="2" topLeftCell="C1" activePane="topRight" state="frozen"/>
      <selection activeCell="A7" sqref="A7"/>
      <selection pane="topRight" activeCell="AO34" sqref="AO34"/>
    </sheetView>
  </sheetViews>
  <sheetFormatPr defaultRowHeight="14.25"/>
  <cols>
    <col min="1" max="1" width="21.125" style="12" customWidth="1"/>
    <col min="2" max="2" width="37.75" style="12" customWidth="1"/>
    <col min="3" max="24" width="9.75" customWidth="1"/>
    <col min="25" max="25" width="9.75" style="28" customWidth="1"/>
    <col min="26" max="33" width="9.75" customWidth="1"/>
    <col min="34" max="41" width="9.75" style="28" customWidth="1"/>
    <col min="42" max="60" width="9.75" customWidth="1"/>
  </cols>
  <sheetData>
    <row r="1" spans="1:60" s="26" customFormat="1" ht="21" hidden="1">
      <c r="A1" s="253" t="s">
        <v>3081</v>
      </c>
      <c r="B1" s="643" t="s">
        <v>3641</v>
      </c>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c r="AW1" s="643"/>
      <c r="AX1" s="643"/>
      <c r="AY1" s="643"/>
      <c r="AZ1" s="643"/>
      <c r="BA1" s="643"/>
      <c r="BB1" s="643"/>
      <c r="BC1" s="643"/>
      <c r="BD1" s="643"/>
      <c r="BE1" s="643"/>
      <c r="BF1" s="643"/>
      <c r="BG1" s="643"/>
      <c r="BH1" s="643"/>
    </row>
    <row r="2" spans="1:60" ht="26.25" hidden="1">
      <c r="A2" s="606" t="s">
        <v>7</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c r="BD2" s="607"/>
      <c r="BE2" s="607"/>
      <c r="BF2" s="607"/>
      <c r="BG2" s="607"/>
      <c r="BH2" s="607"/>
    </row>
    <row r="3" spans="1:60" ht="26.1" hidden="1" customHeight="1">
      <c r="A3" s="608" t="s">
        <v>3082</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644"/>
      <c r="AW3" s="644"/>
      <c r="AX3" s="644"/>
      <c r="AY3" s="644"/>
      <c r="AZ3" s="644"/>
      <c r="BA3" s="644"/>
      <c r="BB3" s="644"/>
      <c r="BC3" s="644"/>
      <c r="BD3" s="644"/>
      <c r="BE3" s="644"/>
      <c r="BF3" s="644"/>
      <c r="BG3" s="644"/>
      <c r="BH3" s="644"/>
    </row>
    <row r="4" spans="1:60" ht="26.1" hidden="1" customHeight="1">
      <c r="A4" s="608" t="s">
        <v>3083</v>
      </c>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row>
    <row r="5" spans="1:60" ht="26.1" hidden="1" customHeight="1">
      <c r="A5" s="644" t="s">
        <v>3084</v>
      </c>
      <c r="B5" s="644"/>
      <c r="C5" s="644"/>
      <c r="D5" s="644"/>
      <c r="E5" s="644"/>
      <c r="F5" s="644"/>
      <c r="G5" s="644"/>
      <c r="H5" s="644"/>
      <c r="I5" s="644"/>
      <c r="J5" s="644"/>
      <c r="K5" s="644"/>
      <c r="L5" s="644"/>
      <c r="M5" s="644"/>
      <c r="N5" s="644"/>
      <c r="O5" s="644"/>
      <c r="P5" s="644"/>
      <c r="Q5" s="644"/>
      <c r="R5" s="644"/>
      <c r="S5" s="644"/>
      <c r="T5" s="644"/>
      <c r="U5" s="644"/>
      <c r="V5" s="644"/>
      <c r="W5" s="644"/>
      <c r="X5" s="644"/>
      <c r="Y5" s="644"/>
      <c r="Z5" s="644"/>
      <c r="AA5" s="644"/>
      <c r="AB5" s="644"/>
      <c r="AC5" s="644"/>
      <c r="AD5" s="644"/>
      <c r="AE5" s="644"/>
      <c r="AF5" s="644"/>
      <c r="AG5" s="644"/>
      <c r="AH5" s="644"/>
      <c r="AI5" s="644"/>
      <c r="AJ5" s="644"/>
      <c r="AK5" s="644"/>
      <c r="AL5" s="644"/>
      <c r="AM5" s="644"/>
      <c r="AN5" s="644"/>
      <c r="AO5" s="644"/>
      <c r="AP5" s="644"/>
      <c r="AQ5" s="644"/>
      <c r="AR5" s="644"/>
      <c r="AS5" s="644"/>
      <c r="AT5" s="644"/>
      <c r="AU5" s="644"/>
      <c r="AV5" s="644"/>
      <c r="AW5" s="644"/>
      <c r="AX5" s="644"/>
      <c r="AY5" s="644"/>
      <c r="AZ5" s="644"/>
      <c r="BA5" s="644"/>
      <c r="BB5" s="644"/>
      <c r="BC5" s="644"/>
      <c r="BD5" s="644"/>
      <c r="BE5" s="644"/>
      <c r="BF5" s="644"/>
      <c r="BG5" s="644"/>
      <c r="BH5" s="644"/>
    </row>
    <row r="6" spans="1:60" ht="17.649999999999999" hidden="1" customHeight="1">
      <c r="A6" s="637"/>
      <c r="B6" s="638"/>
      <c r="C6" s="233"/>
      <c r="D6" s="233"/>
      <c r="E6" s="233"/>
      <c r="F6" s="233"/>
      <c r="G6" s="233"/>
      <c r="H6" s="233"/>
      <c r="I6" s="233"/>
      <c r="J6" s="233"/>
      <c r="K6" s="233"/>
      <c r="L6" s="233"/>
      <c r="M6" s="233"/>
      <c r="N6" s="233"/>
      <c r="O6" s="233"/>
      <c r="P6" s="233"/>
      <c r="Q6" s="233"/>
      <c r="R6" s="233"/>
      <c r="S6" s="233"/>
      <c r="T6" s="233"/>
      <c r="U6" s="233"/>
      <c r="V6" s="233"/>
      <c r="W6" s="233"/>
      <c r="X6" s="233"/>
      <c r="Y6" s="374"/>
      <c r="Z6" s="233"/>
      <c r="AA6" s="233"/>
      <c r="AB6" s="233"/>
      <c r="AC6" s="233"/>
      <c r="AD6" s="233"/>
      <c r="AE6" s="233"/>
      <c r="AF6" s="233"/>
      <c r="AG6" s="233"/>
      <c r="AH6" s="568"/>
      <c r="AI6" s="568"/>
      <c r="AJ6" s="568"/>
      <c r="AK6" s="568"/>
      <c r="AL6" s="568"/>
      <c r="AM6" s="568"/>
      <c r="AN6" s="568"/>
      <c r="AO6" s="568"/>
      <c r="AP6" s="233"/>
      <c r="AQ6" s="233"/>
      <c r="AR6" s="233"/>
      <c r="AS6" s="233"/>
      <c r="AT6" s="233"/>
      <c r="AU6" s="233"/>
      <c r="AV6" s="233"/>
      <c r="AW6" s="233"/>
      <c r="AX6" s="233"/>
      <c r="AY6" s="233"/>
      <c r="AZ6" s="233"/>
      <c r="BA6" s="233"/>
      <c r="BB6" s="233"/>
      <c r="BC6" s="233"/>
      <c r="BD6" s="233"/>
      <c r="BE6" s="233"/>
      <c r="BF6" s="233"/>
      <c r="BG6" s="233"/>
      <c r="BH6" s="233"/>
    </row>
    <row r="7" spans="1:60" ht="14.65" customHeight="1">
      <c r="A7" s="610" t="s">
        <v>3085</v>
      </c>
      <c r="B7" s="611"/>
      <c r="C7" s="230" t="s">
        <v>3086</v>
      </c>
      <c r="D7" s="257" t="s">
        <v>3086</v>
      </c>
      <c r="E7" s="572" t="s">
        <v>3086</v>
      </c>
      <c r="F7" s="573"/>
      <c r="G7" s="616" t="s">
        <v>3086</v>
      </c>
      <c r="H7" s="573"/>
      <c r="I7" s="572" t="s">
        <v>3086</v>
      </c>
      <c r="J7" s="573"/>
      <c r="K7" s="616" t="s">
        <v>3086</v>
      </c>
      <c r="L7" s="573"/>
      <c r="M7" s="616" t="s">
        <v>3086</v>
      </c>
      <c r="N7" s="573"/>
      <c r="O7" s="616" t="s">
        <v>3086</v>
      </c>
      <c r="P7" s="573"/>
      <c r="Q7" s="616" t="s">
        <v>3086</v>
      </c>
      <c r="R7" s="573"/>
      <c r="S7" s="230" t="s">
        <v>3087</v>
      </c>
      <c r="T7" s="257" t="s">
        <v>3087</v>
      </c>
      <c r="U7" s="257" t="s">
        <v>3087</v>
      </c>
      <c r="V7" s="8" t="s">
        <v>3087</v>
      </c>
      <c r="W7" s="230" t="s">
        <v>3087</v>
      </c>
      <c r="X7" s="8" t="s">
        <v>3087</v>
      </c>
      <c r="Y7" s="379" t="s">
        <v>3087</v>
      </c>
      <c r="Z7" s="230" t="s">
        <v>3087</v>
      </c>
      <c r="AA7" s="230" t="s">
        <v>3087</v>
      </c>
      <c r="AB7" s="8" t="s">
        <v>3087</v>
      </c>
      <c r="AC7" s="230" t="s">
        <v>3087</v>
      </c>
      <c r="AD7" s="8" t="s">
        <v>3087</v>
      </c>
      <c r="AE7" s="8" t="s">
        <v>3087</v>
      </c>
      <c r="AF7" s="230" t="s">
        <v>3087</v>
      </c>
      <c r="AG7" s="8" t="s">
        <v>3087</v>
      </c>
      <c r="AH7" s="620" t="s">
        <v>3087</v>
      </c>
      <c r="AI7" s="621"/>
      <c r="AJ7" s="620" t="s">
        <v>3087</v>
      </c>
      <c r="AK7" s="621"/>
      <c r="AL7" s="620" t="s">
        <v>3087</v>
      </c>
      <c r="AM7" s="621"/>
      <c r="AN7" s="620" t="s">
        <v>3087</v>
      </c>
      <c r="AO7" s="621"/>
      <c r="AP7" s="572" t="s">
        <v>3087</v>
      </c>
      <c r="AQ7" s="573"/>
      <c r="AR7" s="572" t="s">
        <v>3087</v>
      </c>
      <c r="AS7" s="573"/>
      <c r="AT7" s="572" t="s">
        <v>3087</v>
      </c>
      <c r="AU7" s="573"/>
      <c r="AV7" s="572" t="s">
        <v>3087</v>
      </c>
      <c r="AW7" s="573"/>
      <c r="AX7" s="572" t="s">
        <v>3087</v>
      </c>
      <c r="AY7" s="573"/>
      <c r="AZ7" s="572" t="s">
        <v>3087</v>
      </c>
      <c r="BA7" s="573"/>
      <c r="BB7" s="572" t="s">
        <v>3087</v>
      </c>
      <c r="BC7" s="573"/>
      <c r="BD7" s="230" t="s">
        <v>3088</v>
      </c>
      <c r="BE7" s="230" t="s">
        <v>3088</v>
      </c>
      <c r="BF7" s="230" t="s">
        <v>3088</v>
      </c>
      <c r="BG7" s="230" t="s">
        <v>3088</v>
      </c>
      <c r="BH7" s="230" t="s">
        <v>3088</v>
      </c>
    </row>
    <row r="8" spans="1:60" ht="14.65" customHeight="1">
      <c r="A8" s="612"/>
      <c r="B8" s="613"/>
      <c r="C8" s="231" t="s">
        <v>3089</v>
      </c>
      <c r="D8" s="258" t="s">
        <v>3089</v>
      </c>
      <c r="E8" s="574" t="s">
        <v>3089</v>
      </c>
      <c r="F8" s="575"/>
      <c r="G8" s="604" t="s">
        <v>3089</v>
      </c>
      <c r="H8" s="575"/>
      <c r="I8" s="574" t="s">
        <v>3089</v>
      </c>
      <c r="J8" s="575"/>
      <c r="K8" s="604" t="s">
        <v>3089</v>
      </c>
      <c r="L8" s="575"/>
      <c r="M8" s="604" t="s">
        <v>3089</v>
      </c>
      <c r="N8" s="575"/>
      <c r="O8" s="604" t="s">
        <v>3089</v>
      </c>
      <c r="P8" s="575"/>
      <c r="Q8" s="604" t="s">
        <v>3089</v>
      </c>
      <c r="R8" s="575"/>
      <c r="S8" s="231" t="s">
        <v>3090</v>
      </c>
      <c r="T8" s="258" t="s">
        <v>3090</v>
      </c>
      <c r="U8" s="258" t="s">
        <v>3090</v>
      </c>
      <c r="V8" s="9" t="s">
        <v>3090</v>
      </c>
      <c r="W8" s="231" t="s">
        <v>3090</v>
      </c>
      <c r="X8" s="9" t="s">
        <v>3090</v>
      </c>
      <c r="Y8" s="380" t="s">
        <v>3090</v>
      </c>
      <c r="Z8" s="231" t="s">
        <v>3090</v>
      </c>
      <c r="AA8" s="231" t="s">
        <v>3090</v>
      </c>
      <c r="AB8" s="9" t="s">
        <v>3090</v>
      </c>
      <c r="AC8" s="231" t="s">
        <v>3090</v>
      </c>
      <c r="AD8" s="9" t="s">
        <v>3090</v>
      </c>
      <c r="AE8" s="9" t="s">
        <v>3090</v>
      </c>
      <c r="AF8" s="231" t="s">
        <v>3090</v>
      </c>
      <c r="AG8" s="9" t="s">
        <v>3090</v>
      </c>
      <c r="AH8" s="622" t="s">
        <v>3090</v>
      </c>
      <c r="AI8" s="623"/>
      <c r="AJ8" s="622" t="s">
        <v>3090</v>
      </c>
      <c r="AK8" s="623"/>
      <c r="AL8" s="622" t="s">
        <v>3090</v>
      </c>
      <c r="AM8" s="623"/>
      <c r="AN8" s="622" t="s">
        <v>3090</v>
      </c>
      <c r="AO8" s="623"/>
      <c r="AP8" s="574" t="s">
        <v>3090</v>
      </c>
      <c r="AQ8" s="575"/>
      <c r="AR8" s="574" t="s">
        <v>3090</v>
      </c>
      <c r="AS8" s="575"/>
      <c r="AT8" s="574" t="s">
        <v>3090</v>
      </c>
      <c r="AU8" s="575"/>
      <c r="AV8" s="574" t="s">
        <v>3090</v>
      </c>
      <c r="AW8" s="575"/>
      <c r="AX8" s="574" t="s">
        <v>3090</v>
      </c>
      <c r="AY8" s="575"/>
      <c r="AZ8" s="574" t="s">
        <v>3090</v>
      </c>
      <c r="BA8" s="575"/>
      <c r="BB8" s="574" t="s">
        <v>3090</v>
      </c>
      <c r="BC8" s="575"/>
      <c r="BD8" s="231" t="s">
        <v>3091</v>
      </c>
      <c r="BE8" s="231" t="s">
        <v>3091</v>
      </c>
      <c r="BF8" s="231" t="s">
        <v>3091</v>
      </c>
      <c r="BG8" s="231" t="s">
        <v>3091</v>
      </c>
      <c r="BH8" s="231" t="s">
        <v>3091</v>
      </c>
    </row>
    <row r="9" spans="1:60" ht="15">
      <c r="A9" s="614"/>
      <c r="B9" s="615"/>
      <c r="C9" s="10" t="s">
        <v>3092</v>
      </c>
      <c r="D9" s="10" t="s">
        <v>3092</v>
      </c>
      <c r="E9" s="10" t="s">
        <v>3093</v>
      </c>
      <c r="F9" s="10" t="s">
        <v>3092</v>
      </c>
      <c r="G9" s="10" t="s">
        <v>3093</v>
      </c>
      <c r="H9" s="10" t="s">
        <v>3092</v>
      </c>
      <c r="I9" s="10" t="s">
        <v>3093</v>
      </c>
      <c r="J9" s="10" t="s">
        <v>3092</v>
      </c>
      <c r="K9" s="10" t="s">
        <v>3093</v>
      </c>
      <c r="L9" s="10" t="s">
        <v>3092</v>
      </c>
      <c r="M9" s="10" t="s">
        <v>3093</v>
      </c>
      <c r="N9" s="10" t="s">
        <v>3092</v>
      </c>
      <c r="O9" s="10" t="s">
        <v>3093</v>
      </c>
      <c r="P9" s="10" t="s">
        <v>3092</v>
      </c>
      <c r="Q9" s="10" t="s">
        <v>3093</v>
      </c>
      <c r="R9" s="10" t="s">
        <v>3092</v>
      </c>
      <c r="S9" s="10" t="s">
        <v>3092</v>
      </c>
      <c r="T9" s="10" t="s">
        <v>3092</v>
      </c>
      <c r="U9" s="10" t="s">
        <v>3092</v>
      </c>
      <c r="V9" s="10" t="s">
        <v>3092</v>
      </c>
      <c r="W9" s="10" t="s">
        <v>3092</v>
      </c>
      <c r="X9" s="10" t="s">
        <v>3092</v>
      </c>
      <c r="Y9" s="375" t="s">
        <v>3092</v>
      </c>
      <c r="Z9" s="10" t="s">
        <v>3092</v>
      </c>
      <c r="AA9" s="10" t="s">
        <v>3092</v>
      </c>
      <c r="AB9" s="10" t="s">
        <v>3092</v>
      </c>
      <c r="AC9" s="10" t="s">
        <v>3092</v>
      </c>
      <c r="AD9" s="10" t="s">
        <v>3092</v>
      </c>
      <c r="AE9" s="10" t="s">
        <v>3092</v>
      </c>
      <c r="AF9" s="10" t="s">
        <v>3092</v>
      </c>
      <c r="AG9" s="10" t="s">
        <v>3092</v>
      </c>
      <c r="AH9" s="558" t="s">
        <v>3093</v>
      </c>
      <c r="AI9" s="558" t="s">
        <v>3092</v>
      </c>
      <c r="AJ9" s="558" t="s">
        <v>3093</v>
      </c>
      <c r="AK9" s="558" t="s">
        <v>3092</v>
      </c>
      <c r="AL9" s="558" t="s">
        <v>3093</v>
      </c>
      <c r="AM9" s="558" t="s">
        <v>3092</v>
      </c>
      <c r="AN9" s="558" t="s">
        <v>3093</v>
      </c>
      <c r="AO9" s="558" t="s">
        <v>3092</v>
      </c>
      <c r="AP9" s="10" t="s">
        <v>3093</v>
      </c>
      <c r="AQ9" s="10" t="s">
        <v>3092</v>
      </c>
      <c r="AR9" s="10" t="s">
        <v>3093</v>
      </c>
      <c r="AS9" s="10" t="s">
        <v>3092</v>
      </c>
      <c r="AT9" s="10" t="s">
        <v>3093</v>
      </c>
      <c r="AU9" s="10" t="s">
        <v>3092</v>
      </c>
      <c r="AV9" s="10" t="s">
        <v>3093</v>
      </c>
      <c r="AW9" s="10" t="s">
        <v>3092</v>
      </c>
      <c r="AX9" s="10" t="s">
        <v>3093</v>
      </c>
      <c r="AY9" s="10" t="s">
        <v>3092</v>
      </c>
      <c r="AZ9" s="10" t="s">
        <v>3093</v>
      </c>
      <c r="BA9" s="10" t="s">
        <v>3092</v>
      </c>
      <c r="BB9" s="10" t="s">
        <v>3093</v>
      </c>
      <c r="BC9" s="10" t="s">
        <v>3092</v>
      </c>
      <c r="BD9" s="10" t="s">
        <v>3092</v>
      </c>
      <c r="BE9" s="10" t="s">
        <v>3092</v>
      </c>
      <c r="BF9" s="10" t="s">
        <v>3092</v>
      </c>
      <c r="BG9" s="10" t="s">
        <v>3092</v>
      </c>
      <c r="BH9" s="10" t="s">
        <v>3092</v>
      </c>
    </row>
    <row r="10" spans="1:60" ht="15">
      <c r="A10" s="594" t="s">
        <v>3094</v>
      </c>
      <c r="B10" s="595"/>
      <c r="C10" s="11" t="s">
        <v>3095</v>
      </c>
      <c r="D10" s="11" t="s">
        <v>3095</v>
      </c>
      <c r="E10" s="580" t="s">
        <v>3095</v>
      </c>
      <c r="F10" s="581"/>
      <c r="G10" s="580" t="s">
        <v>3095</v>
      </c>
      <c r="H10" s="581"/>
      <c r="I10" s="580" t="s">
        <v>3095</v>
      </c>
      <c r="J10" s="581"/>
      <c r="K10" s="580" t="s">
        <v>3095</v>
      </c>
      <c r="L10" s="581"/>
      <c r="M10" s="580" t="s">
        <v>3095</v>
      </c>
      <c r="N10" s="581"/>
      <c r="O10" s="580" t="s">
        <v>3095</v>
      </c>
      <c r="P10" s="581"/>
      <c r="Q10" s="580" t="s">
        <v>3095</v>
      </c>
      <c r="R10" s="581"/>
      <c r="S10" s="11" t="s">
        <v>3095</v>
      </c>
      <c r="T10" s="11" t="s">
        <v>3095</v>
      </c>
      <c r="U10" s="11" t="s">
        <v>3095</v>
      </c>
      <c r="V10" s="11" t="s">
        <v>3095</v>
      </c>
      <c r="W10" s="11" t="s">
        <v>3095</v>
      </c>
      <c r="X10" s="11" t="s">
        <v>3095</v>
      </c>
      <c r="Y10" s="268" t="s">
        <v>3095</v>
      </c>
      <c r="Z10" s="11" t="s">
        <v>3095</v>
      </c>
      <c r="AA10" s="11" t="s">
        <v>3095</v>
      </c>
      <c r="AB10" s="11" t="s">
        <v>3095</v>
      </c>
      <c r="AC10" s="11" t="s">
        <v>3095</v>
      </c>
      <c r="AD10" s="11" t="s">
        <v>3095</v>
      </c>
      <c r="AE10" s="11" t="s">
        <v>3095</v>
      </c>
      <c r="AF10" s="11" t="s">
        <v>3095</v>
      </c>
      <c r="AG10" s="11" t="s">
        <v>3095</v>
      </c>
      <c r="AH10" s="576" t="s">
        <v>3095</v>
      </c>
      <c r="AI10" s="577"/>
      <c r="AJ10" s="576" t="s">
        <v>3095</v>
      </c>
      <c r="AK10" s="577"/>
      <c r="AL10" s="576" t="s">
        <v>3095</v>
      </c>
      <c r="AM10" s="577"/>
      <c r="AN10" s="576" t="s">
        <v>3095</v>
      </c>
      <c r="AO10" s="577"/>
      <c r="AP10" s="580" t="s">
        <v>3095</v>
      </c>
      <c r="AQ10" s="581"/>
      <c r="AR10" s="580" t="s">
        <v>3095</v>
      </c>
      <c r="AS10" s="581"/>
      <c r="AT10" s="580" t="s">
        <v>3095</v>
      </c>
      <c r="AU10" s="581"/>
      <c r="AV10" s="580" t="s">
        <v>3095</v>
      </c>
      <c r="AW10" s="581"/>
      <c r="AX10" s="580" t="s">
        <v>3095</v>
      </c>
      <c r="AY10" s="581"/>
      <c r="AZ10" s="580" t="s">
        <v>3095</v>
      </c>
      <c r="BA10" s="581"/>
      <c r="BB10" s="580" t="s">
        <v>3095</v>
      </c>
      <c r="BC10" s="581"/>
      <c r="BD10" s="11" t="s">
        <v>3095</v>
      </c>
      <c r="BE10" s="11" t="s">
        <v>3095</v>
      </c>
      <c r="BF10" s="11" t="s">
        <v>3095</v>
      </c>
      <c r="BG10" s="11" t="s">
        <v>3095</v>
      </c>
      <c r="BH10" s="11" t="s">
        <v>3095</v>
      </c>
    </row>
    <row r="11" spans="1:60" ht="30">
      <c r="A11" s="594" t="s">
        <v>271</v>
      </c>
      <c r="B11" s="595"/>
      <c r="C11" s="11" t="s">
        <v>3996</v>
      </c>
      <c r="D11" s="267" t="s">
        <v>3997</v>
      </c>
      <c r="E11" s="582" t="s">
        <v>3849</v>
      </c>
      <c r="F11" s="583"/>
      <c r="G11" s="580" t="s">
        <v>3949</v>
      </c>
      <c r="H11" s="581"/>
      <c r="I11" s="580" t="s">
        <v>3998</v>
      </c>
      <c r="J11" s="581"/>
      <c r="K11" s="580" t="s">
        <v>3999</v>
      </c>
      <c r="L11" s="581"/>
      <c r="M11" s="580" t="s">
        <v>4000</v>
      </c>
      <c r="N11" s="581"/>
      <c r="O11" s="580" t="s">
        <v>4001</v>
      </c>
      <c r="P11" s="581"/>
      <c r="Q11" s="582" t="s">
        <v>4002</v>
      </c>
      <c r="R11" s="583"/>
      <c r="S11" s="267" t="s">
        <v>4003</v>
      </c>
      <c r="T11" s="267" t="s">
        <v>4004</v>
      </c>
      <c r="U11" s="267" t="s">
        <v>4005</v>
      </c>
      <c r="V11" s="268" t="s">
        <v>4006</v>
      </c>
      <c r="W11" s="268" t="s">
        <v>4007</v>
      </c>
      <c r="X11" s="268" t="s">
        <v>4008</v>
      </c>
      <c r="Y11" s="268" t="s">
        <v>4009</v>
      </c>
      <c r="Z11" s="267" t="s">
        <v>4010</v>
      </c>
      <c r="AA11" s="11" t="s">
        <v>4011</v>
      </c>
      <c r="AB11" s="11" t="s">
        <v>4012</v>
      </c>
      <c r="AC11" s="11" t="s">
        <v>4013</v>
      </c>
      <c r="AD11" s="267" t="s">
        <v>4014</v>
      </c>
      <c r="AE11" s="268" t="s">
        <v>4015</v>
      </c>
      <c r="AF11" s="268" t="s">
        <v>4016</v>
      </c>
      <c r="AG11" s="268" t="s">
        <v>4017</v>
      </c>
      <c r="AH11" s="576" t="s">
        <v>4107</v>
      </c>
      <c r="AI11" s="577"/>
      <c r="AJ11" s="576" t="s">
        <v>4108</v>
      </c>
      <c r="AK11" s="577"/>
      <c r="AL11" s="576" t="s">
        <v>4113</v>
      </c>
      <c r="AM11" s="577"/>
      <c r="AN11" s="576" t="s">
        <v>4129</v>
      </c>
      <c r="AO11" s="577"/>
      <c r="AP11" s="576" t="s">
        <v>4018</v>
      </c>
      <c r="AQ11" s="577"/>
      <c r="AR11" s="582" t="s">
        <v>4019</v>
      </c>
      <c r="AS11" s="583"/>
      <c r="AT11" s="580" t="s">
        <v>4020</v>
      </c>
      <c r="AU11" s="581"/>
      <c r="AV11" s="580" t="s">
        <v>4021</v>
      </c>
      <c r="AW11" s="581"/>
      <c r="AX11" s="582" t="s">
        <v>4022</v>
      </c>
      <c r="AY11" s="583"/>
      <c r="AZ11" s="582" t="s">
        <v>4023</v>
      </c>
      <c r="BA11" s="583"/>
      <c r="BB11" s="576" t="s">
        <v>4024</v>
      </c>
      <c r="BC11" s="577"/>
      <c r="BD11" s="267" t="s">
        <v>4025</v>
      </c>
      <c r="BE11" s="268" t="s">
        <v>4026</v>
      </c>
      <c r="BF11" s="267" t="s">
        <v>4027</v>
      </c>
      <c r="BG11" s="267" t="s">
        <v>4028</v>
      </c>
      <c r="BH11" s="11" t="s">
        <v>4029</v>
      </c>
    </row>
    <row r="12" spans="1:60" ht="18.75">
      <c r="A12" s="596" t="s">
        <v>3096</v>
      </c>
      <c r="B12" s="597"/>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557"/>
      <c r="AJ12" s="234"/>
      <c r="AK12" s="557"/>
      <c r="AL12" s="234"/>
      <c r="AM12" s="557"/>
      <c r="AN12" s="234"/>
      <c r="AO12" s="557"/>
      <c r="AP12" s="234"/>
      <c r="AQ12" s="234"/>
      <c r="AR12" s="234"/>
      <c r="AS12" s="234"/>
      <c r="AT12" s="234"/>
      <c r="AU12" s="234"/>
      <c r="AV12" s="234"/>
      <c r="AW12" s="234"/>
      <c r="AX12" s="234"/>
      <c r="AY12" s="234"/>
      <c r="AZ12" s="234"/>
      <c r="BA12" s="234"/>
      <c r="BB12" s="234"/>
      <c r="BC12" s="234"/>
      <c r="BD12" s="234"/>
      <c r="BE12" s="234"/>
      <c r="BF12" s="234"/>
      <c r="BG12" s="234"/>
      <c r="BH12" s="271"/>
    </row>
    <row r="13" spans="1:60" s="26" customFormat="1" ht="15">
      <c r="A13" s="601" t="s">
        <v>3097</v>
      </c>
      <c r="B13" s="237" t="s">
        <v>3098</v>
      </c>
      <c r="C13" s="273">
        <v>2.23E-2</v>
      </c>
      <c r="D13" s="274">
        <v>2.23E-2</v>
      </c>
      <c r="E13" s="274">
        <v>9.4600000000000004E-2</v>
      </c>
      <c r="F13" s="274">
        <v>2.12E-2</v>
      </c>
      <c r="G13" s="274">
        <v>9.4600000000000004E-2</v>
      </c>
      <c r="H13" s="274">
        <v>2.12E-2</v>
      </c>
      <c r="I13" s="273">
        <v>9.1200000000000003E-2</v>
      </c>
      <c r="J13" s="273">
        <v>1.78E-2</v>
      </c>
      <c r="K13" s="273">
        <v>9.1600000000000001E-2</v>
      </c>
      <c r="L13" s="273">
        <v>1.8200000000000001E-2</v>
      </c>
      <c r="M13" s="273">
        <v>0.12</v>
      </c>
      <c r="N13" s="273">
        <v>2.5000000000000001E-2</v>
      </c>
      <c r="O13" s="273">
        <v>9.0899999999999995E-2</v>
      </c>
      <c r="P13" s="273">
        <v>2.4799999999999999E-2</v>
      </c>
      <c r="Q13" s="275">
        <v>9.0899999999999995E-2</v>
      </c>
      <c r="R13" s="275">
        <v>2.4799999999999999E-2</v>
      </c>
      <c r="S13" s="275">
        <v>1.89E-2</v>
      </c>
      <c r="T13" s="274">
        <v>1.89E-2</v>
      </c>
      <c r="U13" s="274">
        <v>1.89E-2</v>
      </c>
      <c r="V13" s="276">
        <v>0.02</v>
      </c>
      <c r="W13" s="276">
        <v>1.66E-2</v>
      </c>
      <c r="X13" s="276">
        <v>1.9E-2</v>
      </c>
      <c r="Y13" s="276">
        <v>1.9E-2</v>
      </c>
      <c r="Z13" s="275">
        <v>1.5599999999999999E-2</v>
      </c>
      <c r="AA13" s="277">
        <v>1.5599999999999999E-2</v>
      </c>
      <c r="AB13" s="277">
        <v>1.7999999999999999E-2</v>
      </c>
      <c r="AC13" s="277">
        <v>1.03E-2</v>
      </c>
      <c r="AD13" s="275">
        <v>1.6199999999999999E-2</v>
      </c>
      <c r="AE13" s="276">
        <v>1.6199999999999999E-2</v>
      </c>
      <c r="AF13" s="276">
        <v>1.6199999999999999E-2</v>
      </c>
      <c r="AG13" s="276">
        <v>1.6E-2</v>
      </c>
      <c r="AH13" s="276">
        <v>8.1600000000000006E-2</v>
      </c>
      <c r="AI13" s="276">
        <v>2.1399999999999999E-2</v>
      </c>
      <c r="AJ13" s="276">
        <v>8.1600000000000006E-2</v>
      </c>
      <c r="AK13" s="276">
        <v>2.1399999999999999E-2</v>
      </c>
      <c r="AL13" s="276">
        <v>0.1</v>
      </c>
      <c r="AM13" s="276">
        <v>0.02</v>
      </c>
      <c r="AN13" s="276">
        <v>0.1</v>
      </c>
      <c r="AO13" s="276">
        <v>0.02</v>
      </c>
      <c r="AP13" s="276">
        <v>8.1600000000000006E-2</v>
      </c>
      <c r="AQ13" s="276">
        <v>2.1399999999999999E-2</v>
      </c>
      <c r="AR13" s="275">
        <v>8.1600000000000006E-2</v>
      </c>
      <c r="AS13" s="275">
        <v>2.1399999999999999E-2</v>
      </c>
      <c r="AT13" s="273">
        <v>0.1</v>
      </c>
      <c r="AU13" s="273">
        <v>0.02</v>
      </c>
      <c r="AV13" s="273">
        <v>7.2999999999999995E-2</v>
      </c>
      <c r="AW13" s="273">
        <v>1.49E-2</v>
      </c>
      <c r="AX13" s="275">
        <v>7.2999999999999995E-2</v>
      </c>
      <c r="AY13" s="275">
        <v>1.49E-2</v>
      </c>
      <c r="AZ13" s="275">
        <v>7.2999999999999995E-2</v>
      </c>
      <c r="BA13" s="275">
        <v>1.49E-2</v>
      </c>
      <c r="BB13" s="275">
        <v>0.1</v>
      </c>
      <c r="BC13" s="275">
        <v>0.02</v>
      </c>
      <c r="BD13" s="275">
        <v>1.01E-2</v>
      </c>
      <c r="BE13" s="276">
        <v>1.01E-2</v>
      </c>
      <c r="BF13" s="275">
        <v>1.01E-2</v>
      </c>
      <c r="BG13" s="275">
        <v>1.4999999999999999E-2</v>
      </c>
      <c r="BH13" s="273">
        <v>1.01E-2</v>
      </c>
    </row>
    <row r="14" spans="1:60" s="26" customFormat="1" ht="15">
      <c r="A14" s="602"/>
      <c r="B14" s="241" t="s">
        <v>3099</v>
      </c>
      <c r="C14" s="273">
        <v>2.0999999999999999E-3</v>
      </c>
      <c r="D14" s="274">
        <v>2.0999999999999999E-3</v>
      </c>
      <c r="E14" s="274">
        <v>3.8999999999999998E-3</v>
      </c>
      <c r="F14" s="274">
        <v>3.8999999999999998E-3</v>
      </c>
      <c r="G14" s="274">
        <v>3.8999999999999998E-3</v>
      </c>
      <c r="H14" s="274">
        <v>3.8999999999999998E-3</v>
      </c>
      <c r="I14" s="273">
        <v>3.8999999999999998E-3</v>
      </c>
      <c r="J14" s="273">
        <v>3.8999999999999998E-3</v>
      </c>
      <c r="K14" s="273">
        <v>4.3E-3</v>
      </c>
      <c r="L14" s="273">
        <v>4.3E-3</v>
      </c>
      <c r="M14" s="273">
        <v>4.3E-3</v>
      </c>
      <c r="N14" s="273">
        <v>4.3E-3</v>
      </c>
      <c r="O14" s="273">
        <v>1.1900000000000001E-2</v>
      </c>
      <c r="P14" s="273">
        <v>1.1900000000000001E-2</v>
      </c>
      <c r="Q14" s="275">
        <v>1.1900000000000001E-2</v>
      </c>
      <c r="R14" s="275">
        <v>1.1900000000000001E-2</v>
      </c>
      <c r="S14" s="275">
        <v>2E-3</v>
      </c>
      <c r="T14" s="274">
        <v>2E-3</v>
      </c>
      <c r="U14" s="274">
        <v>2E-3</v>
      </c>
      <c r="V14" s="276">
        <v>2E-3</v>
      </c>
      <c r="W14" s="276">
        <v>2.5999999999999999E-3</v>
      </c>
      <c r="X14" s="276">
        <v>2.5999999999999999E-3</v>
      </c>
      <c r="Y14" s="276">
        <v>2.5999999999999999E-3</v>
      </c>
      <c r="Z14" s="275">
        <v>1.6000000000000001E-3</v>
      </c>
      <c r="AA14" s="277">
        <v>1.6000000000000001E-3</v>
      </c>
      <c r="AB14" s="277">
        <v>1.6000000000000001E-3</v>
      </c>
      <c r="AC14" s="277">
        <v>1.9E-3</v>
      </c>
      <c r="AD14" s="275">
        <v>1.6999999999999999E-3</v>
      </c>
      <c r="AE14" s="276">
        <v>1.6999999999999999E-3</v>
      </c>
      <c r="AF14" s="276">
        <v>1.6999999999999999E-3</v>
      </c>
      <c r="AG14" s="276">
        <v>1.6999999999999999E-3</v>
      </c>
      <c r="AH14" s="276">
        <v>8.5000000000000006E-3</v>
      </c>
      <c r="AI14" s="276">
        <v>8.5000000000000006E-3</v>
      </c>
      <c r="AJ14" s="276">
        <v>8.5000000000000006E-3</v>
      </c>
      <c r="AK14" s="276">
        <v>8.5000000000000006E-3</v>
      </c>
      <c r="AL14" s="276">
        <v>8.5000000000000006E-3</v>
      </c>
      <c r="AM14" s="276">
        <v>8.5000000000000006E-3</v>
      </c>
      <c r="AN14" s="276">
        <v>8.5000000000000006E-3</v>
      </c>
      <c r="AO14" s="276">
        <v>8.5000000000000006E-3</v>
      </c>
      <c r="AP14" s="276">
        <v>8.5000000000000006E-3</v>
      </c>
      <c r="AQ14" s="276">
        <v>8.5000000000000006E-3</v>
      </c>
      <c r="AR14" s="275">
        <v>8.5000000000000006E-3</v>
      </c>
      <c r="AS14" s="275">
        <v>8.5000000000000006E-3</v>
      </c>
      <c r="AT14" s="273">
        <v>8.5000000000000006E-3</v>
      </c>
      <c r="AU14" s="273">
        <v>8.5000000000000006E-3</v>
      </c>
      <c r="AV14" s="273">
        <v>5.7999999999999996E-3</v>
      </c>
      <c r="AW14" s="273">
        <v>5.7999999999999996E-3</v>
      </c>
      <c r="AX14" s="275">
        <v>5.7999999999999996E-3</v>
      </c>
      <c r="AY14" s="275">
        <v>5.7999999999999996E-3</v>
      </c>
      <c r="AZ14" s="275">
        <v>5.7999999999999996E-3</v>
      </c>
      <c r="BA14" s="275">
        <v>5.7999999999999996E-3</v>
      </c>
      <c r="BB14" s="275">
        <v>5.7999999999999996E-3</v>
      </c>
      <c r="BC14" s="275">
        <v>5.7999999999999996E-3</v>
      </c>
      <c r="BD14" s="275">
        <v>1.6999999999999999E-3</v>
      </c>
      <c r="BE14" s="276">
        <v>1.6999999999999999E-3</v>
      </c>
      <c r="BF14" s="275">
        <v>1.6999999999999999E-3</v>
      </c>
      <c r="BG14" s="275">
        <v>2E-3</v>
      </c>
      <c r="BH14" s="273">
        <v>1.6999999999999999E-3</v>
      </c>
    </row>
    <row r="15" spans="1:60" s="26" customFormat="1" ht="15">
      <c r="A15" s="602"/>
      <c r="B15" s="237" t="s">
        <v>3100</v>
      </c>
      <c r="C15" s="278">
        <v>0</v>
      </c>
      <c r="D15" s="279">
        <v>0</v>
      </c>
      <c r="E15" s="641">
        <v>0</v>
      </c>
      <c r="F15" s="642"/>
      <c r="G15" s="641">
        <v>0</v>
      </c>
      <c r="H15" s="642"/>
      <c r="I15" s="641">
        <v>0</v>
      </c>
      <c r="J15" s="642"/>
      <c r="K15" s="641">
        <v>0</v>
      </c>
      <c r="L15" s="642"/>
      <c r="M15" s="641">
        <v>0</v>
      </c>
      <c r="N15" s="642"/>
      <c r="O15" s="641">
        <v>0</v>
      </c>
      <c r="P15" s="642"/>
      <c r="Q15" s="641">
        <v>0</v>
      </c>
      <c r="R15" s="642"/>
      <c r="S15" s="280">
        <v>0</v>
      </c>
      <c r="T15" s="279">
        <v>0</v>
      </c>
      <c r="U15" s="279">
        <v>0</v>
      </c>
      <c r="V15" s="281">
        <v>0</v>
      </c>
      <c r="W15" s="281">
        <v>0</v>
      </c>
      <c r="X15" s="281">
        <v>0</v>
      </c>
      <c r="Y15" s="281">
        <v>0</v>
      </c>
      <c r="Z15" s="280">
        <v>0</v>
      </c>
      <c r="AA15" s="282">
        <v>0</v>
      </c>
      <c r="AB15" s="282">
        <v>0</v>
      </c>
      <c r="AC15" s="282">
        <v>0.01</v>
      </c>
      <c r="AD15" s="280">
        <v>0.01</v>
      </c>
      <c r="AE15" s="281">
        <v>0.01</v>
      </c>
      <c r="AF15" s="281">
        <v>0.01</v>
      </c>
      <c r="AG15" s="281">
        <v>0.01</v>
      </c>
      <c r="AH15" s="584">
        <v>0</v>
      </c>
      <c r="AI15" s="585"/>
      <c r="AJ15" s="584">
        <v>0</v>
      </c>
      <c r="AK15" s="585"/>
      <c r="AL15" s="584">
        <v>0</v>
      </c>
      <c r="AM15" s="585"/>
      <c r="AN15" s="584">
        <v>0</v>
      </c>
      <c r="AO15" s="585"/>
      <c r="AP15" s="584">
        <v>0</v>
      </c>
      <c r="AQ15" s="585"/>
      <c r="AR15" s="584">
        <v>0</v>
      </c>
      <c r="AS15" s="585"/>
      <c r="AT15" s="584">
        <v>0</v>
      </c>
      <c r="AU15" s="585"/>
      <c r="AV15" s="584">
        <v>0</v>
      </c>
      <c r="AW15" s="585"/>
      <c r="AX15" s="584">
        <v>0</v>
      </c>
      <c r="AY15" s="585"/>
      <c r="AZ15" s="584">
        <v>0</v>
      </c>
      <c r="BA15" s="585"/>
      <c r="BB15" s="584">
        <v>0</v>
      </c>
      <c r="BC15" s="585"/>
      <c r="BD15" s="280">
        <v>0.01</v>
      </c>
      <c r="BE15" s="281">
        <v>0.01</v>
      </c>
      <c r="BF15" s="280">
        <v>0.01</v>
      </c>
      <c r="BG15" s="280">
        <v>0.01</v>
      </c>
      <c r="BH15" s="278">
        <v>0.01</v>
      </c>
    </row>
    <row r="16" spans="1:60" s="26" customFormat="1" ht="15">
      <c r="A16" s="602"/>
      <c r="B16" s="237" t="s">
        <v>3101</v>
      </c>
      <c r="C16" s="278">
        <v>0</v>
      </c>
      <c r="D16" s="279">
        <v>0</v>
      </c>
      <c r="E16" s="641">
        <v>0</v>
      </c>
      <c r="F16" s="642"/>
      <c r="G16" s="641">
        <v>0</v>
      </c>
      <c r="H16" s="642"/>
      <c r="I16" s="641">
        <v>0</v>
      </c>
      <c r="J16" s="642"/>
      <c r="K16" s="641">
        <v>0</v>
      </c>
      <c r="L16" s="642"/>
      <c r="M16" s="641">
        <v>0</v>
      </c>
      <c r="N16" s="642"/>
      <c r="O16" s="641">
        <v>0</v>
      </c>
      <c r="P16" s="642"/>
      <c r="Q16" s="641">
        <v>0</v>
      </c>
      <c r="R16" s="642"/>
      <c r="S16" s="280">
        <v>0</v>
      </c>
      <c r="T16" s="279">
        <v>0</v>
      </c>
      <c r="U16" s="279">
        <v>0</v>
      </c>
      <c r="V16" s="281">
        <v>0</v>
      </c>
      <c r="W16" s="281">
        <v>0</v>
      </c>
      <c r="X16" s="281">
        <v>0</v>
      </c>
      <c r="Y16" s="281">
        <v>0</v>
      </c>
      <c r="Z16" s="280">
        <v>0</v>
      </c>
      <c r="AA16" s="282">
        <v>0</v>
      </c>
      <c r="AB16" s="282">
        <v>0</v>
      </c>
      <c r="AC16" s="282">
        <v>0</v>
      </c>
      <c r="AD16" s="280">
        <v>0</v>
      </c>
      <c r="AE16" s="281">
        <v>0</v>
      </c>
      <c r="AF16" s="281">
        <v>0</v>
      </c>
      <c r="AG16" s="281">
        <v>0</v>
      </c>
      <c r="AH16" s="584">
        <v>0</v>
      </c>
      <c r="AI16" s="585"/>
      <c r="AJ16" s="584">
        <v>0</v>
      </c>
      <c r="AK16" s="585"/>
      <c r="AL16" s="584">
        <v>0</v>
      </c>
      <c r="AM16" s="585"/>
      <c r="AN16" s="584">
        <v>0</v>
      </c>
      <c r="AO16" s="585"/>
      <c r="AP16" s="584">
        <v>0</v>
      </c>
      <c r="AQ16" s="585"/>
      <c r="AR16" s="584">
        <v>0</v>
      </c>
      <c r="AS16" s="585"/>
      <c r="AT16" s="584">
        <v>0</v>
      </c>
      <c r="AU16" s="585"/>
      <c r="AV16" s="584">
        <v>0</v>
      </c>
      <c r="AW16" s="585"/>
      <c r="AX16" s="584">
        <v>0</v>
      </c>
      <c r="AY16" s="585"/>
      <c r="AZ16" s="584">
        <v>0</v>
      </c>
      <c r="BA16" s="585"/>
      <c r="BB16" s="584">
        <v>0</v>
      </c>
      <c r="BC16" s="585"/>
      <c r="BD16" s="280">
        <v>0</v>
      </c>
      <c r="BE16" s="281">
        <v>0</v>
      </c>
      <c r="BF16" s="280">
        <v>0</v>
      </c>
      <c r="BG16" s="280">
        <v>0</v>
      </c>
      <c r="BH16" s="278">
        <v>0</v>
      </c>
    </row>
    <row r="17" spans="1:60" s="26" customFormat="1" ht="15">
      <c r="A17" s="603"/>
      <c r="B17" s="237" t="s">
        <v>3102</v>
      </c>
      <c r="C17" s="278">
        <v>0</v>
      </c>
      <c r="D17" s="279">
        <v>0</v>
      </c>
      <c r="E17" s="641">
        <v>0</v>
      </c>
      <c r="F17" s="642"/>
      <c r="G17" s="641">
        <v>0</v>
      </c>
      <c r="H17" s="642"/>
      <c r="I17" s="641">
        <v>0</v>
      </c>
      <c r="J17" s="642"/>
      <c r="K17" s="641">
        <v>0</v>
      </c>
      <c r="L17" s="642"/>
      <c r="M17" s="641">
        <v>0</v>
      </c>
      <c r="N17" s="642"/>
      <c r="O17" s="641">
        <v>0</v>
      </c>
      <c r="P17" s="642"/>
      <c r="Q17" s="641">
        <v>0</v>
      </c>
      <c r="R17" s="642"/>
      <c r="S17" s="280">
        <v>0</v>
      </c>
      <c r="T17" s="279">
        <v>0</v>
      </c>
      <c r="U17" s="279">
        <v>0</v>
      </c>
      <c r="V17" s="281">
        <v>0</v>
      </c>
      <c r="W17" s="281">
        <v>0</v>
      </c>
      <c r="X17" s="281">
        <v>0</v>
      </c>
      <c r="Y17" s="281">
        <v>0</v>
      </c>
      <c r="Z17" s="280">
        <v>0</v>
      </c>
      <c r="AA17" s="282">
        <v>0</v>
      </c>
      <c r="AB17" s="282">
        <v>0</v>
      </c>
      <c r="AC17" s="282">
        <v>0</v>
      </c>
      <c r="AD17" s="280">
        <v>0</v>
      </c>
      <c r="AE17" s="281">
        <v>0</v>
      </c>
      <c r="AF17" s="281">
        <v>0</v>
      </c>
      <c r="AG17" s="281">
        <v>0</v>
      </c>
      <c r="AH17" s="584">
        <v>0</v>
      </c>
      <c r="AI17" s="585"/>
      <c r="AJ17" s="584">
        <v>0</v>
      </c>
      <c r="AK17" s="585"/>
      <c r="AL17" s="584">
        <v>0</v>
      </c>
      <c r="AM17" s="585"/>
      <c r="AN17" s="584">
        <v>0</v>
      </c>
      <c r="AO17" s="585"/>
      <c r="AP17" s="584">
        <v>0</v>
      </c>
      <c r="AQ17" s="585"/>
      <c r="AR17" s="584">
        <v>0</v>
      </c>
      <c r="AS17" s="585"/>
      <c r="AT17" s="584">
        <v>0</v>
      </c>
      <c r="AU17" s="585"/>
      <c r="AV17" s="584">
        <v>0</v>
      </c>
      <c r="AW17" s="585"/>
      <c r="AX17" s="584">
        <v>0</v>
      </c>
      <c r="AY17" s="585"/>
      <c r="AZ17" s="584">
        <v>0</v>
      </c>
      <c r="BA17" s="585"/>
      <c r="BB17" s="584">
        <v>0</v>
      </c>
      <c r="BC17" s="585"/>
      <c r="BD17" s="280">
        <v>0</v>
      </c>
      <c r="BE17" s="281">
        <v>0</v>
      </c>
      <c r="BF17" s="280">
        <v>0</v>
      </c>
      <c r="BG17" s="280">
        <v>0</v>
      </c>
      <c r="BH17" s="278">
        <v>0</v>
      </c>
    </row>
    <row r="18" spans="1:60" s="26" customFormat="1" ht="10.35" customHeight="1">
      <c r="A18" s="242"/>
      <c r="B18" s="243"/>
      <c r="C18" s="244"/>
      <c r="D18" s="264"/>
      <c r="E18" s="244"/>
      <c r="F18" s="264"/>
      <c r="G18" s="244"/>
      <c r="H18" s="264"/>
      <c r="I18" s="244"/>
      <c r="J18" s="244"/>
      <c r="K18" s="244"/>
      <c r="L18" s="244"/>
      <c r="M18" s="244"/>
      <c r="N18" s="244"/>
      <c r="O18" s="244"/>
      <c r="P18" s="244"/>
      <c r="Q18" s="270"/>
      <c r="R18" s="270"/>
      <c r="S18" s="244"/>
      <c r="T18" s="264"/>
      <c r="U18" s="264"/>
      <c r="V18" s="244"/>
      <c r="W18" s="244"/>
      <c r="X18" s="244"/>
      <c r="Y18" s="244"/>
      <c r="Z18" s="270"/>
      <c r="AA18" s="244"/>
      <c r="AB18" s="244"/>
      <c r="AC18" s="244"/>
      <c r="AD18" s="270"/>
      <c r="AE18" s="244"/>
      <c r="AF18" s="244"/>
      <c r="AG18" s="244"/>
      <c r="AH18" s="569"/>
      <c r="AI18" s="569"/>
      <c r="AJ18" s="569"/>
      <c r="AK18" s="569"/>
      <c r="AL18" s="569"/>
      <c r="AM18" s="569"/>
      <c r="AN18" s="569"/>
      <c r="AO18" s="569"/>
      <c r="AP18" s="244"/>
      <c r="AQ18" s="244"/>
      <c r="AR18" s="270"/>
      <c r="AS18" s="270"/>
      <c r="AT18" s="244"/>
      <c r="AU18" s="244"/>
      <c r="AV18" s="244"/>
      <c r="AW18" s="244"/>
      <c r="AX18" s="270"/>
      <c r="AY18" s="270"/>
      <c r="AZ18" s="270"/>
      <c r="BA18" s="270"/>
      <c r="BB18" s="244"/>
      <c r="BC18" s="244"/>
      <c r="BD18" s="270"/>
      <c r="BE18" s="244"/>
      <c r="BF18" s="270"/>
      <c r="BG18" s="270"/>
      <c r="BH18" s="272"/>
    </row>
    <row r="19" spans="1:60" s="228" customFormat="1" ht="15">
      <c r="A19" s="601" t="s">
        <v>3103</v>
      </c>
      <c r="B19" s="283" t="s">
        <v>3099</v>
      </c>
      <c r="C19" s="284">
        <v>145.19999999999999</v>
      </c>
      <c r="D19" s="285">
        <v>145.19999999999999</v>
      </c>
      <c r="E19" s="286">
        <v>298.32</v>
      </c>
      <c r="F19" s="286">
        <v>0</v>
      </c>
      <c r="G19" s="286">
        <v>298.32</v>
      </c>
      <c r="H19" s="286">
        <v>0</v>
      </c>
      <c r="I19" s="284">
        <v>298.32</v>
      </c>
      <c r="J19" s="284">
        <v>0</v>
      </c>
      <c r="K19" s="284">
        <v>403.92</v>
      </c>
      <c r="L19" s="284">
        <v>0</v>
      </c>
      <c r="M19" s="284">
        <v>403.92</v>
      </c>
      <c r="N19" s="284">
        <v>0</v>
      </c>
      <c r="O19" s="284">
        <v>377.52</v>
      </c>
      <c r="P19" s="284">
        <v>0</v>
      </c>
      <c r="Q19" s="286">
        <v>377.52</v>
      </c>
      <c r="R19" s="286">
        <v>0</v>
      </c>
      <c r="S19" s="286">
        <v>183.92</v>
      </c>
      <c r="T19" s="285">
        <v>183.92</v>
      </c>
      <c r="U19" s="285">
        <v>183.92</v>
      </c>
      <c r="V19" s="287">
        <v>183.92</v>
      </c>
      <c r="W19" s="287">
        <v>403.92</v>
      </c>
      <c r="X19" s="287">
        <v>403.92</v>
      </c>
      <c r="Y19" s="287">
        <v>403.92</v>
      </c>
      <c r="Z19" s="286">
        <v>403.92</v>
      </c>
      <c r="AA19" s="288">
        <v>403.92</v>
      </c>
      <c r="AB19" s="288">
        <v>403.92</v>
      </c>
      <c r="AC19" s="288">
        <v>562.32000000000005</v>
      </c>
      <c r="AD19" s="286">
        <v>342.32</v>
      </c>
      <c r="AE19" s="287">
        <v>342.32</v>
      </c>
      <c r="AF19" s="287">
        <v>342.32</v>
      </c>
      <c r="AG19" s="287">
        <v>342.32</v>
      </c>
      <c r="AH19" s="287">
        <v>615.12</v>
      </c>
      <c r="AI19" s="287">
        <v>0</v>
      </c>
      <c r="AJ19" s="287">
        <v>615.12</v>
      </c>
      <c r="AK19" s="287">
        <v>0</v>
      </c>
      <c r="AL19" s="287">
        <v>615.12</v>
      </c>
      <c r="AM19" s="287">
        <v>0</v>
      </c>
      <c r="AN19" s="287">
        <v>615.12</v>
      </c>
      <c r="AO19" s="287">
        <v>0</v>
      </c>
      <c r="AP19" s="287">
        <v>615.12</v>
      </c>
      <c r="AQ19" s="287">
        <v>0</v>
      </c>
      <c r="AR19" s="286">
        <v>615.12</v>
      </c>
      <c r="AS19" s="286">
        <v>0</v>
      </c>
      <c r="AT19" s="284">
        <v>615.12</v>
      </c>
      <c r="AU19" s="284">
        <v>0</v>
      </c>
      <c r="AV19" s="284">
        <v>791.12</v>
      </c>
      <c r="AW19" s="284">
        <v>0</v>
      </c>
      <c r="AX19" s="286">
        <v>791.12</v>
      </c>
      <c r="AY19" s="286">
        <v>0</v>
      </c>
      <c r="AZ19" s="286">
        <v>791.12</v>
      </c>
      <c r="BA19" s="286">
        <v>0</v>
      </c>
      <c r="BB19" s="286">
        <v>791.12</v>
      </c>
      <c r="BC19" s="286">
        <v>0</v>
      </c>
      <c r="BD19" s="286">
        <v>474.32</v>
      </c>
      <c r="BE19" s="287">
        <v>474.32</v>
      </c>
      <c r="BF19" s="286">
        <v>593.12</v>
      </c>
      <c r="BG19" s="286">
        <v>593.12</v>
      </c>
      <c r="BH19" s="284">
        <v>593.12</v>
      </c>
    </row>
    <row r="20" spans="1:60" s="228" customFormat="1" ht="15">
      <c r="A20" s="602"/>
      <c r="B20" s="237" t="s">
        <v>3101</v>
      </c>
      <c r="C20" s="289">
        <v>0</v>
      </c>
      <c r="D20" s="290">
        <v>0</v>
      </c>
      <c r="E20" s="632">
        <v>0</v>
      </c>
      <c r="F20" s="633"/>
      <c r="G20" s="632">
        <v>0</v>
      </c>
      <c r="H20" s="633"/>
      <c r="I20" s="632">
        <v>0</v>
      </c>
      <c r="J20" s="633"/>
      <c r="K20" s="632">
        <v>0</v>
      </c>
      <c r="L20" s="633"/>
      <c r="M20" s="632">
        <v>0</v>
      </c>
      <c r="N20" s="633"/>
      <c r="O20" s="632">
        <v>0</v>
      </c>
      <c r="P20" s="633"/>
      <c r="Q20" s="632">
        <v>0</v>
      </c>
      <c r="R20" s="633"/>
      <c r="S20" s="291">
        <v>0</v>
      </c>
      <c r="T20" s="290">
        <v>0</v>
      </c>
      <c r="U20" s="290">
        <v>0</v>
      </c>
      <c r="V20" s="292">
        <v>0</v>
      </c>
      <c r="W20" s="292">
        <v>0</v>
      </c>
      <c r="X20" s="292">
        <v>0</v>
      </c>
      <c r="Y20" s="292">
        <v>0</v>
      </c>
      <c r="Z20" s="291">
        <v>0</v>
      </c>
      <c r="AA20" s="293">
        <v>0</v>
      </c>
      <c r="AB20" s="293">
        <v>0</v>
      </c>
      <c r="AC20" s="293">
        <v>0</v>
      </c>
      <c r="AD20" s="291">
        <v>0</v>
      </c>
      <c r="AE20" s="292">
        <v>0</v>
      </c>
      <c r="AF20" s="292">
        <v>0</v>
      </c>
      <c r="AG20" s="292">
        <v>0</v>
      </c>
      <c r="AH20" s="634">
        <v>0</v>
      </c>
      <c r="AI20" s="635"/>
      <c r="AJ20" s="634">
        <v>0</v>
      </c>
      <c r="AK20" s="635"/>
      <c r="AL20" s="634">
        <v>0</v>
      </c>
      <c r="AM20" s="635"/>
      <c r="AN20" s="634">
        <v>0</v>
      </c>
      <c r="AO20" s="635"/>
      <c r="AP20" s="634">
        <v>0</v>
      </c>
      <c r="AQ20" s="635"/>
      <c r="AR20" s="634">
        <v>0</v>
      </c>
      <c r="AS20" s="635"/>
      <c r="AT20" s="634">
        <v>0</v>
      </c>
      <c r="AU20" s="635"/>
      <c r="AV20" s="634">
        <v>0</v>
      </c>
      <c r="AW20" s="635"/>
      <c r="AX20" s="634">
        <v>0</v>
      </c>
      <c r="AY20" s="635"/>
      <c r="AZ20" s="634">
        <v>0</v>
      </c>
      <c r="BA20" s="635"/>
      <c r="BB20" s="634">
        <v>0</v>
      </c>
      <c r="BC20" s="635"/>
      <c r="BD20" s="291">
        <v>0</v>
      </c>
      <c r="BE20" s="292">
        <v>0</v>
      </c>
      <c r="BF20" s="291">
        <v>0</v>
      </c>
      <c r="BG20" s="291">
        <v>0</v>
      </c>
      <c r="BH20" s="289">
        <v>0</v>
      </c>
    </row>
    <row r="21" spans="1:60" s="228" customFormat="1" ht="15">
      <c r="A21" s="603"/>
      <c r="B21" s="237" t="s">
        <v>3102</v>
      </c>
      <c r="C21" s="289">
        <v>0</v>
      </c>
      <c r="D21" s="290">
        <v>0</v>
      </c>
      <c r="E21" s="632">
        <v>0</v>
      </c>
      <c r="F21" s="633"/>
      <c r="G21" s="632">
        <v>0</v>
      </c>
      <c r="H21" s="633"/>
      <c r="I21" s="632">
        <v>0</v>
      </c>
      <c r="J21" s="633"/>
      <c r="K21" s="632">
        <v>0</v>
      </c>
      <c r="L21" s="633"/>
      <c r="M21" s="632">
        <v>0</v>
      </c>
      <c r="N21" s="633"/>
      <c r="O21" s="632">
        <v>0</v>
      </c>
      <c r="P21" s="633"/>
      <c r="Q21" s="632">
        <v>0</v>
      </c>
      <c r="R21" s="633"/>
      <c r="S21" s="291">
        <v>0</v>
      </c>
      <c r="T21" s="290">
        <v>0</v>
      </c>
      <c r="U21" s="290">
        <v>0</v>
      </c>
      <c r="V21" s="292">
        <v>0</v>
      </c>
      <c r="W21" s="292">
        <v>0</v>
      </c>
      <c r="X21" s="292">
        <v>0</v>
      </c>
      <c r="Y21" s="292">
        <v>0</v>
      </c>
      <c r="Z21" s="291">
        <v>0</v>
      </c>
      <c r="AA21" s="293">
        <v>0</v>
      </c>
      <c r="AB21" s="293">
        <v>0</v>
      </c>
      <c r="AC21" s="293">
        <v>0</v>
      </c>
      <c r="AD21" s="291">
        <v>0</v>
      </c>
      <c r="AE21" s="292">
        <v>0</v>
      </c>
      <c r="AF21" s="292">
        <v>0</v>
      </c>
      <c r="AG21" s="292">
        <v>0</v>
      </c>
      <c r="AH21" s="634">
        <v>0</v>
      </c>
      <c r="AI21" s="635"/>
      <c r="AJ21" s="634">
        <v>0</v>
      </c>
      <c r="AK21" s="635"/>
      <c r="AL21" s="634">
        <v>0</v>
      </c>
      <c r="AM21" s="635"/>
      <c r="AN21" s="634">
        <v>0</v>
      </c>
      <c r="AO21" s="635"/>
      <c r="AP21" s="634">
        <v>0</v>
      </c>
      <c r="AQ21" s="635"/>
      <c r="AR21" s="634">
        <v>0</v>
      </c>
      <c r="AS21" s="635"/>
      <c r="AT21" s="634">
        <v>0</v>
      </c>
      <c r="AU21" s="635"/>
      <c r="AV21" s="634">
        <v>0</v>
      </c>
      <c r="AW21" s="635"/>
      <c r="AX21" s="634">
        <v>0</v>
      </c>
      <c r="AY21" s="635"/>
      <c r="AZ21" s="634">
        <v>0</v>
      </c>
      <c r="BA21" s="635"/>
      <c r="BB21" s="634">
        <v>0</v>
      </c>
      <c r="BC21" s="635"/>
      <c r="BD21" s="291">
        <v>0</v>
      </c>
      <c r="BE21" s="292">
        <v>0</v>
      </c>
      <c r="BF21" s="291">
        <v>0</v>
      </c>
      <c r="BG21" s="291">
        <v>0</v>
      </c>
      <c r="BH21" s="289">
        <v>0</v>
      </c>
    </row>
    <row r="22" spans="1:60" s="26" customFormat="1" ht="10.35" customHeight="1">
      <c r="A22" s="242"/>
      <c r="B22" s="243"/>
      <c r="C22" s="244"/>
      <c r="D22" s="264"/>
      <c r="E22" s="244"/>
      <c r="F22" s="264"/>
      <c r="G22" s="244"/>
      <c r="H22" s="264"/>
      <c r="I22" s="244"/>
      <c r="J22" s="244"/>
      <c r="K22" s="244"/>
      <c r="L22" s="244"/>
      <c r="M22" s="244"/>
      <c r="N22" s="244"/>
      <c r="O22" s="244"/>
      <c r="P22" s="244"/>
      <c r="Q22" s="270"/>
      <c r="R22" s="270"/>
      <c r="S22" s="244"/>
      <c r="T22" s="264"/>
      <c r="U22" s="264"/>
      <c r="V22" s="244"/>
      <c r="W22" s="244"/>
      <c r="X22" s="244"/>
      <c r="Y22" s="244"/>
      <c r="Z22" s="270"/>
      <c r="AA22" s="244"/>
      <c r="AB22" s="244"/>
      <c r="AC22" s="244"/>
      <c r="AD22" s="270"/>
      <c r="AE22" s="244"/>
      <c r="AF22" s="244"/>
      <c r="AG22" s="244"/>
      <c r="AH22" s="569"/>
      <c r="AI22" s="569"/>
      <c r="AJ22" s="569"/>
      <c r="AK22" s="569"/>
      <c r="AL22" s="569"/>
      <c r="AM22" s="569"/>
      <c r="AN22" s="569"/>
      <c r="AO22" s="569"/>
      <c r="AP22" s="244"/>
      <c r="AQ22" s="244"/>
      <c r="AR22" s="270"/>
      <c r="AS22" s="270"/>
      <c r="AT22" s="244"/>
      <c r="AU22" s="244"/>
      <c r="AV22" s="244"/>
      <c r="AW22" s="244"/>
      <c r="AX22" s="270"/>
      <c r="AY22" s="270"/>
      <c r="AZ22" s="270"/>
      <c r="BA22" s="270"/>
      <c r="BB22" s="244"/>
      <c r="BC22" s="244"/>
      <c r="BD22" s="270"/>
      <c r="BE22" s="244"/>
      <c r="BF22" s="270"/>
      <c r="BG22" s="270"/>
      <c r="BH22" s="272"/>
    </row>
    <row r="23" spans="1:60" s="228" customFormat="1" ht="15">
      <c r="A23" s="601" t="s">
        <v>3104</v>
      </c>
      <c r="B23" s="283" t="s">
        <v>3105</v>
      </c>
      <c r="C23" s="299">
        <v>250</v>
      </c>
      <c r="D23" s="300">
        <v>250</v>
      </c>
      <c r="E23" s="301">
        <v>0</v>
      </c>
      <c r="F23" s="301">
        <v>750</v>
      </c>
      <c r="G23" s="301">
        <v>0</v>
      </c>
      <c r="H23" s="301">
        <v>750</v>
      </c>
      <c r="I23" s="299">
        <v>0</v>
      </c>
      <c r="J23" s="299">
        <v>750</v>
      </c>
      <c r="K23" s="299">
        <v>0</v>
      </c>
      <c r="L23" s="299">
        <v>750</v>
      </c>
      <c r="M23" s="299">
        <v>0</v>
      </c>
      <c r="N23" s="299">
        <v>750</v>
      </c>
      <c r="O23" s="299">
        <v>0</v>
      </c>
      <c r="P23" s="299">
        <v>1000</v>
      </c>
      <c r="Q23" s="301">
        <v>0</v>
      </c>
      <c r="R23" s="301">
        <v>1000</v>
      </c>
      <c r="S23" s="301">
        <v>750</v>
      </c>
      <c r="T23" s="300">
        <v>750</v>
      </c>
      <c r="U23" s="300">
        <v>750</v>
      </c>
      <c r="V23" s="302">
        <v>750</v>
      </c>
      <c r="W23" s="302">
        <v>1000</v>
      </c>
      <c r="X23" s="302">
        <v>1000</v>
      </c>
      <c r="Y23" s="302">
        <v>1000</v>
      </c>
      <c r="Z23" s="301">
        <v>2000</v>
      </c>
      <c r="AA23" s="303">
        <v>2000</v>
      </c>
      <c r="AB23" s="303">
        <v>2000</v>
      </c>
      <c r="AC23" s="303">
        <v>5000</v>
      </c>
      <c r="AD23" s="301">
        <v>5000</v>
      </c>
      <c r="AE23" s="302">
        <v>5000</v>
      </c>
      <c r="AF23" s="302">
        <v>5000</v>
      </c>
      <c r="AG23" s="302">
        <v>5000</v>
      </c>
      <c r="AH23" s="302">
        <v>0</v>
      </c>
      <c r="AI23" s="302">
        <v>1500</v>
      </c>
      <c r="AJ23" s="302">
        <v>0</v>
      </c>
      <c r="AK23" s="302">
        <v>1500</v>
      </c>
      <c r="AL23" s="302">
        <v>0</v>
      </c>
      <c r="AM23" s="302">
        <v>1500</v>
      </c>
      <c r="AN23" s="302">
        <v>0</v>
      </c>
      <c r="AO23" s="302">
        <v>1500</v>
      </c>
      <c r="AP23" s="302">
        <v>0</v>
      </c>
      <c r="AQ23" s="302">
        <v>1500</v>
      </c>
      <c r="AR23" s="301">
        <v>0</v>
      </c>
      <c r="AS23" s="301">
        <v>1500</v>
      </c>
      <c r="AT23" s="299">
        <v>0</v>
      </c>
      <c r="AU23" s="299">
        <v>1500</v>
      </c>
      <c r="AV23" s="299">
        <v>0</v>
      </c>
      <c r="AW23" s="299">
        <v>2000</v>
      </c>
      <c r="AX23" s="301">
        <v>0</v>
      </c>
      <c r="AY23" s="301">
        <v>2000</v>
      </c>
      <c r="AZ23" s="301">
        <v>0</v>
      </c>
      <c r="BA23" s="301">
        <v>2000</v>
      </c>
      <c r="BB23" s="301">
        <v>0</v>
      </c>
      <c r="BC23" s="301">
        <v>2000</v>
      </c>
      <c r="BD23" s="301">
        <v>5000</v>
      </c>
      <c r="BE23" s="302">
        <v>5000</v>
      </c>
      <c r="BF23" s="301">
        <v>5000</v>
      </c>
      <c r="BG23" s="301">
        <v>5000</v>
      </c>
      <c r="BH23" s="299">
        <v>5000</v>
      </c>
    </row>
    <row r="24" spans="1:60" s="228" customFormat="1" ht="14.65" customHeight="1">
      <c r="A24" s="602"/>
      <c r="B24" s="283" t="s">
        <v>3106</v>
      </c>
      <c r="C24" s="294">
        <v>7.5</v>
      </c>
      <c r="D24" s="295">
        <v>7.5</v>
      </c>
      <c r="E24" s="296">
        <v>0</v>
      </c>
      <c r="F24" s="296">
        <v>39.9</v>
      </c>
      <c r="G24" s="296">
        <v>0</v>
      </c>
      <c r="H24" s="296">
        <v>39.9</v>
      </c>
      <c r="I24" s="294">
        <v>0</v>
      </c>
      <c r="J24" s="294">
        <v>39.9</v>
      </c>
      <c r="K24" s="294">
        <v>0</v>
      </c>
      <c r="L24" s="294">
        <v>41.7</v>
      </c>
      <c r="M24" s="294">
        <v>0</v>
      </c>
      <c r="N24" s="294">
        <v>41.7</v>
      </c>
      <c r="O24" s="294">
        <v>0</v>
      </c>
      <c r="P24" s="294">
        <v>52.3</v>
      </c>
      <c r="Q24" s="296">
        <v>0</v>
      </c>
      <c r="R24" s="296">
        <v>52.3</v>
      </c>
      <c r="S24" s="296">
        <v>15.7</v>
      </c>
      <c r="T24" s="295">
        <v>15.7</v>
      </c>
      <c r="U24" s="295">
        <v>15.7</v>
      </c>
      <c r="V24" s="297">
        <v>15.7</v>
      </c>
      <c r="W24" s="297">
        <v>20.8</v>
      </c>
      <c r="X24" s="297">
        <v>20.8</v>
      </c>
      <c r="Y24" s="297">
        <v>20.8</v>
      </c>
      <c r="Z24" s="296">
        <v>34.799999999999997</v>
      </c>
      <c r="AA24" s="298">
        <v>34.799999999999997</v>
      </c>
      <c r="AB24" s="298">
        <v>34.799999999999997</v>
      </c>
      <c r="AC24" s="298">
        <v>51.4</v>
      </c>
      <c r="AD24" s="296">
        <v>78.599999999999994</v>
      </c>
      <c r="AE24" s="297">
        <v>78.599999999999994</v>
      </c>
      <c r="AF24" s="297">
        <v>78.599999999999994</v>
      </c>
      <c r="AG24" s="297">
        <v>78.599999999999994</v>
      </c>
      <c r="AH24" s="297">
        <v>0</v>
      </c>
      <c r="AI24" s="297">
        <v>61.9</v>
      </c>
      <c r="AJ24" s="297">
        <v>0</v>
      </c>
      <c r="AK24" s="297">
        <v>61.9</v>
      </c>
      <c r="AL24" s="297">
        <v>0</v>
      </c>
      <c r="AM24" s="297">
        <v>61.9</v>
      </c>
      <c r="AN24" s="297">
        <v>0</v>
      </c>
      <c r="AO24" s="297">
        <v>61.9</v>
      </c>
      <c r="AP24" s="297">
        <v>0</v>
      </c>
      <c r="AQ24" s="297">
        <v>61.9</v>
      </c>
      <c r="AR24" s="296">
        <v>0</v>
      </c>
      <c r="AS24" s="296">
        <v>61.9</v>
      </c>
      <c r="AT24" s="294">
        <v>0</v>
      </c>
      <c r="AU24" s="294">
        <v>61.9</v>
      </c>
      <c r="AV24" s="294">
        <v>0</v>
      </c>
      <c r="AW24" s="294">
        <v>77.900000000000006</v>
      </c>
      <c r="AX24" s="296">
        <v>0</v>
      </c>
      <c r="AY24" s="296">
        <v>77.900000000000006</v>
      </c>
      <c r="AZ24" s="296">
        <v>0</v>
      </c>
      <c r="BA24" s="296">
        <v>77.900000000000006</v>
      </c>
      <c r="BB24" s="296">
        <v>0</v>
      </c>
      <c r="BC24" s="296">
        <v>77.900000000000006</v>
      </c>
      <c r="BD24" s="296">
        <v>50</v>
      </c>
      <c r="BE24" s="297">
        <v>50</v>
      </c>
      <c r="BF24" s="296">
        <v>52</v>
      </c>
      <c r="BG24" s="296">
        <v>52</v>
      </c>
      <c r="BH24" s="294">
        <v>52</v>
      </c>
    </row>
    <row r="25" spans="1:60" s="228" customFormat="1" ht="30">
      <c r="A25" s="602"/>
      <c r="B25" s="283" t="s">
        <v>3107</v>
      </c>
      <c r="C25" s="294">
        <v>2.42</v>
      </c>
      <c r="D25" s="295">
        <v>2.42</v>
      </c>
      <c r="E25" s="296">
        <v>4.97</v>
      </c>
      <c r="F25" s="296">
        <v>0</v>
      </c>
      <c r="G25" s="296">
        <v>4.97</v>
      </c>
      <c r="H25" s="296">
        <v>0</v>
      </c>
      <c r="I25" s="294">
        <v>4.97</v>
      </c>
      <c r="J25" s="294">
        <v>0</v>
      </c>
      <c r="K25" s="294">
        <v>6.73</v>
      </c>
      <c r="L25" s="294">
        <v>0</v>
      </c>
      <c r="M25" s="294">
        <v>6.73</v>
      </c>
      <c r="N25" s="294">
        <v>0</v>
      </c>
      <c r="O25" s="294">
        <v>6.29</v>
      </c>
      <c r="P25" s="294">
        <v>0</v>
      </c>
      <c r="Q25" s="296">
        <v>6.29</v>
      </c>
      <c r="R25" s="296">
        <v>0</v>
      </c>
      <c r="S25" s="296">
        <v>3.07</v>
      </c>
      <c r="T25" s="295">
        <v>3.07</v>
      </c>
      <c r="U25" s="295">
        <v>3.07</v>
      </c>
      <c r="V25" s="297">
        <v>3.07</v>
      </c>
      <c r="W25" s="297">
        <v>6.73</v>
      </c>
      <c r="X25" s="297">
        <v>6.73</v>
      </c>
      <c r="Y25" s="297">
        <v>6.73</v>
      </c>
      <c r="Z25" s="296">
        <v>6.73</v>
      </c>
      <c r="AA25" s="298">
        <v>6.73</v>
      </c>
      <c r="AB25" s="298">
        <v>6.73</v>
      </c>
      <c r="AC25" s="298">
        <v>9.3699999999999992</v>
      </c>
      <c r="AD25" s="296">
        <v>5.71</v>
      </c>
      <c r="AE25" s="297">
        <v>5.71</v>
      </c>
      <c r="AF25" s="297">
        <v>5.71</v>
      </c>
      <c r="AG25" s="297">
        <v>5.71</v>
      </c>
      <c r="AH25" s="297">
        <v>10.25</v>
      </c>
      <c r="AI25" s="297"/>
      <c r="AJ25" s="297">
        <v>10.25</v>
      </c>
      <c r="AK25" s="297"/>
      <c r="AL25" s="297">
        <v>10.25</v>
      </c>
      <c r="AM25" s="297"/>
      <c r="AN25" s="297">
        <v>10.25</v>
      </c>
      <c r="AO25" s="297"/>
      <c r="AP25" s="297">
        <v>10.25</v>
      </c>
      <c r="AQ25" s="297">
        <v>0</v>
      </c>
      <c r="AR25" s="296">
        <v>10.25</v>
      </c>
      <c r="AS25" s="296">
        <v>0</v>
      </c>
      <c r="AT25" s="294">
        <v>10.25</v>
      </c>
      <c r="AU25" s="294">
        <v>0</v>
      </c>
      <c r="AV25" s="294">
        <v>13.19</v>
      </c>
      <c r="AW25" s="294">
        <v>0</v>
      </c>
      <c r="AX25" s="296">
        <v>13.19</v>
      </c>
      <c r="AY25" s="296">
        <v>0</v>
      </c>
      <c r="AZ25" s="296">
        <v>13.19</v>
      </c>
      <c r="BA25" s="296">
        <v>0</v>
      </c>
      <c r="BB25" s="296">
        <v>13.19</v>
      </c>
      <c r="BC25" s="296">
        <v>0</v>
      </c>
      <c r="BD25" s="296">
        <v>7.91</v>
      </c>
      <c r="BE25" s="297">
        <v>7.91</v>
      </c>
      <c r="BF25" s="296">
        <v>9.89</v>
      </c>
      <c r="BG25" s="296">
        <v>9.89</v>
      </c>
      <c r="BH25" s="294">
        <v>9.89</v>
      </c>
    </row>
    <row r="26" spans="1:60" s="228" customFormat="1" ht="15">
      <c r="A26" s="602"/>
      <c r="B26" s="245" t="s">
        <v>3108</v>
      </c>
      <c r="C26" s="273">
        <v>2.23E-2</v>
      </c>
      <c r="D26" s="274">
        <v>2.23E-2</v>
      </c>
      <c r="E26" s="275">
        <v>9.1200000000000003E-2</v>
      </c>
      <c r="F26" s="275">
        <v>1.78E-2</v>
      </c>
      <c r="G26" s="275">
        <v>9.1200000000000003E-2</v>
      </c>
      <c r="H26" s="275">
        <v>1.78E-2</v>
      </c>
      <c r="I26" s="273">
        <v>9.1200000000000003E-2</v>
      </c>
      <c r="J26" s="273">
        <v>1.78E-2</v>
      </c>
      <c r="K26" s="273">
        <v>9.1600000000000001E-2</v>
      </c>
      <c r="L26" s="273">
        <v>1.8200000000000001E-2</v>
      </c>
      <c r="M26" s="273">
        <v>9.1600000000000001E-2</v>
      </c>
      <c r="N26" s="273">
        <v>1.8200000000000001E-2</v>
      </c>
      <c r="O26" s="273">
        <v>9.0899999999999995E-2</v>
      </c>
      <c r="P26" s="273">
        <v>2.4799999999999999E-2</v>
      </c>
      <c r="Q26" s="275">
        <v>9.0899999999999995E-2</v>
      </c>
      <c r="R26" s="275">
        <v>2.4799999999999999E-2</v>
      </c>
      <c r="S26" s="275">
        <v>1.89E-2</v>
      </c>
      <c r="T26" s="274">
        <v>1.89E-2</v>
      </c>
      <c r="U26" s="274">
        <v>1.89E-2</v>
      </c>
      <c r="V26" s="276">
        <v>1.89E-2</v>
      </c>
      <c r="W26" s="276">
        <v>1.66E-2</v>
      </c>
      <c r="X26" s="276">
        <v>1.66E-2</v>
      </c>
      <c r="Y26" s="276">
        <v>1.66E-2</v>
      </c>
      <c r="Z26" s="275">
        <v>1.5599999999999999E-2</v>
      </c>
      <c r="AA26" s="277">
        <v>1.5599999999999999E-2</v>
      </c>
      <c r="AB26" s="277">
        <v>1.5599999999999999E-2</v>
      </c>
      <c r="AC26" s="277">
        <v>1.03E-2</v>
      </c>
      <c r="AD26" s="275">
        <v>1.6199999999999999E-2</v>
      </c>
      <c r="AE26" s="276">
        <v>1.6199999999999999E-2</v>
      </c>
      <c r="AF26" s="276">
        <v>1.6199999999999999E-2</v>
      </c>
      <c r="AG26" s="276">
        <v>1.6199999999999999E-2</v>
      </c>
      <c r="AH26" s="276">
        <v>8.1600000000000006E-2</v>
      </c>
      <c r="AI26" s="276">
        <v>2.1399999999999999E-2</v>
      </c>
      <c r="AJ26" s="276">
        <v>8.1600000000000006E-2</v>
      </c>
      <c r="AK26" s="276">
        <v>2.1399999999999999E-2</v>
      </c>
      <c r="AL26" s="276">
        <v>8.1600000000000006E-2</v>
      </c>
      <c r="AM26" s="276">
        <v>2.1399999999999999E-2</v>
      </c>
      <c r="AN26" s="276">
        <v>8.1600000000000006E-2</v>
      </c>
      <c r="AO26" s="276">
        <v>2.1399999999999999E-2</v>
      </c>
      <c r="AP26" s="276">
        <v>8.1600000000000006E-2</v>
      </c>
      <c r="AQ26" s="276">
        <v>2.1399999999999999E-2</v>
      </c>
      <c r="AR26" s="275">
        <v>8.1600000000000006E-2</v>
      </c>
      <c r="AS26" s="275">
        <v>2.1399999999999999E-2</v>
      </c>
      <c r="AT26" s="273">
        <v>8.1600000000000006E-2</v>
      </c>
      <c r="AU26" s="273">
        <v>2.1399999999999999E-2</v>
      </c>
      <c r="AV26" s="273">
        <v>7.2999999999999995E-2</v>
      </c>
      <c r="AW26" s="273">
        <v>1.49E-2</v>
      </c>
      <c r="AX26" s="275">
        <v>7.2999999999999995E-2</v>
      </c>
      <c r="AY26" s="275">
        <v>1.49E-2</v>
      </c>
      <c r="AZ26" s="275">
        <v>7.2999999999999995E-2</v>
      </c>
      <c r="BA26" s="275">
        <v>1.49E-2</v>
      </c>
      <c r="BB26" s="275">
        <v>7.2999999999999995E-2</v>
      </c>
      <c r="BC26" s="275">
        <v>1.49E-2</v>
      </c>
      <c r="BD26" s="275">
        <v>1.01E-2</v>
      </c>
      <c r="BE26" s="276">
        <v>1.01E-2</v>
      </c>
      <c r="BF26" s="275">
        <v>1.01E-2</v>
      </c>
      <c r="BG26" s="275">
        <v>1.01E-2</v>
      </c>
      <c r="BH26" s="273">
        <v>1.01E-2</v>
      </c>
    </row>
    <row r="27" spans="1:60" s="228" customFormat="1" ht="15">
      <c r="A27" s="602"/>
      <c r="B27" s="283" t="s">
        <v>3100</v>
      </c>
      <c r="C27" s="289">
        <v>0</v>
      </c>
      <c r="D27" s="290">
        <v>0</v>
      </c>
      <c r="E27" s="632">
        <v>0</v>
      </c>
      <c r="F27" s="633"/>
      <c r="G27" s="632">
        <v>0</v>
      </c>
      <c r="H27" s="633"/>
      <c r="I27" s="632">
        <v>0</v>
      </c>
      <c r="J27" s="633"/>
      <c r="K27" s="632">
        <v>0</v>
      </c>
      <c r="L27" s="633"/>
      <c r="M27" s="632">
        <v>0</v>
      </c>
      <c r="N27" s="633"/>
      <c r="O27" s="632">
        <v>0</v>
      </c>
      <c r="P27" s="633"/>
      <c r="Q27" s="632">
        <v>0</v>
      </c>
      <c r="R27" s="633"/>
      <c r="S27" s="291">
        <v>0</v>
      </c>
      <c r="T27" s="290">
        <v>0</v>
      </c>
      <c r="U27" s="290">
        <v>0</v>
      </c>
      <c r="V27" s="292">
        <v>0</v>
      </c>
      <c r="W27" s="292">
        <v>0</v>
      </c>
      <c r="X27" s="292">
        <v>0</v>
      </c>
      <c r="Y27" s="292">
        <v>0</v>
      </c>
      <c r="Z27" s="291">
        <v>0</v>
      </c>
      <c r="AA27" s="293">
        <v>0</v>
      </c>
      <c r="AB27" s="293">
        <v>0</v>
      </c>
      <c r="AC27" s="282">
        <v>0.01</v>
      </c>
      <c r="AD27" s="280">
        <v>0.01</v>
      </c>
      <c r="AE27" s="281">
        <v>0.01</v>
      </c>
      <c r="AF27" s="281">
        <v>0.01</v>
      </c>
      <c r="AG27" s="281">
        <v>0.01</v>
      </c>
      <c r="AH27" s="634">
        <v>0</v>
      </c>
      <c r="AI27" s="635"/>
      <c r="AJ27" s="634">
        <v>0</v>
      </c>
      <c r="AK27" s="635"/>
      <c r="AL27" s="634">
        <v>0</v>
      </c>
      <c r="AM27" s="635"/>
      <c r="AN27" s="634">
        <v>0</v>
      </c>
      <c r="AO27" s="635"/>
      <c r="AP27" s="634">
        <v>0</v>
      </c>
      <c r="AQ27" s="635"/>
      <c r="AR27" s="634">
        <v>0</v>
      </c>
      <c r="AS27" s="635"/>
      <c r="AT27" s="634">
        <v>0</v>
      </c>
      <c r="AU27" s="635"/>
      <c r="AV27" s="634">
        <v>0</v>
      </c>
      <c r="AW27" s="635"/>
      <c r="AX27" s="634">
        <v>0</v>
      </c>
      <c r="AY27" s="635"/>
      <c r="AZ27" s="634">
        <v>0</v>
      </c>
      <c r="BA27" s="635"/>
      <c r="BB27" s="634">
        <v>0</v>
      </c>
      <c r="BC27" s="635"/>
      <c r="BD27" s="280">
        <v>0.01</v>
      </c>
      <c r="BE27" s="281">
        <v>0.01</v>
      </c>
      <c r="BF27" s="280">
        <v>0.01</v>
      </c>
      <c r="BG27" s="280">
        <v>0.01</v>
      </c>
      <c r="BH27" s="278">
        <v>0.01</v>
      </c>
    </row>
    <row r="28" spans="1:60" s="228" customFormat="1" ht="15">
      <c r="A28" s="602"/>
      <c r="B28" s="237" t="s">
        <v>3101</v>
      </c>
      <c r="C28" s="289">
        <v>0</v>
      </c>
      <c r="D28" s="290">
        <v>0</v>
      </c>
      <c r="E28" s="632">
        <v>0</v>
      </c>
      <c r="F28" s="633"/>
      <c r="G28" s="632">
        <v>0</v>
      </c>
      <c r="H28" s="633"/>
      <c r="I28" s="632">
        <v>0</v>
      </c>
      <c r="J28" s="633"/>
      <c r="K28" s="632">
        <v>0</v>
      </c>
      <c r="L28" s="633"/>
      <c r="M28" s="632">
        <v>0</v>
      </c>
      <c r="N28" s="633"/>
      <c r="O28" s="632">
        <v>0</v>
      </c>
      <c r="P28" s="633"/>
      <c r="Q28" s="632">
        <v>0</v>
      </c>
      <c r="R28" s="633"/>
      <c r="S28" s="291">
        <v>0</v>
      </c>
      <c r="T28" s="290">
        <v>0</v>
      </c>
      <c r="U28" s="290">
        <v>0</v>
      </c>
      <c r="V28" s="292">
        <v>0</v>
      </c>
      <c r="W28" s="292">
        <v>0</v>
      </c>
      <c r="X28" s="292">
        <v>0</v>
      </c>
      <c r="Y28" s="292">
        <v>0</v>
      </c>
      <c r="Z28" s="291">
        <v>0</v>
      </c>
      <c r="AA28" s="293">
        <v>0</v>
      </c>
      <c r="AB28" s="293">
        <v>0</v>
      </c>
      <c r="AC28" s="293">
        <v>0</v>
      </c>
      <c r="AD28" s="291">
        <v>0</v>
      </c>
      <c r="AE28" s="292">
        <v>0</v>
      </c>
      <c r="AF28" s="292">
        <v>0</v>
      </c>
      <c r="AG28" s="292">
        <v>0</v>
      </c>
      <c r="AH28" s="634">
        <v>0</v>
      </c>
      <c r="AI28" s="635"/>
      <c r="AJ28" s="634">
        <v>0</v>
      </c>
      <c r="AK28" s="635"/>
      <c r="AL28" s="634">
        <v>0</v>
      </c>
      <c r="AM28" s="635"/>
      <c r="AN28" s="634">
        <v>0</v>
      </c>
      <c r="AO28" s="635"/>
      <c r="AP28" s="634">
        <v>0</v>
      </c>
      <c r="AQ28" s="635"/>
      <c r="AR28" s="634">
        <v>0</v>
      </c>
      <c r="AS28" s="635"/>
      <c r="AT28" s="634">
        <v>0</v>
      </c>
      <c r="AU28" s="635"/>
      <c r="AV28" s="634">
        <v>0</v>
      </c>
      <c r="AW28" s="635"/>
      <c r="AX28" s="634">
        <v>0</v>
      </c>
      <c r="AY28" s="635"/>
      <c r="AZ28" s="634">
        <v>0</v>
      </c>
      <c r="BA28" s="635"/>
      <c r="BB28" s="634">
        <v>0</v>
      </c>
      <c r="BC28" s="635"/>
      <c r="BD28" s="291">
        <v>0</v>
      </c>
      <c r="BE28" s="292">
        <v>0</v>
      </c>
      <c r="BF28" s="291">
        <v>0</v>
      </c>
      <c r="BG28" s="291">
        <v>0</v>
      </c>
      <c r="BH28" s="289">
        <v>0</v>
      </c>
    </row>
    <row r="29" spans="1:60" s="228" customFormat="1" ht="15">
      <c r="A29" s="603"/>
      <c r="B29" s="237" t="s">
        <v>3102</v>
      </c>
      <c r="C29" s="289">
        <v>0</v>
      </c>
      <c r="D29" s="290">
        <v>0</v>
      </c>
      <c r="E29" s="632">
        <v>0</v>
      </c>
      <c r="F29" s="633"/>
      <c r="G29" s="632">
        <v>0</v>
      </c>
      <c r="H29" s="633"/>
      <c r="I29" s="632">
        <v>0</v>
      </c>
      <c r="J29" s="633"/>
      <c r="K29" s="632">
        <v>0</v>
      </c>
      <c r="L29" s="633"/>
      <c r="M29" s="632">
        <v>0</v>
      </c>
      <c r="N29" s="633"/>
      <c r="O29" s="632">
        <v>0</v>
      </c>
      <c r="P29" s="633"/>
      <c r="Q29" s="632">
        <v>0</v>
      </c>
      <c r="R29" s="633"/>
      <c r="S29" s="291">
        <v>0</v>
      </c>
      <c r="T29" s="290">
        <v>0</v>
      </c>
      <c r="U29" s="290">
        <v>0</v>
      </c>
      <c r="V29" s="292">
        <v>0</v>
      </c>
      <c r="W29" s="292">
        <v>0</v>
      </c>
      <c r="X29" s="292">
        <v>0</v>
      </c>
      <c r="Y29" s="292">
        <v>0</v>
      </c>
      <c r="Z29" s="291">
        <v>0</v>
      </c>
      <c r="AA29" s="293">
        <v>0</v>
      </c>
      <c r="AB29" s="293">
        <v>0</v>
      </c>
      <c r="AC29" s="293">
        <v>0</v>
      </c>
      <c r="AD29" s="291">
        <v>0</v>
      </c>
      <c r="AE29" s="292">
        <v>0</v>
      </c>
      <c r="AF29" s="292">
        <v>0</v>
      </c>
      <c r="AG29" s="292">
        <v>0</v>
      </c>
      <c r="AH29" s="634">
        <v>0</v>
      </c>
      <c r="AI29" s="635"/>
      <c r="AJ29" s="634">
        <v>0</v>
      </c>
      <c r="AK29" s="635"/>
      <c r="AL29" s="634">
        <v>0</v>
      </c>
      <c r="AM29" s="635"/>
      <c r="AN29" s="634">
        <v>0</v>
      </c>
      <c r="AO29" s="635"/>
      <c r="AP29" s="634">
        <v>0</v>
      </c>
      <c r="AQ29" s="635"/>
      <c r="AR29" s="634">
        <v>0</v>
      </c>
      <c r="AS29" s="635"/>
      <c r="AT29" s="634">
        <v>0</v>
      </c>
      <c r="AU29" s="635"/>
      <c r="AV29" s="634">
        <v>0</v>
      </c>
      <c r="AW29" s="635"/>
      <c r="AX29" s="634">
        <v>0</v>
      </c>
      <c r="AY29" s="635"/>
      <c r="AZ29" s="634">
        <v>0</v>
      </c>
      <c r="BA29" s="635"/>
      <c r="BB29" s="634">
        <v>0</v>
      </c>
      <c r="BC29" s="635"/>
      <c r="BD29" s="291">
        <v>0</v>
      </c>
      <c r="BE29" s="292">
        <v>0</v>
      </c>
      <c r="BF29" s="291">
        <v>0</v>
      </c>
      <c r="BG29" s="291">
        <v>0</v>
      </c>
      <c r="BH29" s="289">
        <v>0</v>
      </c>
    </row>
    <row r="30" spans="1:60" s="26" customFormat="1" ht="5.0999999999999996" customHeight="1">
      <c r="A30" s="246"/>
      <c r="B30" s="247"/>
      <c r="C30" s="248"/>
      <c r="D30" s="16"/>
      <c r="E30" s="16"/>
      <c r="F30" s="16"/>
      <c r="G30" s="16"/>
      <c r="H30" s="16"/>
      <c r="I30" s="248"/>
      <c r="J30" s="248"/>
      <c r="K30" s="248"/>
      <c r="L30" s="248"/>
      <c r="M30" s="248"/>
      <c r="N30" s="248"/>
      <c r="O30" s="248"/>
      <c r="P30" s="248"/>
      <c r="Q30" s="248"/>
      <c r="R30" s="248"/>
      <c r="S30" s="248"/>
      <c r="T30" s="16"/>
      <c r="U30" s="16"/>
      <c r="V30" s="248"/>
      <c r="W30" s="248"/>
      <c r="X30" s="248"/>
      <c r="Y30" s="381"/>
      <c r="Z30" s="248"/>
      <c r="AA30" s="248"/>
      <c r="AB30" s="248"/>
      <c r="AC30" s="248"/>
      <c r="AD30" s="248"/>
      <c r="AE30" s="248"/>
      <c r="AF30" s="248"/>
      <c r="AG30" s="248"/>
      <c r="AH30" s="381"/>
      <c r="AI30" s="381"/>
      <c r="AJ30" s="381"/>
      <c r="AK30" s="381"/>
      <c r="AL30" s="381"/>
      <c r="AM30" s="381"/>
      <c r="AN30" s="381"/>
      <c r="AO30" s="381"/>
      <c r="AP30" s="248"/>
      <c r="AQ30" s="248"/>
      <c r="AR30" s="248"/>
      <c r="AS30" s="248"/>
      <c r="AT30" s="248"/>
      <c r="AU30" s="248"/>
      <c r="AV30" s="248"/>
      <c r="AW30" s="248"/>
      <c r="AX30" s="248"/>
      <c r="AY30" s="248"/>
      <c r="AZ30" s="248"/>
      <c r="BA30" s="248"/>
      <c r="BB30" s="248"/>
      <c r="BC30" s="248"/>
      <c r="BD30" s="248"/>
      <c r="BE30" s="248"/>
      <c r="BF30" s="248"/>
      <c r="BG30" s="248"/>
      <c r="BH30" s="248"/>
    </row>
    <row r="32" spans="1:60" ht="14.1" customHeight="1">
      <c r="A32" s="619" t="s">
        <v>3790</v>
      </c>
      <c r="B32" s="619"/>
    </row>
    <row r="33" spans="1:2" ht="14.1" customHeight="1">
      <c r="A33" s="619"/>
      <c r="B33" s="619"/>
    </row>
    <row r="34" spans="1:2" ht="14.1" customHeight="1">
      <c r="A34" s="619"/>
      <c r="B34" s="619"/>
    </row>
    <row r="35" spans="1:2" ht="14.1" customHeight="1">
      <c r="A35" s="619"/>
      <c r="B35" s="619"/>
    </row>
    <row r="36" spans="1:2" ht="15">
      <c r="A36" s="639"/>
      <c r="B36" s="639"/>
    </row>
    <row r="37" spans="1:2" ht="15">
      <c r="A37" s="639"/>
      <c r="B37" s="639"/>
    </row>
    <row r="38" spans="1:2" ht="18.75">
      <c r="A38" s="640"/>
      <c r="B38" s="640"/>
    </row>
    <row r="39" spans="1:2" ht="15">
      <c r="A39" s="636"/>
      <c r="B39" s="250"/>
    </row>
    <row r="40" spans="1:2" ht="15">
      <c r="A40" s="636"/>
      <c r="B40" s="250"/>
    </row>
    <row r="41" spans="1:2" ht="15">
      <c r="A41" s="636"/>
      <c r="B41" s="250"/>
    </row>
    <row r="42" spans="1:2" ht="15">
      <c r="A42" s="636"/>
      <c r="B42" s="250"/>
    </row>
    <row r="43" spans="1:2" ht="15">
      <c r="A43" s="636"/>
      <c r="B43" s="250"/>
    </row>
    <row r="44" spans="1:2">
      <c r="A44" s="251"/>
      <c r="B44" s="251"/>
    </row>
    <row r="45" spans="1:2">
      <c r="A45" s="636"/>
      <c r="B45" s="251"/>
    </row>
    <row r="46" spans="1:2" ht="15">
      <c r="A46" s="636"/>
      <c r="B46" s="250"/>
    </row>
    <row r="47" spans="1:2" ht="15">
      <c r="A47" s="636"/>
      <c r="B47" s="250"/>
    </row>
    <row r="48" spans="1:2">
      <c r="A48" s="251"/>
      <c r="B48" s="251"/>
    </row>
    <row r="49" spans="1:2">
      <c r="A49" s="636"/>
      <c r="B49" s="251"/>
    </row>
    <row r="50" spans="1:2">
      <c r="A50" s="636"/>
      <c r="B50" s="251"/>
    </row>
    <row r="51" spans="1:2">
      <c r="A51" s="636"/>
      <c r="B51" s="251"/>
    </row>
    <row r="52" spans="1:2" ht="15">
      <c r="A52" s="636"/>
      <c r="B52" s="252"/>
    </row>
    <row r="53" spans="1:2">
      <c r="A53" s="636"/>
      <c r="B53" s="251"/>
    </row>
    <row r="54" spans="1:2" ht="15">
      <c r="A54" s="636"/>
      <c r="B54" s="250"/>
    </row>
    <row r="55" spans="1:2" ht="15">
      <c r="A55" s="636"/>
      <c r="B55" s="250"/>
    </row>
    <row r="56" spans="1:2">
      <c r="A56" s="249"/>
      <c r="B56" s="249"/>
    </row>
    <row r="57" spans="1:2">
      <c r="A57" s="249"/>
      <c r="B57" s="249"/>
    </row>
    <row r="58" spans="1:2">
      <c r="A58" s="249"/>
      <c r="B58" s="249"/>
    </row>
    <row r="59" spans="1:2">
      <c r="A59" s="249"/>
      <c r="B59" s="249"/>
    </row>
    <row r="60" spans="1:2">
      <c r="A60" s="249"/>
      <c r="B60" s="249"/>
    </row>
  </sheetData>
  <mergeCells count="236">
    <mergeCell ref="AN27:AO27"/>
    <mergeCell ref="AN28:AO28"/>
    <mergeCell ref="AN29:AO29"/>
    <mergeCell ref="AL7:AM7"/>
    <mergeCell ref="AL8:AM8"/>
    <mergeCell ref="AL10:AM10"/>
    <mergeCell ref="AL11:AM11"/>
    <mergeCell ref="AL15:AM15"/>
    <mergeCell ref="AL16:AM16"/>
    <mergeCell ref="AL17:AM17"/>
    <mergeCell ref="AL20:AM20"/>
    <mergeCell ref="AL21:AM21"/>
    <mergeCell ref="AL27:AM27"/>
    <mergeCell ref="AL28:AM28"/>
    <mergeCell ref="AL29:AM29"/>
    <mergeCell ref="AN7:AO7"/>
    <mergeCell ref="AN8:AO8"/>
    <mergeCell ref="AN10:AO10"/>
    <mergeCell ref="AN11:AO11"/>
    <mergeCell ref="AN15:AO15"/>
    <mergeCell ref="AN16:AO16"/>
    <mergeCell ref="AN17:AO17"/>
    <mergeCell ref="AN20:AO20"/>
    <mergeCell ref="AN21:AO21"/>
    <mergeCell ref="AH27:AI27"/>
    <mergeCell ref="AH28:AI28"/>
    <mergeCell ref="AH29:AI29"/>
    <mergeCell ref="AJ7:AK7"/>
    <mergeCell ref="AJ8:AK8"/>
    <mergeCell ref="AJ10:AK10"/>
    <mergeCell ref="AJ11:AK11"/>
    <mergeCell ref="AJ15:AK15"/>
    <mergeCell ref="AJ16:AK16"/>
    <mergeCell ref="AJ17:AK17"/>
    <mergeCell ref="AJ20:AK20"/>
    <mergeCell ref="AJ21:AK21"/>
    <mergeCell ref="AJ27:AK27"/>
    <mergeCell ref="AJ28:AK28"/>
    <mergeCell ref="AJ29:AK29"/>
    <mergeCell ref="AH7:AI7"/>
    <mergeCell ref="AH8:AI8"/>
    <mergeCell ref="AH10:AI10"/>
    <mergeCell ref="AH11:AI11"/>
    <mergeCell ref="AH15:AI15"/>
    <mergeCell ref="AH16:AI16"/>
    <mergeCell ref="AH17:AI17"/>
    <mergeCell ref="AH20:AI20"/>
    <mergeCell ref="AH21:AI21"/>
    <mergeCell ref="G27:H27"/>
    <mergeCell ref="G28:H28"/>
    <mergeCell ref="G29:H29"/>
    <mergeCell ref="I10:J10"/>
    <mergeCell ref="G7:H7"/>
    <mergeCell ref="G8:H8"/>
    <mergeCell ref="G10:H10"/>
    <mergeCell ref="G11:H11"/>
    <mergeCell ref="G15:H15"/>
    <mergeCell ref="G16:H16"/>
    <mergeCell ref="G17:H17"/>
    <mergeCell ref="G20:H20"/>
    <mergeCell ref="I20:J20"/>
    <mergeCell ref="I21:J21"/>
    <mergeCell ref="Q16:R16"/>
    <mergeCell ref="Q17:R17"/>
    <mergeCell ref="M15:N15"/>
    <mergeCell ref="M16:N16"/>
    <mergeCell ref="M17:N17"/>
    <mergeCell ref="O15:P15"/>
    <mergeCell ref="O16:P16"/>
    <mergeCell ref="O17:P17"/>
    <mergeCell ref="I15:J15"/>
    <mergeCell ref="I16:J16"/>
    <mergeCell ref="I17:J17"/>
    <mergeCell ref="K15:L15"/>
    <mergeCell ref="K16:L16"/>
    <mergeCell ref="K17:L17"/>
    <mergeCell ref="B1:BH1"/>
    <mergeCell ref="A2:BH2"/>
    <mergeCell ref="A3:BH3"/>
    <mergeCell ref="A4:BH4"/>
    <mergeCell ref="A5:BH5"/>
    <mergeCell ref="M8:N8"/>
    <mergeCell ref="O8:P8"/>
    <mergeCell ref="Q8:R8"/>
    <mergeCell ref="AT8:AU8"/>
    <mergeCell ref="AV8:AW8"/>
    <mergeCell ref="AR8:AS8"/>
    <mergeCell ref="I7:J7"/>
    <mergeCell ref="K7:L7"/>
    <mergeCell ref="I8:J8"/>
    <mergeCell ref="K8:L8"/>
    <mergeCell ref="A7:B9"/>
    <mergeCell ref="E7:F7"/>
    <mergeCell ref="E8:F8"/>
    <mergeCell ref="BB8:BC8"/>
    <mergeCell ref="AX7:AY7"/>
    <mergeCell ref="AZ7:BA7"/>
    <mergeCell ref="BB7:BC7"/>
    <mergeCell ref="O7:P7"/>
    <mergeCell ref="Q7:R7"/>
    <mergeCell ref="AP7:AQ7"/>
    <mergeCell ref="AR7:AS7"/>
    <mergeCell ref="AX8:AY8"/>
    <mergeCell ref="AV7:AW7"/>
    <mergeCell ref="AZ8:BA8"/>
    <mergeCell ref="AP8:AQ8"/>
    <mergeCell ref="AT7:AU7"/>
    <mergeCell ref="AT11:AU11"/>
    <mergeCell ref="AV11:AW11"/>
    <mergeCell ref="AX11:AY11"/>
    <mergeCell ref="AZ11:BA11"/>
    <mergeCell ref="BB11:BC11"/>
    <mergeCell ref="AZ10:BA10"/>
    <mergeCell ref="BB10:BC10"/>
    <mergeCell ref="A11:B11"/>
    <mergeCell ref="I11:J11"/>
    <mergeCell ref="K11:L11"/>
    <mergeCell ref="M11:N11"/>
    <mergeCell ref="O11:P11"/>
    <mergeCell ref="Q11:R11"/>
    <mergeCell ref="AP11:AQ11"/>
    <mergeCell ref="Q10:R10"/>
    <mergeCell ref="AP10:AQ10"/>
    <mergeCell ref="AR10:AS10"/>
    <mergeCell ref="AT10:AU10"/>
    <mergeCell ref="AV10:AW10"/>
    <mergeCell ref="AX10:AY10"/>
    <mergeCell ref="A10:B10"/>
    <mergeCell ref="K10:L10"/>
    <mergeCell ref="M10:N10"/>
    <mergeCell ref="O10:P10"/>
    <mergeCell ref="AP17:AQ17"/>
    <mergeCell ref="AR15:AS15"/>
    <mergeCell ref="AR16:AS16"/>
    <mergeCell ref="AR17:AS17"/>
    <mergeCell ref="A49:A55"/>
    <mergeCell ref="A6:B6"/>
    <mergeCell ref="A12:B12"/>
    <mergeCell ref="A13:A17"/>
    <mergeCell ref="A19:A21"/>
    <mergeCell ref="A23:A29"/>
    <mergeCell ref="A36:B36"/>
    <mergeCell ref="A37:B37"/>
    <mergeCell ref="A38:B38"/>
    <mergeCell ref="A39:A43"/>
    <mergeCell ref="A45:A47"/>
    <mergeCell ref="A32:B35"/>
    <mergeCell ref="AR11:AS11"/>
    <mergeCell ref="M7:N7"/>
    <mergeCell ref="E10:F10"/>
    <mergeCell ref="E11:F11"/>
    <mergeCell ref="E15:F15"/>
    <mergeCell ref="E16:F16"/>
    <mergeCell ref="E17:F17"/>
    <mergeCell ref="Q15:R15"/>
    <mergeCell ref="K20:L20"/>
    <mergeCell ref="K21:L21"/>
    <mergeCell ref="M20:N20"/>
    <mergeCell ref="M21:N21"/>
    <mergeCell ref="O20:P20"/>
    <mergeCell ref="O21:P21"/>
    <mergeCell ref="Q20:R20"/>
    <mergeCell ref="Q21:R21"/>
    <mergeCell ref="G21:H21"/>
    <mergeCell ref="AZ21:BA21"/>
    <mergeCell ref="AP21:AQ21"/>
    <mergeCell ref="AR20:AS20"/>
    <mergeCell ref="AR21:AS21"/>
    <mergeCell ref="AT20:AU20"/>
    <mergeCell ref="AT21:AU21"/>
    <mergeCell ref="BB15:BC15"/>
    <mergeCell ref="BB16:BC16"/>
    <mergeCell ref="BB17:BC17"/>
    <mergeCell ref="AP20:AQ20"/>
    <mergeCell ref="AX15:AY15"/>
    <mergeCell ref="AX16:AY16"/>
    <mergeCell ref="AX17:AY17"/>
    <mergeCell ref="AZ15:BA15"/>
    <mergeCell ref="AZ16:BA16"/>
    <mergeCell ref="AZ17:BA17"/>
    <mergeCell ref="AT15:AU15"/>
    <mergeCell ref="AT16:AU16"/>
    <mergeCell ref="AT17:AU17"/>
    <mergeCell ref="AV15:AW15"/>
    <mergeCell ref="AV16:AW16"/>
    <mergeCell ref="AV17:AW17"/>
    <mergeCell ref="AP15:AQ15"/>
    <mergeCell ref="AP16:AQ16"/>
    <mergeCell ref="Q27:R27"/>
    <mergeCell ref="Q28:R28"/>
    <mergeCell ref="Q29:R29"/>
    <mergeCell ref="AP27:AQ27"/>
    <mergeCell ref="AP28:AQ28"/>
    <mergeCell ref="AP29:AQ29"/>
    <mergeCell ref="BB20:BC20"/>
    <mergeCell ref="BB21:BC21"/>
    <mergeCell ref="I27:J27"/>
    <mergeCell ref="I28:J28"/>
    <mergeCell ref="I29:J29"/>
    <mergeCell ref="K27:L27"/>
    <mergeCell ref="K28:L28"/>
    <mergeCell ref="K29:L29"/>
    <mergeCell ref="M27:N27"/>
    <mergeCell ref="M28:N28"/>
    <mergeCell ref="M29:N29"/>
    <mergeCell ref="O27:P27"/>
    <mergeCell ref="O28:P28"/>
    <mergeCell ref="AV20:AW20"/>
    <mergeCell ref="AV21:AW21"/>
    <mergeCell ref="AX20:AY20"/>
    <mergeCell ref="AX21:AY21"/>
    <mergeCell ref="AZ20:BA20"/>
    <mergeCell ref="E20:F20"/>
    <mergeCell ref="E21:F21"/>
    <mergeCell ref="E27:F27"/>
    <mergeCell ref="E28:F28"/>
    <mergeCell ref="E29:F29"/>
    <mergeCell ref="AZ27:BA27"/>
    <mergeCell ref="AZ28:BA28"/>
    <mergeCell ref="AZ29:BA29"/>
    <mergeCell ref="BB27:BC27"/>
    <mergeCell ref="BB28:BC28"/>
    <mergeCell ref="BB29:BC29"/>
    <mergeCell ref="AV27:AW27"/>
    <mergeCell ref="AV28:AW28"/>
    <mergeCell ref="AV29:AW29"/>
    <mergeCell ref="AX27:AY27"/>
    <mergeCell ref="AX28:AY28"/>
    <mergeCell ref="AX29:AY29"/>
    <mergeCell ref="AR27:AS27"/>
    <mergeCell ref="AR28:AS28"/>
    <mergeCell ref="AR29:AS29"/>
    <mergeCell ref="AT27:AU27"/>
    <mergeCell ref="AT28:AU28"/>
    <mergeCell ref="AT29:AU29"/>
    <mergeCell ref="O29:P29"/>
  </mergeCells>
  <pageMargins left="0.7" right="0.7" top="0.75" bottom="0.75" header="0.3" footer="0.3"/>
  <pageSetup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3"/>
  <sheetViews>
    <sheetView showGridLines="0" workbookViewId="0">
      <selection activeCell="A17" sqref="A17"/>
    </sheetView>
  </sheetViews>
  <sheetFormatPr defaultRowHeight="14.25"/>
  <cols>
    <col min="1" max="1" width="19.625" customWidth="1"/>
    <col min="2" max="2" width="14.25" customWidth="1"/>
    <col min="3" max="3" width="17.625" customWidth="1"/>
    <col min="4" max="7" width="13.625" customWidth="1"/>
  </cols>
  <sheetData>
    <row r="1" spans="1:7" ht="21">
      <c r="A1" s="7" t="s">
        <v>3081</v>
      </c>
      <c r="B1" s="645" t="str">
        <f>'[1]MSRP List Price'!B1:AI1</f>
        <v>Lexmark International, Inc</v>
      </c>
      <c r="C1" s="645"/>
      <c r="D1" s="645"/>
      <c r="E1" s="645"/>
      <c r="F1" s="645"/>
      <c r="G1" s="645"/>
    </row>
    <row r="2" spans="1:7" ht="21">
      <c r="A2" s="652" t="s">
        <v>3116</v>
      </c>
      <c r="B2" s="652" t="s">
        <v>3117</v>
      </c>
      <c r="C2" s="652" t="s">
        <v>3118</v>
      </c>
      <c r="D2" s="654" t="s">
        <v>3119</v>
      </c>
      <c r="E2" s="655"/>
      <c r="F2" s="655"/>
      <c r="G2" s="655"/>
    </row>
    <row r="3" spans="1:7" ht="30">
      <c r="A3" s="653"/>
      <c r="B3" s="653"/>
      <c r="C3" s="653"/>
      <c r="D3" s="229" t="s">
        <v>3120</v>
      </c>
      <c r="E3" s="229" t="s">
        <v>3121</v>
      </c>
      <c r="F3" s="229" t="s">
        <v>3122</v>
      </c>
      <c r="G3" s="229" t="s">
        <v>3123</v>
      </c>
    </row>
    <row r="4" spans="1:7" ht="15">
      <c r="A4" s="17">
        <v>12</v>
      </c>
      <c r="B4" s="18">
        <v>2.63</v>
      </c>
      <c r="C4" s="19">
        <v>43465</v>
      </c>
      <c r="D4" s="20">
        <v>8.7348999999999996E-2</v>
      </c>
      <c r="E4" s="20">
        <v>8.7858000000000006E-2</v>
      </c>
      <c r="F4" s="20">
        <v>8.7348999999999996E-2</v>
      </c>
      <c r="G4" s="20">
        <v>8.7348999999999996E-2</v>
      </c>
    </row>
    <row r="5" spans="1:7" ht="15">
      <c r="A5" s="17">
        <v>18</v>
      </c>
      <c r="B5" s="18">
        <v>2.56</v>
      </c>
      <c r="C5" s="19">
        <v>43465</v>
      </c>
      <c r="D5" s="20">
        <v>5.9463000000000002E-2</v>
      </c>
      <c r="E5" s="20">
        <v>5.9970999999999997E-2</v>
      </c>
      <c r="F5" s="20">
        <v>5.9463000000000002E-2</v>
      </c>
      <c r="G5" s="649"/>
    </row>
    <row r="6" spans="1:7" ht="15">
      <c r="A6" s="17">
        <v>24</v>
      </c>
      <c r="B6" s="18">
        <v>2.48</v>
      </c>
      <c r="C6" s="19">
        <v>43465</v>
      </c>
      <c r="D6" s="20">
        <v>4.5515E-2</v>
      </c>
      <c r="E6" s="20">
        <v>4.6020999999999999E-2</v>
      </c>
      <c r="F6" s="20">
        <v>4.5515E-2</v>
      </c>
      <c r="G6" s="650"/>
    </row>
    <row r="7" spans="1:7" ht="15">
      <c r="A7" s="17">
        <v>36</v>
      </c>
      <c r="B7" s="18">
        <v>2.46</v>
      </c>
      <c r="C7" s="19">
        <v>43465</v>
      </c>
      <c r="D7" s="20">
        <v>3.1618E-2</v>
      </c>
      <c r="E7" s="20">
        <v>3.2132000000000001E-2</v>
      </c>
      <c r="F7" s="20">
        <v>3.1618E-2</v>
      </c>
      <c r="G7" s="650"/>
    </row>
    <row r="8" spans="1:7" ht="15">
      <c r="A8" s="17">
        <v>48</v>
      </c>
      <c r="B8" s="18">
        <v>2.4900000000000002</v>
      </c>
      <c r="C8" s="19">
        <v>43465</v>
      </c>
      <c r="D8" s="20">
        <v>2.4712999999999999E-2</v>
      </c>
      <c r="E8" s="20">
        <v>2.5236999999999999E-2</v>
      </c>
      <c r="F8" s="20">
        <v>2.4712999999999999E-2</v>
      </c>
      <c r="G8" s="650"/>
    </row>
    <row r="9" spans="1:7" ht="15">
      <c r="A9" s="17">
        <v>60</v>
      </c>
      <c r="B9" s="18">
        <v>2.5099999999999998</v>
      </c>
      <c r="C9" s="19">
        <v>43465</v>
      </c>
      <c r="D9" s="20">
        <v>2.0596E-2</v>
      </c>
      <c r="E9" s="20">
        <v>2.1131E-2</v>
      </c>
      <c r="F9" s="20">
        <v>2.0596E-2</v>
      </c>
      <c r="G9" s="651"/>
    </row>
    <row r="10" spans="1:7">
      <c r="A10" s="21"/>
      <c r="B10" s="21"/>
      <c r="C10" s="21"/>
      <c r="D10" s="22"/>
      <c r="E10" s="22"/>
      <c r="F10" s="22"/>
      <c r="G10" s="22"/>
    </row>
    <row r="11" spans="1:7" ht="15">
      <c r="A11" s="646" t="s">
        <v>3124</v>
      </c>
      <c r="B11" s="647"/>
      <c r="C11" s="648"/>
      <c r="D11" s="23">
        <v>6.1499999999999999E-2</v>
      </c>
      <c r="E11" s="23">
        <v>7.2499999999999995E-2</v>
      </c>
      <c r="F11" s="23">
        <v>6.1499999999999999E-2</v>
      </c>
      <c r="G11" s="23">
        <v>6.1499999999999999E-2</v>
      </c>
    </row>
    <row r="12" spans="1:7" ht="15">
      <c r="A12" s="24"/>
      <c r="B12" s="24"/>
      <c r="C12" s="24"/>
      <c r="D12" s="3"/>
      <c r="E12" s="3"/>
      <c r="F12" s="3"/>
      <c r="G12" s="3"/>
    </row>
    <row r="13" spans="1:7">
      <c r="A13" s="25"/>
      <c r="B13" s="25"/>
      <c r="C13" s="25"/>
      <c r="D13" s="25"/>
      <c r="E13" s="25"/>
      <c r="F13" s="25"/>
      <c r="G13" s="25"/>
    </row>
  </sheetData>
  <mergeCells count="7">
    <mergeCell ref="B1:G1"/>
    <mergeCell ref="A11:C11"/>
    <mergeCell ref="G5:G9"/>
    <mergeCell ref="A2:A3"/>
    <mergeCell ref="B2:B3"/>
    <mergeCell ref="C2:C3"/>
    <mergeCell ref="D2:G2"/>
  </mergeCells>
  <pageMargins left="0.7" right="0.7" top="0.75" bottom="0.75" header="0.3" footer="0.3"/>
  <pageSetup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54"/>
  <sheetViews>
    <sheetView showGridLines="0" workbookViewId="0">
      <pane ySplit="5" topLeftCell="A6" activePane="bottomLeft" state="frozen"/>
      <selection pane="bottomLeft" activeCell="E19" sqref="E19"/>
    </sheetView>
  </sheetViews>
  <sheetFormatPr defaultRowHeight="14.25"/>
  <cols>
    <col min="1" max="1" width="9" style="27"/>
    <col min="2" max="2" width="12.5" style="27" customWidth="1"/>
    <col min="3" max="3" width="14.375" customWidth="1"/>
    <col min="4" max="4" width="19.875" customWidth="1"/>
    <col min="5" max="5" width="41.5" bestFit="1" customWidth="1"/>
    <col min="6" max="6" width="43.875" customWidth="1"/>
    <col min="7" max="7" width="12.625" customWidth="1"/>
    <col min="8" max="8" width="13.25" customWidth="1"/>
    <col min="9" max="9" width="14.75" style="332" customWidth="1"/>
  </cols>
  <sheetData>
    <row r="1" spans="1:9" ht="18.75">
      <c r="A1" s="656" t="s">
        <v>3125</v>
      </c>
      <c r="B1" s="656"/>
      <c r="C1" s="656"/>
      <c r="D1" s="656"/>
      <c r="E1" s="656"/>
      <c r="F1" s="656"/>
      <c r="G1" s="656"/>
      <c r="H1" s="656"/>
      <c r="I1" s="656"/>
    </row>
    <row r="2" spans="1:9" ht="15.75">
      <c r="A2" s="657" t="s">
        <v>3126</v>
      </c>
      <c r="B2" s="657"/>
      <c r="C2" s="657"/>
      <c r="D2" s="657"/>
      <c r="E2" s="657"/>
      <c r="F2" s="657"/>
      <c r="G2" s="657"/>
      <c r="H2" s="657"/>
      <c r="I2" s="657"/>
    </row>
    <row r="3" spans="1:9">
      <c r="A3" s="658" t="s">
        <v>3127</v>
      </c>
      <c r="B3" s="658"/>
      <c r="C3" s="658"/>
      <c r="D3" s="658"/>
      <c r="E3" s="658"/>
      <c r="F3" s="658"/>
      <c r="G3" s="658"/>
      <c r="H3" s="658"/>
      <c r="I3" s="658"/>
    </row>
    <row r="4" spans="1:9">
      <c r="C4" s="256"/>
      <c r="D4" s="2"/>
      <c r="E4" s="254"/>
      <c r="F4" s="255"/>
      <c r="G4" s="2"/>
      <c r="H4" s="2"/>
      <c r="I4" s="330"/>
    </row>
    <row r="5" spans="1:9" ht="31.5">
      <c r="A5" s="226" t="s">
        <v>1</v>
      </c>
      <c r="B5" s="226" t="s">
        <v>2643</v>
      </c>
      <c r="C5" s="226" t="s">
        <v>0</v>
      </c>
      <c r="D5" s="227" t="s">
        <v>3128</v>
      </c>
      <c r="E5" s="226" t="s">
        <v>2</v>
      </c>
      <c r="F5" s="227" t="s">
        <v>3129</v>
      </c>
      <c r="G5" s="227" t="s">
        <v>3</v>
      </c>
      <c r="H5" s="227" t="s">
        <v>3130</v>
      </c>
      <c r="I5" s="331" t="s">
        <v>5</v>
      </c>
    </row>
    <row r="6" spans="1:9" s="259" customFormat="1" ht="15">
      <c r="A6" s="334" t="s">
        <v>32</v>
      </c>
      <c r="B6" s="334" t="s">
        <v>1230</v>
      </c>
      <c r="C6" s="335" t="s">
        <v>3131</v>
      </c>
      <c r="D6" s="336" t="s">
        <v>3132</v>
      </c>
      <c r="E6" s="337" t="s">
        <v>3133</v>
      </c>
      <c r="F6" s="337" t="s">
        <v>3134</v>
      </c>
      <c r="G6" s="338">
        <v>2999</v>
      </c>
      <c r="H6" s="339">
        <v>0.33</v>
      </c>
      <c r="I6" s="340">
        <f t="shared" ref="I6:I37" si="0">(+G6*(1-H6))</f>
        <v>2009.3299999999997</v>
      </c>
    </row>
    <row r="7" spans="1:9" s="261" customFormat="1" ht="15">
      <c r="A7" s="334" t="s">
        <v>32</v>
      </c>
      <c r="B7" s="334" t="s">
        <v>1230</v>
      </c>
      <c r="C7" s="341" t="s">
        <v>3132</v>
      </c>
      <c r="D7" s="342" t="s">
        <v>3135</v>
      </c>
      <c r="E7" s="343" t="s">
        <v>3136</v>
      </c>
      <c r="F7" s="343" t="s">
        <v>3137</v>
      </c>
      <c r="G7" s="344">
        <v>599</v>
      </c>
      <c r="H7" s="345">
        <v>0.33</v>
      </c>
      <c r="I7" s="340">
        <f t="shared" si="0"/>
        <v>401.33</v>
      </c>
    </row>
    <row r="8" spans="1:9" s="259" customFormat="1" ht="15">
      <c r="A8" s="334" t="s">
        <v>32</v>
      </c>
      <c r="B8" s="334" t="s">
        <v>1230</v>
      </c>
      <c r="C8" s="335" t="s">
        <v>3138</v>
      </c>
      <c r="D8" s="336" t="s">
        <v>3139</v>
      </c>
      <c r="E8" s="337" t="s">
        <v>3140</v>
      </c>
      <c r="F8" s="337" t="s">
        <v>3141</v>
      </c>
      <c r="G8" s="344">
        <v>3730</v>
      </c>
      <c r="H8" s="339">
        <v>0.33</v>
      </c>
      <c r="I8" s="340">
        <f t="shared" si="0"/>
        <v>2499.1</v>
      </c>
    </row>
    <row r="9" spans="1:9" s="261" customFormat="1" ht="15">
      <c r="A9" s="334" t="s">
        <v>32</v>
      </c>
      <c r="B9" s="334" t="s">
        <v>1230</v>
      </c>
      <c r="C9" s="341" t="s">
        <v>3142</v>
      </c>
      <c r="D9" s="342" t="s">
        <v>3139</v>
      </c>
      <c r="E9" s="343" t="s">
        <v>3143</v>
      </c>
      <c r="F9" s="343" t="s">
        <v>3144</v>
      </c>
      <c r="G9" s="344">
        <v>746</v>
      </c>
      <c r="H9" s="345">
        <v>0.33</v>
      </c>
      <c r="I9" s="340">
        <f t="shared" si="0"/>
        <v>499.81999999999994</v>
      </c>
    </row>
    <row r="10" spans="1:9" s="259" customFormat="1" ht="15">
      <c r="A10" s="334" t="s">
        <v>32</v>
      </c>
      <c r="B10" s="334" t="s">
        <v>3642</v>
      </c>
      <c r="C10" s="335" t="s">
        <v>3145</v>
      </c>
      <c r="D10" s="336" t="s">
        <v>3146</v>
      </c>
      <c r="E10" s="337" t="s">
        <v>3147</v>
      </c>
      <c r="F10" s="337" t="s">
        <v>3148</v>
      </c>
      <c r="G10" s="344">
        <v>599</v>
      </c>
      <c r="H10" s="339">
        <v>0.33</v>
      </c>
      <c r="I10" s="340">
        <f t="shared" si="0"/>
        <v>401.33</v>
      </c>
    </row>
    <row r="11" spans="1:9" s="261" customFormat="1" ht="15">
      <c r="A11" s="334" t="s">
        <v>32</v>
      </c>
      <c r="B11" s="334" t="s">
        <v>1230</v>
      </c>
      <c r="C11" s="341" t="s">
        <v>3146</v>
      </c>
      <c r="D11" s="342" t="s">
        <v>3135</v>
      </c>
      <c r="E11" s="343" t="s">
        <v>3149</v>
      </c>
      <c r="F11" s="343" t="s">
        <v>3137</v>
      </c>
      <c r="G11" s="344">
        <v>120</v>
      </c>
      <c r="H11" s="345">
        <v>0.33</v>
      </c>
      <c r="I11" s="340">
        <f t="shared" si="0"/>
        <v>80.399999999999991</v>
      </c>
    </row>
    <row r="12" spans="1:9" s="259" customFormat="1" ht="15">
      <c r="A12" s="334" t="s">
        <v>32</v>
      </c>
      <c r="B12" s="334" t="s">
        <v>3642</v>
      </c>
      <c r="C12" s="335" t="s">
        <v>3150</v>
      </c>
      <c r="D12" s="336" t="s">
        <v>3151</v>
      </c>
      <c r="E12" s="337" t="s">
        <v>3152</v>
      </c>
      <c r="F12" s="337" t="s">
        <v>3148</v>
      </c>
      <c r="G12" s="344">
        <v>0</v>
      </c>
      <c r="H12" s="339"/>
      <c r="I12" s="340">
        <f t="shared" si="0"/>
        <v>0</v>
      </c>
    </row>
    <row r="13" spans="1:9" s="261" customFormat="1" ht="15">
      <c r="A13" s="334" t="s">
        <v>32</v>
      </c>
      <c r="B13" s="334" t="s">
        <v>1230</v>
      </c>
      <c r="C13" s="346" t="s">
        <v>3151</v>
      </c>
      <c r="D13" s="342" t="s">
        <v>3135</v>
      </c>
      <c r="E13" s="343" t="s">
        <v>3153</v>
      </c>
      <c r="F13" s="343" t="s">
        <v>3137</v>
      </c>
      <c r="G13" s="344">
        <v>0</v>
      </c>
      <c r="H13" s="345"/>
      <c r="I13" s="340">
        <f t="shared" si="0"/>
        <v>0</v>
      </c>
    </row>
    <row r="14" spans="1:9" s="259" customFormat="1" ht="15">
      <c r="A14" s="334" t="s">
        <v>32</v>
      </c>
      <c r="B14" s="334" t="s">
        <v>3642</v>
      </c>
      <c r="C14" s="335" t="s">
        <v>3154</v>
      </c>
      <c r="D14" s="336" t="s">
        <v>3155</v>
      </c>
      <c r="E14" s="337" t="s">
        <v>3156</v>
      </c>
      <c r="F14" s="337" t="s">
        <v>3148</v>
      </c>
      <c r="G14" s="344">
        <v>599</v>
      </c>
      <c r="H14" s="339">
        <v>0.33</v>
      </c>
      <c r="I14" s="340">
        <f t="shared" si="0"/>
        <v>401.33</v>
      </c>
    </row>
    <row r="15" spans="1:9" s="261" customFormat="1" ht="15">
      <c r="A15" s="334" t="s">
        <v>32</v>
      </c>
      <c r="B15" s="334" t="s">
        <v>1230</v>
      </c>
      <c r="C15" s="346" t="s">
        <v>3155</v>
      </c>
      <c r="D15" s="342" t="s">
        <v>3135</v>
      </c>
      <c r="E15" s="343" t="s">
        <v>3157</v>
      </c>
      <c r="F15" s="343" t="s">
        <v>3137</v>
      </c>
      <c r="G15" s="344">
        <v>120</v>
      </c>
      <c r="H15" s="345">
        <v>0.33</v>
      </c>
      <c r="I15" s="340">
        <f t="shared" si="0"/>
        <v>80.399999999999991</v>
      </c>
    </row>
    <row r="16" spans="1:9" s="259" customFormat="1" ht="15">
      <c r="A16" s="334" t="s">
        <v>32</v>
      </c>
      <c r="B16" s="334" t="s">
        <v>3642</v>
      </c>
      <c r="C16" s="335" t="s">
        <v>3158</v>
      </c>
      <c r="D16" s="336" t="s">
        <v>3159</v>
      </c>
      <c r="E16" s="337" t="s">
        <v>3160</v>
      </c>
      <c r="F16" s="337" t="s">
        <v>3148</v>
      </c>
      <c r="G16" s="344">
        <v>599</v>
      </c>
      <c r="H16" s="339">
        <v>0.33</v>
      </c>
      <c r="I16" s="340">
        <f t="shared" si="0"/>
        <v>401.33</v>
      </c>
    </row>
    <row r="17" spans="1:9" s="261" customFormat="1" ht="15">
      <c r="A17" s="334" t="s">
        <v>32</v>
      </c>
      <c r="B17" s="334" t="s">
        <v>1230</v>
      </c>
      <c r="C17" s="346" t="s">
        <v>3159</v>
      </c>
      <c r="D17" s="342" t="s">
        <v>3135</v>
      </c>
      <c r="E17" s="343" t="s">
        <v>3161</v>
      </c>
      <c r="F17" s="343" t="s">
        <v>3137</v>
      </c>
      <c r="G17" s="344">
        <v>120</v>
      </c>
      <c r="H17" s="345">
        <v>0.33</v>
      </c>
      <c r="I17" s="340">
        <f t="shared" si="0"/>
        <v>80.399999999999991</v>
      </c>
    </row>
    <row r="18" spans="1:9" s="259" customFormat="1" ht="15">
      <c r="A18" s="334" t="s">
        <v>32</v>
      </c>
      <c r="B18" s="334" t="s">
        <v>3642</v>
      </c>
      <c r="C18" s="335" t="s">
        <v>3162</v>
      </c>
      <c r="D18" s="336" t="s">
        <v>3163</v>
      </c>
      <c r="E18" s="337" t="s">
        <v>3164</v>
      </c>
      <c r="F18" s="337" t="s">
        <v>3148</v>
      </c>
      <c r="G18" s="344">
        <v>749</v>
      </c>
      <c r="H18" s="339">
        <v>0.33</v>
      </c>
      <c r="I18" s="340">
        <f t="shared" si="0"/>
        <v>501.82999999999993</v>
      </c>
    </row>
    <row r="19" spans="1:9" s="261" customFormat="1" ht="15">
      <c r="A19" s="334" t="s">
        <v>32</v>
      </c>
      <c r="B19" s="334" t="s">
        <v>1230</v>
      </c>
      <c r="C19" s="346" t="s">
        <v>3163</v>
      </c>
      <c r="D19" s="342" t="s">
        <v>3135</v>
      </c>
      <c r="E19" s="343" t="s">
        <v>3165</v>
      </c>
      <c r="F19" s="343" t="s">
        <v>3137</v>
      </c>
      <c r="G19" s="344">
        <v>150</v>
      </c>
      <c r="H19" s="345">
        <v>0.33</v>
      </c>
      <c r="I19" s="340">
        <f t="shared" si="0"/>
        <v>100.49999999999999</v>
      </c>
    </row>
    <row r="20" spans="1:9" s="259" customFormat="1" ht="15">
      <c r="A20" s="334" t="s">
        <v>32</v>
      </c>
      <c r="B20" s="334" t="s">
        <v>3642</v>
      </c>
      <c r="C20" s="335" t="s">
        <v>3166</v>
      </c>
      <c r="D20" s="336" t="s">
        <v>3167</v>
      </c>
      <c r="E20" s="337" t="s">
        <v>3168</v>
      </c>
      <c r="F20" s="337" t="s">
        <v>3148</v>
      </c>
      <c r="G20" s="344">
        <v>999</v>
      </c>
      <c r="H20" s="339">
        <v>0.33</v>
      </c>
      <c r="I20" s="340">
        <f t="shared" si="0"/>
        <v>669.32999999999993</v>
      </c>
    </row>
    <row r="21" spans="1:9" s="261" customFormat="1" ht="15">
      <c r="A21" s="334" t="s">
        <v>32</v>
      </c>
      <c r="B21" s="334" t="s">
        <v>1230</v>
      </c>
      <c r="C21" s="341" t="s">
        <v>3167</v>
      </c>
      <c r="D21" s="342" t="s">
        <v>3135</v>
      </c>
      <c r="E21" s="343" t="s">
        <v>3169</v>
      </c>
      <c r="F21" s="343" t="s">
        <v>3137</v>
      </c>
      <c r="G21" s="344">
        <v>200</v>
      </c>
      <c r="H21" s="345">
        <v>0.33</v>
      </c>
      <c r="I21" s="340">
        <f t="shared" si="0"/>
        <v>134</v>
      </c>
    </row>
    <row r="22" spans="1:9" s="261" customFormat="1" ht="15">
      <c r="A22" s="334" t="s">
        <v>32</v>
      </c>
      <c r="B22" s="334" t="s">
        <v>3642</v>
      </c>
      <c r="C22" s="341" t="s">
        <v>3170</v>
      </c>
      <c r="D22" s="342" t="s">
        <v>3171</v>
      </c>
      <c r="E22" s="343" t="s">
        <v>3172</v>
      </c>
      <c r="F22" s="343" t="s">
        <v>3148</v>
      </c>
      <c r="G22" s="344">
        <v>269</v>
      </c>
      <c r="H22" s="345">
        <v>0.33</v>
      </c>
      <c r="I22" s="340">
        <f t="shared" si="0"/>
        <v>180.23</v>
      </c>
    </row>
    <row r="23" spans="1:9" s="261" customFormat="1" ht="15">
      <c r="A23" s="334" t="s">
        <v>32</v>
      </c>
      <c r="B23" s="334" t="s">
        <v>1230</v>
      </c>
      <c r="C23" s="346" t="s">
        <v>3171</v>
      </c>
      <c r="D23" s="342" t="s">
        <v>3135</v>
      </c>
      <c r="E23" s="347" t="s">
        <v>3173</v>
      </c>
      <c r="F23" s="343" t="s">
        <v>3137</v>
      </c>
      <c r="G23" s="344">
        <v>54</v>
      </c>
      <c r="H23" s="345">
        <v>0.33</v>
      </c>
      <c r="I23" s="340">
        <f t="shared" si="0"/>
        <v>36.179999999999993</v>
      </c>
    </row>
    <row r="24" spans="1:9" s="261" customFormat="1" ht="15">
      <c r="A24" s="334" t="s">
        <v>32</v>
      </c>
      <c r="B24" s="334" t="s">
        <v>3642</v>
      </c>
      <c r="C24" s="341" t="s">
        <v>3174</v>
      </c>
      <c r="D24" s="342" t="s">
        <v>3175</v>
      </c>
      <c r="E24" s="343" t="s">
        <v>3176</v>
      </c>
      <c r="F24" s="343" t="s">
        <v>3148</v>
      </c>
      <c r="G24" s="344">
        <v>269</v>
      </c>
      <c r="H24" s="345">
        <v>0.33</v>
      </c>
      <c r="I24" s="340">
        <f t="shared" si="0"/>
        <v>180.23</v>
      </c>
    </row>
    <row r="25" spans="1:9" s="261" customFormat="1" ht="15">
      <c r="A25" s="334" t="s">
        <v>32</v>
      </c>
      <c r="B25" s="334" t="s">
        <v>1230</v>
      </c>
      <c r="C25" s="346" t="s">
        <v>3175</v>
      </c>
      <c r="D25" s="342" t="s">
        <v>3135</v>
      </c>
      <c r="E25" s="347" t="s">
        <v>3177</v>
      </c>
      <c r="F25" s="343" t="s">
        <v>3137</v>
      </c>
      <c r="G25" s="344">
        <v>54</v>
      </c>
      <c r="H25" s="345">
        <v>0.33</v>
      </c>
      <c r="I25" s="340">
        <f t="shared" si="0"/>
        <v>36.179999999999993</v>
      </c>
    </row>
    <row r="26" spans="1:9" s="261" customFormat="1" ht="15">
      <c r="A26" s="334" t="s">
        <v>32</v>
      </c>
      <c r="B26" s="334" t="s">
        <v>3642</v>
      </c>
      <c r="C26" s="341" t="s">
        <v>3178</v>
      </c>
      <c r="D26" s="342" t="s">
        <v>3179</v>
      </c>
      <c r="E26" s="343" t="s">
        <v>3180</v>
      </c>
      <c r="F26" s="343" t="s">
        <v>3148</v>
      </c>
      <c r="G26" s="344">
        <v>129</v>
      </c>
      <c r="H26" s="345">
        <v>0.33</v>
      </c>
      <c r="I26" s="340">
        <f t="shared" si="0"/>
        <v>86.429999999999993</v>
      </c>
    </row>
    <row r="27" spans="1:9" s="261" customFormat="1" ht="15">
      <c r="A27" s="334" t="s">
        <v>32</v>
      </c>
      <c r="B27" s="334" t="s">
        <v>1230</v>
      </c>
      <c r="C27" s="341" t="s">
        <v>3179</v>
      </c>
      <c r="D27" s="342" t="s">
        <v>3135</v>
      </c>
      <c r="E27" s="343" t="s">
        <v>3181</v>
      </c>
      <c r="F27" s="343" t="s">
        <v>3137</v>
      </c>
      <c r="G27" s="344">
        <v>26</v>
      </c>
      <c r="H27" s="345">
        <v>0.33</v>
      </c>
      <c r="I27" s="340">
        <f t="shared" si="0"/>
        <v>17.419999999999998</v>
      </c>
    </row>
    <row r="28" spans="1:9" s="261" customFormat="1" ht="15">
      <c r="A28" s="334" t="s">
        <v>32</v>
      </c>
      <c r="B28" s="334" t="s">
        <v>3642</v>
      </c>
      <c r="C28" s="341" t="s">
        <v>3182</v>
      </c>
      <c r="D28" s="342" t="s">
        <v>3139</v>
      </c>
      <c r="E28" s="343" t="s">
        <v>3183</v>
      </c>
      <c r="F28" s="343" t="s">
        <v>3148</v>
      </c>
      <c r="G28" s="344">
        <v>500</v>
      </c>
      <c r="H28" s="345">
        <v>0.33</v>
      </c>
      <c r="I28" s="340">
        <f t="shared" si="0"/>
        <v>334.99999999999994</v>
      </c>
    </row>
    <row r="29" spans="1:9" s="261" customFormat="1" ht="15">
      <c r="A29" s="334" t="s">
        <v>32</v>
      </c>
      <c r="B29" s="334" t="s">
        <v>3642</v>
      </c>
      <c r="C29" s="341" t="s">
        <v>3184</v>
      </c>
      <c r="D29" s="342" t="s">
        <v>3139</v>
      </c>
      <c r="E29" s="343" t="s">
        <v>3185</v>
      </c>
      <c r="F29" s="348" t="s">
        <v>3186</v>
      </c>
      <c r="G29" s="344">
        <v>2388</v>
      </c>
      <c r="H29" s="345">
        <v>0.33</v>
      </c>
      <c r="I29" s="340">
        <f t="shared" si="0"/>
        <v>1599.9599999999998</v>
      </c>
    </row>
    <row r="30" spans="1:9" s="261" customFormat="1" ht="15">
      <c r="A30" s="334" t="s">
        <v>32</v>
      </c>
      <c r="B30" s="334" t="s">
        <v>3642</v>
      </c>
      <c r="C30" s="341" t="s">
        <v>3187</v>
      </c>
      <c r="D30" s="342" t="s">
        <v>3188</v>
      </c>
      <c r="E30" s="343" t="s">
        <v>3189</v>
      </c>
      <c r="F30" s="343" t="s">
        <v>3148</v>
      </c>
      <c r="G30" s="344">
        <v>629</v>
      </c>
      <c r="H30" s="345">
        <v>0.33</v>
      </c>
      <c r="I30" s="340">
        <f t="shared" si="0"/>
        <v>421.42999999999995</v>
      </c>
    </row>
    <row r="31" spans="1:9" s="261" customFormat="1" ht="15">
      <c r="A31" s="334" t="s">
        <v>32</v>
      </c>
      <c r="B31" s="334" t="s">
        <v>1230</v>
      </c>
      <c r="C31" s="341" t="s">
        <v>3188</v>
      </c>
      <c r="D31" s="342" t="s">
        <v>3135</v>
      </c>
      <c r="E31" s="343" t="s">
        <v>3190</v>
      </c>
      <c r="F31" s="343" t="s">
        <v>3137</v>
      </c>
      <c r="G31" s="344">
        <v>126</v>
      </c>
      <c r="H31" s="345">
        <v>0.33</v>
      </c>
      <c r="I31" s="340">
        <f t="shared" si="0"/>
        <v>84.419999999999987</v>
      </c>
    </row>
    <row r="32" spans="1:9" s="261" customFormat="1" ht="15">
      <c r="A32" s="334" t="s">
        <v>32</v>
      </c>
      <c r="B32" s="334" t="s">
        <v>3642</v>
      </c>
      <c r="C32" s="341" t="s">
        <v>3191</v>
      </c>
      <c r="D32" s="342" t="s">
        <v>3192</v>
      </c>
      <c r="E32" s="343" t="s">
        <v>3193</v>
      </c>
      <c r="F32" s="343" t="s">
        <v>3148</v>
      </c>
      <c r="G32" s="344">
        <v>165</v>
      </c>
      <c r="H32" s="345">
        <v>0.33</v>
      </c>
      <c r="I32" s="340">
        <f t="shared" si="0"/>
        <v>110.54999999999998</v>
      </c>
    </row>
    <row r="33" spans="1:9" s="261" customFormat="1" ht="15">
      <c r="A33" s="334" t="s">
        <v>32</v>
      </c>
      <c r="B33" s="334" t="s">
        <v>1230</v>
      </c>
      <c r="C33" s="346" t="s">
        <v>3192</v>
      </c>
      <c r="D33" s="342" t="s">
        <v>3135</v>
      </c>
      <c r="E33" s="347" t="s">
        <v>3194</v>
      </c>
      <c r="F33" s="343" t="s">
        <v>3137</v>
      </c>
      <c r="G33" s="344">
        <v>33</v>
      </c>
      <c r="H33" s="345">
        <v>0.33</v>
      </c>
      <c r="I33" s="340">
        <f t="shared" si="0"/>
        <v>22.11</v>
      </c>
    </row>
    <row r="34" spans="1:9" s="261" customFormat="1" ht="15">
      <c r="A34" s="334" t="s">
        <v>32</v>
      </c>
      <c r="B34" s="334" t="s">
        <v>3642</v>
      </c>
      <c r="C34" s="341" t="s">
        <v>3195</v>
      </c>
      <c r="D34" s="342" t="s">
        <v>3196</v>
      </c>
      <c r="E34" s="343" t="s">
        <v>3197</v>
      </c>
      <c r="F34" s="343" t="s">
        <v>3148</v>
      </c>
      <c r="G34" s="344">
        <v>332</v>
      </c>
      <c r="H34" s="345">
        <v>0.33</v>
      </c>
      <c r="I34" s="340">
        <f t="shared" si="0"/>
        <v>222.43999999999997</v>
      </c>
    </row>
    <row r="35" spans="1:9" s="261" customFormat="1" ht="15">
      <c r="A35" s="334" t="s">
        <v>32</v>
      </c>
      <c r="B35" s="334" t="s">
        <v>1230</v>
      </c>
      <c r="C35" s="346" t="s">
        <v>3196</v>
      </c>
      <c r="D35" s="342" t="s">
        <v>3135</v>
      </c>
      <c r="E35" s="347" t="s">
        <v>3198</v>
      </c>
      <c r="F35" s="343" t="s">
        <v>3137</v>
      </c>
      <c r="G35" s="344">
        <v>68</v>
      </c>
      <c r="H35" s="345">
        <v>0.33</v>
      </c>
      <c r="I35" s="340">
        <f t="shared" si="0"/>
        <v>45.559999999999995</v>
      </c>
    </row>
    <row r="36" spans="1:9" s="261" customFormat="1" ht="15">
      <c r="A36" s="334" t="s">
        <v>32</v>
      </c>
      <c r="B36" s="334" t="s">
        <v>3642</v>
      </c>
      <c r="C36" s="341" t="s">
        <v>3199</v>
      </c>
      <c r="D36" s="342" t="s">
        <v>3200</v>
      </c>
      <c r="E36" s="343" t="s">
        <v>3201</v>
      </c>
      <c r="F36" s="343" t="s">
        <v>3148</v>
      </c>
      <c r="G36" s="344">
        <v>332</v>
      </c>
      <c r="H36" s="345">
        <v>0.33</v>
      </c>
      <c r="I36" s="340">
        <f t="shared" si="0"/>
        <v>222.43999999999997</v>
      </c>
    </row>
    <row r="37" spans="1:9" s="261" customFormat="1" ht="15">
      <c r="A37" s="334" t="s">
        <v>32</v>
      </c>
      <c r="B37" s="334" t="s">
        <v>1230</v>
      </c>
      <c r="C37" s="346" t="s">
        <v>3200</v>
      </c>
      <c r="D37" s="342" t="s">
        <v>3135</v>
      </c>
      <c r="E37" s="347" t="s">
        <v>3202</v>
      </c>
      <c r="F37" s="343" t="s">
        <v>3137</v>
      </c>
      <c r="G37" s="344">
        <v>68</v>
      </c>
      <c r="H37" s="345">
        <v>0.33</v>
      </c>
      <c r="I37" s="340">
        <f t="shared" si="0"/>
        <v>45.559999999999995</v>
      </c>
    </row>
    <row r="38" spans="1:9" s="261" customFormat="1" ht="15">
      <c r="A38" s="334" t="s">
        <v>32</v>
      </c>
      <c r="B38" s="334" t="s">
        <v>3642</v>
      </c>
      <c r="C38" s="341" t="s">
        <v>3203</v>
      </c>
      <c r="D38" s="342" t="s">
        <v>3139</v>
      </c>
      <c r="E38" s="343" t="s">
        <v>3204</v>
      </c>
      <c r="F38" s="343" t="s">
        <v>3148</v>
      </c>
      <c r="G38" s="344">
        <v>0</v>
      </c>
      <c r="H38" s="345"/>
      <c r="I38" s="340">
        <f t="shared" ref="I38:I69" si="1">(+G38*(1-H38))</f>
        <v>0</v>
      </c>
    </row>
    <row r="39" spans="1:9" s="261" customFormat="1" ht="15">
      <c r="A39" s="334" t="s">
        <v>32</v>
      </c>
      <c r="B39" s="334" t="s">
        <v>3642</v>
      </c>
      <c r="C39" s="341" t="s">
        <v>3205</v>
      </c>
      <c r="D39" s="342" t="s">
        <v>3139</v>
      </c>
      <c r="E39" s="343" t="s">
        <v>3206</v>
      </c>
      <c r="F39" s="343" t="s">
        <v>3148</v>
      </c>
      <c r="G39" s="344">
        <v>0</v>
      </c>
      <c r="H39" s="345"/>
      <c r="I39" s="340">
        <f t="shared" si="1"/>
        <v>0</v>
      </c>
    </row>
    <row r="40" spans="1:9" s="261" customFormat="1" ht="15">
      <c r="A40" s="334" t="s">
        <v>32</v>
      </c>
      <c r="B40" s="334" t="s">
        <v>3642</v>
      </c>
      <c r="C40" s="341" t="s">
        <v>3207</v>
      </c>
      <c r="D40" s="342" t="s">
        <v>3208</v>
      </c>
      <c r="E40" s="343" t="s">
        <v>3209</v>
      </c>
      <c r="F40" s="343" t="s">
        <v>3148</v>
      </c>
      <c r="G40" s="344">
        <v>199</v>
      </c>
      <c r="H40" s="345">
        <v>0.33</v>
      </c>
      <c r="I40" s="340">
        <f t="shared" si="1"/>
        <v>133.32999999999998</v>
      </c>
    </row>
    <row r="41" spans="1:9" s="261" customFormat="1" ht="15">
      <c r="A41" s="334" t="s">
        <v>32</v>
      </c>
      <c r="B41" s="334" t="s">
        <v>1230</v>
      </c>
      <c r="C41" s="346" t="s">
        <v>3208</v>
      </c>
      <c r="D41" s="342" t="s">
        <v>3135</v>
      </c>
      <c r="E41" s="343" t="s">
        <v>3210</v>
      </c>
      <c r="F41" s="343" t="s">
        <v>3137</v>
      </c>
      <c r="G41" s="344">
        <v>40</v>
      </c>
      <c r="H41" s="345">
        <v>0.33</v>
      </c>
      <c r="I41" s="340">
        <f t="shared" si="1"/>
        <v>26.799999999999997</v>
      </c>
    </row>
    <row r="42" spans="1:9" s="261" customFormat="1" ht="15">
      <c r="A42" s="334" t="s">
        <v>32</v>
      </c>
      <c r="B42" s="334" t="s">
        <v>3642</v>
      </c>
      <c r="C42" s="341" t="s">
        <v>3211</v>
      </c>
      <c r="D42" s="342" t="s">
        <v>3212</v>
      </c>
      <c r="E42" s="343" t="s">
        <v>3213</v>
      </c>
      <c r="F42" s="343" t="s">
        <v>3148</v>
      </c>
      <c r="G42" s="344">
        <v>149</v>
      </c>
      <c r="H42" s="345">
        <v>0.33</v>
      </c>
      <c r="I42" s="340">
        <f t="shared" si="1"/>
        <v>99.829999999999984</v>
      </c>
    </row>
    <row r="43" spans="1:9" s="261" customFormat="1" ht="15">
      <c r="A43" s="334" t="s">
        <v>32</v>
      </c>
      <c r="B43" s="334" t="s">
        <v>1230</v>
      </c>
      <c r="C43" s="346" t="s">
        <v>3212</v>
      </c>
      <c r="D43" s="342" t="s">
        <v>3135</v>
      </c>
      <c r="E43" s="343" t="s">
        <v>3214</v>
      </c>
      <c r="F43" s="343" t="s">
        <v>3137</v>
      </c>
      <c r="G43" s="344">
        <v>30</v>
      </c>
      <c r="H43" s="345">
        <v>0.33</v>
      </c>
      <c r="I43" s="340">
        <f t="shared" si="1"/>
        <v>20.099999999999998</v>
      </c>
    </row>
    <row r="44" spans="1:9" s="261" customFormat="1" ht="15">
      <c r="A44" s="334" t="s">
        <v>32</v>
      </c>
      <c r="B44" s="334" t="s">
        <v>3642</v>
      </c>
      <c r="C44" s="341" t="s">
        <v>3215</v>
      </c>
      <c r="D44" s="342" t="s">
        <v>3216</v>
      </c>
      <c r="E44" s="343" t="s">
        <v>3217</v>
      </c>
      <c r="F44" s="343" t="s">
        <v>3148</v>
      </c>
      <c r="G44" s="344">
        <v>149</v>
      </c>
      <c r="H44" s="345">
        <v>0.33</v>
      </c>
      <c r="I44" s="340">
        <f t="shared" si="1"/>
        <v>99.829999999999984</v>
      </c>
    </row>
    <row r="45" spans="1:9" s="261" customFormat="1" ht="15">
      <c r="A45" s="334" t="s">
        <v>32</v>
      </c>
      <c r="B45" s="334" t="s">
        <v>1230</v>
      </c>
      <c r="C45" s="349" t="s">
        <v>3216</v>
      </c>
      <c r="D45" s="342" t="s">
        <v>3135</v>
      </c>
      <c r="E45" s="350" t="s">
        <v>3218</v>
      </c>
      <c r="F45" s="343" t="s">
        <v>3137</v>
      </c>
      <c r="G45" s="344">
        <v>30</v>
      </c>
      <c r="H45" s="345">
        <v>0.33</v>
      </c>
      <c r="I45" s="340">
        <f t="shared" si="1"/>
        <v>20.099999999999998</v>
      </c>
    </row>
    <row r="46" spans="1:9" s="261" customFormat="1" ht="15">
      <c r="A46" s="334" t="s">
        <v>32</v>
      </c>
      <c r="B46" s="334" t="s">
        <v>3642</v>
      </c>
      <c r="C46" s="341" t="s">
        <v>3219</v>
      </c>
      <c r="D46" s="342" t="s">
        <v>3139</v>
      </c>
      <c r="E46" s="343" t="s">
        <v>3220</v>
      </c>
      <c r="F46" s="343" t="s">
        <v>3148</v>
      </c>
      <c r="G46" s="344">
        <v>0</v>
      </c>
      <c r="H46" s="345"/>
      <c r="I46" s="340">
        <f t="shared" si="1"/>
        <v>0</v>
      </c>
    </row>
    <row r="47" spans="1:9" s="261" customFormat="1" ht="15">
      <c r="A47" s="334" t="s">
        <v>32</v>
      </c>
      <c r="B47" s="334" t="s">
        <v>3642</v>
      </c>
      <c r="C47" s="341" t="s">
        <v>3221</v>
      </c>
      <c r="D47" s="342" t="s">
        <v>3222</v>
      </c>
      <c r="E47" s="343" t="s">
        <v>3223</v>
      </c>
      <c r="F47" s="343" t="s">
        <v>3148</v>
      </c>
      <c r="G47" s="344">
        <v>89</v>
      </c>
      <c r="H47" s="345">
        <v>0.33</v>
      </c>
      <c r="I47" s="340">
        <f t="shared" si="1"/>
        <v>59.629999999999995</v>
      </c>
    </row>
    <row r="48" spans="1:9" s="261" customFormat="1" ht="15">
      <c r="A48" s="334" t="s">
        <v>32</v>
      </c>
      <c r="B48" s="334" t="s">
        <v>1230</v>
      </c>
      <c r="C48" s="349" t="s">
        <v>3222</v>
      </c>
      <c r="D48" s="342" t="s">
        <v>3135</v>
      </c>
      <c r="E48" s="350" t="s">
        <v>3224</v>
      </c>
      <c r="F48" s="343" t="s">
        <v>3137</v>
      </c>
      <c r="G48" s="344">
        <v>18</v>
      </c>
      <c r="H48" s="345">
        <v>0.33</v>
      </c>
      <c r="I48" s="340">
        <f t="shared" si="1"/>
        <v>12.059999999999999</v>
      </c>
    </row>
    <row r="49" spans="1:9" s="261" customFormat="1" ht="15">
      <c r="A49" s="334" t="s">
        <v>32</v>
      </c>
      <c r="B49" s="334" t="s">
        <v>3642</v>
      </c>
      <c r="C49" s="341" t="s">
        <v>3225</v>
      </c>
      <c r="D49" s="342" t="s">
        <v>3226</v>
      </c>
      <c r="E49" s="343" t="s">
        <v>3227</v>
      </c>
      <c r="F49" s="343" t="s">
        <v>3148</v>
      </c>
      <c r="G49" s="344">
        <v>0</v>
      </c>
      <c r="H49" s="345"/>
      <c r="I49" s="340">
        <f t="shared" si="1"/>
        <v>0</v>
      </c>
    </row>
    <row r="50" spans="1:9" s="261" customFormat="1" ht="15">
      <c r="A50" s="334" t="s">
        <v>32</v>
      </c>
      <c r="B50" s="334" t="s">
        <v>1230</v>
      </c>
      <c r="C50" s="349" t="s">
        <v>3226</v>
      </c>
      <c r="D50" s="342" t="s">
        <v>3135</v>
      </c>
      <c r="E50" s="350" t="s">
        <v>3228</v>
      </c>
      <c r="F50" s="343" t="s">
        <v>3137</v>
      </c>
      <c r="G50" s="344">
        <v>0</v>
      </c>
      <c r="H50" s="345"/>
      <c r="I50" s="340">
        <f t="shared" si="1"/>
        <v>0</v>
      </c>
    </row>
    <row r="51" spans="1:9" s="261" customFormat="1" ht="15">
      <c r="A51" s="334" t="s">
        <v>32</v>
      </c>
      <c r="B51" s="334" t="s">
        <v>3642</v>
      </c>
      <c r="C51" s="341" t="s">
        <v>3229</v>
      </c>
      <c r="D51" s="342" t="s">
        <v>3139</v>
      </c>
      <c r="E51" s="343" t="s">
        <v>3230</v>
      </c>
      <c r="F51" s="343" t="s">
        <v>3148</v>
      </c>
      <c r="G51" s="344">
        <v>0</v>
      </c>
      <c r="H51" s="345">
        <v>0.33</v>
      </c>
      <c r="I51" s="340">
        <f t="shared" si="1"/>
        <v>0</v>
      </c>
    </row>
    <row r="52" spans="1:9" s="261" customFormat="1" ht="15">
      <c r="A52" s="334" t="s">
        <v>32</v>
      </c>
      <c r="B52" s="334" t="s">
        <v>3642</v>
      </c>
      <c r="C52" s="341" t="s">
        <v>3231</v>
      </c>
      <c r="D52" s="342" t="s">
        <v>3232</v>
      </c>
      <c r="E52" s="343" t="s">
        <v>3233</v>
      </c>
      <c r="F52" s="343" t="s">
        <v>3148</v>
      </c>
      <c r="G52" s="344">
        <v>449</v>
      </c>
      <c r="H52" s="345">
        <v>0.33</v>
      </c>
      <c r="I52" s="340">
        <f t="shared" si="1"/>
        <v>300.83</v>
      </c>
    </row>
    <row r="53" spans="1:9" s="261" customFormat="1" ht="15">
      <c r="A53" s="334" t="s">
        <v>32</v>
      </c>
      <c r="B53" s="334" t="s">
        <v>1230</v>
      </c>
      <c r="C53" s="346" t="s">
        <v>3232</v>
      </c>
      <c r="D53" s="342" t="s">
        <v>3135</v>
      </c>
      <c r="E53" s="343" t="s">
        <v>3234</v>
      </c>
      <c r="F53" s="343" t="s">
        <v>3137</v>
      </c>
      <c r="G53" s="344">
        <v>90</v>
      </c>
      <c r="H53" s="345">
        <v>0.33</v>
      </c>
      <c r="I53" s="340">
        <f t="shared" si="1"/>
        <v>60.3</v>
      </c>
    </row>
    <row r="54" spans="1:9" s="261" customFormat="1" ht="15">
      <c r="A54" s="334" t="s">
        <v>32</v>
      </c>
      <c r="B54" s="334" t="s">
        <v>3642</v>
      </c>
      <c r="C54" s="341" t="s">
        <v>3235</v>
      </c>
      <c r="D54" s="342" t="s">
        <v>3139</v>
      </c>
      <c r="E54" s="343" t="s">
        <v>3236</v>
      </c>
      <c r="F54" s="343" t="s">
        <v>3148</v>
      </c>
      <c r="G54" s="344">
        <v>0</v>
      </c>
      <c r="H54" s="345"/>
      <c r="I54" s="340">
        <f t="shared" si="1"/>
        <v>0</v>
      </c>
    </row>
    <row r="55" spans="1:9" s="261" customFormat="1" ht="15">
      <c r="A55" s="334" t="s">
        <v>32</v>
      </c>
      <c r="B55" s="334" t="s">
        <v>3642</v>
      </c>
      <c r="C55" s="341" t="s">
        <v>3237</v>
      </c>
      <c r="D55" s="342" t="s">
        <v>3139</v>
      </c>
      <c r="E55" s="343" t="s">
        <v>3238</v>
      </c>
      <c r="F55" s="343" t="s">
        <v>3148</v>
      </c>
      <c r="G55" s="344">
        <v>0</v>
      </c>
      <c r="H55" s="345"/>
      <c r="I55" s="340">
        <f t="shared" si="1"/>
        <v>0</v>
      </c>
    </row>
    <row r="56" spans="1:9" s="261" customFormat="1" ht="15">
      <c r="A56" s="334" t="s">
        <v>32</v>
      </c>
      <c r="B56" s="334" t="s">
        <v>3642</v>
      </c>
      <c r="C56" s="341" t="s">
        <v>3239</v>
      </c>
      <c r="D56" s="342" t="s">
        <v>3240</v>
      </c>
      <c r="E56" s="343" t="s">
        <v>3241</v>
      </c>
      <c r="F56" s="343" t="s">
        <v>3148</v>
      </c>
      <c r="G56" s="344">
        <v>849</v>
      </c>
      <c r="H56" s="345">
        <v>0.33</v>
      </c>
      <c r="I56" s="340">
        <f t="shared" si="1"/>
        <v>568.82999999999993</v>
      </c>
    </row>
    <row r="57" spans="1:9" s="261" customFormat="1" ht="15">
      <c r="A57" s="334" t="s">
        <v>32</v>
      </c>
      <c r="B57" s="334" t="s">
        <v>1230</v>
      </c>
      <c r="C57" s="346" t="s">
        <v>3240</v>
      </c>
      <c r="D57" s="342" t="s">
        <v>3135</v>
      </c>
      <c r="E57" s="343" t="s">
        <v>3242</v>
      </c>
      <c r="F57" s="343" t="s">
        <v>3137</v>
      </c>
      <c r="G57" s="344">
        <v>170</v>
      </c>
      <c r="H57" s="345">
        <v>0.33</v>
      </c>
      <c r="I57" s="340">
        <f t="shared" si="1"/>
        <v>113.89999999999999</v>
      </c>
    </row>
    <row r="58" spans="1:9" s="261" customFormat="1" ht="15">
      <c r="A58" s="334" t="s">
        <v>32</v>
      </c>
      <c r="B58" s="334" t="s">
        <v>3642</v>
      </c>
      <c r="C58" s="341" t="s">
        <v>3243</v>
      </c>
      <c r="D58" s="342" t="s">
        <v>3139</v>
      </c>
      <c r="E58" s="343" t="s">
        <v>3244</v>
      </c>
      <c r="F58" s="343" t="s">
        <v>3148</v>
      </c>
      <c r="G58" s="344">
        <v>0</v>
      </c>
      <c r="H58" s="345"/>
      <c r="I58" s="340">
        <f t="shared" si="1"/>
        <v>0</v>
      </c>
    </row>
    <row r="59" spans="1:9" s="261" customFormat="1" ht="15">
      <c r="A59" s="334" t="s">
        <v>32</v>
      </c>
      <c r="B59" s="334" t="s">
        <v>3642</v>
      </c>
      <c r="C59" s="341" t="s">
        <v>3245</v>
      </c>
      <c r="D59" s="342" t="s">
        <v>3139</v>
      </c>
      <c r="E59" s="343" t="s">
        <v>3246</v>
      </c>
      <c r="F59" s="343" t="s">
        <v>3148</v>
      </c>
      <c r="G59" s="344">
        <v>0</v>
      </c>
      <c r="H59" s="345"/>
      <c r="I59" s="340">
        <f t="shared" si="1"/>
        <v>0</v>
      </c>
    </row>
    <row r="60" spans="1:9" s="261" customFormat="1" ht="15">
      <c r="A60" s="334" t="s">
        <v>32</v>
      </c>
      <c r="B60" s="334" t="s">
        <v>3642</v>
      </c>
      <c r="C60" s="341" t="s">
        <v>3247</v>
      </c>
      <c r="D60" s="342" t="s">
        <v>3248</v>
      </c>
      <c r="E60" s="343" t="s">
        <v>3249</v>
      </c>
      <c r="F60" s="343" t="s">
        <v>3148</v>
      </c>
      <c r="G60" s="344">
        <v>399</v>
      </c>
      <c r="H60" s="345">
        <v>0.33</v>
      </c>
      <c r="I60" s="340">
        <f t="shared" si="1"/>
        <v>267.33</v>
      </c>
    </row>
    <row r="61" spans="1:9" s="261" customFormat="1" ht="15">
      <c r="A61" s="334" t="s">
        <v>32</v>
      </c>
      <c r="B61" s="334" t="s">
        <v>1230</v>
      </c>
      <c r="C61" s="349" t="s">
        <v>3248</v>
      </c>
      <c r="D61" s="342" t="s">
        <v>3135</v>
      </c>
      <c r="E61" s="350" t="s">
        <v>3250</v>
      </c>
      <c r="F61" s="343" t="s">
        <v>3137</v>
      </c>
      <c r="G61" s="344">
        <v>79.8</v>
      </c>
      <c r="H61" s="345">
        <v>0.33</v>
      </c>
      <c r="I61" s="340">
        <f t="shared" si="1"/>
        <v>53.465999999999994</v>
      </c>
    </row>
    <row r="62" spans="1:9" s="261" customFormat="1" ht="15">
      <c r="A62" s="334" t="s">
        <v>32</v>
      </c>
      <c r="B62" s="334" t="s">
        <v>3642</v>
      </c>
      <c r="C62" s="341" t="s">
        <v>3251</v>
      </c>
      <c r="D62" s="342" t="s">
        <v>3252</v>
      </c>
      <c r="E62" s="343" t="s">
        <v>3253</v>
      </c>
      <c r="F62" s="343" t="s">
        <v>3148</v>
      </c>
      <c r="G62" s="344">
        <v>399</v>
      </c>
      <c r="H62" s="345">
        <v>0.33</v>
      </c>
      <c r="I62" s="340">
        <f t="shared" si="1"/>
        <v>267.33</v>
      </c>
    </row>
    <row r="63" spans="1:9" s="261" customFormat="1" ht="15">
      <c r="A63" s="334" t="s">
        <v>32</v>
      </c>
      <c r="B63" s="334" t="s">
        <v>1230</v>
      </c>
      <c r="C63" s="349" t="s">
        <v>3252</v>
      </c>
      <c r="D63" s="342" t="s">
        <v>3135</v>
      </c>
      <c r="E63" s="350" t="s">
        <v>3254</v>
      </c>
      <c r="F63" s="343" t="s">
        <v>3137</v>
      </c>
      <c r="G63" s="344">
        <v>79.8</v>
      </c>
      <c r="H63" s="345">
        <v>0.33</v>
      </c>
      <c r="I63" s="340">
        <f t="shared" si="1"/>
        <v>53.465999999999994</v>
      </c>
    </row>
    <row r="64" spans="1:9" s="261" customFormat="1" ht="15">
      <c r="A64" s="334" t="s">
        <v>32</v>
      </c>
      <c r="B64" s="334" t="s">
        <v>3642</v>
      </c>
      <c r="C64" s="341" t="s">
        <v>3255</v>
      </c>
      <c r="D64" s="342" t="s">
        <v>3256</v>
      </c>
      <c r="E64" s="343" t="s">
        <v>3257</v>
      </c>
      <c r="F64" s="343" t="s">
        <v>3148</v>
      </c>
      <c r="G64" s="344">
        <v>399</v>
      </c>
      <c r="H64" s="345">
        <v>0.33</v>
      </c>
      <c r="I64" s="340">
        <f t="shared" si="1"/>
        <v>267.33</v>
      </c>
    </row>
    <row r="65" spans="1:9" s="261" customFormat="1" ht="15">
      <c r="A65" s="334" t="s">
        <v>32</v>
      </c>
      <c r="B65" s="334" t="s">
        <v>1230</v>
      </c>
      <c r="C65" s="349" t="s">
        <v>3256</v>
      </c>
      <c r="D65" s="342" t="s">
        <v>3135</v>
      </c>
      <c r="E65" s="350" t="s">
        <v>3258</v>
      </c>
      <c r="F65" s="343" t="s">
        <v>3137</v>
      </c>
      <c r="G65" s="344">
        <v>79.8</v>
      </c>
      <c r="H65" s="345">
        <v>0.33</v>
      </c>
      <c r="I65" s="340">
        <f t="shared" si="1"/>
        <v>53.465999999999994</v>
      </c>
    </row>
    <row r="66" spans="1:9" s="261" customFormat="1" ht="15">
      <c r="A66" s="334" t="s">
        <v>32</v>
      </c>
      <c r="B66" s="334" t="s">
        <v>3642</v>
      </c>
      <c r="C66" s="341" t="s">
        <v>3259</v>
      </c>
      <c r="D66" s="342" t="s">
        <v>3260</v>
      </c>
      <c r="E66" s="343" t="s">
        <v>3261</v>
      </c>
      <c r="F66" s="343" t="s">
        <v>3148</v>
      </c>
      <c r="G66" s="344">
        <v>399</v>
      </c>
      <c r="H66" s="345">
        <v>0.33</v>
      </c>
      <c r="I66" s="340">
        <f t="shared" si="1"/>
        <v>267.33</v>
      </c>
    </row>
    <row r="67" spans="1:9" s="261" customFormat="1" ht="15">
      <c r="A67" s="334" t="s">
        <v>32</v>
      </c>
      <c r="B67" s="334" t="s">
        <v>1230</v>
      </c>
      <c r="C67" s="349" t="s">
        <v>3260</v>
      </c>
      <c r="D67" s="342" t="s">
        <v>3135</v>
      </c>
      <c r="E67" s="350" t="s">
        <v>3262</v>
      </c>
      <c r="F67" s="343" t="s">
        <v>3137</v>
      </c>
      <c r="G67" s="344">
        <v>79.8</v>
      </c>
      <c r="H67" s="345">
        <v>0.33</v>
      </c>
      <c r="I67" s="340">
        <f t="shared" si="1"/>
        <v>53.465999999999994</v>
      </c>
    </row>
    <row r="68" spans="1:9" s="261" customFormat="1" ht="15">
      <c r="A68" s="334" t="s">
        <v>32</v>
      </c>
      <c r="B68" s="334" t="s">
        <v>1230</v>
      </c>
      <c r="C68" s="341" t="s">
        <v>3263</v>
      </c>
      <c r="D68" s="342" t="s">
        <v>3139</v>
      </c>
      <c r="E68" s="343" t="s">
        <v>3264</v>
      </c>
      <c r="F68" s="343" t="s">
        <v>3265</v>
      </c>
      <c r="G68" s="344">
        <v>149</v>
      </c>
      <c r="H68" s="345">
        <v>0.33</v>
      </c>
      <c r="I68" s="340">
        <f t="shared" si="1"/>
        <v>99.829999999999984</v>
      </c>
    </row>
    <row r="69" spans="1:9" s="261" customFormat="1" ht="15">
      <c r="A69" s="334" t="s">
        <v>32</v>
      </c>
      <c r="B69" s="334" t="s">
        <v>1230</v>
      </c>
      <c r="C69" s="341" t="s">
        <v>3266</v>
      </c>
      <c r="D69" s="342" t="s">
        <v>3139</v>
      </c>
      <c r="E69" s="343" t="s">
        <v>3267</v>
      </c>
      <c r="F69" s="343" t="s">
        <v>3268</v>
      </c>
      <c r="G69" s="344">
        <v>1119</v>
      </c>
      <c r="H69" s="345">
        <v>0.33</v>
      </c>
      <c r="I69" s="340">
        <f t="shared" si="1"/>
        <v>749.7299999999999</v>
      </c>
    </row>
    <row r="70" spans="1:9" s="261" customFormat="1" ht="15">
      <c r="A70" s="334" t="s">
        <v>32</v>
      </c>
      <c r="B70" s="334" t="s">
        <v>1230</v>
      </c>
      <c r="C70" s="341" t="s">
        <v>3269</v>
      </c>
      <c r="D70" s="342" t="s">
        <v>3139</v>
      </c>
      <c r="E70" s="343" t="s">
        <v>3270</v>
      </c>
      <c r="F70" s="343" t="s">
        <v>3268</v>
      </c>
      <c r="G70" s="344">
        <v>45</v>
      </c>
      <c r="H70" s="345">
        <v>0.33</v>
      </c>
      <c r="I70" s="340">
        <f t="shared" ref="I70:I101" si="2">(+G70*(1-H70))</f>
        <v>30.15</v>
      </c>
    </row>
    <row r="71" spans="1:9" s="261" customFormat="1" ht="15">
      <c r="A71" s="334" t="s">
        <v>32</v>
      </c>
      <c r="B71" s="334" t="s">
        <v>1230</v>
      </c>
      <c r="C71" s="341" t="s">
        <v>3271</v>
      </c>
      <c r="D71" s="342" t="s">
        <v>3139</v>
      </c>
      <c r="E71" s="343" t="s">
        <v>3272</v>
      </c>
      <c r="F71" s="343" t="s">
        <v>3268</v>
      </c>
      <c r="G71" s="344">
        <v>149</v>
      </c>
      <c r="H71" s="345">
        <v>0.33</v>
      </c>
      <c r="I71" s="340">
        <f t="shared" si="2"/>
        <v>99.829999999999984</v>
      </c>
    </row>
    <row r="72" spans="1:9" s="261" customFormat="1" ht="15">
      <c r="A72" s="334" t="s">
        <v>32</v>
      </c>
      <c r="B72" s="334" t="s">
        <v>1230</v>
      </c>
      <c r="C72" s="341" t="s">
        <v>3273</v>
      </c>
      <c r="D72" s="342" t="s">
        <v>3274</v>
      </c>
      <c r="E72" s="343" t="s">
        <v>3275</v>
      </c>
      <c r="F72" s="343" t="s">
        <v>3134</v>
      </c>
      <c r="G72" s="344">
        <v>4479</v>
      </c>
      <c r="H72" s="345">
        <v>0.33</v>
      </c>
      <c r="I72" s="340">
        <f t="shared" si="2"/>
        <v>3000.93</v>
      </c>
    </row>
    <row r="73" spans="1:9" s="261" customFormat="1" ht="15">
      <c r="A73" s="334" t="s">
        <v>32</v>
      </c>
      <c r="B73" s="334" t="s">
        <v>1230</v>
      </c>
      <c r="C73" s="341" t="s">
        <v>3274</v>
      </c>
      <c r="D73" s="342" t="s">
        <v>3135</v>
      </c>
      <c r="E73" s="343" t="s">
        <v>3276</v>
      </c>
      <c r="F73" s="343" t="s">
        <v>3137</v>
      </c>
      <c r="G73" s="344">
        <v>899</v>
      </c>
      <c r="H73" s="345">
        <v>0.33</v>
      </c>
      <c r="I73" s="340">
        <f t="shared" si="2"/>
        <v>602.32999999999993</v>
      </c>
    </row>
    <row r="74" spans="1:9" s="261" customFormat="1" ht="15">
      <c r="A74" s="334" t="s">
        <v>32</v>
      </c>
      <c r="B74" s="334" t="s">
        <v>1230</v>
      </c>
      <c r="C74" s="341" t="s">
        <v>3277</v>
      </c>
      <c r="D74" s="342" t="s">
        <v>3278</v>
      </c>
      <c r="E74" s="343" t="s">
        <v>3279</v>
      </c>
      <c r="F74" s="343" t="s">
        <v>3134</v>
      </c>
      <c r="G74" s="344">
        <v>4479</v>
      </c>
      <c r="H74" s="345">
        <v>0.33</v>
      </c>
      <c r="I74" s="340">
        <f t="shared" si="2"/>
        <v>3000.93</v>
      </c>
    </row>
    <row r="75" spans="1:9" s="261" customFormat="1" ht="15">
      <c r="A75" s="334" t="s">
        <v>32</v>
      </c>
      <c r="B75" s="334" t="s">
        <v>1230</v>
      </c>
      <c r="C75" s="341" t="s">
        <v>3278</v>
      </c>
      <c r="D75" s="342" t="s">
        <v>3135</v>
      </c>
      <c r="E75" s="343" t="s">
        <v>3280</v>
      </c>
      <c r="F75" s="343" t="s">
        <v>3137</v>
      </c>
      <c r="G75" s="344">
        <v>899</v>
      </c>
      <c r="H75" s="345">
        <v>0.33</v>
      </c>
      <c r="I75" s="340">
        <f t="shared" si="2"/>
        <v>602.32999999999993</v>
      </c>
    </row>
    <row r="76" spans="1:9" s="261" customFormat="1" ht="15">
      <c r="A76" s="334" t="s">
        <v>32</v>
      </c>
      <c r="B76" s="334" t="s">
        <v>3642</v>
      </c>
      <c r="C76" s="341" t="s">
        <v>3281</v>
      </c>
      <c r="D76" s="342" t="s">
        <v>3282</v>
      </c>
      <c r="E76" s="343" t="s">
        <v>3283</v>
      </c>
      <c r="F76" s="343" t="s">
        <v>3148</v>
      </c>
      <c r="G76" s="344">
        <v>149</v>
      </c>
      <c r="H76" s="345">
        <v>0.33</v>
      </c>
      <c r="I76" s="340">
        <f t="shared" si="2"/>
        <v>99.829999999999984</v>
      </c>
    </row>
    <row r="77" spans="1:9" s="261" customFormat="1" ht="15">
      <c r="A77" s="334" t="s">
        <v>32</v>
      </c>
      <c r="B77" s="334" t="s">
        <v>1230</v>
      </c>
      <c r="C77" s="341" t="s">
        <v>3282</v>
      </c>
      <c r="D77" s="342" t="s">
        <v>3135</v>
      </c>
      <c r="E77" s="343" t="s">
        <v>3284</v>
      </c>
      <c r="F77" s="343" t="s">
        <v>3137</v>
      </c>
      <c r="G77" s="344">
        <v>30</v>
      </c>
      <c r="H77" s="345">
        <v>0.33</v>
      </c>
      <c r="I77" s="340">
        <f t="shared" si="2"/>
        <v>20.099999999999998</v>
      </c>
    </row>
    <row r="78" spans="1:9" s="261" customFormat="1" ht="15">
      <c r="A78" s="334" t="s">
        <v>32</v>
      </c>
      <c r="B78" s="334" t="s">
        <v>3642</v>
      </c>
      <c r="C78" s="341" t="s">
        <v>3285</v>
      </c>
      <c r="D78" s="342" t="s">
        <v>3286</v>
      </c>
      <c r="E78" s="343" t="s">
        <v>3287</v>
      </c>
      <c r="F78" s="343" t="s">
        <v>3148</v>
      </c>
      <c r="G78" s="344">
        <v>449</v>
      </c>
      <c r="H78" s="345">
        <v>0.33</v>
      </c>
      <c r="I78" s="340">
        <f t="shared" si="2"/>
        <v>300.83</v>
      </c>
    </row>
    <row r="79" spans="1:9" s="261" customFormat="1" ht="15">
      <c r="A79" s="334" t="s">
        <v>32</v>
      </c>
      <c r="B79" s="334" t="s">
        <v>1230</v>
      </c>
      <c r="C79" s="346" t="s">
        <v>3286</v>
      </c>
      <c r="D79" s="342" t="s">
        <v>3135</v>
      </c>
      <c r="E79" s="343" t="s">
        <v>3288</v>
      </c>
      <c r="F79" s="343" t="s">
        <v>3137</v>
      </c>
      <c r="G79" s="344">
        <v>90</v>
      </c>
      <c r="H79" s="345">
        <v>0.33</v>
      </c>
      <c r="I79" s="340">
        <f t="shared" si="2"/>
        <v>60.3</v>
      </c>
    </row>
    <row r="80" spans="1:9" s="261" customFormat="1" ht="15">
      <c r="A80" s="334" t="s">
        <v>32</v>
      </c>
      <c r="B80" s="334" t="s">
        <v>3642</v>
      </c>
      <c r="C80" s="341" t="s">
        <v>3289</v>
      </c>
      <c r="D80" s="342" t="s">
        <v>3290</v>
      </c>
      <c r="E80" s="343" t="s">
        <v>3291</v>
      </c>
      <c r="F80" s="343" t="s">
        <v>3148</v>
      </c>
      <c r="G80" s="344">
        <v>599</v>
      </c>
      <c r="H80" s="345">
        <v>0.33</v>
      </c>
      <c r="I80" s="340">
        <f t="shared" si="2"/>
        <v>401.33</v>
      </c>
    </row>
    <row r="81" spans="1:9" s="261" customFormat="1" ht="15">
      <c r="A81" s="334" t="s">
        <v>32</v>
      </c>
      <c r="B81" s="334" t="s">
        <v>1230</v>
      </c>
      <c r="C81" s="341" t="s">
        <v>3290</v>
      </c>
      <c r="D81" s="342" t="s">
        <v>3135</v>
      </c>
      <c r="E81" s="343" t="s">
        <v>3292</v>
      </c>
      <c r="F81" s="343" t="s">
        <v>3137</v>
      </c>
      <c r="G81" s="344">
        <v>119</v>
      </c>
      <c r="H81" s="345">
        <v>0.33</v>
      </c>
      <c r="I81" s="340">
        <f t="shared" si="2"/>
        <v>79.72999999999999</v>
      </c>
    </row>
    <row r="82" spans="1:9" s="261" customFormat="1" ht="15">
      <c r="A82" s="334" t="s">
        <v>32</v>
      </c>
      <c r="B82" s="334" t="s">
        <v>3642</v>
      </c>
      <c r="C82" s="341" t="s">
        <v>3293</v>
      </c>
      <c r="D82" s="342" t="s">
        <v>3139</v>
      </c>
      <c r="E82" s="343" t="s">
        <v>3294</v>
      </c>
      <c r="F82" s="343" t="s">
        <v>3148</v>
      </c>
      <c r="G82" s="344">
        <v>0</v>
      </c>
      <c r="H82" s="345"/>
      <c r="I82" s="340">
        <f t="shared" si="2"/>
        <v>0</v>
      </c>
    </row>
    <row r="83" spans="1:9" s="261" customFormat="1" ht="15">
      <c r="A83" s="334" t="s">
        <v>32</v>
      </c>
      <c r="B83" s="334" t="s">
        <v>3642</v>
      </c>
      <c r="C83" s="341" t="s">
        <v>3295</v>
      </c>
      <c r="D83" s="342" t="s">
        <v>3139</v>
      </c>
      <c r="E83" s="343" t="s">
        <v>3296</v>
      </c>
      <c r="F83" s="343" t="s">
        <v>3148</v>
      </c>
      <c r="G83" s="344">
        <v>0</v>
      </c>
      <c r="H83" s="345"/>
      <c r="I83" s="340">
        <f t="shared" si="2"/>
        <v>0</v>
      </c>
    </row>
    <row r="84" spans="1:9" s="261" customFormat="1" ht="15">
      <c r="A84" s="334" t="s">
        <v>32</v>
      </c>
      <c r="B84" s="334" t="s">
        <v>3642</v>
      </c>
      <c r="C84" s="341" t="s">
        <v>3297</v>
      </c>
      <c r="D84" s="342" t="s">
        <v>3139</v>
      </c>
      <c r="E84" s="343" t="s">
        <v>3298</v>
      </c>
      <c r="F84" s="343" t="s">
        <v>3148</v>
      </c>
      <c r="G84" s="344">
        <v>0</v>
      </c>
      <c r="H84" s="345"/>
      <c r="I84" s="340">
        <f t="shared" si="2"/>
        <v>0</v>
      </c>
    </row>
    <row r="85" spans="1:9" s="261" customFormat="1" ht="15">
      <c r="A85" s="334" t="s">
        <v>32</v>
      </c>
      <c r="B85" s="334" t="s">
        <v>3642</v>
      </c>
      <c r="C85" s="341" t="s">
        <v>3299</v>
      </c>
      <c r="D85" s="342" t="s">
        <v>3300</v>
      </c>
      <c r="E85" s="343" t="s">
        <v>3301</v>
      </c>
      <c r="F85" s="343" t="s">
        <v>3148</v>
      </c>
      <c r="G85" s="344">
        <v>449</v>
      </c>
      <c r="H85" s="345">
        <v>0.33</v>
      </c>
      <c r="I85" s="340">
        <f t="shared" si="2"/>
        <v>300.83</v>
      </c>
    </row>
    <row r="86" spans="1:9" s="261" customFormat="1" ht="15">
      <c r="A86" s="334" t="s">
        <v>32</v>
      </c>
      <c r="B86" s="334" t="s">
        <v>1230</v>
      </c>
      <c r="C86" s="346" t="s">
        <v>3300</v>
      </c>
      <c r="D86" s="342" t="s">
        <v>3135</v>
      </c>
      <c r="E86" s="343" t="s">
        <v>3302</v>
      </c>
      <c r="F86" s="343" t="s">
        <v>3137</v>
      </c>
      <c r="G86" s="344">
        <v>90</v>
      </c>
      <c r="H86" s="345">
        <v>0.33</v>
      </c>
      <c r="I86" s="340">
        <f t="shared" si="2"/>
        <v>60.3</v>
      </c>
    </row>
    <row r="87" spans="1:9" s="261" customFormat="1" ht="15">
      <c r="A87" s="334" t="s">
        <v>32</v>
      </c>
      <c r="B87" s="334" t="s">
        <v>1230</v>
      </c>
      <c r="C87" s="341" t="s">
        <v>3303</v>
      </c>
      <c r="D87" s="342" t="s">
        <v>3139</v>
      </c>
      <c r="E87" s="343" t="s">
        <v>3304</v>
      </c>
      <c r="F87" s="343" t="s">
        <v>3134</v>
      </c>
      <c r="G87" s="344">
        <v>37319</v>
      </c>
      <c r="H87" s="345">
        <v>0.33</v>
      </c>
      <c r="I87" s="340">
        <f t="shared" si="2"/>
        <v>25003.729999999996</v>
      </c>
    </row>
    <row r="88" spans="1:9" s="261" customFormat="1" ht="15">
      <c r="A88" s="334" t="s">
        <v>32</v>
      </c>
      <c r="B88" s="334" t="s">
        <v>1230</v>
      </c>
      <c r="C88" s="341" t="s">
        <v>3305</v>
      </c>
      <c r="D88" s="342" t="s">
        <v>3135</v>
      </c>
      <c r="E88" s="343" t="s">
        <v>3306</v>
      </c>
      <c r="F88" s="343" t="s">
        <v>3137</v>
      </c>
      <c r="G88" s="344">
        <v>7469</v>
      </c>
      <c r="H88" s="345">
        <v>0.33</v>
      </c>
      <c r="I88" s="340">
        <f t="shared" si="2"/>
        <v>5004.2299999999996</v>
      </c>
    </row>
    <row r="89" spans="1:9" s="261" customFormat="1" ht="15">
      <c r="A89" s="334" t="s">
        <v>32</v>
      </c>
      <c r="B89" s="334" t="s">
        <v>1230</v>
      </c>
      <c r="C89" s="341" t="s">
        <v>3307</v>
      </c>
      <c r="D89" s="342" t="s">
        <v>3139</v>
      </c>
      <c r="E89" s="343" t="s">
        <v>3308</v>
      </c>
      <c r="F89" s="343" t="s">
        <v>3134</v>
      </c>
      <c r="G89" s="344">
        <v>26869</v>
      </c>
      <c r="H89" s="345">
        <v>0.33</v>
      </c>
      <c r="I89" s="340">
        <f t="shared" si="2"/>
        <v>18002.23</v>
      </c>
    </row>
    <row r="90" spans="1:9" s="261" customFormat="1" ht="15">
      <c r="A90" s="334" t="s">
        <v>32</v>
      </c>
      <c r="B90" s="334" t="s">
        <v>3642</v>
      </c>
      <c r="C90" s="341" t="s">
        <v>3309</v>
      </c>
      <c r="D90" s="342" t="s">
        <v>3310</v>
      </c>
      <c r="E90" s="343" t="s">
        <v>3311</v>
      </c>
      <c r="F90" s="343" t="s">
        <v>3148</v>
      </c>
      <c r="G90" s="344">
        <v>99</v>
      </c>
      <c r="H90" s="345">
        <v>0.33</v>
      </c>
      <c r="I90" s="340">
        <f t="shared" si="2"/>
        <v>66.33</v>
      </c>
    </row>
    <row r="91" spans="1:9" s="261" customFormat="1" ht="15">
      <c r="A91" s="334" t="s">
        <v>32</v>
      </c>
      <c r="B91" s="334" t="s">
        <v>1230</v>
      </c>
      <c r="C91" s="346" t="s">
        <v>3310</v>
      </c>
      <c r="D91" s="342" t="s">
        <v>3135</v>
      </c>
      <c r="E91" s="343" t="s">
        <v>3312</v>
      </c>
      <c r="F91" s="343" t="s">
        <v>3137</v>
      </c>
      <c r="G91" s="344">
        <v>20</v>
      </c>
      <c r="H91" s="345">
        <v>0.33</v>
      </c>
      <c r="I91" s="340">
        <f t="shared" si="2"/>
        <v>13.399999999999999</v>
      </c>
    </row>
    <row r="92" spans="1:9" s="261" customFormat="1" ht="15">
      <c r="A92" s="334" t="s">
        <v>32</v>
      </c>
      <c r="B92" s="334" t="s">
        <v>3642</v>
      </c>
      <c r="C92" s="341" t="s">
        <v>3313</v>
      </c>
      <c r="D92" s="342" t="s">
        <v>3139</v>
      </c>
      <c r="E92" s="343" t="s">
        <v>3314</v>
      </c>
      <c r="F92" s="343" t="s">
        <v>3148</v>
      </c>
      <c r="G92" s="344">
        <v>0</v>
      </c>
      <c r="H92" s="345"/>
      <c r="I92" s="340">
        <f t="shared" si="2"/>
        <v>0</v>
      </c>
    </row>
    <row r="93" spans="1:9" s="261" customFormat="1" ht="15">
      <c r="A93" s="334" t="s">
        <v>32</v>
      </c>
      <c r="B93" s="334" t="s">
        <v>3642</v>
      </c>
      <c r="C93" s="341" t="s">
        <v>3315</v>
      </c>
      <c r="D93" s="342" t="s">
        <v>3139</v>
      </c>
      <c r="E93" s="343" t="s">
        <v>3316</v>
      </c>
      <c r="F93" s="343" t="s">
        <v>3148</v>
      </c>
      <c r="G93" s="344">
        <v>0</v>
      </c>
      <c r="H93" s="345"/>
      <c r="I93" s="340">
        <f t="shared" si="2"/>
        <v>0</v>
      </c>
    </row>
    <row r="94" spans="1:9" s="261" customFormat="1" ht="15">
      <c r="A94" s="334" t="s">
        <v>32</v>
      </c>
      <c r="B94" s="334" t="s">
        <v>3642</v>
      </c>
      <c r="C94" s="341" t="s">
        <v>3317</v>
      </c>
      <c r="D94" s="342" t="s">
        <v>3139</v>
      </c>
      <c r="E94" s="343" t="s">
        <v>3318</v>
      </c>
      <c r="F94" s="343" t="s">
        <v>3148</v>
      </c>
      <c r="G94" s="344">
        <v>0</v>
      </c>
      <c r="H94" s="345"/>
      <c r="I94" s="340">
        <f t="shared" si="2"/>
        <v>0</v>
      </c>
    </row>
    <row r="95" spans="1:9" s="261" customFormat="1" ht="15">
      <c r="A95" s="334" t="s">
        <v>32</v>
      </c>
      <c r="B95" s="334" t="s">
        <v>3642</v>
      </c>
      <c r="C95" s="341" t="s">
        <v>3319</v>
      </c>
      <c r="D95" s="342" t="s">
        <v>3139</v>
      </c>
      <c r="E95" s="343" t="s">
        <v>3320</v>
      </c>
      <c r="F95" s="343" t="s">
        <v>3148</v>
      </c>
      <c r="G95" s="344">
        <v>0</v>
      </c>
      <c r="H95" s="345"/>
      <c r="I95" s="340">
        <f t="shared" si="2"/>
        <v>0</v>
      </c>
    </row>
    <row r="96" spans="1:9" s="261" customFormat="1" ht="15">
      <c r="A96" s="334" t="s">
        <v>32</v>
      </c>
      <c r="B96" s="334" t="s">
        <v>3642</v>
      </c>
      <c r="C96" s="341" t="s">
        <v>3321</v>
      </c>
      <c r="D96" s="342" t="s">
        <v>3139</v>
      </c>
      <c r="E96" s="343" t="s">
        <v>3322</v>
      </c>
      <c r="F96" s="343" t="s">
        <v>3148</v>
      </c>
      <c r="G96" s="344">
        <v>0</v>
      </c>
      <c r="H96" s="345"/>
      <c r="I96" s="340">
        <f t="shared" si="2"/>
        <v>0</v>
      </c>
    </row>
    <row r="97" spans="1:9" s="261" customFormat="1" ht="15">
      <c r="A97" s="334" t="s">
        <v>32</v>
      </c>
      <c r="B97" s="334" t="s">
        <v>3642</v>
      </c>
      <c r="C97" s="341" t="s">
        <v>3323</v>
      </c>
      <c r="D97" s="342" t="s">
        <v>3139</v>
      </c>
      <c r="E97" s="343" t="s">
        <v>3324</v>
      </c>
      <c r="F97" s="343" t="s">
        <v>3148</v>
      </c>
      <c r="G97" s="344">
        <v>0</v>
      </c>
      <c r="H97" s="345"/>
      <c r="I97" s="340">
        <f t="shared" si="2"/>
        <v>0</v>
      </c>
    </row>
    <row r="98" spans="1:9" s="261" customFormat="1" ht="15">
      <c r="A98" s="334" t="s">
        <v>32</v>
      </c>
      <c r="B98" s="334" t="s">
        <v>3642</v>
      </c>
      <c r="C98" s="341" t="s">
        <v>3325</v>
      </c>
      <c r="D98" s="342" t="s">
        <v>3139</v>
      </c>
      <c r="E98" s="343" t="s">
        <v>3326</v>
      </c>
      <c r="F98" s="343" t="s">
        <v>3148</v>
      </c>
      <c r="G98" s="344">
        <v>0</v>
      </c>
      <c r="H98" s="345"/>
      <c r="I98" s="340">
        <f t="shared" si="2"/>
        <v>0</v>
      </c>
    </row>
    <row r="99" spans="1:9" s="261" customFormat="1" ht="15">
      <c r="A99" s="334" t="s">
        <v>32</v>
      </c>
      <c r="B99" s="334" t="s">
        <v>3642</v>
      </c>
      <c r="C99" s="341" t="s">
        <v>3327</v>
      </c>
      <c r="D99" s="342" t="s">
        <v>3139</v>
      </c>
      <c r="E99" s="343" t="s">
        <v>3328</v>
      </c>
      <c r="F99" s="343" t="s">
        <v>3148</v>
      </c>
      <c r="G99" s="344">
        <v>0</v>
      </c>
      <c r="H99" s="345"/>
      <c r="I99" s="340">
        <f t="shared" si="2"/>
        <v>0</v>
      </c>
    </row>
    <row r="100" spans="1:9" s="261" customFormat="1" ht="15">
      <c r="A100" s="334" t="s">
        <v>32</v>
      </c>
      <c r="B100" s="334" t="s">
        <v>3642</v>
      </c>
      <c r="C100" s="341" t="s">
        <v>3329</v>
      </c>
      <c r="D100" s="342" t="s">
        <v>3139</v>
      </c>
      <c r="E100" s="343" t="s">
        <v>3330</v>
      </c>
      <c r="F100" s="343" t="s">
        <v>3148</v>
      </c>
      <c r="G100" s="344">
        <v>0</v>
      </c>
      <c r="H100" s="345"/>
      <c r="I100" s="340">
        <f t="shared" si="2"/>
        <v>0</v>
      </c>
    </row>
    <row r="101" spans="1:9" s="261" customFormat="1" ht="15">
      <c r="A101" s="334" t="s">
        <v>32</v>
      </c>
      <c r="B101" s="334" t="s">
        <v>3642</v>
      </c>
      <c r="C101" s="341" t="s">
        <v>3331</v>
      </c>
      <c r="D101" s="342" t="s">
        <v>3139</v>
      </c>
      <c r="E101" s="343" t="s">
        <v>3332</v>
      </c>
      <c r="F101" s="343" t="s">
        <v>3333</v>
      </c>
      <c r="G101" s="344">
        <v>0</v>
      </c>
      <c r="H101" s="345"/>
      <c r="I101" s="340">
        <f t="shared" si="2"/>
        <v>0</v>
      </c>
    </row>
    <row r="102" spans="1:9" s="261" customFormat="1" ht="15">
      <c r="A102" s="334" t="s">
        <v>32</v>
      </c>
      <c r="B102" s="334" t="s">
        <v>3642</v>
      </c>
      <c r="C102" s="341" t="s">
        <v>3334</v>
      </c>
      <c r="D102" s="342" t="s">
        <v>3139</v>
      </c>
      <c r="E102" s="343" t="s">
        <v>3335</v>
      </c>
      <c r="F102" s="343" t="s">
        <v>3333</v>
      </c>
      <c r="G102" s="344">
        <v>0</v>
      </c>
      <c r="H102" s="345"/>
      <c r="I102" s="340">
        <f t="shared" ref="I102:I133" si="3">(+G102*(1-H102))</f>
        <v>0</v>
      </c>
    </row>
    <row r="103" spans="1:9" s="261" customFormat="1" ht="15">
      <c r="A103" s="334" t="s">
        <v>32</v>
      </c>
      <c r="B103" s="334" t="s">
        <v>3642</v>
      </c>
      <c r="C103" s="341" t="s">
        <v>3336</v>
      </c>
      <c r="D103" s="342" t="s">
        <v>3139</v>
      </c>
      <c r="E103" s="343" t="s">
        <v>3337</v>
      </c>
      <c r="F103" s="343" t="s">
        <v>3148</v>
      </c>
      <c r="G103" s="344">
        <v>0</v>
      </c>
      <c r="H103" s="345"/>
      <c r="I103" s="340">
        <f t="shared" si="3"/>
        <v>0</v>
      </c>
    </row>
    <row r="104" spans="1:9" s="261" customFormat="1" ht="15">
      <c r="A104" s="334" t="s">
        <v>32</v>
      </c>
      <c r="B104" s="334" t="s">
        <v>1230</v>
      </c>
      <c r="C104" s="341" t="s">
        <v>3338</v>
      </c>
      <c r="D104" s="342" t="s">
        <v>3339</v>
      </c>
      <c r="E104" s="343" t="s">
        <v>3340</v>
      </c>
      <c r="F104" s="343" t="s">
        <v>3341</v>
      </c>
      <c r="G104" s="344">
        <v>7469</v>
      </c>
      <c r="H104" s="345">
        <v>0.33</v>
      </c>
      <c r="I104" s="340">
        <f t="shared" si="3"/>
        <v>5004.2299999999996</v>
      </c>
    </row>
    <row r="105" spans="1:9" s="261" customFormat="1" ht="15">
      <c r="A105" s="334" t="s">
        <v>32</v>
      </c>
      <c r="B105" s="334" t="s">
        <v>1230</v>
      </c>
      <c r="C105" s="341" t="s">
        <v>3339</v>
      </c>
      <c r="D105" s="342" t="s">
        <v>3135</v>
      </c>
      <c r="E105" s="343" t="s">
        <v>3342</v>
      </c>
      <c r="F105" s="343" t="s">
        <v>3137</v>
      </c>
      <c r="G105" s="344">
        <v>1499</v>
      </c>
      <c r="H105" s="345">
        <v>0.33</v>
      </c>
      <c r="I105" s="340">
        <f t="shared" si="3"/>
        <v>1004.3299999999999</v>
      </c>
    </row>
    <row r="106" spans="1:9" s="261" customFormat="1" ht="15">
      <c r="A106" s="334" t="s">
        <v>32</v>
      </c>
      <c r="B106" s="334" t="s">
        <v>1230</v>
      </c>
      <c r="C106" s="341" t="s">
        <v>3343</v>
      </c>
      <c r="D106" s="342" t="s">
        <v>3344</v>
      </c>
      <c r="E106" s="343" t="s">
        <v>3345</v>
      </c>
      <c r="F106" s="343" t="s">
        <v>3346</v>
      </c>
      <c r="G106" s="344">
        <v>1199</v>
      </c>
      <c r="H106" s="345">
        <v>0.33</v>
      </c>
      <c r="I106" s="340">
        <f t="shared" si="3"/>
        <v>803.32999999999993</v>
      </c>
    </row>
    <row r="107" spans="1:9" s="261" customFormat="1" ht="15">
      <c r="A107" s="334" t="s">
        <v>32</v>
      </c>
      <c r="B107" s="334" t="s">
        <v>1230</v>
      </c>
      <c r="C107" s="346" t="s">
        <v>3344</v>
      </c>
      <c r="D107" s="342" t="s">
        <v>3135</v>
      </c>
      <c r="E107" s="343" t="s">
        <v>3347</v>
      </c>
      <c r="F107" s="343" t="s">
        <v>3137</v>
      </c>
      <c r="G107" s="344">
        <v>240</v>
      </c>
      <c r="H107" s="345">
        <v>0.33</v>
      </c>
      <c r="I107" s="340">
        <f t="shared" si="3"/>
        <v>160.79999999999998</v>
      </c>
    </row>
    <row r="108" spans="1:9" s="261" customFormat="1" ht="15">
      <c r="A108" s="334" t="s">
        <v>32</v>
      </c>
      <c r="B108" s="334" t="s">
        <v>1230</v>
      </c>
      <c r="C108" s="341" t="s">
        <v>3348</v>
      </c>
      <c r="D108" s="342" t="s">
        <v>3349</v>
      </c>
      <c r="E108" s="343" t="s">
        <v>3350</v>
      </c>
      <c r="F108" s="343" t="s">
        <v>3351</v>
      </c>
      <c r="G108" s="344">
        <v>449</v>
      </c>
      <c r="H108" s="345">
        <v>0.33</v>
      </c>
      <c r="I108" s="340">
        <f t="shared" si="3"/>
        <v>300.83</v>
      </c>
    </row>
    <row r="109" spans="1:9" s="261" customFormat="1" ht="15">
      <c r="A109" s="334" t="s">
        <v>32</v>
      </c>
      <c r="B109" s="334" t="s">
        <v>1230</v>
      </c>
      <c r="C109" s="346" t="s">
        <v>3349</v>
      </c>
      <c r="D109" s="342" t="s">
        <v>3135</v>
      </c>
      <c r="E109" s="343" t="s">
        <v>3352</v>
      </c>
      <c r="F109" s="343" t="s">
        <v>3137</v>
      </c>
      <c r="G109" s="344">
        <v>90</v>
      </c>
      <c r="H109" s="345">
        <v>0.33</v>
      </c>
      <c r="I109" s="340">
        <f t="shared" si="3"/>
        <v>60.3</v>
      </c>
    </row>
    <row r="110" spans="1:9" s="261" customFormat="1" ht="15">
      <c r="A110" s="334" t="s">
        <v>32</v>
      </c>
      <c r="B110" s="334" t="s">
        <v>1230</v>
      </c>
      <c r="C110" s="341" t="s">
        <v>3353</v>
      </c>
      <c r="D110" s="342" t="s">
        <v>3354</v>
      </c>
      <c r="E110" s="343" t="s">
        <v>3355</v>
      </c>
      <c r="F110" s="343" t="s">
        <v>3351</v>
      </c>
      <c r="G110" s="344">
        <v>30</v>
      </c>
      <c r="H110" s="345">
        <v>0.33</v>
      </c>
      <c r="I110" s="340">
        <f t="shared" si="3"/>
        <v>20.099999999999998</v>
      </c>
    </row>
    <row r="111" spans="1:9" s="261" customFormat="1" ht="15">
      <c r="A111" s="334" t="s">
        <v>32</v>
      </c>
      <c r="B111" s="334" t="s">
        <v>1230</v>
      </c>
      <c r="C111" s="341" t="s">
        <v>3354</v>
      </c>
      <c r="D111" s="342" t="s">
        <v>3135</v>
      </c>
      <c r="E111" s="343" t="s">
        <v>3356</v>
      </c>
      <c r="F111" s="343" t="s">
        <v>3137</v>
      </c>
      <c r="G111" s="344">
        <v>6</v>
      </c>
      <c r="H111" s="345">
        <v>0.33</v>
      </c>
      <c r="I111" s="340">
        <f t="shared" si="3"/>
        <v>4.0199999999999996</v>
      </c>
    </row>
    <row r="112" spans="1:9" s="261" customFormat="1" ht="15">
      <c r="A112" s="334" t="s">
        <v>32</v>
      </c>
      <c r="B112" s="334" t="s">
        <v>1230</v>
      </c>
      <c r="C112" s="341" t="s">
        <v>3357</v>
      </c>
      <c r="D112" s="342" t="s">
        <v>3358</v>
      </c>
      <c r="E112" s="343" t="s">
        <v>3359</v>
      </c>
      <c r="F112" s="343" t="s">
        <v>3351</v>
      </c>
      <c r="G112" s="344">
        <v>1199</v>
      </c>
      <c r="H112" s="345">
        <v>0.33</v>
      </c>
      <c r="I112" s="340">
        <f t="shared" si="3"/>
        <v>803.32999999999993</v>
      </c>
    </row>
    <row r="113" spans="1:9" s="261" customFormat="1" ht="15">
      <c r="A113" s="334" t="s">
        <v>32</v>
      </c>
      <c r="B113" s="334" t="s">
        <v>1230</v>
      </c>
      <c r="C113" s="341" t="s">
        <v>3358</v>
      </c>
      <c r="D113" s="342" t="s">
        <v>3135</v>
      </c>
      <c r="E113" s="343" t="s">
        <v>3360</v>
      </c>
      <c r="F113" s="343" t="s">
        <v>3137</v>
      </c>
      <c r="G113" s="344">
        <v>239</v>
      </c>
      <c r="H113" s="345">
        <v>0.33</v>
      </c>
      <c r="I113" s="340">
        <f t="shared" si="3"/>
        <v>160.13</v>
      </c>
    </row>
    <row r="114" spans="1:9" s="261" customFormat="1" ht="15">
      <c r="A114" s="334" t="s">
        <v>32</v>
      </c>
      <c r="B114" s="334" t="s">
        <v>1230</v>
      </c>
      <c r="C114" s="341" t="s">
        <v>3361</v>
      </c>
      <c r="D114" s="342" t="s">
        <v>3362</v>
      </c>
      <c r="E114" s="343" t="s">
        <v>3363</v>
      </c>
      <c r="F114" s="343" t="s">
        <v>3351</v>
      </c>
      <c r="G114" s="344">
        <v>224</v>
      </c>
      <c r="H114" s="345">
        <v>0.33</v>
      </c>
      <c r="I114" s="340">
        <f t="shared" si="3"/>
        <v>150.07999999999998</v>
      </c>
    </row>
    <row r="115" spans="1:9" s="261" customFormat="1" ht="15">
      <c r="A115" s="334" t="s">
        <v>32</v>
      </c>
      <c r="B115" s="334" t="s">
        <v>1230</v>
      </c>
      <c r="C115" s="341" t="s">
        <v>3362</v>
      </c>
      <c r="D115" s="342" t="s">
        <v>3135</v>
      </c>
      <c r="E115" s="343" t="s">
        <v>3364</v>
      </c>
      <c r="F115" s="343" t="s">
        <v>3137</v>
      </c>
      <c r="G115" s="344">
        <v>45</v>
      </c>
      <c r="H115" s="345">
        <v>0.33</v>
      </c>
      <c r="I115" s="340">
        <f t="shared" si="3"/>
        <v>30.15</v>
      </c>
    </row>
    <row r="116" spans="1:9" s="261" customFormat="1" ht="15">
      <c r="A116" s="334" t="s">
        <v>32</v>
      </c>
      <c r="B116" s="334" t="s">
        <v>3642</v>
      </c>
      <c r="C116" s="341" t="s">
        <v>3365</v>
      </c>
      <c r="D116" s="342" t="s">
        <v>3366</v>
      </c>
      <c r="E116" s="343" t="s">
        <v>3367</v>
      </c>
      <c r="F116" s="343" t="s">
        <v>3368</v>
      </c>
      <c r="G116" s="344">
        <v>99</v>
      </c>
      <c r="H116" s="345">
        <v>0.33</v>
      </c>
      <c r="I116" s="340">
        <f t="shared" si="3"/>
        <v>66.33</v>
      </c>
    </row>
    <row r="117" spans="1:9" s="261" customFormat="1" ht="15">
      <c r="A117" s="334" t="s">
        <v>32</v>
      </c>
      <c r="B117" s="334" t="s">
        <v>1230</v>
      </c>
      <c r="C117" s="346" t="s">
        <v>3366</v>
      </c>
      <c r="D117" s="342" t="s">
        <v>3135</v>
      </c>
      <c r="E117" s="343" t="s">
        <v>3369</v>
      </c>
      <c r="F117" s="343" t="s">
        <v>3137</v>
      </c>
      <c r="G117" s="344">
        <v>20</v>
      </c>
      <c r="H117" s="345">
        <v>0.33</v>
      </c>
      <c r="I117" s="340">
        <f t="shared" si="3"/>
        <v>13.399999999999999</v>
      </c>
    </row>
    <row r="118" spans="1:9" s="261" customFormat="1" ht="15">
      <c r="A118" s="334" t="s">
        <v>32</v>
      </c>
      <c r="B118" s="334" t="s">
        <v>1230</v>
      </c>
      <c r="C118" s="341" t="s">
        <v>3370</v>
      </c>
      <c r="D118" s="342" t="s">
        <v>3371</v>
      </c>
      <c r="E118" s="343" t="s">
        <v>3372</v>
      </c>
      <c r="F118" s="343" t="s">
        <v>3351</v>
      </c>
      <c r="G118" s="344">
        <v>99</v>
      </c>
      <c r="H118" s="345">
        <v>0.33</v>
      </c>
      <c r="I118" s="340">
        <f t="shared" si="3"/>
        <v>66.33</v>
      </c>
    </row>
    <row r="119" spans="1:9" s="261" customFormat="1" ht="15">
      <c r="A119" s="334" t="s">
        <v>32</v>
      </c>
      <c r="B119" s="334" t="s">
        <v>1230</v>
      </c>
      <c r="C119" s="346" t="s">
        <v>3371</v>
      </c>
      <c r="D119" s="342" t="s">
        <v>3135</v>
      </c>
      <c r="E119" s="343" t="s">
        <v>3373</v>
      </c>
      <c r="F119" s="343" t="s">
        <v>3137</v>
      </c>
      <c r="G119" s="344">
        <v>20</v>
      </c>
      <c r="H119" s="345">
        <v>0.33</v>
      </c>
      <c r="I119" s="340">
        <f t="shared" si="3"/>
        <v>13.399999999999999</v>
      </c>
    </row>
    <row r="120" spans="1:9" s="261" customFormat="1" ht="15">
      <c r="A120" s="334" t="s">
        <v>32</v>
      </c>
      <c r="B120" s="334" t="s">
        <v>3642</v>
      </c>
      <c r="C120" s="341" t="s">
        <v>3374</v>
      </c>
      <c r="D120" s="342" t="s">
        <v>3375</v>
      </c>
      <c r="E120" s="343" t="s">
        <v>3376</v>
      </c>
      <c r="F120" s="343" t="s">
        <v>3368</v>
      </c>
      <c r="G120" s="344">
        <v>149</v>
      </c>
      <c r="H120" s="345">
        <v>0.33</v>
      </c>
      <c r="I120" s="340">
        <f t="shared" si="3"/>
        <v>99.829999999999984</v>
      </c>
    </row>
    <row r="121" spans="1:9" s="261" customFormat="1" ht="15">
      <c r="A121" s="334" t="s">
        <v>32</v>
      </c>
      <c r="B121" s="334" t="s">
        <v>1230</v>
      </c>
      <c r="C121" s="351" t="s">
        <v>3375</v>
      </c>
      <c r="D121" s="342" t="s">
        <v>3135</v>
      </c>
      <c r="E121" s="343" t="s">
        <v>3377</v>
      </c>
      <c r="F121" s="343" t="s">
        <v>3137</v>
      </c>
      <c r="G121" s="344">
        <v>30</v>
      </c>
      <c r="H121" s="345">
        <v>0.33</v>
      </c>
      <c r="I121" s="340">
        <f t="shared" si="3"/>
        <v>20.099999999999998</v>
      </c>
    </row>
    <row r="122" spans="1:9" s="261" customFormat="1" ht="15">
      <c r="A122" s="334" t="s">
        <v>32</v>
      </c>
      <c r="B122" s="334" t="s">
        <v>3642</v>
      </c>
      <c r="C122" s="341" t="s">
        <v>3378</v>
      </c>
      <c r="D122" s="342" t="s">
        <v>3379</v>
      </c>
      <c r="E122" s="343" t="s">
        <v>3380</v>
      </c>
      <c r="F122" s="343" t="s">
        <v>3368</v>
      </c>
      <c r="G122" s="344">
        <v>149</v>
      </c>
      <c r="H122" s="345">
        <v>0.33</v>
      </c>
      <c r="I122" s="340">
        <f t="shared" si="3"/>
        <v>99.829999999999984</v>
      </c>
    </row>
    <row r="123" spans="1:9" s="261" customFormat="1" ht="15">
      <c r="A123" s="334" t="s">
        <v>32</v>
      </c>
      <c r="B123" s="334" t="s">
        <v>1230</v>
      </c>
      <c r="C123" s="346" t="s">
        <v>3379</v>
      </c>
      <c r="D123" s="342" t="s">
        <v>3135</v>
      </c>
      <c r="E123" s="343" t="s">
        <v>3381</v>
      </c>
      <c r="F123" s="343" t="s">
        <v>3137</v>
      </c>
      <c r="G123" s="344">
        <v>30</v>
      </c>
      <c r="H123" s="345">
        <v>0.33</v>
      </c>
      <c r="I123" s="340">
        <f t="shared" si="3"/>
        <v>20.099999999999998</v>
      </c>
    </row>
    <row r="124" spans="1:9" s="261" customFormat="1" ht="15">
      <c r="A124" s="334" t="s">
        <v>32</v>
      </c>
      <c r="B124" s="334" t="s">
        <v>3642</v>
      </c>
      <c r="C124" s="341" t="s">
        <v>3382</v>
      </c>
      <c r="D124" s="342" t="s">
        <v>3383</v>
      </c>
      <c r="E124" s="343" t="s">
        <v>3384</v>
      </c>
      <c r="F124" s="343" t="s">
        <v>3368</v>
      </c>
      <c r="G124" s="344">
        <v>599</v>
      </c>
      <c r="H124" s="345">
        <v>0.33</v>
      </c>
      <c r="I124" s="340">
        <f t="shared" si="3"/>
        <v>401.33</v>
      </c>
    </row>
    <row r="125" spans="1:9" s="261" customFormat="1" ht="15">
      <c r="A125" s="334" t="s">
        <v>32</v>
      </c>
      <c r="B125" s="334" t="s">
        <v>1230</v>
      </c>
      <c r="C125" s="349" t="s">
        <v>3383</v>
      </c>
      <c r="D125" s="342" t="s">
        <v>3135</v>
      </c>
      <c r="E125" s="350" t="s">
        <v>3385</v>
      </c>
      <c r="F125" s="343" t="s">
        <v>3137</v>
      </c>
      <c r="G125" s="344">
        <v>120</v>
      </c>
      <c r="H125" s="345">
        <v>0.33</v>
      </c>
      <c r="I125" s="340">
        <f t="shared" si="3"/>
        <v>80.399999999999991</v>
      </c>
    </row>
    <row r="126" spans="1:9" s="261" customFormat="1" ht="15">
      <c r="A126" s="334" t="s">
        <v>32</v>
      </c>
      <c r="B126" s="334" t="s">
        <v>1230</v>
      </c>
      <c r="C126" s="341" t="s">
        <v>3386</v>
      </c>
      <c r="D126" s="342" t="s">
        <v>3139</v>
      </c>
      <c r="E126" s="343" t="s">
        <v>3387</v>
      </c>
      <c r="F126" s="343" t="s">
        <v>3268</v>
      </c>
      <c r="G126" s="344">
        <v>3.5</v>
      </c>
      <c r="H126" s="345">
        <v>0.33</v>
      </c>
      <c r="I126" s="340">
        <f t="shared" si="3"/>
        <v>2.3449999999999998</v>
      </c>
    </row>
    <row r="127" spans="1:9" s="261" customFormat="1" ht="15">
      <c r="A127" s="334" t="s">
        <v>32</v>
      </c>
      <c r="B127" s="334" t="s">
        <v>3642</v>
      </c>
      <c r="C127" s="341" t="s">
        <v>3388</v>
      </c>
      <c r="D127" s="342" t="s">
        <v>3389</v>
      </c>
      <c r="E127" s="343" t="s">
        <v>3390</v>
      </c>
      <c r="F127" s="343" t="s">
        <v>3351</v>
      </c>
      <c r="G127" s="344">
        <v>599</v>
      </c>
      <c r="H127" s="345">
        <v>0.33</v>
      </c>
      <c r="I127" s="340">
        <f t="shared" si="3"/>
        <v>401.33</v>
      </c>
    </row>
    <row r="128" spans="1:9" s="261" customFormat="1" ht="30">
      <c r="A128" s="334" t="s">
        <v>32</v>
      </c>
      <c r="B128" s="334" t="s">
        <v>3642</v>
      </c>
      <c r="C128" s="341" t="s">
        <v>3389</v>
      </c>
      <c r="D128" s="342" t="s">
        <v>3135</v>
      </c>
      <c r="E128" s="343" t="s">
        <v>3391</v>
      </c>
      <c r="F128" s="343" t="s">
        <v>3392</v>
      </c>
      <c r="G128" s="344">
        <v>120</v>
      </c>
      <c r="H128" s="345">
        <v>0.33</v>
      </c>
      <c r="I128" s="340">
        <f t="shared" si="3"/>
        <v>80.399999999999991</v>
      </c>
    </row>
    <row r="129" spans="1:9" s="261" customFormat="1" ht="15">
      <c r="A129" s="334" t="s">
        <v>32</v>
      </c>
      <c r="B129" s="334" t="s">
        <v>3642</v>
      </c>
      <c r="C129" s="341" t="s">
        <v>3393</v>
      </c>
      <c r="D129" s="342" t="s">
        <v>3394</v>
      </c>
      <c r="E129" s="343" t="s">
        <v>3395</v>
      </c>
      <c r="F129" s="343" t="s">
        <v>3368</v>
      </c>
      <c r="G129" s="344">
        <v>119</v>
      </c>
      <c r="H129" s="345">
        <v>0.33</v>
      </c>
      <c r="I129" s="340">
        <f t="shared" si="3"/>
        <v>79.72999999999999</v>
      </c>
    </row>
    <row r="130" spans="1:9" s="261" customFormat="1" ht="15">
      <c r="A130" s="334" t="s">
        <v>32</v>
      </c>
      <c r="B130" s="334" t="s">
        <v>1230</v>
      </c>
      <c r="C130" s="341" t="s">
        <v>3394</v>
      </c>
      <c r="D130" s="342" t="s">
        <v>3135</v>
      </c>
      <c r="E130" s="343" t="s">
        <v>3396</v>
      </c>
      <c r="F130" s="343" t="s">
        <v>3137</v>
      </c>
      <c r="G130" s="344">
        <v>24</v>
      </c>
      <c r="H130" s="345">
        <v>0.33</v>
      </c>
      <c r="I130" s="340">
        <f t="shared" si="3"/>
        <v>16.079999999999998</v>
      </c>
    </row>
    <row r="131" spans="1:9" s="261" customFormat="1" ht="15">
      <c r="A131" s="334" t="s">
        <v>32</v>
      </c>
      <c r="B131" s="334" t="s">
        <v>3642</v>
      </c>
      <c r="C131" s="341" t="s">
        <v>3397</v>
      </c>
      <c r="D131" s="342" t="s">
        <v>3398</v>
      </c>
      <c r="E131" s="343" t="s">
        <v>3399</v>
      </c>
      <c r="F131" s="343" t="s">
        <v>3148</v>
      </c>
      <c r="G131" s="344">
        <v>199</v>
      </c>
      <c r="H131" s="345">
        <v>0.33</v>
      </c>
      <c r="I131" s="340">
        <f t="shared" si="3"/>
        <v>133.32999999999998</v>
      </c>
    </row>
    <row r="132" spans="1:9" s="261" customFormat="1" ht="15">
      <c r="A132" s="334" t="s">
        <v>32</v>
      </c>
      <c r="B132" s="334" t="s">
        <v>1230</v>
      </c>
      <c r="C132" s="341" t="s">
        <v>3398</v>
      </c>
      <c r="D132" s="342" t="s">
        <v>3135</v>
      </c>
      <c r="E132" s="343" t="s">
        <v>3400</v>
      </c>
      <c r="F132" s="343" t="s">
        <v>3137</v>
      </c>
      <c r="G132" s="344">
        <v>40</v>
      </c>
      <c r="H132" s="345">
        <v>0.33</v>
      </c>
      <c r="I132" s="340">
        <f t="shared" si="3"/>
        <v>26.799999999999997</v>
      </c>
    </row>
    <row r="133" spans="1:9" s="261" customFormat="1" ht="15">
      <c r="A133" s="334" t="s">
        <v>32</v>
      </c>
      <c r="B133" s="334" t="s">
        <v>1230</v>
      </c>
      <c r="C133" s="341" t="s">
        <v>3401</v>
      </c>
      <c r="D133" s="342" t="s">
        <v>3402</v>
      </c>
      <c r="E133" s="343" t="s">
        <v>3403</v>
      </c>
      <c r="F133" s="343" t="s">
        <v>3351</v>
      </c>
      <c r="G133" s="344">
        <v>399</v>
      </c>
      <c r="H133" s="345">
        <v>0.33</v>
      </c>
      <c r="I133" s="340">
        <f t="shared" si="3"/>
        <v>267.33</v>
      </c>
    </row>
    <row r="134" spans="1:9" s="261" customFormat="1" ht="15">
      <c r="A134" s="334" t="s">
        <v>32</v>
      </c>
      <c r="B134" s="334" t="s">
        <v>1230</v>
      </c>
      <c r="C134" s="341" t="s">
        <v>3402</v>
      </c>
      <c r="D134" s="342" t="s">
        <v>3135</v>
      </c>
      <c r="E134" s="350" t="s">
        <v>3404</v>
      </c>
      <c r="F134" s="343" t="s">
        <v>3137</v>
      </c>
      <c r="G134" s="344">
        <v>79.8</v>
      </c>
      <c r="H134" s="345">
        <v>0.33</v>
      </c>
      <c r="I134" s="340">
        <f t="shared" ref="I134:I153" si="4">(+G134*(1-H134))</f>
        <v>53.465999999999994</v>
      </c>
    </row>
    <row r="135" spans="1:9" s="261" customFormat="1" ht="15">
      <c r="A135" s="334" t="s">
        <v>32</v>
      </c>
      <c r="B135" s="334" t="s">
        <v>3642</v>
      </c>
      <c r="C135" s="341" t="s">
        <v>3405</v>
      </c>
      <c r="D135" s="342" t="s">
        <v>3406</v>
      </c>
      <c r="E135" s="343" t="s">
        <v>3407</v>
      </c>
      <c r="F135" s="343" t="s">
        <v>3368</v>
      </c>
      <c r="G135" s="344">
        <v>1179</v>
      </c>
      <c r="H135" s="345">
        <v>0.33</v>
      </c>
      <c r="I135" s="340">
        <f t="shared" si="4"/>
        <v>789.93</v>
      </c>
    </row>
    <row r="136" spans="1:9" s="261" customFormat="1" ht="15">
      <c r="A136" s="334" t="s">
        <v>32</v>
      </c>
      <c r="B136" s="334" t="s">
        <v>1230</v>
      </c>
      <c r="C136" s="349" t="s">
        <v>3406</v>
      </c>
      <c r="D136" s="342" t="s">
        <v>3135</v>
      </c>
      <c r="E136" s="350" t="s">
        <v>3408</v>
      </c>
      <c r="F136" s="343" t="s">
        <v>3137</v>
      </c>
      <c r="G136" s="344">
        <v>236</v>
      </c>
      <c r="H136" s="345">
        <v>0.33</v>
      </c>
      <c r="I136" s="340">
        <f t="shared" si="4"/>
        <v>158.11999999999998</v>
      </c>
    </row>
    <row r="137" spans="1:9" s="261" customFormat="1" ht="15">
      <c r="A137" s="334" t="s">
        <v>32</v>
      </c>
      <c r="B137" s="334" t="s">
        <v>3642</v>
      </c>
      <c r="C137" s="341" t="s">
        <v>3409</v>
      </c>
      <c r="D137" s="342" t="s">
        <v>3410</v>
      </c>
      <c r="E137" s="343" t="s">
        <v>3411</v>
      </c>
      <c r="F137" s="343" t="s">
        <v>3368</v>
      </c>
      <c r="G137" s="344">
        <v>999</v>
      </c>
      <c r="H137" s="345">
        <v>0.33</v>
      </c>
      <c r="I137" s="340">
        <f t="shared" si="4"/>
        <v>669.32999999999993</v>
      </c>
    </row>
    <row r="138" spans="1:9" s="261" customFormat="1" ht="15">
      <c r="A138" s="334" t="s">
        <v>32</v>
      </c>
      <c r="B138" s="334" t="s">
        <v>1230</v>
      </c>
      <c r="C138" s="341" t="s">
        <v>3410</v>
      </c>
      <c r="D138" s="342" t="s">
        <v>3135</v>
      </c>
      <c r="E138" s="343" t="s">
        <v>3412</v>
      </c>
      <c r="F138" s="343" t="s">
        <v>3137</v>
      </c>
      <c r="G138" s="344">
        <v>200</v>
      </c>
      <c r="H138" s="345">
        <v>0.33</v>
      </c>
      <c r="I138" s="340">
        <f t="shared" si="4"/>
        <v>134</v>
      </c>
    </row>
    <row r="139" spans="1:9" s="261" customFormat="1" ht="15">
      <c r="A139" s="334" t="s">
        <v>32</v>
      </c>
      <c r="B139" s="334" t="s">
        <v>3642</v>
      </c>
      <c r="C139" s="341" t="s">
        <v>3413</v>
      </c>
      <c r="D139" s="342" t="s">
        <v>3414</v>
      </c>
      <c r="E139" s="343" t="s">
        <v>3415</v>
      </c>
      <c r="F139" s="343" t="s">
        <v>3368</v>
      </c>
      <c r="G139" s="344">
        <v>829</v>
      </c>
      <c r="H139" s="345">
        <v>0.33</v>
      </c>
      <c r="I139" s="340">
        <f t="shared" si="4"/>
        <v>555.42999999999995</v>
      </c>
    </row>
    <row r="140" spans="1:9" s="261" customFormat="1" ht="15">
      <c r="A140" s="334" t="s">
        <v>32</v>
      </c>
      <c r="B140" s="334" t="s">
        <v>1230</v>
      </c>
      <c r="C140" s="341" t="s">
        <v>3414</v>
      </c>
      <c r="D140" s="342" t="s">
        <v>3135</v>
      </c>
      <c r="E140" s="343" t="s">
        <v>3416</v>
      </c>
      <c r="F140" s="343" t="s">
        <v>3137</v>
      </c>
      <c r="G140" s="344">
        <v>166</v>
      </c>
      <c r="H140" s="345">
        <v>0.33</v>
      </c>
      <c r="I140" s="340">
        <f t="shared" si="4"/>
        <v>111.21999999999998</v>
      </c>
    </row>
    <row r="141" spans="1:9" s="261" customFormat="1" ht="15">
      <c r="A141" s="334" t="s">
        <v>32</v>
      </c>
      <c r="B141" s="334" t="s">
        <v>3642</v>
      </c>
      <c r="C141" s="341" t="s">
        <v>3417</v>
      </c>
      <c r="D141" s="342" t="s">
        <v>3418</v>
      </c>
      <c r="E141" s="343" t="s">
        <v>3419</v>
      </c>
      <c r="F141" s="343" t="s">
        <v>3368</v>
      </c>
      <c r="G141" s="344">
        <v>329</v>
      </c>
      <c r="H141" s="345">
        <v>0.33</v>
      </c>
      <c r="I141" s="340">
        <f t="shared" si="4"/>
        <v>220.42999999999998</v>
      </c>
    </row>
    <row r="142" spans="1:9" s="261" customFormat="1" ht="15">
      <c r="A142" s="334" t="s">
        <v>32</v>
      </c>
      <c r="B142" s="334" t="s">
        <v>1230</v>
      </c>
      <c r="C142" s="341" t="s">
        <v>3418</v>
      </c>
      <c r="D142" s="342" t="s">
        <v>3135</v>
      </c>
      <c r="E142" s="343" t="s">
        <v>3420</v>
      </c>
      <c r="F142" s="343" t="s">
        <v>3137</v>
      </c>
      <c r="G142" s="344">
        <v>66</v>
      </c>
      <c r="H142" s="345">
        <v>0.33</v>
      </c>
      <c r="I142" s="340">
        <f t="shared" si="4"/>
        <v>44.22</v>
      </c>
    </row>
    <row r="143" spans="1:9" s="261" customFormat="1" ht="15">
      <c r="A143" s="334" t="s">
        <v>32</v>
      </c>
      <c r="B143" s="334" t="s">
        <v>3642</v>
      </c>
      <c r="C143" s="341" t="s">
        <v>3421</v>
      </c>
      <c r="D143" s="342" t="s">
        <v>3422</v>
      </c>
      <c r="E143" s="343" t="s">
        <v>3423</v>
      </c>
      <c r="F143" s="343" t="s">
        <v>3368</v>
      </c>
      <c r="G143" s="344">
        <v>399</v>
      </c>
      <c r="H143" s="345">
        <v>0.33</v>
      </c>
      <c r="I143" s="340">
        <f t="shared" si="4"/>
        <v>267.33</v>
      </c>
    </row>
    <row r="144" spans="1:9" s="261" customFormat="1" ht="15">
      <c r="A144" s="334" t="s">
        <v>32</v>
      </c>
      <c r="B144" s="334" t="s">
        <v>1230</v>
      </c>
      <c r="C144" s="341" t="s">
        <v>3422</v>
      </c>
      <c r="D144" s="342" t="s">
        <v>3135</v>
      </c>
      <c r="E144" s="343" t="s">
        <v>3424</v>
      </c>
      <c r="F144" s="343" t="s">
        <v>3137</v>
      </c>
      <c r="G144" s="344">
        <v>80</v>
      </c>
      <c r="H144" s="345">
        <v>0.33</v>
      </c>
      <c r="I144" s="340">
        <f t="shared" si="4"/>
        <v>53.599999999999994</v>
      </c>
    </row>
    <row r="145" spans="1:10" s="261" customFormat="1" ht="15">
      <c r="A145" s="334" t="s">
        <v>32</v>
      </c>
      <c r="B145" s="334" t="s">
        <v>3642</v>
      </c>
      <c r="C145" s="341" t="s">
        <v>3425</v>
      </c>
      <c r="D145" s="342" t="s">
        <v>3426</v>
      </c>
      <c r="E145" s="343" t="s">
        <v>3427</v>
      </c>
      <c r="F145" s="343" t="s">
        <v>3368</v>
      </c>
      <c r="G145" s="344">
        <v>499</v>
      </c>
      <c r="H145" s="345">
        <v>0.33</v>
      </c>
      <c r="I145" s="340">
        <f t="shared" si="4"/>
        <v>334.33</v>
      </c>
    </row>
    <row r="146" spans="1:10" s="261" customFormat="1" ht="15">
      <c r="A146" s="334" t="s">
        <v>32</v>
      </c>
      <c r="B146" s="334" t="s">
        <v>1230</v>
      </c>
      <c r="C146" s="341" t="s">
        <v>3426</v>
      </c>
      <c r="D146" s="342" t="s">
        <v>3135</v>
      </c>
      <c r="E146" s="343" t="s">
        <v>3428</v>
      </c>
      <c r="F146" s="343" t="s">
        <v>3137</v>
      </c>
      <c r="G146" s="344">
        <v>100</v>
      </c>
      <c r="H146" s="345">
        <v>0.33</v>
      </c>
      <c r="I146" s="340">
        <f t="shared" si="4"/>
        <v>67</v>
      </c>
    </row>
    <row r="147" spans="1:10" s="261" customFormat="1" ht="15">
      <c r="A147" s="334" t="s">
        <v>32</v>
      </c>
      <c r="B147" s="334" t="s">
        <v>1230</v>
      </c>
      <c r="C147" s="341" t="s">
        <v>3429</v>
      </c>
      <c r="D147" s="342" t="s">
        <v>3430</v>
      </c>
      <c r="E147" s="343" t="s">
        <v>3431</v>
      </c>
      <c r="F147" s="343" t="s">
        <v>3351</v>
      </c>
      <c r="G147" s="344">
        <v>399</v>
      </c>
      <c r="H147" s="345">
        <v>0.33</v>
      </c>
      <c r="I147" s="340">
        <f t="shared" si="4"/>
        <v>267.33</v>
      </c>
    </row>
    <row r="148" spans="1:10" s="261" customFormat="1" ht="15">
      <c r="A148" s="334" t="s">
        <v>32</v>
      </c>
      <c r="B148" s="334" t="s">
        <v>1230</v>
      </c>
      <c r="C148" s="341" t="s">
        <v>3430</v>
      </c>
      <c r="D148" s="342" t="s">
        <v>3135</v>
      </c>
      <c r="E148" s="343" t="s">
        <v>3432</v>
      </c>
      <c r="F148" s="343" t="s">
        <v>3137</v>
      </c>
      <c r="G148" s="344">
        <v>80</v>
      </c>
      <c r="H148" s="345">
        <v>0.33</v>
      </c>
      <c r="I148" s="340">
        <f t="shared" si="4"/>
        <v>53.599999999999994</v>
      </c>
    </row>
    <row r="149" spans="1:10" s="261" customFormat="1" ht="15">
      <c r="A149" s="334" t="s">
        <v>32</v>
      </c>
      <c r="B149" s="334" t="s">
        <v>3642</v>
      </c>
      <c r="C149" s="341" t="s">
        <v>3433</v>
      </c>
      <c r="D149" s="342" t="s">
        <v>3139</v>
      </c>
      <c r="E149" s="343" t="s">
        <v>3434</v>
      </c>
      <c r="F149" s="343" t="s">
        <v>3148</v>
      </c>
      <c r="G149" s="344">
        <v>260.75</v>
      </c>
      <c r="H149" s="345">
        <v>0.33</v>
      </c>
      <c r="I149" s="340">
        <f t="shared" si="4"/>
        <v>174.70249999999999</v>
      </c>
    </row>
    <row r="150" spans="1:10" s="261" customFormat="1" ht="15">
      <c r="A150" s="334" t="s">
        <v>32</v>
      </c>
      <c r="B150" s="334" t="s">
        <v>1230</v>
      </c>
      <c r="C150" s="341" t="s">
        <v>3435</v>
      </c>
      <c r="D150" s="342" t="s">
        <v>3139</v>
      </c>
      <c r="E150" s="343" t="s">
        <v>3436</v>
      </c>
      <c r="F150" s="343" t="s">
        <v>3437</v>
      </c>
      <c r="G150" s="344">
        <v>15000</v>
      </c>
      <c r="H150" s="345">
        <v>0.33</v>
      </c>
      <c r="I150" s="340">
        <f t="shared" si="4"/>
        <v>10049.999999999998</v>
      </c>
    </row>
    <row r="151" spans="1:10" s="261" customFormat="1" ht="15">
      <c r="A151" s="334" t="s">
        <v>32</v>
      </c>
      <c r="B151" s="334" t="s">
        <v>1230</v>
      </c>
      <c r="C151" s="341" t="s">
        <v>3438</v>
      </c>
      <c r="D151" s="342" t="s">
        <v>3139</v>
      </c>
      <c r="E151" s="343" t="s">
        <v>3436</v>
      </c>
      <c r="F151" s="343" t="s">
        <v>3437</v>
      </c>
      <c r="G151" s="344">
        <v>3000</v>
      </c>
      <c r="H151" s="345">
        <v>0.33</v>
      </c>
      <c r="I151" s="340">
        <f t="shared" si="4"/>
        <v>2009.9999999999998</v>
      </c>
    </row>
    <row r="152" spans="1:10" s="261" customFormat="1" ht="15">
      <c r="A152" s="334" t="s">
        <v>32</v>
      </c>
      <c r="B152" s="334" t="s">
        <v>3642</v>
      </c>
      <c r="C152" s="341" t="s">
        <v>3439</v>
      </c>
      <c r="D152" s="342" t="s">
        <v>3440</v>
      </c>
      <c r="E152" s="343" t="s">
        <v>3441</v>
      </c>
      <c r="F152" s="343" t="s">
        <v>3148</v>
      </c>
      <c r="G152" s="344">
        <v>299</v>
      </c>
      <c r="H152" s="345">
        <v>0.33</v>
      </c>
      <c r="I152" s="340">
        <f t="shared" si="4"/>
        <v>200.32999999999998</v>
      </c>
    </row>
    <row r="153" spans="1:10" s="261" customFormat="1" ht="15">
      <c r="A153" s="334" t="s">
        <v>32</v>
      </c>
      <c r="B153" s="334" t="s">
        <v>1230</v>
      </c>
      <c r="C153" s="349" t="s">
        <v>3440</v>
      </c>
      <c r="D153" s="342" t="s">
        <v>3135</v>
      </c>
      <c r="E153" s="350" t="s">
        <v>3442</v>
      </c>
      <c r="F153" s="343" t="s">
        <v>3137</v>
      </c>
      <c r="G153" s="344">
        <v>60</v>
      </c>
      <c r="H153" s="345">
        <v>0.33</v>
      </c>
      <c r="I153" s="340">
        <f t="shared" si="4"/>
        <v>40.199999999999996</v>
      </c>
    </row>
    <row r="154" spans="1:10" s="261" customFormat="1" ht="30">
      <c r="A154" s="334" t="s">
        <v>32</v>
      </c>
      <c r="B154" s="334" t="s">
        <v>3642</v>
      </c>
      <c r="C154" s="341" t="s">
        <v>3443</v>
      </c>
      <c r="D154" s="342" t="s">
        <v>3444</v>
      </c>
      <c r="E154" s="343" t="s">
        <v>3643</v>
      </c>
      <c r="F154" s="343" t="s">
        <v>3148</v>
      </c>
      <c r="G154" s="344" t="s">
        <v>3139</v>
      </c>
      <c r="H154" s="345"/>
      <c r="I154" s="340" t="s">
        <v>3646</v>
      </c>
      <c r="J154" s="325"/>
    </row>
    <row r="155" spans="1:10" s="261" customFormat="1" ht="30">
      <c r="A155" s="334" t="s">
        <v>32</v>
      </c>
      <c r="B155" s="334" t="s">
        <v>1230</v>
      </c>
      <c r="C155" s="341" t="s">
        <v>3444</v>
      </c>
      <c r="D155" s="342" t="s">
        <v>3135</v>
      </c>
      <c r="E155" s="343" t="s">
        <v>3644</v>
      </c>
      <c r="F155" s="343" t="s">
        <v>3137</v>
      </c>
      <c r="G155" s="344" t="s">
        <v>3139</v>
      </c>
      <c r="H155" s="345"/>
      <c r="I155" s="340" t="s">
        <v>3646</v>
      </c>
      <c r="J155" s="325"/>
    </row>
    <row r="156" spans="1:10" s="261" customFormat="1" ht="15">
      <c r="A156" s="334" t="s">
        <v>32</v>
      </c>
      <c r="B156" s="334" t="s">
        <v>3642</v>
      </c>
      <c r="C156" s="341" t="s">
        <v>3445</v>
      </c>
      <c r="D156" s="342" t="s">
        <v>3139</v>
      </c>
      <c r="E156" s="343" t="s">
        <v>3446</v>
      </c>
      <c r="F156" s="343" t="s">
        <v>3368</v>
      </c>
      <c r="G156" s="344">
        <v>0</v>
      </c>
      <c r="H156" s="345"/>
      <c r="I156" s="340">
        <f t="shared" ref="I156:I182" si="5">(+G156*(1-H156))</f>
        <v>0</v>
      </c>
    </row>
    <row r="157" spans="1:10" s="261" customFormat="1" ht="15">
      <c r="A157" s="334" t="s">
        <v>32</v>
      </c>
      <c r="B157" s="334" t="s">
        <v>3642</v>
      </c>
      <c r="C157" s="341" t="s">
        <v>3447</v>
      </c>
      <c r="D157" s="342" t="s">
        <v>3139</v>
      </c>
      <c r="E157" s="343" t="s">
        <v>3448</v>
      </c>
      <c r="F157" s="343" t="s">
        <v>3368</v>
      </c>
      <c r="G157" s="344">
        <v>0</v>
      </c>
      <c r="H157" s="345"/>
      <c r="I157" s="340">
        <f t="shared" si="5"/>
        <v>0</v>
      </c>
    </row>
    <row r="158" spans="1:10" s="261" customFormat="1" ht="15">
      <c r="A158" s="334" t="s">
        <v>32</v>
      </c>
      <c r="B158" s="334" t="s">
        <v>3642</v>
      </c>
      <c r="C158" s="341" t="s">
        <v>3449</v>
      </c>
      <c r="D158" s="342" t="s">
        <v>3139</v>
      </c>
      <c r="E158" s="343" t="s">
        <v>3450</v>
      </c>
      <c r="F158" s="343" t="s">
        <v>3368</v>
      </c>
      <c r="G158" s="344">
        <v>0</v>
      </c>
      <c r="H158" s="345"/>
      <c r="I158" s="340">
        <f t="shared" si="5"/>
        <v>0</v>
      </c>
    </row>
    <row r="159" spans="1:10" s="261" customFormat="1" ht="15">
      <c r="A159" s="334" t="s">
        <v>32</v>
      </c>
      <c r="B159" s="334" t="s">
        <v>3642</v>
      </c>
      <c r="C159" s="341" t="s">
        <v>3451</v>
      </c>
      <c r="D159" s="342" t="s">
        <v>3139</v>
      </c>
      <c r="E159" s="343" t="s">
        <v>3452</v>
      </c>
      <c r="F159" s="343" t="s">
        <v>3368</v>
      </c>
      <c r="G159" s="344">
        <v>0</v>
      </c>
      <c r="H159" s="345"/>
      <c r="I159" s="340">
        <f t="shared" si="5"/>
        <v>0</v>
      </c>
    </row>
    <row r="160" spans="1:10" s="261" customFormat="1" ht="15">
      <c r="A160" s="334" t="s">
        <v>32</v>
      </c>
      <c r="B160" s="334" t="s">
        <v>3642</v>
      </c>
      <c r="C160" s="341" t="s">
        <v>3453</v>
      </c>
      <c r="D160" s="342" t="s">
        <v>3139</v>
      </c>
      <c r="E160" s="343" t="s">
        <v>3454</v>
      </c>
      <c r="F160" s="343" t="s">
        <v>3368</v>
      </c>
      <c r="G160" s="344">
        <v>0</v>
      </c>
      <c r="H160" s="345"/>
      <c r="I160" s="340">
        <f t="shared" si="5"/>
        <v>0</v>
      </c>
    </row>
    <row r="161" spans="1:9" s="261" customFormat="1" ht="15">
      <c r="A161" s="334" t="s">
        <v>32</v>
      </c>
      <c r="B161" s="334" t="s">
        <v>3642</v>
      </c>
      <c r="C161" s="341" t="s">
        <v>3455</v>
      </c>
      <c r="D161" s="342" t="s">
        <v>3139</v>
      </c>
      <c r="E161" s="343" t="s">
        <v>3456</v>
      </c>
      <c r="F161" s="343" t="s">
        <v>3148</v>
      </c>
      <c r="G161" s="344">
        <v>0</v>
      </c>
      <c r="H161" s="345"/>
      <c r="I161" s="340">
        <f t="shared" si="5"/>
        <v>0</v>
      </c>
    </row>
    <row r="162" spans="1:9" s="261" customFormat="1" ht="15">
      <c r="A162" s="334" t="s">
        <v>32</v>
      </c>
      <c r="B162" s="334" t="s">
        <v>3642</v>
      </c>
      <c r="C162" s="341" t="s">
        <v>3457</v>
      </c>
      <c r="D162" s="342" t="s">
        <v>3139</v>
      </c>
      <c r="E162" s="343" t="s">
        <v>3458</v>
      </c>
      <c r="F162" s="343" t="s">
        <v>3148</v>
      </c>
      <c r="G162" s="344">
        <v>0</v>
      </c>
      <c r="H162" s="345"/>
      <c r="I162" s="340">
        <f t="shared" si="5"/>
        <v>0</v>
      </c>
    </row>
    <row r="163" spans="1:9" s="261" customFormat="1" ht="15">
      <c r="A163" s="334" t="s">
        <v>32</v>
      </c>
      <c r="B163" s="334" t="s">
        <v>3642</v>
      </c>
      <c r="C163" s="341" t="s">
        <v>3459</v>
      </c>
      <c r="D163" s="342" t="s">
        <v>3139</v>
      </c>
      <c r="E163" s="343" t="s">
        <v>3460</v>
      </c>
      <c r="F163" s="343" t="s">
        <v>3148</v>
      </c>
      <c r="G163" s="344">
        <v>0</v>
      </c>
      <c r="H163" s="345"/>
      <c r="I163" s="340">
        <f t="shared" si="5"/>
        <v>0</v>
      </c>
    </row>
    <row r="164" spans="1:9" s="261" customFormat="1" ht="15">
      <c r="A164" s="334" t="s">
        <v>32</v>
      </c>
      <c r="B164" s="334" t="s">
        <v>3642</v>
      </c>
      <c r="C164" s="341" t="s">
        <v>3461</v>
      </c>
      <c r="D164" s="342" t="s">
        <v>3139</v>
      </c>
      <c r="E164" s="343" t="s">
        <v>3462</v>
      </c>
      <c r="F164" s="343" t="s">
        <v>3148</v>
      </c>
      <c r="G164" s="344">
        <v>0</v>
      </c>
      <c r="H164" s="345"/>
      <c r="I164" s="340">
        <f t="shared" si="5"/>
        <v>0</v>
      </c>
    </row>
    <row r="165" spans="1:9" s="261" customFormat="1" ht="15">
      <c r="A165" s="334" t="s">
        <v>32</v>
      </c>
      <c r="B165" s="334" t="s">
        <v>3642</v>
      </c>
      <c r="C165" s="341" t="s">
        <v>3463</v>
      </c>
      <c r="D165" s="342" t="s">
        <v>3464</v>
      </c>
      <c r="E165" s="343" t="s">
        <v>3465</v>
      </c>
      <c r="F165" s="343" t="s">
        <v>3148</v>
      </c>
      <c r="G165" s="344">
        <v>119</v>
      </c>
      <c r="H165" s="345">
        <v>0.33</v>
      </c>
      <c r="I165" s="340">
        <f t="shared" si="5"/>
        <v>79.72999999999999</v>
      </c>
    </row>
    <row r="166" spans="1:9" s="261" customFormat="1" ht="15">
      <c r="A166" s="334" t="s">
        <v>32</v>
      </c>
      <c r="B166" s="334" t="s">
        <v>1230</v>
      </c>
      <c r="C166" s="349" t="s">
        <v>3464</v>
      </c>
      <c r="D166" s="342" t="s">
        <v>3135</v>
      </c>
      <c r="E166" s="350" t="s">
        <v>3466</v>
      </c>
      <c r="F166" s="343" t="s">
        <v>3137</v>
      </c>
      <c r="G166" s="344">
        <v>24</v>
      </c>
      <c r="H166" s="345">
        <v>0.33</v>
      </c>
      <c r="I166" s="340">
        <f t="shared" si="5"/>
        <v>16.079999999999998</v>
      </c>
    </row>
    <row r="167" spans="1:9" s="261" customFormat="1" ht="15">
      <c r="A167" s="334" t="s">
        <v>32</v>
      </c>
      <c r="B167" s="334" t="s">
        <v>3642</v>
      </c>
      <c r="C167" s="341" t="s">
        <v>3467</v>
      </c>
      <c r="D167" s="342" t="s">
        <v>3468</v>
      </c>
      <c r="E167" s="343" t="s">
        <v>3469</v>
      </c>
      <c r="F167" s="343" t="s">
        <v>3148</v>
      </c>
      <c r="G167" s="344">
        <v>127</v>
      </c>
      <c r="H167" s="345">
        <v>0.33</v>
      </c>
      <c r="I167" s="340">
        <f t="shared" si="5"/>
        <v>85.089999999999989</v>
      </c>
    </row>
    <row r="168" spans="1:9" s="261" customFormat="1" ht="15">
      <c r="A168" s="334" t="s">
        <v>32</v>
      </c>
      <c r="B168" s="334" t="s">
        <v>1230</v>
      </c>
      <c r="C168" s="349" t="s">
        <v>3468</v>
      </c>
      <c r="D168" s="342" t="s">
        <v>3135</v>
      </c>
      <c r="E168" s="350" t="s">
        <v>3470</v>
      </c>
      <c r="F168" s="343" t="s">
        <v>3137</v>
      </c>
      <c r="G168" s="344">
        <v>25</v>
      </c>
      <c r="H168" s="345">
        <v>0.33</v>
      </c>
      <c r="I168" s="340">
        <f t="shared" si="5"/>
        <v>16.75</v>
      </c>
    </row>
    <row r="169" spans="1:9" s="261" customFormat="1" ht="15">
      <c r="A169" s="334" t="s">
        <v>32</v>
      </c>
      <c r="B169" s="334" t="s">
        <v>3642</v>
      </c>
      <c r="C169" s="341" t="s">
        <v>3471</v>
      </c>
      <c r="D169" s="342" t="s">
        <v>3472</v>
      </c>
      <c r="E169" s="343" t="s">
        <v>3473</v>
      </c>
      <c r="F169" s="343" t="s">
        <v>3368</v>
      </c>
      <c r="G169" s="344">
        <v>399</v>
      </c>
      <c r="H169" s="345">
        <v>0.33</v>
      </c>
      <c r="I169" s="340">
        <f t="shared" si="5"/>
        <v>267.33</v>
      </c>
    </row>
    <row r="170" spans="1:9" s="261" customFormat="1" ht="15">
      <c r="A170" s="334" t="s">
        <v>32</v>
      </c>
      <c r="B170" s="334" t="s">
        <v>1230</v>
      </c>
      <c r="C170" s="341" t="s">
        <v>3472</v>
      </c>
      <c r="D170" s="342" t="s">
        <v>3135</v>
      </c>
      <c r="E170" s="343" t="s">
        <v>3474</v>
      </c>
      <c r="F170" s="343" t="s">
        <v>3137</v>
      </c>
      <c r="G170" s="344">
        <v>80</v>
      </c>
      <c r="H170" s="345">
        <v>0.33</v>
      </c>
      <c r="I170" s="340">
        <f t="shared" si="5"/>
        <v>53.599999999999994</v>
      </c>
    </row>
    <row r="171" spans="1:9" s="261" customFormat="1" ht="15">
      <c r="A171" s="334" t="s">
        <v>32</v>
      </c>
      <c r="B171" s="334" t="s">
        <v>3642</v>
      </c>
      <c r="C171" s="341" t="s">
        <v>3475</v>
      </c>
      <c r="D171" s="342" t="s">
        <v>3476</v>
      </c>
      <c r="E171" s="343" t="s">
        <v>3477</v>
      </c>
      <c r="F171" s="343" t="s">
        <v>3478</v>
      </c>
      <c r="G171" s="344">
        <v>399</v>
      </c>
      <c r="H171" s="345">
        <v>0.33</v>
      </c>
      <c r="I171" s="340">
        <f t="shared" si="5"/>
        <v>267.33</v>
      </c>
    </row>
    <row r="172" spans="1:9" s="261" customFormat="1" ht="15">
      <c r="A172" s="334" t="s">
        <v>32</v>
      </c>
      <c r="B172" s="334" t="s">
        <v>1230</v>
      </c>
      <c r="C172" s="341" t="s">
        <v>3476</v>
      </c>
      <c r="D172" s="342" t="s">
        <v>3135</v>
      </c>
      <c r="E172" s="343" t="s">
        <v>3479</v>
      </c>
      <c r="F172" s="343" t="s">
        <v>3137</v>
      </c>
      <c r="G172" s="344">
        <v>80</v>
      </c>
      <c r="H172" s="345">
        <v>0.33</v>
      </c>
      <c r="I172" s="340">
        <f t="shared" si="5"/>
        <v>53.599999999999994</v>
      </c>
    </row>
    <row r="173" spans="1:9" s="261" customFormat="1" ht="15">
      <c r="A173" s="334" t="s">
        <v>32</v>
      </c>
      <c r="B173" s="334" t="s">
        <v>3642</v>
      </c>
      <c r="C173" s="341" t="s">
        <v>3480</v>
      </c>
      <c r="D173" s="342" t="s">
        <v>3481</v>
      </c>
      <c r="E173" s="343" t="s">
        <v>3482</v>
      </c>
      <c r="F173" s="343" t="s">
        <v>3478</v>
      </c>
      <c r="G173" s="344">
        <v>299</v>
      </c>
      <c r="H173" s="345">
        <v>0.33</v>
      </c>
      <c r="I173" s="340">
        <f t="shared" si="5"/>
        <v>200.32999999999998</v>
      </c>
    </row>
    <row r="174" spans="1:9" s="261" customFormat="1" ht="15">
      <c r="A174" s="334" t="s">
        <v>32</v>
      </c>
      <c r="B174" s="334" t="s">
        <v>1230</v>
      </c>
      <c r="C174" s="349" t="s">
        <v>3481</v>
      </c>
      <c r="D174" s="342" t="s">
        <v>3135</v>
      </c>
      <c r="E174" s="350" t="s">
        <v>3483</v>
      </c>
      <c r="F174" s="343" t="s">
        <v>3137</v>
      </c>
      <c r="G174" s="344">
        <v>60</v>
      </c>
      <c r="H174" s="345">
        <v>0.33</v>
      </c>
      <c r="I174" s="340">
        <f t="shared" si="5"/>
        <v>40.199999999999996</v>
      </c>
    </row>
    <row r="175" spans="1:9" s="261" customFormat="1" ht="15">
      <c r="A175" s="334" t="s">
        <v>32</v>
      </c>
      <c r="B175" s="334" t="s">
        <v>1230</v>
      </c>
      <c r="C175" s="341" t="s">
        <v>3484</v>
      </c>
      <c r="D175" s="342" t="s">
        <v>3485</v>
      </c>
      <c r="E175" s="343" t="s">
        <v>3486</v>
      </c>
      <c r="F175" s="343" t="s">
        <v>3487</v>
      </c>
      <c r="G175" s="344">
        <v>149</v>
      </c>
      <c r="H175" s="345">
        <v>0.33</v>
      </c>
      <c r="I175" s="340">
        <f t="shared" si="5"/>
        <v>99.829999999999984</v>
      </c>
    </row>
    <row r="176" spans="1:9" s="261" customFormat="1" ht="15">
      <c r="A176" s="334" t="s">
        <v>32</v>
      </c>
      <c r="B176" s="334" t="s">
        <v>1230</v>
      </c>
      <c r="C176" s="349" t="s">
        <v>3485</v>
      </c>
      <c r="D176" s="342" t="s">
        <v>3135</v>
      </c>
      <c r="E176" s="350" t="s">
        <v>3488</v>
      </c>
      <c r="F176" s="343" t="s">
        <v>3137</v>
      </c>
      <c r="G176" s="344">
        <v>30</v>
      </c>
      <c r="H176" s="345">
        <v>0.33</v>
      </c>
      <c r="I176" s="340">
        <f t="shared" si="5"/>
        <v>20.099999999999998</v>
      </c>
    </row>
    <row r="177" spans="1:9" s="261" customFormat="1" ht="15">
      <c r="A177" s="334" t="s">
        <v>32</v>
      </c>
      <c r="B177" s="334" t="s">
        <v>3642</v>
      </c>
      <c r="C177" s="341" t="s">
        <v>3489</v>
      </c>
      <c r="D177" s="342" t="s">
        <v>3490</v>
      </c>
      <c r="E177" s="343" t="s">
        <v>3491</v>
      </c>
      <c r="F177" s="343" t="s">
        <v>3478</v>
      </c>
      <c r="G177" s="344">
        <v>399</v>
      </c>
      <c r="H177" s="345">
        <v>0.33</v>
      </c>
      <c r="I177" s="340">
        <f t="shared" si="5"/>
        <v>267.33</v>
      </c>
    </row>
    <row r="178" spans="1:9" s="261" customFormat="1" ht="15">
      <c r="A178" s="334" t="s">
        <v>32</v>
      </c>
      <c r="B178" s="334" t="s">
        <v>1230</v>
      </c>
      <c r="C178" s="341" t="s">
        <v>3490</v>
      </c>
      <c r="D178" s="342" t="s">
        <v>3135</v>
      </c>
      <c r="E178" s="343" t="s">
        <v>3492</v>
      </c>
      <c r="F178" s="343" t="s">
        <v>3137</v>
      </c>
      <c r="G178" s="344">
        <v>79</v>
      </c>
      <c r="H178" s="345">
        <v>0.33</v>
      </c>
      <c r="I178" s="340">
        <f t="shared" si="5"/>
        <v>52.929999999999993</v>
      </c>
    </row>
    <row r="179" spans="1:9" s="261" customFormat="1" ht="15">
      <c r="A179" s="334" t="s">
        <v>32</v>
      </c>
      <c r="B179" s="334" t="s">
        <v>3642</v>
      </c>
      <c r="C179" s="341" t="s">
        <v>3493</v>
      </c>
      <c r="D179" s="342" t="s">
        <v>3494</v>
      </c>
      <c r="E179" s="343" t="s">
        <v>3495</v>
      </c>
      <c r="F179" s="343" t="s">
        <v>3368</v>
      </c>
      <c r="G179" s="344">
        <v>499</v>
      </c>
      <c r="H179" s="345">
        <v>0.33</v>
      </c>
      <c r="I179" s="340">
        <f t="shared" si="5"/>
        <v>334.33</v>
      </c>
    </row>
    <row r="180" spans="1:9" s="261" customFormat="1" ht="15">
      <c r="A180" s="334" t="s">
        <v>32</v>
      </c>
      <c r="B180" s="334" t="s">
        <v>1230</v>
      </c>
      <c r="C180" s="341" t="s">
        <v>3494</v>
      </c>
      <c r="D180" s="342" t="s">
        <v>3135</v>
      </c>
      <c r="E180" s="343" t="s">
        <v>3496</v>
      </c>
      <c r="F180" s="343" t="s">
        <v>3137</v>
      </c>
      <c r="G180" s="344">
        <v>99</v>
      </c>
      <c r="H180" s="345">
        <v>0.33</v>
      </c>
      <c r="I180" s="340">
        <f t="shared" si="5"/>
        <v>66.33</v>
      </c>
    </row>
    <row r="181" spans="1:9" s="261" customFormat="1" ht="15">
      <c r="A181" s="334" t="s">
        <v>32</v>
      </c>
      <c r="B181" s="334" t="s">
        <v>3642</v>
      </c>
      <c r="C181" s="341" t="s">
        <v>3497</v>
      </c>
      <c r="D181" s="342" t="s">
        <v>3498</v>
      </c>
      <c r="E181" s="343" t="s">
        <v>3499</v>
      </c>
      <c r="F181" s="343" t="s">
        <v>3368</v>
      </c>
      <c r="G181" s="344">
        <v>399</v>
      </c>
      <c r="H181" s="345">
        <v>0.33</v>
      </c>
      <c r="I181" s="340">
        <f t="shared" si="5"/>
        <v>267.33</v>
      </c>
    </row>
    <row r="182" spans="1:9" s="261" customFormat="1" ht="15">
      <c r="A182" s="334" t="s">
        <v>32</v>
      </c>
      <c r="B182" s="334" t="s">
        <v>1230</v>
      </c>
      <c r="C182" s="341" t="s">
        <v>3500</v>
      </c>
      <c r="D182" s="342" t="s">
        <v>3135</v>
      </c>
      <c r="E182" s="343" t="s">
        <v>3501</v>
      </c>
      <c r="F182" s="343" t="s">
        <v>3137</v>
      </c>
      <c r="G182" s="344">
        <v>79</v>
      </c>
      <c r="H182" s="345">
        <v>0.33</v>
      </c>
      <c r="I182" s="340">
        <f t="shared" si="5"/>
        <v>52.929999999999993</v>
      </c>
    </row>
    <row r="183" spans="1:9" s="261" customFormat="1" ht="15">
      <c r="A183" s="334" t="s">
        <v>32</v>
      </c>
      <c r="B183" s="334" t="s">
        <v>1230</v>
      </c>
      <c r="C183" s="341" t="s">
        <v>3502</v>
      </c>
      <c r="D183" s="342" t="s">
        <v>3139</v>
      </c>
      <c r="E183" s="343" t="s">
        <v>3503</v>
      </c>
      <c r="F183" s="343" t="s">
        <v>3504</v>
      </c>
      <c r="G183" s="344" t="s">
        <v>3505</v>
      </c>
      <c r="H183" s="345"/>
      <c r="I183" s="340">
        <v>0</v>
      </c>
    </row>
    <row r="184" spans="1:9" s="261" customFormat="1" ht="15">
      <c r="A184" s="334" t="s">
        <v>32</v>
      </c>
      <c r="B184" s="334" t="s">
        <v>1230</v>
      </c>
      <c r="C184" s="341" t="s">
        <v>3506</v>
      </c>
      <c r="D184" s="342" t="s">
        <v>3507</v>
      </c>
      <c r="E184" s="343" t="s">
        <v>3508</v>
      </c>
      <c r="F184" s="343" t="s">
        <v>3509</v>
      </c>
      <c r="G184" s="344">
        <v>275</v>
      </c>
      <c r="H184" s="345">
        <v>0.33</v>
      </c>
      <c r="I184" s="340">
        <f t="shared" ref="I184:I207" si="6">(+G184*(1-H184))</f>
        <v>184.24999999999997</v>
      </c>
    </row>
    <row r="185" spans="1:9" s="261" customFormat="1" ht="15">
      <c r="A185" s="334" t="s">
        <v>32</v>
      </c>
      <c r="B185" s="334" t="s">
        <v>1230</v>
      </c>
      <c r="C185" s="341" t="s">
        <v>3507</v>
      </c>
      <c r="D185" s="342" t="s">
        <v>3135</v>
      </c>
      <c r="E185" s="343" t="s">
        <v>3510</v>
      </c>
      <c r="F185" s="343" t="s">
        <v>3137</v>
      </c>
      <c r="G185" s="344">
        <v>55</v>
      </c>
      <c r="H185" s="345">
        <v>0.33</v>
      </c>
      <c r="I185" s="340">
        <f t="shared" si="6"/>
        <v>36.849999999999994</v>
      </c>
    </row>
    <row r="186" spans="1:9" s="261" customFormat="1" ht="15">
      <c r="A186" s="334" t="s">
        <v>32</v>
      </c>
      <c r="B186" s="334" t="s">
        <v>3642</v>
      </c>
      <c r="C186" s="341" t="s">
        <v>3511</v>
      </c>
      <c r="D186" s="342" t="s">
        <v>3512</v>
      </c>
      <c r="E186" s="343" t="s">
        <v>3513</v>
      </c>
      <c r="F186" s="343" t="s">
        <v>3368</v>
      </c>
      <c r="G186" s="344">
        <v>399</v>
      </c>
      <c r="H186" s="345">
        <v>0.33</v>
      </c>
      <c r="I186" s="340">
        <f t="shared" si="6"/>
        <v>267.33</v>
      </c>
    </row>
    <row r="187" spans="1:9" s="261" customFormat="1" ht="15">
      <c r="A187" s="334" t="s">
        <v>32</v>
      </c>
      <c r="B187" s="334" t="s">
        <v>1230</v>
      </c>
      <c r="C187" s="341" t="s">
        <v>3512</v>
      </c>
      <c r="D187" s="342" t="s">
        <v>3135</v>
      </c>
      <c r="E187" s="343" t="s">
        <v>3514</v>
      </c>
      <c r="F187" s="343" t="s">
        <v>3137</v>
      </c>
      <c r="G187" s="344">
        <v>80</v>
      </c>
      <c r="H187" s="345">
        <v>0.33</v>
      </c>
      <c r="I187" s="340">
        <f t="shared" si="6"/>
        <v>53.599999999999994</v>
      </c>
    </row>
    <row r="188" spans="1:9" s="261" customFormat="1" ht="15">
      <c r="A188" s="334" t="s">
        <v>32</v>
      </c>
      <c r="B188" s="334" t="s">
        <v>3642</v>
      </c>
      <c r="C188" s="341" t="s">
        <v>3515</v>
      </c>
      <c r="D188" s="342" t="s">
        <v>3516</v>
      </c>
      <c r="E188" s="343" t="s">
        <v>3517</v>
      </c>
      <c r="F188" s="343" t="s">
        <v>3368</v>
      </c>
      <c r="G188" s="344">
        <v>399</v>
      </c>
      <c r="H188" s="345">
        <v>0.33</v>
      </c>
      <c r="I188" s="340">
        <f t="shared" si="6"/>
        <v>267.33</v>
      </c>
    </row>
    <row r="189" spans="1:9" s="261" customFormat="1" ht="15">
      <c r="A189" s="334" t="s">
        <v>32</v>
      </c>
      <c r="B189" s="334" t="s">
        <v>1230</v>
      </c>
      <c r="C189" s="341" t="s">
        <v>3516</v>
      </c>
      <c r="D189" s="342" t="s">
        <v>3135</v>
      </c>
      <c r="E189" s="343" t="s">
        <v>3518</v>
      </c>
      <c r="F189" s="343" t="s">
        <v>3137</v>
      </c>
      <c r="G189" s="344">
        <v>80</v>
      </c>
      <c r="H189" s="345">
        <v>0.33</v>
      </c>
      <c r="I189" s="340">
        <f t="shared" si="6"/>
        <v>53.599999999999994</v>
      </c>
    </row>
    <row r="190" spans="1:9" s="261" customFormat="1" ht="15">
      <c r="A190" s="334" t="s">
        <v>32</v>
      </c>
      <c r="B190" s="334" t="s">
        <v>1230</v>
      </c>
      <c r="C190" s="341" t="s">
        <v>3519</v>
      </c>
      <c r="D190" s="342" t="s">
        <v>3139</v>
      </c>
      <c r="E190" s="343" t="s">
        <v>3520</v>
      </c>
      <c r="F190" s="343" t="s">
        <v>3521</v>
      </c>
      <c r="G190" s="344">
        <v>156</v>
      </c>
      <c r="H190" s="345">
        <v>0.33</v>
      </c>
      <c r="I190" s="340">
        <f t="shared" si="6"/>
        <v>104.51999999999998</v>
      </c>
    </row>
    <row r="191" spans="1:9" s="261" customFormat="1" ht="15">
      <c r="A191" s="334" t="s">
        <v>32</v>
      </c>
      <c r="B191" s="334" t="s">
        <v>3642</v>
      </c>
      <c r="C191" s="341" t="s">
        <v>3522</v>
      </c>
      <c r="D191" s="334" t="s">
        <v>3523</v>
      </c>
      <c r="E191" s="343" t="s">
        <v>3524</v>
      </c>
      <c r="F191" s="343" t="s">
        <v>3368</v>
      </c>
      <c r="G191" s="344">
        <v>399.99</v>
      </c>
      <c r="H191" s="345">
        <v>0.33</v>
      </c>
      <c r="I191" s="340">
        <f t="shared" si="6"/>
        <v>267.99329999999998</v>
      </c>
    </row>
    <row r="192" spans="1:9" s="261" customFormat="1" ht="15">
      <c r="A192" s="334" t="s">
        <v>32</v>
      </c>
      <c r="B192" s="334" t="s">
        <v>1230</v>
      </c>
      <c r="C192" s="341" t="s">
        <v>3523</v>
      </c>
      <c r="D192" s="334" t="s">
        <v>3135</v>
      </c>
      <c r="E192" s="343" t="s">
        <v>3525</v>
      </c>
      <c r="F192" s="343" t="s">
        <v>3137</v>
      </c>
      <c r="G192" s="344">
        <v>80</v>
      </c>
      <c r="H192" s="345">
        <v>0.33</v>
      </c>
      <c r="I192" s="340">
        <f t="shared" si="6"/>
        <v>53.599999999999994</v>
      </c>
    </row>
    <row r="193" spans="1:10" s="261" customFormat="1" ht="15">
      <c r="A193" s="334" t="s">
        <v>32</v>
      </c>
      <c r="B193" s="334" t="s">
        <v>3642</v>
      </c>
      <c r="C193" s="341" t="s">
        <v>3526</v>
      </c>
      <c r="D193" s="334" t="s">
        <v>3527</v>
      </c>
      <c r="E193" s="343" t="s">
        <v>3528</v>
      </c>
      <c r="F193" s="343" t="s">
        <v>3368</v>
      </c>
      <c r="G193" s="344">
        <v>999.99</v>
      </c>
      <c r="H193" s="345">
        <v>0.33</v>
      </c>
      <c r="I193" s="340">
        <f t="shared" si="6"/>
        <v>669.99329999999998</v>
      </c>
    </row>
    <row r="194" spans="1:10" s="261" customFormat="1" ht="15">
      <c r="A194" s="334" t="s">
        <v>32</v>
      </c>
      <c r="B194" s="334" t="s">
        <v>1230</v>
      </c>
      <c r="C194" s="352" t="s">
        <v>3527</v>
      </c>
      <c r="D194" s="334" t="s">
        <v>3135</v>
      </c>
      <c r="E194" s="343" t="s">
        <v>3529</v>
      </c>
      <c r="F194" s="343" t="s">
        <v>3137</v>
      </c>
      <c r="G194" s="344">
        <v>200</v>
      </c>
      <c r="H194" s="345">
        <v>0.33</v>
      </c>
      <c r="I194" s="340">
        <f t="shared" si="6"/>
        <v>134</v>
      </c>
    </row>
    <row r="195" spans="1:10" s="261" customFormat="1" ht="15">
      <c r="A195" s="334" t="s">
        <v>32</v>
      </c>
      <c r="B195" s="334" t="s">
        <v>3642</v>
      </c>
      <c r="C195" s="341" t="str">
        <f>+'[2]Price List'!A264</f>
        <v>82S0879</v>
      </c>
      <c r="D195" s="342" t="s">
        <v>3530</v>
      </c>
      <c r="E195" s="343" t="s">
        <v>3531</v>
      </c>
      <c r="F195" s="343" t="s">
        <v>3368</v>
      </c>
      <c r="G195" s="344">
        <v>200</v>
      </c>
      <c r="H195" s="345">
        <v>0.33</v>
      </c>
      <c r="I195" s="340">
        <f t="shared" si="6"/>
        <v>134</v>
      </c>
    </row>
    <row r="196" spans="1:10" s="261" customFormat="1" ht="15">
      <c r="A196" s="334" t="s">
        <v>32</v>
      </c>
      <c r="B196" s="334" t="s">
        <v>1230</v>
      </c>
      <c r="C196" s="341" t="str">
        <f>+'[2]Price List'!A265</f>
        <v>82S0880</v>
      </c>
      <c r="D196" s="334" t="s">
        <v>3135</v>
      </c>
      <c r="E196" s="343" t="s">
        <v>3532</v>
      </c>
      <c r="F196" s="343" t="s">
        <v>3137</v>
      </c>
      <c r="G196" s="344">
        <v>40</v>
      </c>
      <c r="H196" s="345">
        <v>0.33</v>
      </c>
      <c r="I196" s="340">
        <f t="shared" si="6"/>
        <v>26.799999999999997</v>
      </c>
    </row>
    <row r="197" spans="1:10" s="261" customFormat="1" ht="15">
      <c r="A197" s="334" t="s">
        <v>32</v>
      </c>
      <c r="B197" s="334" t="s">
        <v>3642</v>
      </c>
      <c r="C197" s="352" t="s">
        <v>3533</v>
      </c>
      <c r="D197" s="334" t="s">
        <v>3534</v>
      </c>
      <c r="E197" s="343" t="s">
        <v>3535</v>
      </c>
      <c r="F197" s="343" t="s">
        <v>3368</v>
      </c>
      <c r="G197" s="344">
        <v>449</v>
      </c>
      <c r="H197" s="345">
        <v>0.33</v>
      </c>
      <c r="I197" s="340">
        <f t="shared" si="6"/>
        <v>300.83</v>
      </c>
    </row>
    <row r="198" spans="1:10" s="261" customFormat="1" ht="15">
      <c r="A198" s="334" t="s">
        <v>32</v>
      </c>
      <c r="B198" s="334" t="s">
        <v>1230</v>
      </c>
      <c r="C198" s="341" t="s">
        <v>3534</v>
      </c>
      <c r="D198" s="334" t="s">
        <v>3135</v>
      </c>
      <c r="E198" s="343" t="s">
        <v>3536</v>
      </c>
      <c r="F198" s="343" t="s">
        <v>3137</v>
      </c>
      <c r="G198" s="344">
        <v>89.8</v>
      </c>
      <c r="H198" s="345">
        <v>0.33</v>
      </c>
      <c r="I198" s="340">
        <f t="shared" si="6"/>
        <v>60.16599999999999</v>
      </c>
    </row>
    <row r="199" spans="1:10" s="261" customFormat="1" ht="15">
      <c r="A199" s="334" t="s">
        <v>32</v>
      </c>
      <c r="B199" s="334" t="s">
        <v>3642</v>
      </c>
      <c r="C199" s="352" t="s">
        <v>3537</v>
      </c>
      <c r="D199" s="334" t="s">
        <v>3538</v>
      </c>
      <c r="E199" s="343" t="s">
        <v>3539</v>
      </c>
      <c r="F199" s="343" t="s">
        <v>3368</v>
      </c>
      <c r="G199" s="344">
        <v>449</v>
      </c>
      <c r="H199" s="345">
        <v>0.33</v>
      </c>
      <c r="I199" s="340">
        <f t="shared" si="6"/>
        <v>300.83</v>
      </c>
    </row>
    <row r="200" spans="1:10" s="261" customFormat="1" ht="15">
      <c r="A200" s="334" t="s">
        <v>32</v>
      </c>
      <c r="B200" s="334" t="s">
        <v>1230</v>
      </c>
      <c r="C200" s="341" t="s">
        <v>3538</v>
      </c>
      <c r="D200" s="334" t="s">
        <v>3135</v>
      </c>
      <c r="E200" s="343" t="s">
        <v>3540</v>
      </c>
      <c r="F200" s="343" t="s">
        <v>3137</v>
      </c>
      <c r="G200" s="344">
        <v>89.8</v>
      </c>
      <c r="H200" s="345">
        <v>0.33</v>
      </c>
      <c r="I200" s="340">
        <f t="shared" si="6"/>
        <v>60.16599999999999</v>
      </c>
    </row>
    <row r="201" spans="1:10" s="261" customFormat="1" ht="15">
      <c r="A201" s="334" t="s">
        <v>32</v>
      </c>
      <c r="B201" s="334" t="s">
        <v>3642</v>
      </c>
      <c r="C201" s="352" t="str">
        <f>+'[2]Price List'!A262</f>
        <v>82S0830</v>
      </c>
      <c r="D201" s="334" t="s">
        <v>3541</v>
      </c>
      <c r="E201" s="343" t="s">
        <v>3542</v>
      </c>
      <c r="F201" s="343" t="s">
        <v>3368</v>
      </c>
      <c r="G201" s="344">
        <v>149</v>
      </c>
      <c r="H201" s="345">
        <v>0.33</v>
      </c>
      <c r="I201" s="340">
        <f t="shared" si="6"/>
        <v>99.829999999999984</v>
      </c>
    </row>
    <row r="202" spans="1:10" s="261" customFormat="1" ht="15">
      <c r="A202" s="334" t="s">
        <v>32</v>
      </c>
      <c r="B202" s="334" t="s">
        <v>1230</v>
      </c>
      <c r="C202" s="341" t="s">
        <v>3541</v>
      </c>
      <c r="D202" s="334" t="s">
        <v>3135</v>
      </c>
      <c r="E202" s="343" t="s">
        <v>3543</v>
      </c>
      <c r="F202" s="343" t="s">
        <v>3137</v>
      </c>
      <c r="G202" s="344">
        <v>29.8</v>
      </c>
      <c r="H202" s="345">
        <v>0.33</v>
      </c>
      <c r="I202" s="340">
        <f t="shared" si="6"/>
        <v>19.965999999999998</v>
      </c>
    </row>
    <row r="203" spans="1:10" s="261" customFormat="1" ht="15">
      <c r="A203" s="334" t="s">
        <v>32</v>
      </c>
      <c r="B203" s="334" t="s">
        <v>3642</v>
      </c>
      <c r="C203" s="352" t="s">
        <v>3544</v>
      </c>
      <c r="D203" s="334" t="s">
        <v>3545</v>
      </c>
      <c r="E203" s="343" t="s">
        <v>3546</v>
      </c>
      <c r="F203" s="343" t="s">
        <v>3368</v>
      </c>
      <c r="G203" s="344">
        <v>599</v>
      </c>
      <c r="H203" s="345">
        <v>0.33</v>
      </c>
      <c r="I203" s="340">
        <f t="shared" si="6"/>
        <v>401.33</v>
      </c>
    </row>
    <row r="204" spans="1:10" s="261" customFormat="1" ht="15">
      <c r="A204" s="334" t="s">
        <v>32</v>
      </c>
      <c r="B204" s="334" t="s">
        <v>1230</v>
      </c>
      <c r="C204" s="341" t="s">
        <v>3545</v>
      </c>
      <c r="D204" s="334" t="s">
        <v>3135</v>
      </c>
      <c r="E204" s="343" t="s">
        <v>3547</v>
      </c>
      <c r="F204" s="343" t="s">
        <v>3137</v>
      </c>
      <c r="G204" s="344">
        <v>120</v>
      </c>
      <c r="H204" s="345">
        <v>0.33</v>
      </c>
      <c r="I204" s="340">
        <f t="shared" si="6"/>
        <v>80.399999999999991</v>
      </c>
    </row>
    <row r="205" spans="1:10" s="261" customFormat="1" ht="15">
      <c r="A205" s="334" t="s">
        <v>32</v>
      </c>
      <c r="B205" s="334" t="s">
        <v>1230</v>
      </c>
      <c r="C205" s="352" t="s">
        <v>3548</v>
      </c>
      <c r="D205" s="334" t="s">
        <v>3139</v>
      </c>
      <c r="E205" s="343" t="s">
        <v>3549</v>
      </c>
      <c r="F205" s="343" t="s">
        <v>3509</v>
      </c>
      <c r="G205" s="344">
        <v>15000</v>
      </c>
      <c r="H205" s="345">
        <v>0.33</v>
      </c>
      <c r="I205" s="340">
        <f t="shared" si="6"/>
        <v>10049.999999999998</v>
      </c>
    </row>
    <row r="206" spans="1:10" s="261" customFormat="1" ht="15">
      <c r="A206" s="334" t="s">
        <v>32</v>
      </c>
      <c r="B206" s="334" t="s">
        <v>3642</v>
      </c>
      <c r="C206" s="341" t="s">
        <v>3550</v>
      </c>
      <c r="D206" s="334" t="str">
        <f>+C207</f>
        <v>82S0925</v>
      </c>
      <c r="E206" s="343" t="s">
        <v>3551</v>
      </c>
      <c r="F206" s="343" t="s">
        <v>3148</v>
      </c>
      <c r="G206" s="344">
        <v>799</v>
      </c>
      <c r="H206" s="345">
        <v>0.33</v>
      </c>
      <c r="I206" s="340">
        <f t="shared" si="6"/>
        <v>535.32999999999993</v>
      </c>
    </row>
    <row r="207" spans="1:10" s="261" customFormat="1" ht="15">
      <c r="A207" s="334" t="s">
        <v>32</v>
      </c>
      <c r="B207" s="334" t="s">
        <v>1230</v>
      </c>
      <c r="C207" s="341" t="s">
        <v>3552</v>
      </c>
      <c r="D207" s="334" t="s">
        <v>3135</v>
      </c>
      <c r="E207" s="343" t="s">
        <v>3553</v>
      </c>
      <c r="F207" s="343" t="s">
        <v>3137</v>
      </c>
      <c r="G207" s="344">
        <v>160</v>
      </c>
      <c r="H207" s="345">
        <v>0.33</v>
      </c>
      <c r="I207" s="340">
        <f t="shared" si="6"/>
        <v>107.19999999999999</v>
      </c>
    </row>
    <row r="208" spans="1:10" s="261" customFormat="1" ht="30">
      <c r="A208" s="334" t="s">
        <v>32</v>
      </c>
      <c r="B208" s="334" t="s">
        <v>1230</v>
      </c>
      <c r="C208" s="341" t="str">
        <f>+'[3]Price List'!A$291</f>
        <v>82S0932</v>
      </c>
      <c r="D208" s="334" t="s">
        <v>3139</v>
      </c>
      <c r="E208" s="343" t="s">
        <v>3645</v>
      </c>
      <c r="F208" s="343" t="s">
        <v>3554</v>
      </c>
      <c r="G208" s="344" t="s">
        <v>3139</v>
      </c>
      <c r="H208" s="345"/>
      <c r="I208" s="340" t="s">
        <v>3646</v>
      </c>
      <c r="J208" s="325"/>
    </row>
    <row r="209" spans="1:9" s="261" customFormat="1" ht="15">
      <c r="A209" s="334" t="s">
        <v>32</v>
      </c>
      <c r="B209" s="334" t="s">
        <v>1230</v>
      </c>
      <c r="C209" s="341" t="s">
        <v>3555</v>
      </c>
      <c r="D209" s="334" t="s">
        <v>3556</v>
      </c>
      <c r="E209" s="343" t="s">
        <v>3557</v>
      </c>
      <c r="F209" s="343" t="s">
        <v>3558</v>
      </c>
      <c r="G209" s="344">
        <v>15000</v>
      </c>
      <c r="H209" s="345">
        <v>0.33</v>
      </c>
      <c r="I209" s="340">
        <f t="shared" ref="I209:I249" si="7">(+G209*(1-H209))</f>
        <v>10049.999999999998</v>
      </c>
    </row>
    <row r="210" spans="1:9" s="261" customFormat="1" ht="15">
      <c r="A210" s="334" t="s">
        <v>32</v>
      </c>
      <c r="B210" s="334" t="s">
        <v>1230</v>
      </c>
      <c r="C210" s="341" t="s">
        <v>3556</v>
      </c>
      <c r="D210" s="334" t="s">
        <v>3135</v>
      </c>
      <c r="E210" s="343" t="s">
        <v>3559</v>
      </c>
      <c r="F210" s="343" t="s">
        <v>3137</v>
      </c>
      <c r="G210" s="344">
        <v>3000</v>
      </c>
      <c r="H210" s="345">
        <v>0.33</v>
      </c>
      <c r="I210" s="340">
        <f t="shared" si="7"/>
        <v>2009.9999999999998</v>
      </c>
    </row>
    <row r="211" spans="1:9" s="261" customFormat="1" ht="15">
      <c r="A211" s="334" t="s">
        <v>32</v>
      </c>
      <c r="B211" s="334" t="s">
        <v>3642</v>
      </c>
      <c r="C211" s="341" t="s">
        <v>3560</v>
      </c>
      <c r="D211" s="342" t="s">
        <v>3139</v>
      </c>
      <c r="E211" s="343" t="s">
        <v>3561</v>
      </c>
      <c r="F211" s="343" t="s">
        <v>3148</v>
      </c>
      <c r="G211" s="344">
        <v>0</v>
      </c>
      <c r="H211" s="345"/>
      <c r="I211" s="340">
        <f t="shared" si="7"/>
        <v>0</v>
      </c>
    </row>
    <row r="212" spans="1:9" s="261" customFormat="1" ht="15">
      <c r="A212" s="334" t="s">
        <v>32</v>
      </c>
      <c r="B212" s="334" t="s">
        <v>3642</v>
      </c>
      <c r="C212" s="341" t="s">
        <v>3562</v>
      </c>
      <c r="D212" s="342" t="s">
        <v>3139</v>
      </c>
      <c r="E212" s="343" t="s">
        <v>3563</v>
      </c>
      <c r="F212" s="343" t="s">
        <v>3148</v>
      </c>
      <c r="G212" s="344">
        <v>0</v>
      </c>
      <c r="H212" s="345"/>
      <c r="I212" s="340">
        <f t="shared" si="7"/>
        <v>0</v>
      </c>
    </row>
    <row r="213" spans="1:9" s="261" customFormat="1" ht="15">
      <c r="A213" s="334" t="s">
        <v>32</v>
      </c>
      <c r="B213" s="334" t="s">
        <v>3642</v>
      </c>
      <c r="C213" s="341" t="s">
        <v>3564</v>
      </c>
      <c r="D213" s="342" t="s">
        <v>3139</v>
      </c>
      <c r="E213" s="343" t="s">
        <v>3565</v>
      </c>
      <c r="F213" s="343" t="s">
        <v>3148</v>
      </c>
      <c r="G213" s="344">
        <v>0</v>
      </c>
      <c r="H213" s="345"/>
      <c r="I213" s="340">
        <f t="shared" si="7"/>
        <v>0</v>
      </c>
    </row>
    <row r="214" spans="1:9" s="261" customFormat="1" ht="15">
      <c r="A214" s="334" t="s">
        <v>32</v>
      </c>
      <c r="B214" s="334" t="s">
        <v>3642</v>
      </c>
      <c r="C214" s="341" t="s">
        <v>3566</v>
      </c>
      <c r="D214" s="342" t="s">
        <v>3567</v>
      </c>
      <c r="E214" s="343" t="s">
        <v>3568</v>
      </c>
      <c r="F214" s="343" t="s">
        <v>3148</v>
      </c>
      <c r="G214" s="344">
        <v>399</v>
      </c>
      <c r="H214" s="345">
        <v>0.33</v>
      </c>
      <c r="I214" s="340">
        <f t="shared" si="7"/>
        <v>267.33</v>
      </c>
    </row>
    <row r="215" spans="1:9" s="261" customFormat="1" ht="15">
      <c r="A215" s="334" t="s">
        <v>32</v>
      </c>
      <c r="B215" s="334" t="s">
        <v>1230</v>
      </c>
      <c r="C215" s="341" t="s">
        <v>3567</v>
      </c>
      <c r="D215" s="342" t="s">
        <v>3135</v>
      </c>
      <c r="E215" s="343" t="s">
        <v>3569</v>
      </c>
      <c r="F215" s="343" t="s">
        <v>3137</v>
      </c>
      <c r="G215" s="344">
        <v>79.8</v>
      </c>
      <c r="H215" s="345">
        <v>0.33</v>
      </c>
      <c r="I215" s="340">
        <f t="shared" si="7"/>
        <v>53.465999999999994</v>
      </c>
    </row>
    <row r="216" spans="1:9" s="261" customFormat="1" ht="15">
      <c r="A216" s="334" t="s">
        <v>32</v>
      </c>
      <c r="B216" s="334" t="s">
        <v>3642</v>
      </c>
      <c r="C216" s="341" t="s">
        <v>3570</v>
      </c>
      <c r="D216" s="353" t="s">
        <v>3571</v>
      </c>
      <c r="E216" s="343" t="s">
        <v>3572</v>
      </c>
      <c r="F216" s="343" t="s">
        <v>3148</v>
      </c>
      <c r="G216" s="344">
        <v>599</v>
      </c>
      <c r="H216" s="345">
        <v>0.33</v>
      </c>
      <c r="I216" s="340">
        <f t="shared" si="7"/>
        <v>401.33</v>
      </c>
    </row>
    <row r="217" spans="1:9" s="261" customFormat="1" ht="15">
      <c r="A217" s="334" t="s">
        <v>32</v>
      </c>
      <c r="B217" s="334" t="s">
        <v>1230</v>
      </c>
      <c r="C217" s="341" t="s">
        <v>3571</v>
      </c>
      <c r="D217" s="342" t="s">
        <v>3135</v>
      </c>
      <c r="E217" s="343" t="s">
        <v>3573</v>
      </c>
      <c r="F217" s="343" t="s">
        <v>3137</v>
      </c>
      <c r="G217" s="344">
        <v>120</v>
      </c>
      <c r="H217" s="345">
        <v>0.33</v>
      </c>
      <c r="I217" s="340">
        <f t="shared" si="7"/>
        <v>80.399999999999991</v>
      </c>
    </row>
    <row r="218" spans="1:9" s="261" customFormat="1" ht="15">
      <c r="A218" s="334" t="s">
        <v>32</v>
      </c>
      <c r="B218" s="334" t="s">
        <v>3642</v>
      </c>
      <c r="C218" s="341" t="s">
        <v>3574</v>
      </c>
      <c r="D218" s="353" t="s">
        <v>3575</v>
      </c>
      <c r="E218" s="343" t="s">
        <v>3576</v>
      </c>
      <c r="F218" s="343" t="s">
        <v>3368</v>
      </c>
      <c r="G218" s="344">
        <v>399</v>
      </c>
      <c r="H218" s="345">
        <v>0.33</v>
      </c>
      <c r="I218" s="340">
        <f t="shared" si="7"/>
        <v>267.33</v>
      </c>
    </row>
    <row r="219" spans="1:9" s="261" customFormat="1" ht="15">
      <c r="A219" s="334" t="s">
        <v>32</v>
      </c>
      <c r="B219" s="334" t="s">
        <v>1230</v>
      </c>
      <c r="C219" s="341" t="s">
        <v>3575</v>
      </c>
      <c r="D219" s="342" t="s">
        <v>3135</v>
      </c>
      <c r="E219" s="343" t="s">
        <v>3577</v>
      </c>
      <c r="F219" s="343" t="s">
        <v>3137</v>
      </c>
      <c r="G219" s="344">
        <v>80</v>
      </c>
      <c r="H219" s="345">
        <v>0.33</v>
      </c>
      <c r="I219" s="340">
        <f t="shared" si="7"/>
        <v>53.599999999999994</v>
      </c>
    </row>
    <row r="220" spans="1:9" s="261" customFormat="1" ht="15">
      <c r="A220" s="334" t="s">
        <v>32</v>
      </c>
      <c r="B220" s="334" t="s">
        <v>3642</v>
      </c>
      <c r="C220" s="341" t="s">
        <v>3578</v>
      </c>
      <c r="D220" s="334" t="str">
        <f>+C221</f>
        <v>82S0988</v>
      </c>
      <c r="E220" s="343" t="s">
        <v>3579</v>
      </c>
      <c r="F220" s="343" t="s">
        <v>3148</v>
      </c>
      <c r="G220" s="344">
        <v>799</v>
      </c>
      <c r="H220" s="345">
        <v>0.33</v>
      </c>
      <c r="I220" s="340">
        <f t="shared" si="7"/>
        <v>535.32999999999993</v>
      </c>
    </row>
    <row r="221" spans="1:9" s="261" customFormat="1" ht="15">
      <c r="A221" s="334" t="s">
        <v>32</v>
      </c>
      <c r="B221" s="334" t="s">
        <v>1230</v>
      </c>
      <c r="C221" s="341" t="s">
        <v>3580</v>
      </c>
      <c r="D221" s="334" t="s">
        <v>3135</v>
      </c>
      <c r="E221" s="343" t="s">
        <v>3581</v>
      </c>
      <c r="F221" s="343" t="s">
        <v>3137</v>
      </c>
      <c r="G221" s="344">
        <v>160</v>
      </c>
      <c r="H221" s="345">
        <v>0.33</v>
      </c>
      <c r="I221" s="340">
        <f t="shared" si="7"/>
        <v>107.19999999999999</v>
      </c>
    </row>
    <row r="222" spans="1:9" s="261" customFormat="1" ht="15">
      <c r="A222" s="334" t="s">
        <v>32</v>
      </c>
      <c r="B222" s="334" t="s">
        <v>3642</v>
      </c>
      <c r="C222" s="341" t="s">
        <v>3158</v>
      </c>
      <c r="D222" s="353" t="s">
        <v>3159</v>
      </c>
      <c r="E222" s="343" t="s">
        <v>3582</v>
      </c>
      <c r="F222" s="343" t="s">
        <v>3148</v>
      </c>
      <c r="G222" s="344">
        <v>599</v>
      </c>
      <c r="H222" s="345">
        <v>0.33</v>
      </c>
      <c r="I222" s="340">
        <f t="shared" si="7"/>
        <v>401.33</v>
      </c>
    </row>
    <row r="223" spans="1:9" s="261" customFormat="1" ht="15">
      <c r="A223" s="334" t="s">
        <v>32</v>
      </c>
      <c r="B223" s="334" t="s">
        <v>1230</v>
      </c>
      <c r="C223" s="341" t="s">
        <v>3159</v>
      </c>
      <c r="D223" s="334" t="s">
        <v>3135</v>
      </c>
      <c r="E223" s="343" t="s">
        <v>3583</v>
      </c>
      <c r="F223" s="343" t="s">
        <v>3137</v>
      </c>
      <c r="G223" s="344">
        <v>120</v>
      </c>
      <c r="H223" s="345">
        <v>0.33</v>
      </c>
      <c r="I223" s="340">
        <f t="shared" si="7"/>
        <v>80.399999999999991</v>
      </c>
    </row>
    <row r="224" spans="1:9" s="261" customFormat="1" ht="15">
      <c r="A224" s="334" t="s">
        <v>32</v>
      </c>
      <c r="B224" s="334" t="s">
        <v>3642</v>
      </c>
      <c r="C224" s="341" t="s">
        <v>3162</v>
      </c>
      <c r="D224" s="353" t="s">
        <v>3163</v>
      </c>
      <c r="E224" s="343" t="s">
        <v>3584</v>
      </c>
      <c r="F224" s="343" t="s">
        <v>3148</v>
      </c>
      <c r="G224" s="344">
        <v>749</v>
      </c>
      <c r="H224" s="345">
        <v>0.33</v>
      </c>
      <c r="I224" s="340">
        <f t="shared" si="7"/>
        <v>501.82999999999993</v>
      </c>
    </row>
    <row r="225" spans="1:9" s="261" customFormat="1" ht="15">
      <c r="A225" s="334" t="s">
        <v>32</v>
      </c>
      <c r="B225" s="334" t="s">
        <v>1230</v>
      </c>
      <c r="C225" s="341" t="s">
        <v>3163</v>
      </c>
      <c r="D225" s="334" t="s">
        <v>3135</v>
      </c>
      <c r="E225" s="343" t="s">
        <v>3585</v>
      </c>
      <c r="F225" s="343" t="s">
        <v>3137</v>
      </c>
      <c r="G225" s="344">
        <v>150</v>
      </c>
      <c r="H225" s="345">
        <v>0.33</v>
      </c>
      <c r="I225" s="340">
        <f t="shared" si="7"/>
        <v>100.49999999999999</v>
      </c>
    </row>
    <row r="226" spans="1:9" s="261" customFormat="1" ht="15">
      <c r="A226" s="334" t="s">
        <v>32</v>
      </c>
      <c r="B226" s="334" t="s">
        <v>3642</v>
      </c>
      <c r="C226" s="341" t="s">
        <v>3586</v>
      </c>
      <c r="D226" s="334" t="s">
        <v>3587</v>
      </c>
      <c r="E226" s="343" t="s">
        <v>3588</v>
      </c>
      <c r="F226" s="343" t="s">
        <v>3148</v>
      </c>
      <c r="G226" s="344">
        <v>1869</v>
      </c>
      <c r="H226" s="345">
        <v>0.33</v>
      </c>
      <c r="I226" s="340">
        <f t="shared" si="7"/>
        <v>1252.2299999999998</v>
      </c>
    </row>
    <row r="227" spans="1:9" s="261" customFormat="1" ht="15">
      <c r="A227" s="334" t="s">
        <v>32</v>
      </c>
      <c r="B227" s="334" t="s">
        <v>1230</v>
      </c>
      <c r="C227" s="341" t="s">
        <v>3587</v>
      </c>
      <c r="D227" s="334" t="s">
        <v>3135</v>
      </c>
      <c r="E227" s="343" t="s">
        <v>3589</v>
      </c>
      <c r="F227" s="343" t="s">
        <v>3137</v>
      </c>
      <c r="G227" s="344">
        <v>379</v>
      </c>
      <c r="H227" s="345">
        <v>0.33</v>
      </c>
      <c r="I227" s="340">
        <f t="shared" si="7"/>
        <v>253.92999999999998</v>
      </c>
    </row>
    <row r="228" spans="1:9" s="261" customFormat="1" ht="15">
      <c r="A228" s="334" t="s">
        <v>32</v>
      </c>
      <c r="B228" s="334" t="s">
        <v>3642</v>
      </c>
      <c r="C228" s="341" t="s">
        <v>3590</v>
      </c>
      <c r="D228" s="334" t="s">
        <v>3591</v>
      </c>
      <c r="E228" s="343" t="s">
        <v>3592</v>
      </c>
      <c r="F228" s="343" t="s">
        <v>3148</v>
      </c>
      <c r="G228" s="344">
        <v>189</v>
      </c>
      <c r="H228" s="345">
        <v>0.33</v>
      </c>
      <c r="I228" s="340">
        <f t="shared" si="7"/>
        <v>126.62999999999998</v>
      </c>
    </row>
    <row r="229" spans="1:9" s="261" customFormat="1" ht="15">
      <c r="A229" s="334" t="s">
        <v>32</v>
      </c>
      <c r="B229" s="334" t="s">
        <v>1230</v>
      </c>
      <c r="C229" s="341" t="s">
        <v>3591</v>
      </c>
      <c r="D229" s="334" t="s">
        <v>3135</v>
      </c>
      <c r="E229" s="343" t="s">
        <v>3593</v>
      </c>
      <c r="F229" s="343" t="s">
        <v>3137</v>
      </c>
      <c r="G229" s="344">
        <v>37.800000000000004</v>
      </c>
      <c r="H229" s="345">
        <v>0.33</v>
      </c>
      <c r="I229" s="340">
        <f t="shared" si="7"/>
        <v>25.326000000000001</v>
      </c>
    </row>
    <row r="230" spans="1:9" s="261" customFormat="1" ht="15">
      <c r="A230" s="334" t="s">
        <v>32</v>
      </c>
      <c r="B230" s="334" t="s">
        <v>3642</v>
      </c>
      <c r="C230" s="341" t="s">
        <v>3594</v>
      </c>
      <c r="D230" s="334" t="s">
        <v>3595</v>
      </c>
      <c r="E230" s="343" t="s">
        <v>3596</v>
      </c>
      <c r="F230" s="343" t="s">
        <v>3148</v>
      </c>
      <c r="G230" s="344">
        <v>225</v>
      </c>
      <c r="H230" s="345">
        <v>0.33</v>
      </c>
      <c r="I230" s="340">
        <f t="shared" si="7"/>
        <v>150.74999999999997</v>
      </c>
    </row>
    <row r="231" spans="1:9" s="261" customFormat="1" ht="15">
      <c r="A231" s="334" t="s">
        <v>32</v>
      </c>
      <c r="B231" s="334" t="s">
        <v>1230</v>
      </c>
      <c r="C231" s="341" t="s">
        <v>3595</v>
      </c>
      <c r="D231" s="334" t="s">
        <v>3135</v>
      </c>
      <c r="E231" s="343" t="s">
        <v>3597</v>
      </c>
      <c r="F231" s="343" t="s">
        <v>3137</v>
      </c>
      <c r="G231" s="344">
        <v>45</v>
      </c>
      <c r="H231" s="345">
        <v>0.33</v>
      </c>
      <c r="I231" s="340">
        <f t="shared" si="7"/>
        <v>30.15</v>
      </c>
    </row>
    <row r="232" spans="1:9" s="261" customFormat="1" ht="15">
      <c r="A232" s="334" t="s">
        <v>32</v>
      </c>
      <c r="B232" s="334" t="s">
        <v>3642</v>
      </c>
      <c r="C232" s="341" t="s">
        <v>3598</v>
      </c>
      <c r="D232" s="334" t="s">
        <v>3599</v>
      </c>
      <c r="E232" s="343" t="s">
        <v>3600</v>
      </c>
      <c r="F232" s="343" t="s">
        <v>3148</v>
      </c>
      <c r="G232" s="344">
        <v>225</v>
      </c>
      <c r="H232" s="345">
        <v>0.33</v>
      </c>
      <c r="I232" s="340">
        <f t="shared" si="7"/>
        <v>150.74999999999997</v>
      </c>
    </row>
    <row r="233" spans="1:9" s="261" customFormat="1" ht="15">
      <c r="A233" s="334" t="s">
        <v>32</v>
      </c>
      <c r="B233" s="334" t="s">
        <v>1230</v>
      </c>
      <c r="C233" s="341" t="s">
        <v>3599</v>
      </c>
      <c r="D233" s="334" t="s">
        <v>3135</v>
      </c>
      <c r="E233" s="343" t="s">
        <v>3601</v>
      </c>
      <c r="F233" s="343" t="s">
        <v>3137</v>
      </c>
      <c r="G233" s="344">
        <v>45</v>
      </c>
      <c r="H233" s="345">
        <v>0.33</v>
      </c>
      <c r="I233" s="340">
        <f t="shared" si="7"/>
        <v>30.15</v>
      </c>
    </row>
    <row r="234" spans="1:9" s="261" customFormat="1" ht="15">
      <c r="A234" s="334" t="s">
        <v>32</v>
      </c>
      <c r="B234" s="334" t="s">
        <v>3642</v>
      </c>
      <c r="C234" s="341" t="s">
        <v>3602</v>
      </c>
      <c r="D234" s="334" t="s">
        <v>3603</v>
      </c>
      <c r="E234" s="343" t="s">
        <v>3604</v>
      </c>
      <c r="F234" s="343" t="s">
        <v>3148</v>
      </c>
      <c r="G234" s="344">
        <v>1949</v>
      </c>
      <c r="H234" s="345">
        <v>0.33</v>
      </c>
      <c r="I234" s="340">
        <f t="shared" si="7"/>
        <v>1305.83</v>
      </c>
    </row>
    <row r="235" spans="1:9" s="261" customFormat="1" ht="15">
      <c r="A235" s="334" t="s">
        <v>32</v>
      </c>
      <c r="B235" s="334" t="s">
        <v>1230</v>
      </c>
      <c r="C235" s="341" t="s">
        <v>3603</v>
      </c>
      <c r="D235" s="334" t="s">
        <v>3135</v>
      </c>
      <c r="E235" s="343" t="s">
        <v>3605</v>
      </c>
      <c r="F235" s="343" t="s">
        <v>3137</v>
      </c>
      <c r="G235" s="344">
        <v>389</v>
      </c>
      <c r="H235" s="345">
        <v>0.33</v>
      </c>
      <c r="I235" s="340">
        <f t="shared" si="7"/>
        <v>260.63</v>
      </c>
    </row>
    <row r="236" spans="1:9" s="261" customFormat="1" ht="15">
      <c r="A236" s="334" t="s">
        <v>32</v>
      </c>
      <c r="B236" s="334" t="s">
        <v>3642</v>
      </c>
      <c r="C236" s="341" t="s">
        <v>3606</v>
      </c>
      <c r="D236" s="334" t="s">
        <v>3607</v>
      </c>
      <c r="E236" s="343" t="s">
        <v>3608</v>
      </c>
      <c r="F236" s="343" t="s">
        <v>3148</v>
      </c>
      <c r="G236" s="344">
        <v>1800</v>
      </c>
      <c r="H236" s="345">
        <v>0.33</v>
      </c>
      <c r="I236" s="340">
        <f t="shared" si="7"/>
        <v>1205.9999999999998</v>
      </c>
    </row>
    <row r="237" spans="1:9" s="261" customFormat="1" ht="15">
      <c r="A237" s="334" t="s">
        <v>32</v>
      </c>
      <c r="B237" s="334" t="s">
        <v>1230</v>
      </c>
      <c r="C237" s="341" t="s">
        <v>3607</v>
      </c>
      <c r="D237" s="334" t="s">
        <v>3135</v>
      </c>
      <c r="E237" s="343" t="s">
        <v>3609</v>
      </c>
      <c r="F237" s="343" t="s">
        <v>3137</v>
      </c>
      <c r="G237" s="344">
        <v>360</v>
      </c>
      <c r="H237" s="345">
        <v>0.33</v>
      </c>
      <c r="I237" s="340">
        <f t="shared" si="7"/>
        <v>241.2</v>
      </c>
    </row>
    <row r="238" spans="1:9" s="261" customFormat="1" ht="15">
      <c r="A238" s="334" t="s">
        <v>32</v>
      </c>
      <c r="B238" s="334" t="s">
        <v>3642</v>
      </c>
      <c r="C238" s="341" t="s">
        <v>3610</v>
      </c>
      <c r="D238" s="334" t="s">
        <v>3611</v>
      </c>
      <c r="E238" s="343" t="s">
        <v>3612</v>
      </c>
      <c r="F238" s="343" t="s">
        <v>3148</v>
      </c>
      <c r="G238" s="344">
        <v>1500</v>
      </c>
      <c r="H238" s="345">
        <v>0.33</v>
      </c>
      <c r="I238" s="340">
        <f t="shared" si="7"/>
        <v>1004.9999999999999</v>
      </c>
    </row>
    <row r="239" spans="1:9" s="261" customFormat="1" ht="15">
      <c r="A239" s="334" t="s">
        <v>32</v>
      </c>
      <c r="B239" s="334" t="s">
        <v>1230</v>
      </c>
      <c r="C239" s="341" t="s">
        <v>3611</v>
      </c>
      <c r="D239" s="334" t="s">
        <v>3135</v>
      </c>
      <c r="E239" s="343" t="s">
        <v>3613</v>
      </c>
      <c r="F239" s="343" t="s">
        <v>3137</v>
      </c>
      <c r="G239" s="344">
        <v>300</v>
      </c>
      <c r="H239" s="345">
        <v>0.33</v>
      </c>
      <c r="I239" s="340">
        <f t="shared" si="7"/>
        <v>200.99999999999997</v>
      </c>
    </row>
    <row r="240" spans="1:9" s="261" customFormat="1" ht="15">
      <c r="A240" s="334" t="s">
        <v>32</v>
      </c>
      <c r="B240" s="334" t="s">
        <v>3642</v>
      </c>
      <c r="C240" s="341" t="s">
        <v>3614</v>
      </c>
      <c r="D240" s="334" t="s">
        <v>3615</v>
      </c>
      <c r="E240" s="343" t="s">
        <v>3616</v>
      </c>
      <c r="F240" s="343" t="s">
        <v>3148</v>
      </c>
      <c r="G240" s="344">
        <v>599</v>
      </c>
      <c r="H240" s="345">
        <v>0.33</v>
      </c>
      <c r="I240" s="340">
        <f t="shared" si="7"/>
        <v>401.33</v>
      </c>
    </row>
    <row r="241" spans="1:9" s="261" customFormat="1" ht="30">
      <c r="A241" s="334" t="s">
        <v>32</v>
      </c>
      <c r="B241" s="334" t="s">
        <v>1230</v>
      </c>
      <c r="C241" s="341" t="s">
        <v>3615</v>
      </c>
      <c r="D241" s="334" t="s">
        <v>3135</v>
      </c>
      <c r="E241" s="343" t="s">
        <v>3617</v>
      </c>
      <c r="F241" s="343" t="s">
        <v>3137</v>
      </c>
      <c r="G241" s="344">
        <v>120</v>
      </c>
      <c r="H241" s="345">
        <v>0.33</v>
      </c>
      <c r="I241" s="340">
        <f t="shared" si="7"/>
        <v>80.399999999999991</v>
      </c>
    </row>
    <row r="242" spans="1:9" s="261" customFormat="1" ht="15">
      <c r="A242" s="334" t="s">
        <v>32</v>
      </c>
      <c r="B242" s="334" t="s">
        <v>3642</v>
      </c>
      <c r="C242" s="341" t="s">
        <v>3618</v>
      </c>
      <c r="D242" s="334" t="s">
        <v>3619</v>
      </c>
      <c r="E242" s="343" t="s">
        <v>3620</v>
      </c>
      <c r="F242" s="343" t="s">
        <v>3148</v>
      </c>
      <c r="G242" s="344">
        <v>549</v>
      </c>
      <c r="H242" s="345">
        <v>0.33</v>
      </c>
      <c r="I242" s="340">
        <f t="shared" si="7"/>
        <v>367.83</v>
      </c>
    </row>
    <row r="243" spans="1:9" s="261" customFormat="1" ht="15">
      <c r="A243" s="334" t="s">
        <v>32</v>
      </c>
      <c r="B243" s="334" t="s">
        <v>1230</v>
      </c>
      <c r="C243" s="341" t="s">
        <v>3619</v>
      </c>
      <c r="D243" s="334" t="s">
        <v>3135</v>
      </c>
      <c r="E243" s="343" t="s">
        <v>3621</v>
      </c>
      <c r="F243" s="343" t="s">
        <v>3137</v>
      </c>
      <c r="G243" s="344">
        <v>110</v>
      </c>
      <c r="H243" s="345">
        <v>0.33</v>
      </c>
      <c r="I243" s="340">
        <f t="shared" si="7"/>
        <v>73.699999999999989</v>
      </c>
    </row>
    <row r="244" spans="1:9" s="261" customFormat="1" ht="15">
      <c r="A244" s="334" t="s">
        <v>32</v>
      </c>
      <c r="B244" s="334" t="s">
        <v>3642</v>
      </c>
      <c r="C244" s="341" t="s">
        <v>3622</v>
      </c>
      <c r="D244" s="334" t="s">
        <v>3623</v>
      </c>
      <c r="E244" s="343" t="s">
        <v>3624</v>
      </c>
      <c r="F244" s="343" t="s">
        <v>3148</v>
      </c>
      <c r="G244" s="344">
        <v>95</v>
      </c>
      <c r="H244" s="345">
        <v>0.33</v>
      </c>
      <c r="I244" s="340">
        <f t="shared" si="7"/>
        <v>63.649999999999991</v>
      </c>
    </row>
    <row r="245" spans="1:9" s="261" customFormat="1" ht="15">
      <c r="A245" s="334" t="s">
        <v>32</v>
      </c>
      <c r="B245" s="334" t="s">
        <v>1230</v>
      </c>
      <c r="C245" s="341" t="s">
        <v>3623</v>
      </c>
      <c r="D245" s="334" t="s">
        <v>3135</v>
      </c>
      <c r="E245" s="343" t="s">
        <v>3625</v>
      </c>
      <c r="F245" s="343" t="s">
        <v>3137</v>
      </c>
      <c r="G245" s="344">
        <v>19</v>
      </c>
      <c r="H245" s="345">
        <v>0.33</v>
      </c>
      <c r="I245" s="340">
        <f t="shared" si="7"/>
        <v>12.729999999999999</v>
      </c>
    </row>
    <row r="246" spans="1:9" s="261" customFormat="1" ht="15">
      <c r="A246" s="334" t="s">
        <v>32</v>
      </c>
      <c r="B246" s="334" t="s">
        <v>3642</v>
      </c>
      <c r="C246" s="341" t="s">
        <v>3626</v>
      </c>
      <c r="D246" s="353" t="s">
        <v>3627</v>
      </c>
      <c r="E246" s="343" t="s">
        <v>3628</v>
      </c>
      <c r="F246" s="343" t="s">
        <v>3148</v>
      </c>
      <c r="G246" s="344">
        <v>621</v>
      </c>
      <c r="H246" s="345">
        <v>0.33</v>
      </c>
      <c r="I246" s="340">
        <f t="shared" si="7"/>
        <v>416.06999999999994</v>
      </c>
    </row>
    <row r="247" spans="1:9" s="261" customFormat="1" ht="30">
      <c r="A247" s="334" t="s">
        <v>32</v>
      </c>
      <c r="B247" s="334" t="s">
        <v>1230</v>
      </c>
      <c r="C247" s="341" t="s">
        <v>3627</v>
      </c>
      <c r="D247" s="334" t="s">
        <v>3135</v>
      </c>
      <c r="E247" s="343" t="s">
        <v>3629</v>
      </c>
      <c r="F247" s="343" t="s">
        <v>3137</v>
      </c>
      <c r="G247" s="344">
        <v>124.2</v>
      </c>
      <c r="H247" s="345">
        <v>0.33</v>
      </c>
      <c r="I247" s="340">
        <f t="shared" si="7"/>
        <v>83.213999999999999</v>
      </c>
    </row>
    <row r="248" spans="1:9" s="261" customFormat="1" ht="15">
      <c r="A248" s="334" t="s">
        <v>32</v>
      </c>
      <c r="B248" s="334" t="s">
        <v>3642</v>
      </c>
      <c r="C248" s="341" t="s">
        <v>3630</v>
      </c>
      <c r="D248" s="353" t="s">
        <v>3631</v>
      </c>
      <c r="E248" s="343" t="s">
        <v>3632</v>
      </c>
      <c r="F248" s="343" t="s">
        <v>3148</v>
      </c>
      <c r="G248" s="344">
        <v>825</v>
      </c>
      <c r="H248" s="345">
        <v>0.33</v>
      </c>
      <c r="I248" s="340">
        <f t="shared" si="7"/>
        <v>552.74999999999989</v>
      </c>
    </row>
    <row r="249" spans="1:9" s="261" customFormat="1" ht="15">
      <c r="A249" s="334" t="s">
        <v>32</v>
      </c>
      <c r="B249" s="334" t="s">
        <v>1230</v>
      </c>
      <c r="C249" s="341" t="s">
        <v>3631</v>
      </c>
      <c r="D249" s="353" t="s">
        <v>3135</v>
      </c>
      <c r="E249" s="343" t="s">
        <v>3632</v>
      </c>
      <c r="F249" s="343" t="s">
        <v>3137</v>
      </c>
      <c r="G249" s="344">
        <v>165</v>
      </c>
      <c r="H249" s="345">
        <v>0.33</v>
      </c>
      <c r="I249" s="340">
        <f t="shared" si="7"/>
        <v>110.54999999999998</v>
      </c>
    </row>
    <row r="250" spans="1:9" s="326" customFormat="1" ht="16.5">
      <c r="A250" s="334" t="s">
        <v>32</v>
      </c>
      <c r="B250" s="334" t="s">
        <v>3642</v>
      </c>
      <c r="C250" s="354" t="s">
        <v>3791</v>
      </c>
      <c r="D250" s="354" t="s">
        <v>3139</v>
      </c>
      <c r="E250" s="355" t="s">
        <v>3792</v>
      </c>
      <c r="F250" s="356" t="s">
        <v>3793</v>
      </c>
      <c r="G250" s="357">
        <v>18</v>
      </c>
      <c r="H250" s="358">
        <v>0.33</v>
      </c>
      <c r="I250" s="333">
        <v>12.059999999999999</v>
      </c>
    </row>
    <row r="251" spans="1:9" s="326" customFormat="1" ht="16.5">
      <c r="A251" s="334" t="s">
        <v>32</v>
      </c>
      <c r="B251" s="334" t="s">
        <v>3642</v>
      </c>
      <c r="C251" s="359" t="s">
        <v>3794</v>
      </c>
      <c r="D251" s="354" t="s">
        <v>3139</v>
      </c>
      <c r="E251" s="360" t="s">
        <v>3795</v>
      </c>
      <c r="F251" s="361" t="s">
        <v>3148</v>
      </c>
      <c r="G251" s="357">
        <v>149</v>
      </c>
      <c r="H251" s="358">
        <v>0.33</v>
      </c>
      <c r="I251" s="333">
        <v>99.829999999999984</v>
      </c>
    </row>
    <row r="252" spans="1:9" s="326" customFormat="1" ht="16.5">
      <c r="A252" s="334" t="s">
        <v>32</v>
      </c>
      <c r="B252" s="334" t="s">
        <v>3642</v>
      </c>
      <c r="C252" s="362" t="s">
        <v>3796</v>
      </c>
      <c r="D252" s="354" t="s">
        <v>3139</v>
      </c>
      <c r="E252" s="363" t="s">
        <v>3797</v>
      </c>
      <c r="F252" s="361" t="s">
        <v>3148</v>
      </c>
      <c r="G252" s="364">
        <v>299</v>
      </c>
      <c r="H252" s="358">
        <v>0.33</v>
      </c>
      <c r="I252" s="333">
        <v>200.32999999999998</v>
      </c>
    </row>
    <row r="253" spans="1:9" s="326" customFormat="1" ht="16.5">
      <c r="A253" s="334" t="s">
        <v>32</v>
      </c>
      <c r="B253" s="334" t="s">
        <v>3642</v>
      </c>
      <c r="C253" s="359" t="s">
        <v>3798</v>
      </c>
      <c r="D253" s="354" t="s">
        <v>3139</v>
      </c>
      <c r="E253" s="360" t="s">
        <v>3799</v>
      </c>
      <c r="F253" s="361" t="s">
        <v>3148</v>
      </c>
      <c r="G253" s="357">
        <v>120</v>
      </c>
      <c r="H253" s="358">
        <v>0.33</v>
      </c>
      <c r="I253" s="333">
        <v>80.399999999999991</v>
      </c>
    </row>
    <row r="254" spans="1:9" s="326" customFormat="1" ht="16.5">
      <c r="A254" s="334" t="s">
        <v>32</v>
      </c>
      <c r="B254" s="334" t="s">
        <v>3642</v>
      </c>
      <c r="C254" s="354" t="s">
        <v>3800</v>
      </c>
      <c r="D254" s="354" t="s">
        <v>3139</v>
      </c>
      <c r="E254" s="360" t="s">
        <v>3801</v>
      </c>
      <c r="F254" s="361" t="s">
        <v>3148</v>
      </c>
      <c r="G254" s="357">
        <v>25</v>
      </c>
      <c r="H254" s="358">
        <v>0.33</v>
      </c>
      <c r="I254" s="333">
        <v>16.75</v>
      </c>
    </row>
  </sheetData>
  <mergeCells count="3">
    <mergeCell ref="A1:I1"/>
    <mergeCell ref="A2:I2"/>
    <mergeCell ref="A3:I3"/>
  </mergeCells>
  <pageMargins left="0.7" right="0.7" top="0.75" bottom="0.75" header="0.3" footer="0.3"/>
  <pageSetup orientation="portrait" horizontalDpi="1200" verticalDpi="1200"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2"/>
  <sheetViews>
    <sheetView showGridLines="0" workbookViewId="0">
      <selection activeCell="B18" sqref="B18"/>
    </sheetView>
  </sheetViews>
  <sheetFormatPr defaultRowHeight="14.25"/>
  <cols>
    <col min="1" max="1" width="3.75" customWidth="1"/>
    <col min="2" max="2" width="89.25" customWidth="1"/>
  </cols>
  <sheetData>
    <row r="1" spans="1:2" ht="15.75" customHeight="1">
      <c r="A1" s="5"/>
      <c r="B1" s="4"/>
    </row>
    <row r="2" spans="1:2">
      <c r="A2" s="5"/>
      <c r="B2" s="6" t="s">
        <v>3633</v>
      </c>
    </row>
    <row r="3" spans="1:2" ht="15.75" customHeight="1">
      <c r="A3" s="5"/>
      <c r="B3" s="4"/>
    </row>
    <row r="4" spans="1:2">
      <c r="A4" s="5">
        <v>1</v>
      </c>
      <c r="B4" s="4" t="s">
        <v>3634</v>
      </c>
    </row>
    <row r="5" spans="1:2">
      <c r="A5" s="5">
        <v>2</v>
      </c>
      <c r="B5" s="4" t="s">
        <v>3635</v>
      </c>
    </row>
    <row r="6" spans="1:2">
      <c r="A6" s="5">
        <v>3</v>
      </c>
      <c r="B6" s="4" t="s">
        <v>3636</v>
      </c>
    </row>
    <row r="7" spans="1:2">
      <c r="A7" s="5">
        <v>4</v>
      </c>
      <c r="B7" s="4" t="s">
        <v>3637</v>
      </c>
    </row>
    <row r="8" spans="1:2">
      <c r="A8" s="5">
        <v>5</v>
      </c>
      <c r="B8" s="4" t="s">
        <v>3638</v>
      </c>
    </row>
    <row r="9" spans="1:2">
      <c r="A9" s="5">
        <v>6</v>
      </c>
      <c r="B9" s="4" t="s">
        <v>3639</v>
      </c>
    </row>
    <row r="10" spans="1:2">
      <c r="A10" s="5"/>
      <c r="B10" s="4"/>
    </row>
    <row r="11" spans="1:2">
      <c r="A11" s="5"/>
      <c r="B11" s="4"/>
    </row>
    <row r="12" spans="1:2">
      <c r="A12" s="5"/>
      <c r="B12" s="4"/>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70"/>
  <sheetViews>
    <sheetView zoomScale="115" zoomScaleNormal="115" workbookViewId="0">
      <pane ySplit="1" topLeftCell="A389" activePane="bottomLeft" state="frozen"/>
      <selection pane="bottomLeft" activeCell="D248" sqref="D248"/>
    </sheetView>
  </sheetViews>
  <sheetFormatPr defaultColWidth="10" defaultRowHeight="15.75"/>
  <cols>
    <col min="1" max="1" width="12.625" style="209" customWidth="1"/>
    <col min="2" max="2" width="17.25" style="209" customWidth="1"/>
    <col min="3" max="3" width="10" style="209"/>
    <col min="4" max="4" width="101.75" style="210" customWidth="1"/>
    <col min="5" max="7" width="13.75" style="211" customWidth="1"/>
    <col min="8" max="8" width="17.25" style="209" customWidth="1"/>
    <col min="9" max="9" width="13.5" style="212" customWidth="1"/>
    <col min="10" max="10" width="14.75" style="209" customWidth="1"/>
    <col min="11" max="16384" width="10" style="99"/>
  </cols>
  <sheetData>
    <row r="1" spans="1:10" ht="36">
      <c r="A1" s="96" t="s">
        <v>0</v>
      </c>
      <c r="B1" s="95" t="s">
        <v>271</v>
      </c>
      <c r="C1" s="95" t="s">
        <v>272</v>
      </c>
      <c r="D1" s="95" t="s">
        <v>273</v>
      </c>
      <c r="E1" s="97" t="s">
        <v>3</v>
      </c>
      <c r="F1" s="97" t="s">
        <v>274</v>
      </c>
      <c r="G1" s="97" t="s">
        <v>275</v>
      </c>
      <c r="H1" s="96" t="s">
        <v>276</v>
      </c>
      <c r="I1" s="98" t="s">
        <v>277</v>
      </c>
      <c r="J1" s="96" t="s">
        <v>278</v>
      </c>
    </row>
    <row r="2" spans="1:10">
      <c r="A2" s="102">
        <v>1021231</v>
      </c>
      <c r="B2" s="102" t="s">
        <v>1230</v>
      </c>
      <c r="C2" s="100" t="s">
        <v>280</v>
      </c>
      <c r="D2" s="100" t="s">
        <v>281</v>
      </c>
      <c r="E2" s="104">
        <v>28.56</v>
      </c>
      <c r="F2" s="104">
        <v>24.99</v>
      </c>
      <c r="G2" s="105">
        <v>21</v>
      </c>
      <c r="H2" s="102"/>
      <c r="I2" s="121"/>
      <c r="J2" s="146" t="s">
        <v>282</v>
      </c>
    </row>
    <row r="3" spans="1:10">
      <c r="A3" s="102">
        <v>1021294</v>
      </c>
      <c r="B3" s="102" t="s">
        <v>1230</v>
      </c>
      <c r="C3" s="100" t="s">
        <v>280</v>
      </c>
      <c r="D3" s="100" t="s">
        <v>310</v>
      </c>
      <c r="E3" s="104">
        <v>21.43</v>
      </c>
      <c r="F3" s="104">
        <v>18.899999999999999</v>
      </c>
      <c r="G3" s="105">
        <v>16</v>
      </c>
      <c r="H3" s="102"/>
      <c r="I3" s="121"/>
      <c r="J3" s="146" t="s">
        <v>282</v>
      </c>
    </row>
    <row r="4" spans="1:10">
      <c r="A4" s="102">
        <v>3073173</v>
      </c>
      <c r="B4" s="100" t="s">
        <v>1230</v>
      </c>
      <c r="C4" s="100" t="s">
        <v>280</v>
      </c>
      <c r="D4" s="106" t="s">
        <v>321</v>
      </c>
      <c r="E4" s="104">
        <v>284.29000000000002</v>
      </c>
      <c r="F4" s="104">
        <v>249</v>
      </c>
      <c r="G4" s="105">
        <v>207</v>
      </c>
      <c r="H4" s="106"/>
      <c r="I4" s="107"/>
      <c r="J4" s="102"/>
    </row>
    <row r="5" spans="1:10">
      <c r="A5" s="102" t="s">
        <v>370</v>
      </c>
      <c r="B5" s="100" t="s">
        <v>1230</v>
      </c>
      <c r="C5" s="100" t="s">
        <v>280</v>
      </c>
      <c r="D5" s="100" t="s">
        <v>371</v>
      </c>
      <c r="E5" s="104">
        <v>90</v>
      </c>
      <c r="F5" s="104">
        <v>79</v>
      </c>
      <c r="G5" s="105">
        <v>66</v>
      </c>
      <c r="H5" s="102"/>
      <c r="I5" s="121"/>
      <c r="J5" s="146" t="s">
        <v>289</v>
      </c>
    </row>
    <row r="6" spans="1:10">
      <c r="A6" s="102" t="s">
        <v>372</v>
      </c>
      <c r="B6" s="100" t="s">
        <v>1230</v>
      </c>
      <c r="C6" s="100" t="s">
        <v>280</v>
      </c>
      <c r="D6" s="100" t="s">
        <v>373</v>
      </c>
      <c r="E6" s="104">
        <v>90</v>
      </c>
      <c r="F6" s="104">
        <v>79</v>
      </c>
      <c r="G6" s="105">
        <v>66</v>
      </c>
      <c r="H6" s="102"/>
      <c r="I6" s="121"/>
      <c r="J6" s="146" t="s">
        <v>289</v>
      </c>
    </row>
    <row r="7" spans="1:10" ht="18">
      <c r="A7" s="146" t="s">
        <v>28</v>
      </c>
      <c r="B7" s="102" t="s">
        <v>374</v>
      </c>
      <c r="C7" s="102" t="s">
        <v>375</v>
      </c>
      <c r="D7" s="101" t="s">
        <v>374</v>
      </c>
      <c r="E7" s="147">
        <v>2764.29</v>
      </c>
      <c r="F7" s="148">
        <v>2199</v>
      </c>
      <c r="G7" s="105">
        <v>2013</v>
      </c>
      <c r="H7" s="106"/>
      <c r="I7" s="107"/>
      <c r="J7" s="146"/>
    </row>
    <row r="8" spans="1:10" ht="18">
      <c r="A8" s="146" t="s">
        <v>376</v>
      </c>
      <c r="B8" s="102" t="s">
        <v>377</v>
      </c>
      <c r="C8" s="102" t="s">
        <v>375</v>
      </c>
      <c r="D8" s="101" t="s">
        <v>377</v>
      </c>
      <c r="E8" s="147">
        <v>2387.14</v>
      </c>
      <c r="F8" s="148">
        <v>1899</v>
      </c>
      <c r="G8" s="105">
        <v>1738</v>
      </c>
      <c r="H8" s="106"/>
      <c r="I8" s="107"/>
      <c r="J8" s="146"/>
    </row>
    <row r="9" spans="1:10">
      <c r="A9" s="106" t="s">
        <v>378</v>
      </c>
      <c r="B9" s="102" t="s">
        <v>1230</v>
      </c>
      <c r="C9" s="102" t="s">
        <v>280</v>
      </c>
      <c r="D9" s="152" t="s">
        <v>379</v>
      </c>
      <c r="E9" s="151">
        <v>1155.71</v>
      </c>
      <c r="F9" s="151">
        <v>899</v>
      </c>
      <c r="G9" s="105">
        <v>766.52750000000003</v>
      </c>
      <c r="H9" s="106"/>
      <c r="I9" s="107"/>
      <c r="J9" s="146"/>
    </row>
    <row r="10" spans="1:10" ht="18">
      <c r="A10" s="146" t="s">
        <v>388</v>
      </c>
      <c r="B10" s="102" t="s">
        <v>380</v>
      </c>
      <c r="C10" s="102" t="s">
        <v>375</v>
      </c>
      <c r="D10" s="101" t="s">
        <v>380</v>
      </c>
      <c r="E10" s="147">
        <v>3204.29</v>
      </c>
      <c r="F10" s="148">
        <v>2549</v>
      </c>
      <c r="G10" s="105">
        <v>2333</v>
      </c>
      <c r="H10" s="106"/>
      <c r="I10" s="107"/>
      <c r="J10" s="146"/>
    </row>
    <row r="11" spans="1:10">
      <c r="A11" s="106" t="s">
        <v>389</v>
      </c>
      <c r="B11" s="102" t="s">
        <v>1230</v>
      </c>
      <c r="C11" s="102" t="s">
        <v>280</v>
      </c>
      <c r="D11" s="152" t="s">
        <v>390</v>
      </c>
      <c r="E11" s="151">
        <v>388.57</v>
      </c>
      <c r="F11" s="151">
        <v>299</v>
      </c>
      <c r="G11" s="105">
        <v>257.72000000000003</v>
      </c>
      <c r="H11" s="106"/>
      <c r="I11" s="107"/>
      <c r="J11" s="146"/>
    </row>
    <row r="12" spans="1:10">
      <c r="A12" s="131" t="s">
        <v>391</v>
      </c>
      <c r="B12" s="102" t="s">
        <v>1230</v>
      </c>
      <c r="C12" s="102" t="s">
        <v>280</v>
      </c>
      <c r="D12" s="152" t="s">
        <v>392</v>
      </c>
      <c r="E12" s="151">
        <v>388.57</v>
      </c>
      <c r="F12" s="151">
        <v>299</v>
      </c>
      <c r="G12" s="105">
        <v>283</v>
      </c>
      <c r="H12" s="106"/>
      <c r="I12" s="107"/>
      <c r="J12" s="146"/>
    </row>
    <row r="13" spans="1:10">
      <c r="A13" s="106" t="s">
        <v>393</v>
      </c>
      <c r="B13" s="102" t="s">
        <v>1230</v>
      </c>
      <c r="C13" s="102" t="s">
        <v>280</v>
      </c>
      <c r="D13" s="152" t="s">
        <v>394</v>
      </c>
      <c r="E13" s="151">
        <v>448.57</v>
      </c>
      <c r="F13" s="151">
        <v>349</v>
      </c>
      <c r="G13" s="105">
        <v>327</v>
      </c>
      <c r="H13" s="106"/>
      <c r="I13" s="107"/>
      <c r="J13" s="146"/>
    </row>
    <row r="14" spans="1:10">
      <c r="A14" s="102" t="s">
        <v>395</v>
      </c>
      <c r="B14" s="100" t="s">
        <v>1230</v>
      </c>
      <c r="C14" s="100" t="s">
        <v>280</v>
      </c>
      <c r="D14" s="106" t="s">
        <v>397</v>
      </c>
      <c r="E14" s="104">
        <v>312.86</v>
      </c>
      <c r="F14" s="104">
        <v>249</v>
      </c>
      <c r="G14" s="105">
        <v>217</v>
      </c>
      <c r="H14" s="106"/>
      <c r="I14" s="107"/>
      <c r="J14" s="102"/>
    </row>
    <row r="15" spans="1:10" ht="18">
      <c r="A15" s="102" t="s">
        <v>431</v>
      </c>
      <c r="B15" s="100" t="s">
        <v>351</v>
      </c>
      <c r="C15" s="100" t="s">
        <v>375</v>
      </c>
      <c r="D15" s="101" t="s">
        <v>432</v>
      </c>
      <c r="E15" s="104">
        <v>3267.14</v>
      </c>
      <c r="F15" s="104">
        <v>2599</v>
      </c>
      <c r="G15" s="105">
        <v>2379</v>
      </c>
      <c r="H15" s="106"/>
      <c r="I15" s="107"/>
      <c r="J15" s="102"/>
    </row>
    <row r="16" spans="1:10" ht="18">
      <c r="A16" s="102" t="s">
        <v>433</v>
      </c>
      <c r="B16" s="100" t="s">
        <v>353</v>
      </c>
      <c r="C16" s="100" t="s">
        <v>375</v>
      </c>
      <c r="D16" s="101" t="s">
        <v>434</v>
      </c>
      <c r="E16" s="104">
        <v>4398.57</v>
      </c>
      <c r="F16" s="104">
        <v>3499</v>
      </c>
      <c r="G16" s="105">
        <v>3203</v>
      </c>
      <c r="H16" s="106"/>
      <c r="I16" s="107"/>
      <c r="J16" s="102"/>
    </row>
    <row r="17" spans="1:10" ht="18">
      <c r="A17" s="102" t="s">
        <v>435</v>
      </c>
      <c r="B17" s="100" t="s">
        <v>350</v>
      </c>
      <c r="C17" s="100" t="s">
        <v>375</v>
      </c>
      <c r="D17" s="101" t="s">
        <v>436</v>
      </c>
      <c r="E17" s="104">
        <v>2890</v>
      </c>
      <c r="F17" s="104">
        <v>2299</v>
      </c>
      <c r="G17" s="105">
        <v>2104</v>
      </c>
      <c r="H17" s="106"/>
      <c r="I17" s="107"/>
      <c r="J17" s="102"/>
    </row>
    <row r="18" spans="1:10" ht="18">
      <c r="A18" s="102" t="s">
        <v>437</v>
      </c>
      <c r="B18" s="100" t="s">
        <v>352</v>
      </c>
      <c r="C18" s="100" t="s">
        <v>375</v>
      </c>
      <c r="D18" s="101" t="s">
        <v>438</v>
      </c>
      <c r="E18" s="104">
        <v>4021.43</v>
      </c>
      <c r="F18" s="104">
        <v>3199</v>
      </c>
      <c r="G18" s="105">
        <v>2928</v>
      </c>
      <c r="H18" s="106"/>
      <c r="I18" s="107"/>
      <c r="J18" s="102"/>
    </row>
    <row r="19" spans="1:10" ht="18">
      <c r="A19" s="102" t="s">
        <v>439</v>
      </c>
      <c r="B19" s="100" t="s">
        <v>354</v>
      </c>
      <c r="C19" s="100" t="s">
        <v>375</v>
      </c>
      <c r="D19" s="101" t="s">
        <v>440</v>
      </c>
      <c r="E19" s="104">
        <v>4712.8599999999997</v>
      </c>
      <c r="F19" s="104">
        <v>3749</v>
      </c>
      <c r="G19" s="105">
        <v>3431</v>
      </c>
      <c r="H19" s="106"/>
      <c r="I19" s="107"/>
      <c r="J19" s="102"/>
    </row>
    <row r="20" spans="1:10" ht="18">
      <c r="A20" s="102" t="s">
        <v>441</v>
      </c>
      <c r="B20" s="100" t="s">
        <v>396</v>
      </c>
      <c r="C20" s="100" t="s">
        <v>375</v>
      </c>
      <c r="D20" s="101" t="s">
        <v>442</v>
      </c>
      <c r="E20" s="104">
        <v>4398.57</v>
      </c>
      <c r="F20" s="104">
        <v>3499</v>
      </c>
      <c r="G20" s="105">
        <v>3203</v>
      </c>
      <c r="H20" s="106"/>
      <c r="I20" s="107"/>
      <c r="J20" s="102"/>
    </row>
    <row r="21" spans="1:10" ht="18">
      <c r="A21" s="102" t="s">
        <v>443</v>
      </c>
      <c r="B21" s="100" t="s">
        <v>398</v>
      </c>
      <c r="C21" s="100" t="s">
        <v>375</v>
      </c>
      <c r="D21" s="101" t="s">
        <v>444</v>
      </c>
      <c r="E21" s="104">
        <v>4775.71</v>
      </c>
      <c r="F21" s="104">
        <v>3799</v>
      </c>
      <c r="G21" s="105">
        <v>3477</v>
      </c>
      <c r="H21" s="106"/>
      <c r="I21" s="107"/>
      <c r="J21" s="102"/>
    </row>
    <row r="22" spans="1:10" ht="18">
      <c r="A22" s="102" t="s">
        <v>445</v>
      </c>
      <c r="B22" s="100" t="s">
        <v>400</v>
      </c>
      <c r="C22" s="100" t="s">
        <v>375</v>
      </c>
      <c r="D22" s="128" t="s">
        <v>400</v>
      </c>
      <c r="E22" s="104">
        <v>5152.8571428571431</v>
      </c>
      <c r="F22" s="104">
        <v>4099</v>
      </c>
      <c r="G22" s="105">
        <v>3752</v>
      </c>
      <c r="H22" s="106"/>
      <c r="I22" s="107"/>
      <c r="J22" s="102"/>
    </row>
    <row r="23" spans="1:10" ht="18">
      <c r="A23" s="102" t="s">
        <v>446</v>
      </c>
      <c r="B23" s="100" t="s">
        <v>399</v>
      </c>
      <c r="C23" s="100" t="s">
        <v>375</v>
      </c>
      <c r="D23" s="101" t="s">
        <v>447</v>
      </c>
      <c r="E23" s="104">
        <v>4775.71</v>
      </c>
      <c r="F23" s="104">
        <v>3799</v>
      </c>
      <c r="G23" s="105">
        <v>3477</v>
      </c>
      <c r="H23" s="106"/>
      <c r="I23" s="107"/>
      <c r="J23" s="102"/>
    </row>
    <row r="24" spans="1:10" ht="18">
      <c r="A24" s="102" t="s">
        <v>448</v>
      </c>
      <c r="B24" s="100" t="s">
        <v>401</v>
      </c>
      <c r="C24" s="100" t="s">
        <v>375</v>
      </c>
      <c r="D24" s="101" t="s">
        <v>449</v>
      </c>
      <c r="E24" s="104">
        <v>4712.8599999999997</v>
      </c>
      <c r="F24" s="104">
        <v>3749</v>
      </c>
      <c r="G24" s="105">
        <v>3431</v>
      </c>
      <c r="H24" s="106"/>
      <c r="I24" s="107"/>
      <c r="J24" s="102"/>
    </row>
    <row r="25" spans="1:10" ht="18">
      <c r="A25" s="102" t="s">
        <v>450</v>
      </c>
      <c r="B25" s="100" t="s">
        <v>402</v>
      </c>
      <c r="C25" s="100" t="s">
        <v>375</v>
      </c>
      <c r="D25" s="101" t="s">
        <v>451</v>
      </c>
      <c r="E25" s="104">
        <v>5090</v>
      </c>
      <c r="F25" s="104">
        <v>4049</v>
      </c>
      <c r="G25" s="105">
        <v>3706</v>
      </c>
      <c r="H25" s="106"/>
      <c r="I25" s="107"/>
      <c r="J25" s="102"/>
    </row>
    <row r="26" spans="1:10" ht="18">
      <c r="A26" s="102" t="s">
        <v>452</v>
      </c>
      <c r="B26" s="100" t="s">
        <v>404</v>
      </c>
      <c r="C26" s="100" t="s">
        <v>375</v>
      </c>
      <c r="D26" s="128" t="s">
        <v>404</v>
      </c>
      <c r="E26" s="104">
        <v>5467.1428571428578</v>
      </c>
      <c r="F26" s="104">
        <v>4349</v>
      </c>
      <c r="G26" s="105">
        <v>3981</v>
      </c>
      <c r="H26" s="106"/>
      <c r="I26" s="107"/>
      <c r="J26" s="102"/>
    </row>
    <row r="27" spans="1:10" ht="18">
      <c r="A27" s="102" t="s">
        <v>453</v>
      </c>
      <c r="B27" s="100" t="s">
        <v>403</v>
      </c>
      <c r="C27" s="100" t="s">
        <v>454</v>
      </c>
      <c r="D27" s="101" t="s">
        <v>455</v>
      </c>
      <c r="E27" s="104">
        <v>5090</v>
      </c>
      <c r="F27" s="104">
        <v>4049</v>
      </c>
      <c r="G27" s="105">
        <v>3706</v>
      </c>
      <c r="H27" s="106"/>
      <c r="I27" s="107"/>
      <c r="J27" s="102"/>
    </row>
    <row r="28" spans="1:10" ht="18">
      <c r="A28" s="102" t="s">
        <v>456</v>
      </c>
      <c r="B28" s="100" t="s">
        <v>405</v>
      </c>
      <c r="C28" s="100" t="s">
        <v>375</v>
      </c>
      <c r="D28" s="101" t="s">
        <v>457</v>
      </c>
      <c r="E28" s="104">
        <v>5027.1400000000003</v>
      </c>
      <c r="F28" s="104">
        <v>3999</v>
      </c>
      <c r="G28" s="105">
        <v>3660</v>
      </c>
      <c r="H28" s="106"/>
      <c r="I28" s="107"/>
      <c r="J28" s="102"/>
    </row>
    <row r="29" spans="1:10" ht="18">
      <c r="A29" s="102" t="s">
        <v>458</v>
      </c>
      <c r="B29" s="100" t="s">
        <v>406</v>
      </c>
      <c r="C29" s="100" t="s">
        <v>375</v>
      </c>
      <c r="D29" s="101" t="s">
        <v>459</v>
      </c>
      <c r="E29" s="104">
        <v>5404.29</v>
      </c>
      <c r="F29" s="104">
        <v>4299</v>
      </c>
      <c r="G29" s="105">
        <v>3935</v>
      </c>
      <c r="H29" s="106"/>
      <c r="I29" s="107"/>
      <c r="J29" s="102"/>
    </row>
    <row r="30" spans="1:10" ht="18">
      <c r="A30" s="102" t="s">
        <v>460</v>
      </c>
      <c r="B30" s="100" t="s">
        <v>408</v>
      </c>
      <c r="C30" s="100" t="s">
        <v>375</v>
      </c>
      <c r="D30" s="128" t="s">
        <v>408</v>
      </c>
      <c r="E30" s="104">
        <v>5781.4285714285716</v>
      </c>
      <c r="F30" s="104">
        <v>4599</v>
      </c>
      <c r="G30" s="105">
        <v>4209</v>
      </c>
      <c r="H30" s="106"/>
      <c r="I30" s="107"/>
      <c r="J30" s="102"/>
    </row>
    <row r="31" spans="1:10" ht="18">
      <c r="A31" s="102" t="s">
        <v>461</v>
      </c>
      <c r="B31" s="100" t="s">
        <v>407</v>
      </c>
      <c r="C31" s="100" t="s">
        <v>375</v>
      </c>
      <c r="D31" s="101" t="s">
        <v>462</v>
      </c>
      <c r="E31" s="104">
        <v>5404.29</v>
      </c>
      <c r="F31" s="104">
        <v>4299</v>
      </c>
      <c r="G31" s="105">
        <v>3935</v>
      </c>
      <c r="H31" s="106"/>
      <c r="I31" s="107"/>
      <c r="J31" s="102"/>
    </row>
    <row r="32" spans="1:10" ht="18">
      <c r="A32" s="102" t="s">
        <v>463</v>
      </c>
      <c r="B32" s="100" t="s">
        <v>409</v>
      </c>
      <c r="C32" s="100" t="s">
        <v>375</v>
      </c>
      <c r="D32" s="101" t="s">
        <v>464</v>
      </c>
      <c r="E32" s="104">
        <v>5152.8599999999997</v>
      </c>
      <c r="F32" s="104">
        <v>4099</v>
      </c>
      <c r="G32" s="105">
        <v>3752</v>
      </c>
      <c r="H32" s="106"/>
      <c r="I32" s="107"/>
      <c r="J32" s="102"/>
    </row>
    <row r="33" spans="1:10" ht="18">
      <c r="A33" s="102" t="s">
        <v>465</v>
      </c>
      <c r="B33" s="100" t="s">
        <v>409</v>
      </c>
      <c r="C33" s="100" t="s">
        <v>375</v>
      </c>
      <c r="D33" s="101" t="s">
        <v>466</v>
      </c>
      <c r="E33" s="104">
        <v>5530</v>
      </c>
      <c r="F33" s="104">
        <v>4399</v>
      </c>
      <c r="G33" s="105">
        <v>4026</v>
      </c>
      <c r="H33" s="106"/>
      <c r="I33" s="107"/>
      <c r="J33" s="102"/>
    </row>
    <row r="34" spans="1:10" ht="18">
      <c r="A34" s="102" t="s">
        <v>467</v>
      </c>
      <c r="B34" s="100" t="s">
        <v>411</v>
      </c>
      <c r="C34" s="100" t="s">
        <v>375</v>
      </c>
      <c r="D34" s="128" t="s">
        <v>411</v>
      </c>
      <c r="E34" s="104">
        <v>5907.1428571428578</v>
      </c>
      <c r="F34" s="104">
        <v>4699</v>
      </c>
      <c r="G34" s="105">
        <v>4301</v>
      </c>
      <c r="H34" s="106"/>
      <c r="I34" s="107"/>
      <c r="J34" s="102"/>
    </row>
    <row r="35" spans="1:10" ht="18">
      <c r="A35" s="102" t="s">
        <v>468</v>
      </c>
      <c r="B35" s="100" t="s">
        <v>410</v>
      </c>
      <c r="C35" s="100" t="s">
        <v>375</v>
      </c>
      <c r="D35" s="101" t="s">
        <v>469</v>
      </c>
      <c r="E35" s="104">
        <v>5530</v>
      </c>
      <c r="F35" s="104">
        <v>4399</v>
      </c>
      <c r="G35" s="105">
        <v>4026</v>
      </c>
      <c r="H35" s="106"/>
      <c r="I35" s="107"/>
      <c r="J35" s="102"/>
    </row>
    <row r="36" spans="1:10" ht="18">
      <c r="A36" s="102" t="s">
        <v>470</v>
      </c>
      <c r="B36" s="100" t="s">
        <v>412</v>
      </c>
      <c r="C36" s="100" t="s">
        <v>375</v>
      </c>
      <c r="D36" s="101" t="s">
        <v>471</v>
      </c>
      <c r="E36" s="104">
        <v>5467.14</v>
      </c>
      <c r="F36" s="104">
        <v>4349</v>
      </c>
      <c r="G36" s="105">
        <v>3981</v>
      </c>
      <c r="H36" s="106"/>
      <c r="I36" s="107"/>
      <c r="J36" s="102"/>
    </row>
    <row r="37" spans="1:10" ht="18">
      <c r="A37" s="102" t="s">
        <v>472</v>
      </c>
      <c r="B37" s="100" t="s">
        <v>413</v>
      </c>
      <c r="C37" s="100" t="s">
        <v>375</v>
      </c>
      <c r="D37" s="101" t="s">
        <v>473</v>
      </c>
      <c r="E37" s="104">
        <v>5844.29</v>
      </c>
      <c r="F37" s="104">
        <v>4649</v>
      </c>
      <c r="G37" s="105">
        <v>4255</v>
      </c>
      <c r="H37" s="106"/>
      <c r="I37" s="107"/>
      <c r="J37" s="102"/>
    </row>
    <row r="38" spans="1:10" ht="18">
      <c r="A38" s="102" t="s">
        <v>474</v>
      </c>
      <c r="B38" s="100" t="s">
        <v>415</v>
      </c>
      <c r="C38" s="100" t="s">
        <v>375</v>
      </c>
      <c r="D38" s="128" t="s">
        <v>415</v>
      </c>
      <c r="E38" s="104">
        <v>6221.4285714285716</v>
      </c>
      <c r="F38" s="104">
        <v>4949</v>
      </c>
      <c r="G38" s="105">
        <v>4530</v>
      </c>
      <c r="H38" s="106"/>
      <c r="I38" s="107"/>
      <c r="J38" s="102"/>
    </row>
    <row r="39" spans="1:10" ht="18">
      <c r="A39" s="102" t="s">
        <v>475</v>
      </c>
      <c r="B39" s="100" t="s">
        <v>414</v>
      </c>
      <c r="C39" s="100" t="s">
        <v>375</v>
      </c>
      <c r="D39" s="101" t="s">
        <v>476</v>
      </c>
      <c r="E39" s="104">
        <v>5844.29</v>
      </c>
      <c r="F39" s="104">
        <v>4649</v>
      </c>
      <c r="G39" s="105">
        <v>4255</v>
      </c>
      <c r="H39" s="106"/>
      <c r="I39" s="107"/>
      <c r="J39" s="102"/>
    </row>
    <row r="40" spans="1:10" ht="18">
      <c r="A40" s="102" t="s">
        <v>477</v>
      </c>
      <c r="B40" s="100" t="s">
        <v>416</v>
      </c>
      <c r="C40" s="100" t="s">
        <v>375</v>
      </c>
      <c r="D40" s="101" t="s">
        <v>478</v>
      </c>
      <c r="E40" s="104">
        <v>5781.43</v>
      </c>
      <c r="F40" s="104">
        <v>4599</v>
      </c>
      <c r="G40" s="105">
        <v>4209</v>
      </c>
      <c r="H40" s="106"/>
      <c r="I40" s="107"/>
      <c r="J40" s="102"/>
    </row>
    <row r="41" spans="1:10" ht="18">
      <c r="A41" s="102" t="s">
        <v>479</v>
      </c>
      <c r="B41" s="100" t="s">
        <v>417</v>
      </c>
      <c r="C41" s="100" t="s">
        <v>375</v>
      </c>
      <c r="D41" s="101" t="s">
        <v>480</v>
      </c>
      <c r="E41" s="104">
        <v>6158.57</v>
      </c>
      <c r="F41" s="104">
        <v>4899</v>
      </c>
      <c r="G41" s="105">
        <v>4484</v>
      </c>
      <c r="H41" s="106"/>
      <c r="I41" s="107"/>
      <c r="J41" s="102"/>
    </row>
    <row r="42" spans="1:10" ht="18">
      <c r="A42" s="102" t="s">
        <v>481</v>
      </c>
      <c r="B42" s="100" t="s">
        <v>419</v>
      </c>
      <c r="C42" s="100" t="s">
        <v>375</v>
      </c>
      <c r="D42" s="128" t="s">
        <v>419</v>
      </c>
      <c r="E42" s="104">
        <v>6535.7142857142862</v>
      </c>
      <c r="F42" s="104">
        <v>5199</v>
      </c>
      <c r="G42" s="105">
        <v>4758</v>
      </c>
      <c r="H42" s="106"/>
      <c r="I42" s="107"/>
      <c r="J42" s="102"/>
    </row>
    <row r="43" spans="1:10" ht="18">
      <c r="A43" s="102" t="s">
        <v>482</v>
      </c>
      <c r="B43" s="100" t="s">
        <v>418</v>
      </c>
      <c r="C43" s="100" t="s">
        <v>375</v>
      </c>
      <c r="D43" s="101" t="s">
        <v>483</v>
      </c>
      <c r="E43" s="104">
        <v>6158.57</v>
      </c>
      <c r="F43" s="104">
        <v>4899</v>
      </c>
      <c r="G43" s="105">
        <v>4484</v>
      </c>
      <c r="H43" s="106"/>
      <c r="I43" s="107"/>
      <c r="J43" s="102"/>
    </row>
    <row r="44" spans="1:10" ht="18">
      <c r="A44" s="102" t="s">
        <v>484</v>
      </c>
      <c r="B44" s="100" t="s">
        <v>420</v>
      </c>
      <c r="C44" s="100" t="s">
        <v>375</v>
      </c>
      <c r="D44" s="101" t="s">
        <v>485</v>
      </c>
      <c r="E44" s="104">
        <v>5907.14</v>
      </c>
      <c r="F44" s="104">
        <v>4699</v>
      </c>
      <c r="G44" s="105">
        <v>4301</v>
      </c>
      <c r="H44" s="106"/>
      <c r="I44" s="107"/>
      <c r="J44" s="102"/>
    </row>
    <row r="45" spans="1:10" ht="18">
      <c r="A45" s="102" t="s">
        <v>486</v>
      </c>
      <c r="B45" s="100" t="s">
        <v>421</v>
      </c>
      <c r="C45" s="100" t="s">
        <v>375</v>
      </c>
      <c r="D45" s="101" t="s">
        <v>487</v>
      </c>
      <c r="E45" s="104">
        <v>6284.29</v>
      </c>
      <c r="F45" s="104">
        <v>4999</v>
      </c>
      <c r="G45" s="105">
        <v>4575</v>
      </c>
      <c r="H45" s="106"/>
      <c r="I45" s="107"/>
      <c r="J45" s="102"/>
    </row>
    <row r="46" spans="1:10" ht="18">
      <c r="A46" s="102" t="s">
        <v>488</v>
      </c>
      <c r="B46" s="100" t="s">
        <v>423</v>
      </c>
      <c r="C46" s="100" t="s">
        <v>375</v>
      </c>
      <c r="D46" s="128" t="s">
        <v>423</v>
      </c>
      <c r="E46" s="104">
        <v>6661.4285714285716</v>
      </c>
      <c r="F46" s="104">
        <v>5299</v>
      </c>
      <c r="G46" s="105">
        <v>4850</v>
      </c>
      <c r="H46" s="106"/>
      <c r="I46" s="107"/>
      <c r="J46" s="102"/>
    </row>
    <row r="47" spans="1:10" ht="18">
      <c r="A47" s="102" t="s">
        <v>489</v>
      </c>
      <c r="B47" s="100" t="s">
        <v>422</v>
      </c>
      <c r="C47" s="100" t="s">
        <v>375</v>
      </c>
      <c r="D47" s="101" t="s">
        <v>490</v>
      </c>
      <c r="E47" s="104">
        <v>6284.29</v>
      </c>
      <c r="F47" s="104">
        <v>4999</v>
      </c>
      <c r="G47" s="105">
        <v>4575</v>
      </c>
      <c r="H47" s="106"/>
      <c r="I47" s="107"/>
      <c r="J47" s="102"/>
    </row>
    <row r="48" spans="1:10" ht="18">
      <c r="A48" s="102" t="s">
        <v>491</v>
      </c>
      <c r="B48" s="100" t="s">
        <v>424</v>
      </c>
      <c r="C48" s="100" t="s">
        <v>375</v>
      </c>
      <c r="D48" s="101" t="s">
        <v>492</v>
      </c>
      <c r="E48" s="104">
        <v>6598.57</v>
      </c>
      <c r="F48" s="104">
        <v>5249</v>
      </c>
      <c r="G48" s="105">
        <v>4804</v>
      </c>
      <c r="H48" s="106"/>
      <c r="I48" s="107"/>
      <c r="J48" s="102"/>
    </row>
    <row r="49" spans="1:10" ht="18">
      <c r="A49" s="102" t="s">
        <v>493</v>
      </c>
      <c r="B49" s="100" t="s">
        <v>426</v>
      </c>
      <c r="C49" s="100" t="s">
        <v>375</v>
      </c>
      <c r="D49" s="128" t="s">
        <v>426</v>
      </c>
      <c r="E49" s="104">
        <v>6975.7142857142862</v>
      </c>
      <c r="F49" s="104">
        <v>5549</v>
      </c>
      <c r="G49" s="105">
        <v>5079</v>
      </c>
      <c r="H49" s="106"/>
      <c r="I49" s="107"/>
      <c r="J49" s="102"/>
    </row>
    <row r="50" spans="1:10" ht="18">
      <c r="A50" s="102" t="s">
        <v>494</v>
      </c>
      <c r="B50" s="100" t="s">
        <v>425</v>
      </c>
      <c r="C50" s="100" t="s">
        <v>375</v>
      </c>
      <c r="D50" s="101" t="s">
        <v>495</v>
      </c>
      <c r="E50" s="104">
        <v>6598.57</v>
      </c>
      <c r="F50" s="104">
        <v>5249</v>
      </c>
      <c r="G50" s="105">
        <v>4804</v>
      </c>
      <c r="H50" s="106"/>
      <c r="I50" s="107"/>
      <c r="J50" s="102"/>
    </row>
    <row r="51" spans="1:10" ht="18">
      <c r="A51" s="102" t="s">
        <v>496</v>
      </c>
      <c r="B51" s="100" t="s">
        <v>427</v>
      </c>
      <c r="C51" s="100" t="s">
        <v>375</v>
      </c>
      <c r="D51" s="101" t="s">
        <v>497</v>
      </c>
      <c r="E51" s="104">
        <v>6535.71</v>
      </c>
      <c r="F51" s="104">
        <v>5199</v>
      </c>
      <c r="G51" s="105">
        <v>4758</v>
      </c>
      <c r="H51" s="106"/>
      <c r="I51" s="107"/>
      <c r="J51" s="102"/>
    </row>
    <row r="52" spans="1:10" ht="18">
      <c r="A52" s="102" t="s">
        <v>498</v>
      </c>
      <c r="B52" s="100" t="s">
        <v>428</v>
      </c>
      <c r="C52" s="100" t="s">
        <v>375</v>
      </c>
      <c r="D52" s="101" t="s">
        <v>499</v>
      </c>
      <c r="E52" s="104">
        <v>6912.86</v>
      </c>
      <c r="F52" s="104">
        <v>5499</v>
      </c>
      <c r="G52" s="105">
        <v>5033</v>
      </c>
      <c r="H52" s="106"/>
      <c r="I52" s="107"/>
      <c r="J52" s="102"/>
    </row>
    <row r="53" spans="1:10" ht="18">
      <c r="A53" s="102" t="s">
        <v>500</v>
      </c>
      <c r="B53" s="100" t="s">
        <v>430</v>
      </c>
      <c r="C53" s="100" t="s">
        <v>375</v>
      </c>
      <c r="D53" s="128" t="s">
        <v>430</v>
      </c>
      <c r="E53" s="104">
        <v>7290</v>
      </c>
      <c r="F53" s="104">
        <v>5799</v>
      </c>
      <c r="G53" s="105">
        <v>5308</v>
      </c>
      <c r="H53" s="106"/>
      <c r="I53" s="107"/>
      <c r="J53" s="102"/>
    </row>
    <row r="54" spans="1:10" ht="18">
      <c r="A54" s="102" t="s">
        <v>501</v>
      </c>
      <c r="B54" s="100" t="s">
        <v>429</v>
      </c>
      <c r="C54" s="100" t="s">
        <v>375</v>
      </c>
      <c r="D54" s="101" t="s">
        <v>502</v>
      </c>
      <c r="E54" s="104">
        <v>6912.86</v>
      </c>
      <c r="F54" s="104">
        <v>5499</v>
      </c>
      <c r="G54" s="105">
        <v>5033</v>
      </c>
      <c r="H54" s="106"/>
      <c r="I54" s="107"/>
      <c r="J54" s="102"/>
    </row>
    <row r="55" spans="1:10">
      <c r="A55" s="102" t="s">
        <v>503</v>
      </c>
      <c r="B55" s="100" t="s">
        <v>1230</v>
      </c>
      <c r="C55" s="100" t="s">
        <v>504</v>
      </c>
      <c r="D55" s="118" t="s">
        <v>505</v>
      </c>
      <c r="E55" s="104">
        <v>162.28</v>
      </c>
      <c r="F55" s="104">
        <v>122.99</v>
      </c>
      <c r="G55" s="105">
        <v>81</v>
      </c>
      <c r="H55" s="113">
        <v>15000</v>
      </c>
      <c r="I55" s="126"/>
      <c r="J55" s="102"/>
    </row>
    <row r="56" spans="1:10" ht="18">
      <c r="A56" s="102" t="s">
        <v>109</v>
      </c>
      <c r="B56" s="100" t="s">
        <v>297</v>
      </c>
      <c r="C56" s="100" t="s">
        <v>375</v>
      </c>
      <c r="D56" s="95" t="s">
        <v>297</v>
      </c>
      <c r="E56" s="104">
        <v>2922.86</v>
      </c>
      <c r="F56" s="104">
        <v>2299</v>
      </c>
      <c r="G56" s="105">
        <v>2128</v>
      </c>
      <c r="H56" s="102"/>
      <c r="I56" s="121"/>
      <c r="J56" s="146" t="s">
        <v>289</v>
      </c>
    </row>
    <row r="57" spans="1:10" ht="18">
      <c r="A57" s="102" t="s">
        <v>112</v>
      </c>
      <c r="B57" s="100" t="s">
        <v>300</v>
      </c>
      <c r="C57" s="100" t="s">
        <v>375</v>
      </c>
      <c r="D57" s="95" t="s">
        <v>300</v>
      </c>
      <c r="E57" s="104">
        <v>4194.29</v>
      </c>
      <c r="F57" s="104">
        <v>3299</v>
      </c>
      <c r="G57" s="105">
        <v>3054</v>
      </c>
      <c r="H57" s="102"/>
      <c r="I57" s="121"/>
      <c r="J57" s="146" t="s">
        <v>289</v>
      </c>
    </row>
    <row r="58" spans="1:10" ht="18">
      <c r="A58" s="102" t="s">
        <v>522</v>
      </c>
      <c r="B58" s="100" t="s">
        <v>299</v>
      </c>
      <c r="C58" s="100" t="s">
        <v>375</v>
      </c>
      <c r="D58" s="95" t="s">
        <v>299</v>
      </c>
      <c r="E58" s="104">
        <v>3812.86</v>
      </c>
      <c r="F58" s="104">
        <v>2999</v>
      </c>
      <c r="G58" s="105">
        <v>2776</v>
      </c>
      <c r="H58" s="102"/>
      <c r="I58" s="121"/>
      <c r="J58" s="146" t="s">
        <v>289</v>
      </c>
    </row>
    <row r="59" spans="1:10" ht="18">
      <c r="A59" s="102" t="s">
        <v>523</v>
      </c>
      <c r="B59" s="100" t="s">
        <v>298</v>
      </c>
      <c r="C59" s="100" t="s">
        <v>375</v>
      </c>
      <c r="D59" s="95" t="s">
        <v>298</v>
      </c>
      <c r="E59" s="104">
        <v>3304.29</v>
      </c>
      <c r="F59" s="104">
        <v>2599</v>
      </c>
      <c r="G59" s="105">
        <v>2406</v>
      </c>
      <c r="H59" s="102"/>
      <c r="I59" s="121"/>
      <c r="J59" s="146" t="s">
        <v>289</v>
      </c>
    </row>
    <row r="60" spans="1:10" ht="18">
      <c r="A60" s="102" t="s">
        <v>115</v>
      </c>
      <c r="B60" s="100" t="s">
        <v>302</v>
      </c>
      <c r="C60" s="100" t="s">
        <v>375</v>
      </c>
      <c r="D60" s="95" t="s">
        <v>302</v>
      </c>
      <c r="E60" s="104">
        <v>5084.29</v>
      </c>
      <c r="F60" s="104">
        <v>3999</v>
      </c>
      <c r="G60" s="105">
        <v>3702</v>
      </c>
      <c r="H60" s="102"/>
      <c r="I60" s="121"/>
      <c r="J60" s="146" t="s">
        <v>289</v>
      </c>
    </row>
    <row r="61" spans="1:10" ht="18">
      <c r="A61" s="102" t="s">
        <v>118</v>
      </c>
      <c r="B61" s="100" t="s">
        <v>303</v>
      </c>
      <c r="C61" s="100" t="s">
        <v>375</v>
      </c>
      <c r="D61" s="95" t="s">
        <v>303</v>
      </c>
      <c r="E61" s="104">
        <v>5974.29</v>
      </c>
      <c r="F61" s="104">
        <v>4699</v>
      </c>
      <c r="G61" s="105">
        <v>4350</v>
      </c>
      <c r="H61" s="102"/>
      <c r="I61" s="121"/>
      <c r="J61" s="146" t="s">
        <v>289</v>
      </c>
    </row>
    <row r="62" spans="1:10" ht="18">
      <c r="A62" s="102" t="s">
        <v>524</v>
      </c>
      <c r="B62" s="100" t="s">
        <v>304</v>
      </c>
      <c r="C62" s="100" t="s">
        <v>375</v>
      </c>
      <c r="D62" s="95" t="s">
        <v>304</v>
      </c>
      <c r="E62" s="104">
        <v>6610</v>
      </c>
      <c r="F62" s="104">
        <v>5199</v>
      </c>
      <c r="G62" s="105">
        <v>4813</v>
      </c>
      <c r="H62" s="102"/>
      <c r="I62" s="121"/>
      <c r="J62" s="146" t="s">
        <v>289</v>
      </c>
    </row>
    <row r="63" spans="1:10" ht="18">
      <c r="A63" s="102" t="s">
        <v>525</v>
      </c>
      <c r="B63" s="100" t="s">
        <v>301</v>
      </c>
      <c r="C63" s="100" t="s">
        <v>375</v>
      </c>
      <c r="D63" s="95" t="s">
        <v>301</v>
      </c>
      <c r="E63" s="104">
        <v>4448.57</v>
      </c>
      <c r="F63" s="104">
        <v>3499</v>
      </c>
      <c r="G63" s="105">
        <v>3239</v>
      </c>
      <c r="H63" s="102"/>
      <c r="I63" s="121"/>
      <c r="J63" s="146" t="s">
        <v>289</v>
      </c>
    </row>
    <row r="64" spans="1:10">
      <c r="A64" s="102" t="s">
        <v>526</v>
      </c>
      <c r="B64" s="100" t="s">
        <v>1230</v>
      </c>
      <c r="C64" s="100" t="s">
        <v>280</v>
      </c>
      <c r="D64" s="100" t="s">
        <v>527</v>
      </c>
      <c r="E64" s="104">
        <v>317.14</v>
      </c>
      <c r="F64" s="104">
        <v>249</v>
      </c>
      <c r="G64" s="105">
        <v>217</v>
      </c>
      <c r="H64" s="102"/>
      <c r="I64" s="121"/>
      <c r="J64" s="146" t="s">
        <v>289</v>
      </c>
    </row>
    <row r="65" spans="1:10">
      <c r="A65" s="102" t="s">
        <v>528</v>
      </c>
      <c r="B65" s="100" t="s">
        <v>1231</v>
      </c>
      <c r="C65" s="100" t="s">
        <v>280</v>
      </c>
      <c r="D65" s="100" t="s">
        <v>529</v>
      </c>
      <c r="E65" s="104">
        <v>634.29</v>
      </c>
      <c r="F65" s="104">
        <v>499</v>
      </c>
      <c r="G65" s="105">
        <v>435</v>
      </c>
      <c r="H65" s="102"/>
      <c r="I65" s="121"/>
      <c r="J65" s="146" t="s">
        <v>289</v>
      </c>
    </row>
    <row r="66" spans="1:10">
      <c r="A66" s="102" t="s">
        <v>530</v>
      </c>
      <c r="B66" s="100" t="s">
        <v>1232</v>
      </c>
      <c r="C66" s="100" t="s">
        <v>280</v>
      </c>
      <c r="D66" s="100" t="s">
        <v>531</v>
      </c>
      <c r="E66" s="104">
        <v>190</v>
      </c>
      <c r="F66" s="104">
        <v>149</v>
      </c>
      <c r="G66" s="105">
        <v>118</v>
      </c>
      <c r="H66" s="102"/>
      <c r="I66" s="121"/>
      <c r="J66" s="146" t="s">
        <v>289</v>
      </c>
    </row>
    <row r="67" spans="1:10" ht="18">
      <c r="A67" s="102" t="s">
        <v>532</v>
      </c>
      <c r="B67" s="100" t="s">
        <v>506</v>
      </c>
      <c r="C67" s="100" t="s">
        <v>375</v>
      </c>
      <c r="D67" s="128" t="s">
        <v>506</v>
      </c>
      <c r="E67" s="129">
        <v>4321.43</v>
      </c>
      <c r="F67" s="104">
        <v>3399</v>
      </c>
      <c r="G67" s="105">
        <v>3146</v>
      </c>
      <c r="H67" s="106"/>
      <c r="I67" s="107"/>
      <c r="J67" s="102"/>
    </row>
    <row r="68" spans="1:10">
      <c r="A68" s="102" t="s">
        <v>533</v>
      </c>
      <c r="B68" s="100" t="s">
        <v>1230</v>
      </c>
      <c r="C68" s="100" t="s">
        <v>280</v>
      </c>
      <c r="D68" s="130" t="s">
        <v>534</v>
      </c>
      <c r="E68" s="104">
        <v>3655.71</v>
      </c>
      <c r="F68" s="104">
        <v>3199</v>
      </c>
      <c r="G68" s="105">
        <v>1584.05</v>
      </c>
      <c r="H68" s="131"/>
      <c r="I68" s="126"/>
      <c r="J68" s="102"/>
    </row>
    <row r="69" spans="1:10">
      <c r="A69" s="102" t="s">
        <v>537</v>
      </c>
      <c r="B69" s="100" t="s">
        <v>1230</v>
      </c>
      <c r="C69" s="100" t="s">
        <v>280</v>
      </c>
      <c r="D69" s="130" t="s">
        <v>538</v>
      </c>
      <c r="E69" s="104">
        <v>4570</v>
      </c>
      <c r="F69" s="104">
        <v>3999</v>
      </c>
      <c r="G69" s="105">
        <v>3169</v>
      </c>
      <c r="H69" s="131"/>
      <c r="I69" s="126"/>
      <c r="J69" s="102"/>
    </row>
    <row r="70" spans="1:10">
      <c r="A70" s="102" t="s">
        <v>540</v>
      </c>
      <c r="B70" s="100" t="s">
        <v>1230</v>
      </c>
      <c r="C70" s="100" t="s">
        <v>280</v>
      </c>
      <c r="D70" s="130" t="s">
        <v>541</v>
      </c>
      <c r="E70" s="104">
        <v>1370</v>
      </c>
      <c r="F70" s="104">
        <v>1199</v>
      </c>
      <c r="G70" s="105">
        <v>950</v>
      </c>
      <c r="H70" s="131"/>
      <c r="I70" s="126"/>
      <c r="J70" s="102"/>
    </row>
    <row r="71" spans="1:10">
      <c r="A71" s="102" t="s">
        <v>543</v>
      </c>
      <c r="B71" s="100" t="s">
        <v>1233</v>
      </c>
      <c r="C71" s="100" t="s">
        <v>280</v>
      </c>
      <c r="D71" s="130" t="s">
        <v>544</v>
      </c>
      <c r="E71" s="104">
        <v>1484.29</v>
      </c>
      <c r="F71" s="104">
        <v>1299</v>
      </c>
      <c r="G71" s="105">
        <v>1029</v>
      </c>
      <c r="H71" s="131"/>
      <c r="I71" s="126"/>
      <c r="J71" s="102"/>
    </row>
    <row r="72" spans="1:10">
      <c r="A72" s="102" t="s">
        <v>545</v>
      </c>
      <c r="B72" s="100" t="s">
        <v>1233</v>
      </c>
      <c r="C72" s="100" t="s">
        <v>280</v>
      </c>
      <c r="D72" s="130" t="s">
        <v>546</v>
      </c>
      <c r="E72" s="104">
        <v>1827.14</v>
      </c>
      <c r="F72" s="104">
        <v>1599</v>
      </c>
      <c r="G72" s="105">
        <v>1267</v>
      </c>
      <c r="H72" s="131"/>
      <c r="I72" s="126"/>
      <c r="J72" s="102"/>
    </row>
    <row r="73" spans="1:10">
      <c r="A73" s="102" t="s">
        <v>547</v>
      </c>
      <c r="B73" s="100" t="s">
        <v>1230</v>
      </c>
      <c r="C73" s="100" t="s">
        <v>280</v>
      </c>
      <c r="D73" s="130" t="s">
        <v>548</v>
      </c>
      <c r="E73" s="104">
        <v>1827.14</v>
      </c>
      <c r="F73" s="104">
        <v>1599</v>
      </c>
      <c r="G73" s="105">
        <v>1267</v>
      </c>
      <c r="H73" s="131"/>
      <c r="I73" s="126"/>
      <c r="J73" s="102"/>
    </row>
    <row r="74" spans="1:10">
      <c r="A74" s="102" t="s">
        <v>550</v>
      </c>
      <c r="B74" s="100" t="s">
        <v>1230</v>
      </c>
      <c r="C74" s="100" t="s">
        <v>280</v>
      </c>
      <c r="D74" s="106" t="s">
        <v>551</v>
      </c>
      <c r="E74" s="104">
        <v>112.86</v>
      </c>
      <c r="F74" s="104">
        <v>99</v>
      </c>
      <c r="G74" s="105">
        <v>78</v>
      </c>
      <c r="H74" s="131"/>
      <c r="I74" s="126"/>
      <c r="J74" s="102"/>
    </row>
    <row r="75" spans="1:10">
      <c r="A75" s="102" t="s">
        <v>553</v>
      </c>
      <c r="B75" s="100" t="s">
        <v>1230</v>
      </c>
      <c r="C75" s="100" t="s">
        <v>280</v>
      </c>
      <c r="D75" s="130" t="s">
        <v>554</v>
      </c>
      <c r="E75" s="104">
        <v>684.29</v>
      </c>
      <c r="F75" s="104">
        <v>599</v>
      </c>
      <c r="G75" s="105">
        <v>475</v>
      </c>
      <c r="H75" s="131"/>
      <c r="I75" s="126"/>
      <c r="J75" s="102"/>
    </row>
    <row r="76" spans="1:10">
      <c r="A76" s="102" t="s">
        <v>556</v>
      </c>
      <c r="B76" s="100" t="s">
        <v>1234</v>
      </c>
      <c r="C76" s="100" t="s">
        <v>280</v>
      </c>
      <c r="D76" s="132" t="s">
        <v>557</v>
      </c>
      <c r="E76" s="104">
        <v>227.14</v>
      </c>
      <c r="F76" s="104">
        <v>199</v>
      </c>
      <c r="G76" s="105">
        <v>166</v>
      </c>
      <c r="H76" s="131"/>
      <c r="I76" s="126"/>
      <c r="J76" s="102"/>
    </row>
    <row r="77" spans="1:10" ht="18">
      <c r="A77" s="102" t="s">
        <v>558</v>
      </c>
      <c r="B77" s="100" t="s">
        <v>508</v>
      </c>
      <c r="C77" s="100" t="s">
        <v>375</v>
      </c>
      <c r="D77" s="128" t="s">
        <v>508</v>
      </c>
      <c r="E77" s="129">
        <v>9598.57</v>
      </c>
      <c r="F77" s="129">
        <v>9598.57</v>
      </c>
      <c r="G77" s="105">
        <v>6988</v>
      </c>
      <c r="H77" s="106"/>
      <c r="I77" s="107"/>
      <c r="J77" s="102"/>
    </row>
    <row r="78" spans="1:10" ht="18">
      <c r="A78" s="102" t="s">
        <v>559</v>
      </c>
      <c r="B78" s="100" t="s">
        <v>509</v>
      </c>
      <c r="C78" s="100" t="s">
        <v>375</v>
      </c>
      <c r="D78" s="128" t="s">
        <v>509</v>
      </c>
      <c r="E78" s="129">
        <v>13699</v>
      </c>
      <c r="F78" s="129">
        <v>13699</v>
      </c>
      <c r="G78" s="105">
        <v>9973</v>
      </c>
      <c r="H78" s="106"/>
      <c r="I78" s="107"/>
      <c r="J78" s="102"/>
    </row>
    <row r="79" spans="1:10" ht="18">
      <c r="A79" s="102" t="s">
        <v>560</v>
      </c>
      <c r="B79" s="100" t="s">
        <v>510</v>
      </c>
      <c r="C79" s="100" t="s">
        <v>375</v>
      </c>
      <c r="D79" s="128" t="s">
        <v>510</v>
      </c>
      <c r="E79" s="129">
        <v>19199</v>
      </c>
      <c r="F79" s="129">
        <v>19199</v>
      </c>
      <c r="G79" s="105">
        <v>13977</v>
      </c>
      <c r="H79" s="106"/>
      <c r="I79" s="107"/>
      <c r="J79" s="102"/>
    </row>
    <row r="80" spans="1:10">
      <c r="A80" s="102" t="s">
        <v>561</v>
      </c>
      <c r="B80" s="100" t="s">
        <v>1230</v>
      </c>
      <c r="C80" s="100" t="s">
        <v>280</v>
      </c>
      <c r="D80" s="100" t="s">
        <v>562</v>
      </c>
      <c r="E80" s="104">
        <v>570</v>
      </c>
      <c r="F80" s="104">
        <v>499</v>
      </c>
      <c r="G80" s="105">
        <v>415</v>
      </c>
      <c r="H80" s="102"/>
      <c r="I80" s="121"/>
      <c r="J80" s="146" t="s">
        <v>289</v>
      </c>
    </row>
    <row r="81" spans="1:10">
      <c r="A81" s="102" t="s">
        <v>563</v>
      </c>
      <c r="B81" s="100" t="s">
        <v>1230</v>
      </c>
      <c r="C81" s="100" t="s">
        <v>280</v>
      </c>
      <c r="D81" s="122" t="s">
        <v>564</v>
      </c>
      <c r="E81" s="109">
        <v>547.14</v>
      </c>
      <c r="F81" s="109">
        <v>479</v>
      </c>
      <c r="G81" s="105">
        <v>239</v>
      </c>
      <c r="H81" s="122"/>
      <c r="I81" s="123"/>
      <c r="J81" s="102"/>
    </row>
    <row r="82" spans="1:10">
      <c r="A82" s="102" t="s">
        <v>568</v>
      </c>
      <c r="B82" s="100" t="s">
        <v>1230</v>
      </c>
      <c r="C82" s="100" t="s">
        <v>280</v>
      </c>
      <c r="D82" s="122" t="s">
        <v>564</v>
      </c>
      <c r="E82" s="109">
        <v>547.14</v>
      </c>
      <c r="F82" s="109">
        <v>479</v>
      </c>
      <c r="G82" s="105">
        <v>239</v>
      </c>
      <c r="H82" s="122"/>
      <c r="I82" s="123"/>
      <c r="J82" s="102"/>
    </row>
    <row r="83" spans="1:10">
      <c r="A83" s="102" t="s">
        <v>569</v>
      </c>
      <c r="B83" s="100" t="s">
        <v>1234</v>
      </c>
      <c r="C83" s="100" t="s">
        <v>280</v>
      </c>
      <c r="D83" s="106" t="s">
        <v>570</v>
      </c>
      <c r="E83" s="104">
        <v>227.14</v>
      </c>
      <c r="F83" s="104">
        <v>199</v>
      </c>
      <c r="G83" s="105">
        <v>166</v>
      </c>
      <c r="H83" s="131"/>
      <c r="I83" s="126"/>
      <c r="J83" s="102"/>
    </row>
    <row r="84" spans="1:10">
      <c r="A84" s="102" t="s">
        <v>571</v>
      </c>
      <c r="B84" s="102" t="s">
        <v>1230</v>
      </c>
      <c r="C84" s="100" t="s">
        <v>280</v>
      </c>
      <c r="D84" s="100" t="s">
        <v>572</v>
      </c>
      <c r="E84" s="104">
        <v>547.14</v>
      </c>
      <c r="F84" s="104">
        <v>479</v>
      </c>
      <c r="G84" s="105">
        <v>362.89</v>
      </c>
      <c r="H84" s="102"/>
      <c r="I84" s="121"/>
      <c r="J84" s="146" t="s">
        <v>282</v>
      </c>
    </row>
    <row r="85" spans="1:10">
      <c r="A85" s="102" t="s">
        <v>580</v>
      </c>
      <c r="B85" s="102" t="s">
        <v>1230</v>
      </c>
      <c r="C85" s="100" t="s">
        <v>280</v>
      </c>
      <c r="D85" s="100" t="s">
        <v>581</v>
      </c>
      <c r="E85" s="104">
        <v>608.57000000000005</v>
      </c>
      <c r="F85" s="104">
        <v>479</v>
      </c>
      <c r="G85" s="105">
        <v>362.89</v>
      </c>
      <c r="H85" s="102"/>
      <c r="I85" s="121"/>
      <c r="J85" s="146" t="s">
        <v>282</v>
      </c>
    </row>
    <row r="86" spans="1:10">
      <c r="A86" s="106" t="s">
        <v>583</v>
      </c>
      <c r="B86" s="102" t="s">
        <v>1235</v>
      </c>
      <c r="C86" s="102" t="s">
        <v>280</v>
      </c>
      <c r="D86" s="152" t="s">
        <v>584</v>
      </c>
      <c r="E86" s="151">
        <v>227.14</v>
      </c>
      <c r="F86" s="151">
        <v>199</v>
      </c>
      <c r="G86" s="105">
        <v>156.93</v>
      </c>
      <c r="H86" s="106"/>
      <c r="I86" s="107"/>
      <c r="J86" s="146"/>
    </row>
    <row r="87" spans="1:10">
      <c r="A87" s="102" t="s">
        <v>587</v>
      </c>
      <c r="B87" s="102" t="s">
        <v>1236</v>
      </c>
      <c r="C87" s="100" t="s">
        <v>280</v>
      </c>
      <c r="D87" s="100" t="s">
        <v>373</v>
      </c>
      <c r="E87" s="104">
        <v>147.13999999999999</v>
      </c>
      <c r="F87" s="104">
        <v>79.989999999999995</v>
      </c>
      <c r="G87" s="105">
        <v>108</v>
      </c>
      <c r="H87" s="102"/>
      <c r="I87" s="121"/>
      <c r="J87" s="146" t="s">
        <v>282</v>
      </c>
    </row>
    <row r="88" spans="1:10">
      <c r="A88" s="102" t="s">
        <v>588</v>
      </c>
      <c r="B88" s="102" t="s">
        <v>1237</v>
      </c>
      <c r="C88" s="100" t="s">
        <v>280</v>
      </c>
      <c r="D88" s="100" t="s">
        <v>371</v>
      </c>
      <c r="E88" s="104">
        <v>101.43</v>
      </c>
      <c r="F88" s="104">
        <v>79.989999999999995</v>
      </c>
      <c r="G88" s="105">
        <v>74</v>
      </c>
      <c r="H88" s="102"/>
      <c r="I88" s="121"/>
      <c r="J88" s="146" t="s">
        <v>282</v>
      </c>
    </row>
    <row r="89" spans="1:10">
      <c r="A89" s="102" t="s">
        <v>589</v>
      </c>
      <c r="B89" s="102" t="s">
        <v>1230</v>
      </c>
      <c r="C89" s="100" t="s">
        <v>280</v>
      </c>
      <c r="D89" s="100" t="s">
        <v>590</v>
      </c>
      <c r="E89" s="104">
        <v>62.86</v>
      </c>
      <c r="F89" s="104">
        <v>49.99</v>
      </c>
      <c r="G89" s="105">
        <v>42</v>
      </c>
      <c r="H89" s="102"/>
      <c r="I89" s="121"/>
      <c r="J89" s="146" t="s">
        <v>282</v>
      </c>
    </row>
    <row r="90" spans="1:10">
      <c r="A90" s="102" t="s">
        <v>591</v>
      </c>
      <c r="B90" s="102" t="s">
        <v>1230</v>
      </c>
      <c r="C90" s="100" t="s">
        <v>280</v>
      </c>
      <c r="D90" s="100" t="s">
        <v>592</v>
      </c>
      <c r="E90" s="104">
        <v>62.86</v>
      </c>
      <c r="F90" s="104">
        <v>49.99</v>
      </c>
      <c r="G90" s="105">
        <v>42</v>
      </c>
      <c r="H90" s="102"/>
      <c r="I90" s="121"/>
      <c r="J90" s="146" t="s">
        <v>282</v>
      </c>
    </row>
    <row r="91" spans="1:10" ht="18">
      <c r="A91" s="102" t="s">
        <v>593</v>
      </c>
      <c r="B91" s="102" t="s">
        <v>355</v>
      </c>
      <c r="C91" s="102" t="s">
        <v>375</v>
      </c>
      <c r="D91" s="101" t="s">
        <v>594</v>
      </c>
      <c r="E91" s="147">
        <v>384.29</v>
      </c>
      <c r="F91" s="148">
        <v>299</v>
      </c>
      <c r="G91" s="149">
        <v>280</v>
      </c>
      <c r="H91" s="106"/>
      <c r="I91" s="107"/>
      <c r="J91" s="146"/>
    </row>
    <row r="92" spans="1:10" ht="18">
      <c r="A92" s="102" t="s">
        <v>595</v>
      </c>
      <c r="B92" s="102" t="s">
        <v>356</v>
      </c>
      <c r="C92" s="102" t="s">
        <v>375</v>
      </c>
      <c r="D92" s="101" t="s">
        <v>596</v>
      </c>
      <c r="E92" s="147">
        <v>512.86</v>
      </c>
      <c r="F92" s="148">
        <v>399</v>
      </c>
      <c r="G92" s="105">
        <v>374</v>
      </c>
      <c r="H92" s="106"/>
      <c r="I92" s="107"/>
      <c r="J92" s="146"/>
    </row>
    <row r="93" spans="1:10" ht="18">
      <c r="A93" s="167" t="s">
        <v>597</v>
      </c>
      <c r="B93" s="102" t="s">
        <v>362</v>
      </c>
      <c r="C93" s="102" t="s">
        <v>375</v>
      </c>
      <c r="D93" s="166" t="s">
        <v>598</v>
      </c>
      <c r="E93" s="147">
        <v>641.42999999999995</v>
      </c>
      <c r="F93" s="148">
        <v>499</v>
      </c>
      <c r="G93" s="105">
        <v>467</v>
      </c>
      <c r="H93" s="106"/>
      <c r="I93" s="107"/>
      <c r="J93" s="146"/>
    </row>
    <row r="94" spans="1:10" ht="18">
      <c r="A94" s="167" t="s">
        <v>599</v>
      </c>
      <c r="B94" s="102" t="s">
        <v>363</v>
      </c>
      <c r="C94" s="102" t="s">
        <v>375</v>
      </c>
      <c r="D94" s="166" t="s">
        <v>600</v>
      </c>
      <c r="E94" s="147">
        <v>770</v>
      </c>
      <c r="F94" s="148">
        <v>599</v>
      </c>
      <c r="G94" s="105">
        <v>561</v>
      </c>
      <c r="H94" s="106"/>
      <c r="I94" s="107"/>
      <c r="J94" s="146"/>
    </row>
    <row r="95" spans="1:10" ht="18">
      <c r="A95" s="102" t="s">
        <v>601</v>
      </c>
      <c r="B95" s="102" t="s">
        <v>357</v>
      </c>
      <c r="C95" s="102" t="s">
        <v>375</v>
      </c>
      <c r="D95" s="101" t="s">
        <v>602</v>
      </c>
      <c r="E95" s="124">
        <v>512.86</v>
      </c>
      <c r="F95" s="156">
        <v>399</v>
      </c>
      <c r="G95" s="105">
        <v>374</v>
      </c>
      <c r="H95" s="106"/>
      <c r="I95" s="107"/>
      <c r="J95" s="146"/>
    </row>
    <row r="96" spans="1:10" ht="18">
      <c r="A96" s="102" t="s">
        <v>603</v>
      </c>
      <c r="B96" s="102" t="s">
        <v>358</v>
      </c>
      <c r="C96" s="102" t="s">
        <v>375</v>
      </c>
      <c r="D96" s="101" t="s">
        <v>604</v>
      </c>
      <c r="E96" s="124">
        <v>577.14</v>
      </c>
      <c r="F96" s="156">
        <v>449</v>
      </c>
      <c r="G96" s="105">
        <v>421</v>
      </c>
      <c r="H96" s="106"/>
      <c r="I96" s="107"/>
      <c r="J96" s="146"/>
    </row>
    <row r="97" spans="1:10" ht="18">
      <c r="A97" s="102" t="s">
        <v>605</v>
      </c>
      <c r="B97" s="102" t="s">
        <v>359</v>
      </c>
      <c r="C97" s="102" t="s">
        <v>375</v>
      </c>
      <c r="D97" s="101" t="s">
        <v>606</v>
      </c>
      <c r="E97" s="124">
        <v>834.29</v>
      </c>
      <c r="F97" s="156">
        <v>649</v>
      </c>
      <c r="G97" s="105">
        <v>608</v>
      </c>
      <c r="H97" s="106"/>
      <c r="I97" s="107"/>
      <c r="J97" s="146"/>
    </row>
    <row r="98" spans="1:10" ht="18">
      <c r="A98" s="167" t="s">
        <v>607</v>
      </c>
      <c r="B98" s="102" t="s">
        <v>364</v>
      </c>
      <c r="C98" s="102" t="s">
        <v>375</v>
      </c>
      <c r="D98" s="101" t="s">
        <v>608</v>
      </c>
      <c r="E98" s="147">
        <v>898.57</v>
      </c>
      <c r="F98" s="148">
        <v>699</v>
      </c>
      <c r="G98" s="105">
        <v>655</v>
      </c>
      <c r="H98" s="106"/>
      <c r="I98" s="107"/>
      <c r="J98" s="146"/>
    </row>
    <row r="99" spans="1:10" ht="18">
      <c r="A99" s="167" t="s">
        <v>609</v>
      </c>
      <c r="B99" s="102" t="s">
        <v>365</v>
      </c>
      <c r="C99" s="102" t="s">
        <v>375</v>
      </c>
      <c r="D99" s="101" t="s">
        <v>610</v>
      </c>
      <c r="E99" s="147">
        <v>1027.1400000000001</v>
      </c>
      <c r="F99" s="148">
        <v>799</v>
      </c>
      <c r="G99" s="105">
        <v>748</v>
      </c>
      <c r="H99" s="106"/>
      <c r="I99" s="107"/>
      <c r="J99" s="146"/>
    </row>
    <row r="100" spans="1:10" ht="18">
      <c r="A100" s="146" t="s">
        <v>611</v>
      </c>
      <c r="B100" s="102" t="s">
        <v>366</v>
      </c>
      <c r="C100" s="102" t="s">
        <v>375</v>
      </c>
      <c r="D100" s="101" t="s">
        <v>612</v>
      </c>
      <c r="E100" s="147">
        <v>1284.29</v>
      </c>
      <c r="F100" s="148">
        <v>999</v>
      </c>
      <c r="G100" s="105">
        <v>935</v>
      </c>
      <c r="H100" s="106"/>
      <c r="I100" s="107"/>
      <c r="J100" s="146"/>
    </row>
    <row r="101" spans="1:10" ht="18">
      <c r="A101" s="146" t="s">
        <v>613</v>
      </c>
      <c r="B101" s="102" t="s">
        <v>360</v>
      </c>
      <c r="C101" s="102" t="s">
        <v>375</v>
      </c>
      <c r="D101" s="101" t="s">
        <v>614</v>
      </c>
      <c r="E101" s="147">
        <v>962.86</v>
      </c>
      <c r="F101" s="148">
        <v>749</v>
      </c>
      <c r="G101" s="105">
        <v>701</v>
      </c>
      <c r="H101" s="106"/>
      <c r="I101" s="107"/>
      <c r="J101" s="146"/>
    </row>
    <row r="102" spans="1:10" ht="18">
      <c r="A102" s="146" t="s">
        <v>615</v>
      </c>
      <c r="B102" s="102" t="s">
        <v>361</v>
      </c>
      <c r="C102" s="102" t="s">
        <v>375</v>
      </c>
      <c r="D102" s="101" t="s">
        <v>616</v>
      </c>
      <c r="E102" s="147">
        <v>1220</v>
      </c>
      <c r="F102" s="148">
        <v>949</v>
      </c>
      <c r="G102" s="105">
        <v>889</v>
      </c>
      <c r="H102" s="106"/>
      <c r="I102" s="107"/>
      <c r="J102" s="146"/>
    </row>
    <row r="103" spans="1:10" ht="18">
      <c r="A103" s="146" t="s">
        <v>617</v>
      </c>
      <c r="B103" s="102" t="s">
        <v>367</v>
      </c>
      <c r="C103" s="102" t="s">
        <v>375</v>
      </c>
      <c r="D103" s="101" t="s">
        <v>618</v>
      </c>
      <c r="E103" s="147">
        <v>1798.57</v>
      </c>
      <c r="F103" s="148">
        <v>1399</v>
      </c>
      <c r="G103" s="105">
        <v>1310</v>
      </c>
      <c r="H103" s="106"/>
      <c r="I103" s="107"/>
      <c r="J103" s="146"/>
    </row>
    <row r="104" spans="1:10" ht="18">
      <c r="A104" s="146" t="s">
        <v>619</v>
      </c>
      <c r="B104" s="102" t="s">
        <v>369</v>
      </c>
      <c r="C104" s="102" t="s">
        <v>375</v>
      </c>
      <c r="D104" s="101" t="s">
        <v>620</v>
      </c>
      <c r="E104" s="147">
        <v>2248.5700000000002</v>
      </c>
      <c r="F104" s="148">
        <v>1749</v>
      </c>
      <c r="G104" s="105">
        <v>1637</v>
      </c>
      <c r="H104" s="106"/>
      <c r="I104" s="107"/>
      <c r="J104" s="146"/>
    </row>
    <row r="105" spans="1:10" ht="18">
      <c r="A105" s="146" t="s">
        <v>621</v>
      </c>
      <c r="B105" s="102" t="s">
        <v>368</v>
      </c>
      <c r="C105" s="102" t="s">
        <v>375</v>
      </c>
      <c r="D105" s="101" t="s">
        <v>622</v>
      </c>
      <c r="E105" s="147">
        <v>1991.43</v>
      </c>
      <c r="F105" s="148">
        <v>1549</v>
      </c>
      <c r="G105" s="105">
        <v>1450</v>
      </c>
      <c r="H105" s="106"/>
      <c r="I105" s="107"/>
      <c r="J105" s="146"/>
    </row>
    <row r="106" spans="1:10" ht="18">
      <c r="A106" s="183" t="s">
        <v>623</v>
      </c>
      <c r="B106" s="102" t="s">
        <v>513</v>
      </c>
      <c r="C106" s="102" t="s">
        <v>375</v>
      </c>
      <c r="D106" s="101" t="s">
        <v>513</v>
      </c>
      <c r="E106" s="184">
        <v>3431.43</v>
      </c>
      <c r="F106" s="184">
        <v>2699</v>
      </c>
      <c r="G106" s="105">
        <v>2499</v>
      </c>
      <c r="H106" s="106"/>
      <c r="I106" s="107"/>
      <c r="J106" s="146"/>
    </row>
    <row r="107" spans="1:10" ht="18">
      <c r="A107" s="183" t="s">
        <v>624</v>
      </c>
      <c r="B107" s="102" t="s">
        <v>514</v>
      </c>
      <c r="C107" s="102" t="s">
        <v>375</v>
      </c>
      <c r="D107" s="101" t="s">
        <v>514</v>
      </c>
      <c r="E107" s="184">
        <v>4702.8599999999997</v>
      </c>
      <c r="F107" s="184">
        <v>3699</v>
      </c>
      <c r="G107" s="105">
        <v>3424</v>
      </c>
      <c r="H107" s="106"/>
      <c r="I107" s="107"/>
      <c r="J107" s="146"/>
    </row>
    <row r="108" spans="1:10">
      <c r="A108" s="186" t="s">
        <v>625</v>
      </c>
      <c r="B108" s="102" t="s">
        <v>1230</v>
      </c>
      <c r="C108" s="102" t="s">
        <v>280</v>
      </c>
      <c r="D108" s="185" t="s">
        <v>626</v>
      </c>
      <c r="E108" s="184">
        <v>1651.43</v>
      </c>
      <c r="F108" s="157">
        <v>1299</v>
      </c>
      <c r="G108" s="105">
        <v>1142</v>
      </c>
      <c r="H108" s="106"/>
      <c r="I108" s="107"/>
      <c r="J108" s="146"/>
    </row>
    <row r="109" spans="1:10">
      <c r="A109" s="100" t="s">
        <v>627</v>
      </c>
      <c r="B109" s="102" t="s">
        <v>1230</v>
      </c>
      <c r="C109" s="102" t="s">
        <v>280</v>
      </c>
      <c r="D109" s="185" t="s">
        <v>628</v>
      </c>
      <c r="E109" s="184">
        <v>2160</v>
      </c>
      <c r="F109" s="157">
        <v>1699</v>
      </c>
      <c r="G109" s="105">
        <v>1494</v>
      </c>
      <c r="H109" s="106"/>
      <c r="I109" s="107"/>
      <c r="J109" s="146"/>
    </row>
    <row r="110" spans="1:10">
      <c r="A110" s="186" t="s">
        <v>629</v>
      </c>
      <c r="B110" s="102" t="s">
        <v>1230</v>
      </c>
      <c r="C110" s="102" t="s">
        <v>280</v>
      </c>
      <c r="D110" s="161" t="s">
        <v>630</v>
      </c>
      <c r="E110" s="184">
        <v>380</v>
      </c>
      <c r="F110" s="157">
        <v>299</v>
      </c>
      <c r="G110" s="105">
        <v>263</v>
      </c>
      <c r="H110" s="106"/>
      <c r="I110" s="107"/>
      <c r="J110" s="146"/>
    </row>
    <row r="111" spans="1:10" ht="18">
      <c r="A111" s="167" t="s">
        <v>631</v>
      </c>
      <c r="B111" s="102" t="s">
        <v>516</v>
      </c>
      <c r="C111" s="102" t="s">
        <v>375</v>
      </c>
      <c r="D111" s="170" t="s">
        <v>516</v>
      </c>
      <c r="E111" s="184">
        <v>6864.29</v>
      </c>
      <c r="F111" s="184">
        <v>5399</v>
      </c>
      <c r="G111" s="105">
        <v>4998</v>
      </c>
      <c r="H111" s="173"/>
      <c r="I111" s="174"/>
      <c r="J111" s="146"/>
    </row>
    <row r="112" spans="1:10" ht="18">
      <c r="A112" s="183" t="s">
        <v>632</v>
      </c>
      <c r="B112" s="102" t="s">
        <v>518</v>
      </c>
      <c r="C112" s="102" t="s">
        <v>375</v>
      </c>
      <c r="D112" s="170" t="s">
        <v>518</v>
      </c>
      <c r="E112" s="184">
        <v>9788.57</v>
      </c>
      <c r="F112" s="184">
        <v>7699</v>
      </c>
      <c r="G112" s="105">
        <v>7127</v>
      </c>
      <c r="H112" s="173"/>
      <c r="I112" s="174"/>
      <c r="J112" s="146"/>
    </row>
    <row r="113" spans="1:10" ht="18">
      <c r="A113" s="183" t="s">
        <v>633</v>
      </c>
      <c r="B113" s="102" t="s">
        <v>519</v>
      </c>
      <c r="C113" s="102" t="s">
        <v>375</v>
      </c>
      <c r="D113" s="170" t="s">
        <v>519</v>
      </c>
      <c r="E113" s="184">
        <v>11441.43</v>
      </c>
      <c r="F113" s="184">
        <v>8999</v>
      </c>
      <c r="G113" s="105">
        <v>8330</v>
      </c>
      <c r="H113" s="173"/>
      <c r="I113" s="174"/>
      <c r="J113" s="146"/>
    </row>
    <row r="114" spans="1:10" ht="18">
      <c r="A114" s="183" t="s">
        <v>634</v>
      </c>
      <c r="B114" s="102" t="s">
        <v>520</v>
      </c>
      <c r="C114" s="102" t="s">
        <v>375</v>
      </c>
      <c r="D114" s="170" t="s">
        <v>520</v>
      </c>
      <c r="E114" s="190">
        <v>11822.86</v>
      </c>
      <c r="F114" s="190">
        <v>9299</v>
      </c>
      <c r="G114" s="105">
        <v>8608</v>
      </c>
      <c r="H114" s="173"/>
      <c r="I114" s="174"/>
      <c r="J114" s="146"/>
    </row>
    <row r="115" spans="1:10" ht="18">
      <c r="A115" s="183" t="s">
        <v>635</v>
      </c>
      <c r="B115" s="102" t="s">
        <v>521</v>
      </c>
      <c r="C115" s="102" t="s">
        <v>375</v>
      </c>
      <c r="D115" s="170" t="s">
        <v>521</v>
      </c>
      <c r="E115" s="184">
        <v>13602.86</v>
      </c>
      <c r="F115" s="190">
        <v>10699</v>
      </c>
      <c r="G115" s="105">
        <v>9903</v>
      </c>
      <c r="H115" s="173"/>
      <c r="I115" s="174"/>
      <c r="J115" s="146"/>
    </row>
    <row r="116" spans="1:10" ht="18">
      <c r="A116" s="183" t="s">
        <v>636</v>
      </c>
      <c r="B116" s="102" t="s">
        <v>536</v>
      </c>
      <c r="C116" s="102" t="s">
        <v>375</v>
      </c>
      <c r="D116" s="170" t="s">
        <v>536</v>
      </c>
      <c r="E116" s="184">
        <v>13984.29</v>
      </c>
      <c r="F116" s="184">
        <v>10999</v>
      </c>
      <c r="G116" s="105">
        <v>10181</v>
      </c>
      <c r="H116" s="173"/>
      <c r="I116" s="174"/>
      <c r="J116" s="146"/>
    </row>
    <row r="117" spans="1:10" ht="18">
      <c r="A117" s="102" t="s">
        <v>637</v>
      </c>
      <c r="B117" s="100" t="s">
        <v>320</v>
      </c>
      <c r="C117" s="100" t="s">
        <v>375</v>
      </c>
      <c r="D117" s="101" t="s">
        <v>638</v>
      </c>
      <c r="E117" s="103">
        <v>255.71</v>
      </c>
      <c r="F117" s="104">
        <v>199</v>
      </c>
      <c r="G117" s="105">
        <v>187</v>
      </c>
      <c r="H117" s="106"/>
      <c r="I117" s="107"/>
      <c r="J117" s="102"/>
    </row>
    <row r="118" spans="1:10" ht="18">
      <c r="A118" s="102" t="s">
        <v>639</v>
      </c>
      <c r="B118" s="100" t="s">
        <v>323</v>
      </c>
      <c r="C118" s="100" t="s">
        <v>375</v>
      </c>
      <c r="D118" s="117" t="s">
        <v>323</v>
      </c>
      <c r="E118" s="103">
        <v>255.71</v>
      </c>
      <c r="F118" s="104">
        <v>199</v>
      </c>
      <c r="G118" s="105">
        <v>187</v>
      </c>
      <c r="H118" s="106"/>
      <c r="I118" s="107"/>
      <c r="J118" s="102"/>
    </row>
    <row r="119" spans="1:10" ht="18">
      <c r="A119" s="102" t="s">
        <v>640</v>
      </c>
      <c r="B119" s="100" t="s">
        <v>322</v>
      </c>
      <c r="C119" s="100" t="s">
        <v>375</v>
      </c>
      <c r="D119" s="101" t="s">
        <v>641</v>
      </c>
      <c r="E119" s="103">
        <v>320</v>
      </c>
      <c r="F119" s="104">
        <v>249</v>
      </c>
      <c r="G119" s="105">
        <v>233</v>
      </c>
      <c r="H119" s="106"/>
      <c r="I119" s="107"/>
      <c r="J119" s="102"/>
    </row>
    <row r="120" spans="1:10" ht="18">
      <c r="A120" s="102" t="s">
        <v>642</v>
      </c>
      <c r="B120" s="100" t="s">
        <v>324</v>
      </c>
      <c r="C120" s="100" t="s">
        <v>375</v>
      </c>
      <c r="D120" s="117" t="s">
        <v>324</v>
      </c>
      <c r="E120" s="103">
        <v>384.29</v>
      </c>
      <c r="F120" s="104">
        <v>299</v>
      </c>
      <c r="G120" s="105">
        <v>280</v>
      </c>
      <c r="H120" s="106"/>
      <c r="I120" s="107"/>
      <c r="J120" s="102"/>
    </row>
    <row r="121" spans="1:10" ht="18">
      <c r="A121" s="102" t="s">
        <v>643</v>
      </c>
      <c r="B121" s="100" t="s">
        <v>325</v>
      </c>
      <c r="C121" s="100" t="s">
        <v>375</v>
      </c>
      <c r="D121" s="117" t="s">
        <v>325</v>
      </c>
      <c r="E121" s="103">
        <v>512.86</v>
      </c>
      <c r="F121" s="104">
        <v>399</v>
      </c>
      <c r="G121" s="105">
        <v>374</v>
      </c>
      <c r="H121" s="106"/>
      <c r="I121" s="107"/>
      <c r="J121" s="102"/>
    </row>
    <row r="122" spans="1:10">
      <c r="A122" s="102" t="s">
        <v>644</v>
      </c>
      <c r="B122" s="100" t="s">
        <v>1230</v>
      </c>
      <c r="C122" s="100" t="s">
        <v>280</v>
      </c>
      <c r="D122" s="106" t="s">
        <v>645</v>
      </c>
      <c r="E122" s="104">
        <v>165.71</v>
      </c>
      <c r="F122" s="104">
        <v>129</v>
      </c>
      <c r="G122" s="105">
        <v>115</v>
      </c>
      <c r="H122" s="106"/>
      <c r="I122" s="107"/>
      <c r="J122" s="102"/>
    </row>
    <row r="123" spans="1:10" ht="18">
      <c r="A123" s="102" t="s">
        <v>646</v>
      </c>
      <c r="B123" s="100" t="s">
        <v>326</v>
      </c>
      <c r="C123" s="100" t="s">
        <v>375</v>
      </c>
      <c r="D123" s="101" t="s">
        <v>647</v>
      </c>
      <c r="E123" s="103">
        <v>770</v>
      </c>
      <c r="F123" s="104">
        <v>599</v>
      </c>
      <c r="G123" s="105">
        <v>561</v>
      </c>
      <c r="H123" s="106"/>
      <c r="I123" s="107"/>
      <c r="J123" s="102"/>
    </row>
    <row r="124" spans="1:10">
      <c r="A124" s="102" t="s">
        <v>648</v>
      </c>
      <c r="B124" s="100" t="s">
        <v>1230</v>
      </c>
      <c r="C124" s="100" t="s">
        <v>280</v>
      </c>
      <c r="D124" s="106" t="s">
        <v>649</v>
      </c>
      <c r="E124" s="104">
        <v>320</v>
      </c>
      <c r="F124" s="104">
        <v>249</v>
      </c>
      <c r="G124" s="105">
        <v>233</v>
      </c>
      <c r="H124" s="106"/>
      <c r="I124" s="107"/>
      <c r="J124" s="102"/>
    </row>
    <row r="125" spans="1:10" ht="18">
      <c r="A125" s="102" t="s">
        <v>650</v>
      </c>
      <c r="B125" s="100" t="s">
        <v>327</v>
      </c>
      <c r="C125" s="100" t="s">
        <v>375</v>
      </c>
      <c r="D125" s="101" t="s">
        <v>651</v>
      </c>
      <c r="E125" s="104">
        <v>898.57</v>
      </c>
      <c r="F125" s="104">
        <v>699</v>
      </c>
      <c r="G125" s="105">
        <v>655</v>
      </c>
      <c r="H125" s="106"/>
      <c r="I125" s="107"/>
      <c r="J125" s="102"/>
    </row>
    <row r="126" spans="1:10" ht="18">
      <c r="A126" s="102" t="s">
        <v>652</v>
      </c>
      <c r="B126" s="100" t="s">
        <v>328</v>
      </c>
      <c r="C126" s="100" t="s">
        <v>375</v>
      </c>
      <c r="D126" s="101" t="s">
        <v>653</v>
      </c>
      <c r="E126" s="104">
        <v>1155.71</v>
      </c>
      <c r="F126" s="104">
        <v>899</v>
      </c>
      <c r="G126" s="105">
        <v>842</v>
      </c>
      <c r="H126" s="106"/>
      <c r="I126" s="107"/>
      <c r="J126" s="102"/>
    </row>
    <row r="127" spans="1:10" ht="18">
      <c r="A127" s="102" t="s">
        <v>654</v>
      </c>
      <c r="B127" s="100" t="s">
        <v>329</v>
      </c>
      <c r="C127" s="100" t="s">
        <v>375</v>
      </c>
      <c r="D127" s="101" t="s">
        <v>655</v>
      </c>
      <c r="E127" s="104">
        <v>1155.71</v>
      </c>
      <c r="F127" s="104">
        <v>899</v>
      </c>
      <c r="G127" s="105">
        <v>842</v>
      </c>
      <c r="H127" s="106"/>
      <c r="I127" s="107"/>
      <c r="J127" s="102"/>
    </row>
    <row r="128" spans="1:10" ht="18">
      <c r="A128" s="102" t="s">
        <v>656</v>
      </c>
      <c r="B128" s="100" t="s">
        <v>330</v>
      </c>
      <c r="C128" s="100" t="s">
        <v>375</v>
      </c>
      <c r="D128" s="101" t="s">
        <v>657</v>
      </c>
      <c r="E128" s="104">
        <v>1412.86</v>
      </c>
      <c r="F128" s="104">
        <v>1099</v>
      </c>
      <c r="G128" s="105">
        <v>1029</v>
      </c>
      <c r="H128" s="106"/>
      <c r="I128" s="107"/>
      <c r="J128" s="102"/>
    </row>
    <row r="129" spans="1:10">
      <c r="A129" s="102" t="s">
        <v>658</v>
      </c>
      <c r="B129" s="100" t="s">
        <v>1230</v>
      </c>
      <c r="C129" s="100" t="s">
        <v>280</v>
      </c>
      <c r="D129" s="106" t="s">
        <v>659</v>
      </c>
      <c r="E129" s="104">
        <v>255.71</v>
      </c>
      <c r="F129" s="104">
        <v>199</v>
      </c>
      <c r="G129" s="105">
        <v>177</v>
      </c>
      <c r="H129" s="106"/>
      <c r="I129" s="107"/>
      <c r="J129" s="102"/>
    </row>
    <row r="130" spans="1:10" ht="18">
      <c r="A130" s="102" t="s">
        <v>660</v>
      </c>
      <c r="B130" s="100" t="s">
        <v>340</v>
      </c>
      <c r="C130" s="100" t="s">
        <v>375</v>
      </c>
      <c r="D130" s="101" t="s">
        <v>661</v>
      </c>
      <c r="E130" s="104">
        <v>501.43</v>
      </c>
      <c r="F130" s="104">
        <v>399</v>
      </c>
      <c r="G130" s="105">
        <v>366</v>
      </c>
      <c r="H130" s="106"/>
      <c r="I130" s="107"/>
      <c r="J130" s="102"/>
    </row>
    <row r="131" spans="1:10" ht="18">
      <c r="A131" s="102" t="s">
        <v>662</v>
      </c>
      <c r="B131" s="100" t="s">
        <v>341</v>
      </c>
      <c r="C131" s="100" t="s">
        <v>375</v>
      </c>
      <c r="D131" s="101" t="s">
        <v>663</v>
      </c>
      <c r="E131" s="104">
        <v>752.86</v>
      </c>
      <c r="F131" s="104">
        <v>599</v>
      </c>
      <c r="G131" s="105">
        <v>549</v>
      </c>
      <c r="H131" s="106"/>
      <c r="I131" s="107"/>
      <c r="J131" s="102"/>
    </row>
    <row r="132" spans="1:10" ht="18">
      <c r="A132" s="102" t="s">
        <v>664</v>
      </c>
      <c r="B132" s="100" t="s">
        <v>342</v>
      </c>
      <c r="C132" s="100" t="s">
        <v>375</v>
      </c>
      <c r="D132" s="101" t="s">
        <v>665</v>
      </c>
      <c r="E132" s="104">
        <v>1130</v>
      </c>
      <c r="F132" s="104">
        <v>899</v>
      </c>
      <c r="G132" s="105">
        <v>823</v>
      </c>
      <c r="H132" s="106"/>
      <c r="I132" s="107"/>
      <c r="J132" s="102"/>
    </row>
    <row r="133" spans="1:10" ht="18">
      <c r="A133" s="102" t="s">
        <v>666</v>
      </c>
      <c r="B133" s="100" t="s">
        <v>343</v>
      </c>
      <c r="C133" s="100" t="s">
        <v>375</v>
      </c>
      <c r="D133" s="101" t="s">
        <v>667</v>
      </c>
      <c r="E133" s="104">
        <v>1255.71</v>
      </c>
      <c r="F133" s="104">
        <v>999</v>
      </c>
      <c r="G133" s="105">
        <v>915</v>
      </c>
      <c r="H133" s="106"/>
      <c r="I133" s="107"/>
      <c r="J133" s="102"/>
    </row>
    <row r="134" spans="1:10" ht="18">
      <c r="A134" s="102" t="s">
        <v>668</v>
      </c>
      <c r="B134" s="100" t="s">
        <v>345</v>
      </c>
      <c r="C134" s="100" t="s">
        <v>375</v>
      </c>
      <c r="D134" s="101" t="s">
        <v>669</v>
      </c>
      <c r="E134" s="104">
        <v>1632.86</v>
      </c>
      <c r="F134" s="104">
        <v>1299</v>
      </c>
      <c r="G134" s="105">
        <v>1189</v>
      </c>
      <c r="H134" s="106"/>
      <c r="I134" s="107"/>
      <c r="J134" s="102"/>
    </row>
    <row r="135" spans="1:10" ht="18">
      <c r="A135" s="102" t="s">
        <v>670</v>
      </c>
      <c r="B135" s="100" t="s">
        <v>344</v>
      </c>
      <c r="C135" s="100" t="s">
        <v>375</v>
      </c>
      <c r="D135" s="101" t="s">
        <v>671</v>
      </c>
      <c r="E135" s="104">
        <v>1507.14</v>
      </c>
      <c r="F135" s="104">
        <v>1199</v>
      </c>
      <c r="G135" s="105">
        <v>1098</v>
      </c>
      <c r="H135" s="106"/>
      <c r="I135" s="107"/>
      <c r="J135" s="102"/>
    </row>
    <row r="136" spans="1:10" ht="18">
      <c r="A136" s="102" t="s">
        <v>672</v>
      </c>
      <c r="B136" s="100" t="s">
        <v>346</v>
      </c>
      <c r="C136" s="100" t="s">
        <v>375</v>
      </c>
      <c r="D136" s="101" t="s">
        <v>673</v>
      </c>
      <c r="E136" s="104">
        <v>1884.29</v>
      </c>
      <c r="F136" s="104">
        <v>1499</v>
      </c>
      <c r="G136" s="105">
        <v>1372</v>
      </c>
      <c r="H136" s="106"/>
      <c r="I136" s="107"/>
      <c r="J136" s="102"/>
    </row>
    <row r="137" spans="1:10" ht="18">
      <c r="A137" s="102" t="s">
        <v>674</v>
      </c>
      <c r="B137" s="100" t="s">
        <v>349</v>
      </c>
      <c r="C137" s="100" t="s">
        <v>375</v>
      </c>
      <c r="D137" s="101" t="s">
        <v>675</v>
      </c>
      <c r="E137" s="104">
        <v>2261.4299999999998</v>
      </c>
      <c r="F137" s="104">
        <v>1799</v>
      </c>
      <c r="G137" s="105">
        <v>1647</v>
      </c>
      <c r="H137" s="106"/>
      <c r="I137" s="107"/>
      <c r="J137" s="102"/>
    </row>
    <row r="138" spans="1:10" ht="18">
      <c r="A138" s="102" t="s">
        <v>676</v>
      </c>
      <c r="B138" s="100" t="s">
        <v>347</v>
      </c>
      <c r="C138" s="100" t="s">
        <v>375</v>
      </c>
      <c r="D138" s="138" t="s">
        <v>677</v>
      </c>
      <c r="E138" s="104">
        <v>2261.4299999999998</v>
      </c>
      <c r="F138" s="104">
        <v>1799</v>
      </c>
      <c r="G138" s="105">
        <v>1647</v>
      </c>
      <c r="H138" s="106"/>
      <c r="I138" s="107"/>
      <c r="J138" s="102"/>
    </row>
    <row r="139" spans="1:10" ht="18">
      <c r="A139" s="102" t="s">
        <v>678</v>
      </c>
      <c r="B139" s="100" t="s">
        <v>348</v>
      </c>
      <c r="C139" s="100" t="s">
        <v>375</v>
      </c>
      <c r="D139" s="101" t="s">
        <v>679</v>
      </c>
      <c r="E139" s="104">
        <v>2135.71</v>
      </c>
      <c r="F139" s="104">
        <v>1699</v>
      </c>
      <c r="G139" s="105">
        <v>1555</v>
      </c>
      <c r="H139" s="106"/>
      <c r="I139" s="107"/>
      <c r="J139" s="102"/>
    </row>
    <row r="140" spans="1:10">
      <c r="A140" s="102" t="s">
        <v>680</v>
      </c>
      <c r="B140" s="100" t="s">
        <v>1238</v>
      </c>
      <c r="C140" s="100" t="s">
        <v>280</v>
      </c>
      <c r="D140" s="102" t="s">
        <v>681</v>
      </c>
      <c r="E140" s="104">
        <v>341.43</v>
      </c>
      <c r="F140" s="104">
        <v>299</v>
      </c>
      <c r="G140" s="105">
        <v>249</v>
      </c>
      <c r="H140" s="102"/>
      <c r="I140" s="121"/>
      <c r="J140" s="102"/>
    </row>
    <row r="141" spans="1:10">
      <c r="A141" s="102" t="s">
        <v>685</v>
      </c>
      <c r="B141" s="100" t="s">
        <v>1230</v>
      </c>
      <c r="C141" s="100" t="s">
        <v>280</v>
      </c>
      <c r="D141" s="106" t="s">
        <v>686</v>
      </c>
      <c r="E141" s="104">
        <v>384.29</v>
      </c>
      <c r="F141" s="104">
        <v>299</v>
      </c>
      <c r="G141" s="105">
        <v>280</v>
      </c>
      <c r="H141" s="106"/>
      <c r="I141" s="107"/>
      <c r="J141" s="102"/>
    </row>
    <row r="142" spans="1:10" ht="18">
      <c r="A142" s="102" t="s">
        <v>65</v>
      </c>
      <c r="B142" s="102" t="s">
        <v>309</v>
      </c>
      <c r="C142" s="100" t="s">
        <v>375</v>
      </c>
      <c r="D142" s="95" t="s">
        <v>309</v>
      </c>
      <c r="E142" s="104">
        <v>252.86</v>
      </c>
      <c r="F142" s="104">
        <v>199</v>
      </c>
      <c r="G142" s="105">
        <v>185</v>
      </c>
      <c r="H142" s="102"/>
      <c r="I142" s="121"/>
      <c r="J142" s="146" t="s">
        <v>282</v>
      </c>
    </row>
    <row r="143" spans="1:10" ht="18">
      <c r="A143" s="102" t="s">
        <v>68</v>
      </c>
      <c r="B143" s="102" t="s">
        <v>311</v>
      </c>
      <c r="C143" s="100" t="s">
        <v>375</v>
      </c>
      <c r="D143" s="95" t="s">
        <v>311</v>
      </c>
      <c r="E143" s="104">
        <v>380</v>
      </c>
      <c r="F143" s="104">
        <v>299</v>
      </c>
      <c r="G143" s="105">
        <v>277</v>
      </c>
      <c r="H143" s="102"/>
      <c r="I143" s="121"/>
      <c r="J143" s="146" t="s">
        <v>282</v>
      </c>
    </row>
    <row r="144" spans="1:10" ht="18">
      <c r="A144" s="102" t="s">
        <v>71</v>
      </c>
      <c r="B144" s="102" t="s">
        <v>312</v>
      </c>
      <c r="C144" s="100" t="s">
        <v>375</v>
      </c>
      <c r="D144" s="95" t="s">
        <v>312</v>
      </c>
      <c r="E144" s="104">
        <v>698.57</v>
      </c>
      <c r="F144" s="104">
        <v>549</v>
      </c>
      <c r="G144" s="105">
        <v>509</v>
      </c>
      <c r="H144" s="102"/>
      <c r="I144" s="121"/>
      <c r="J144" s="146" t="s">
        <v>282</v>
      </c>
    </row>
    <row r="145" spans="1:10" ht="18">
      <c r="A145" s="102" t="s">
        <v>74</v>
      </c>
      <c r="B145" s="102" t="s">
        <v>279</v>
      </c>
      <c r="C145" s="100" t="s">
        <v>375</v>
      </c>
      <c r="D145" s="95" t="s">
        <v>279</v>
      </c>
      <c r="E145" s="104">
        <v>952.86</v>
      </c>
      <c r="F145" s="104">
        <v>749</v>
      </c>
      <c r="G145" s="105">
        <v>694</v>
      </c>
      <c r="H145" s="102"/>
      <c r="I145" s="121"/>
      <c r="J145" s="146" t="s">
        <v>282</v>
      </c>
    </row>
    <row r="146" spans="1:10" ht="18">
      <c r="A146" s="102" t="s">
        <v>77</v>
      </c>
      <c r="B146" s="102" t="s">
        <v>283</v>
      </c>
      <c r="C146" s="100" t="s">
        <v>375</v>
      </c>
      <c r="D146" s="95" t="s">
        <v>283</v>
      </c>
      <c r="E146" s="104">
        <v>1207.1400000000001</v>
      </c>
      <c r="F146" s="104">
        <v>949</v>
      </c>
      <c r="G146" s="105">
        <v>879</v>
      </c>
      <c r="H146" s="102"/>
      <c r="I146" s="121"/>
      <c r="J146" s="146" t="s">
        <v>282</v>
      </c>
    </row>
    <row r="147" spans="1:10" ht="18">
      <c r="A147" s="102" t="s">
        <v>98</v>
      </c>
      <c r="B147" s="102" t="s">
        <v>313</v>
      </c>
      <c r="C147" s="100" t="s">
        <v>375</v>
      </c>
      <c r="D147" s="95" t="s">
        <v>313</v>
      </c>
      <c r="E147" s="104">
        <v>507.14</v>
      </c>
      <c r="F147" s="104">
        <v>399</v>
      </c>
      <c r="G147" s="105">
        <v>370</v>
      </c>
      <c r="H147" s="102"/>
      <c r="I147" s="121"/>
      <c r="J147" s="146" t="s">
        <v>282</v>
      </c>
    </row>
    <row r="148" spans="1:10" ht="18">
      <c r="A148" s="102" t="s">
        <v>687</v>
      </c>
      <c r="B148" s="102" t="s">
        <v>314</v>
      </c>
      <c r="C148" s="100" t="s">
        <v>375</v>
      </c>
      <c r="D148" s="95" t="s">
        <v>314</v>
      </c>
      <c r="E148" s="104">
        <v>571.42999999999995</v>
      </c>
      <c r="F148" s="104">
        <v>449</v>
      </c>
      <c r="G148" s="105">
        <v>416</v>
      </c>
      <c r="H148" s="102"/>
      <c r="I148" s="121"/>
      <c r="J148" s="146" t="s">
        <v>282</v>
      </c>
    </row>
    <row r="149" spans="1:10" ht="18">
      <c r="A149" s="102" t="s">
        <v>101</v>
      </c>
      <c r="B149" s="102" t="s">
        <v>315</v>
      </c>
      <c r="C149" s="100" t="s">
        <v>375</v>
      </c>
      <c r="D149" s="95" t="s">
        <v>315</v>
      </c>
      <c r="E149" s="104">
        <v>1015.71</v>
      </c>
      <c r="F149" s="104">
        <v>799</v>
      </c>
      <c r="G149" s="105">
        <v>740</v>
      </c>
      <c r="H149" s="102"/>
      <c r="I149" s="121"/>
      <c r="J149" s="146" t="s">
        <v>282</v>
      </c>
    </row>
    <row r="150" spans="1:10" ht="18">
      <c r="A150" s="102" t="s">
        <v>688</v>
      </c>
      <c r="B150" s="102" t="s">
        <v>284</v>
      </c>
      <c r="C150" s="100" t="s">
        <v>375</v>
      </c>
      <c r="D150" s="95" t="s">
        <v>284</v>
      </c>
      <c r="E150" s="104">
        <v>1142.8599999999999</v>
      </c>
      <c r="F150" s="104">
        <v>899</v>
      </c>
      <c r="G150" s="105">
        <v>832</v>
      </c>
      <c r="H150" s="102"/>
      <c r="I150" s="121"/>
      <c r="J150" s="146" t="s">
        <v>282</v>
      </c>
    </row>
    <row r="151" spans="1:10" ht="18">
      <c r="A151" s="102" t="s">
        <v>104</v>
      </c>
      <c r="B151" s="102" t="s">
        <v>285</v>
      </c>
      <c r="C151" s="100" t="s">
        <v>375</v>
      </c>
      <c r="D151" s="95" t="s">
        <v>285</v>
      </c>
      <c r="E151" s="104">
        <v>1524.29</v>
      </c>
      <c r="F151" s="104">
        <v>1199</v>
      </c>
      <c r="G151" s="105">
        <v>1110</v>
      </c>
      <c r="H151" s="102"/>
      <c r="I151" s="121"/>
      <c r="J151" s="146" t="s">
        <v>282</v>
      </c>
    </row>
    <row r="152" spans="1:10" ht="18">
      <c r="A152" s="102" t="s">
        <v>689</v>
      </c>
      <c r="B152" s="102" t="s">
        <v>286</v>
      </c>
      <c r="C152" s="100" t="s">
        <v>375</v>
      </c>
      <c r="D152" s="95" t="s">
        <v>286</v>
      </c>
      <c r="E152" s="104">
        <v>1905.71</v>
      </c>
      <c r="F152" s="104">
        <v>1499</v>
      </c>
      <c r="G152" s="105">
        <v>1388</v>
      </c>
      <c r="H152" s="102"/>
      <c r="I152" s="121"/>
      <c r="J152" s="146" t="s">
        <v>282</v>
      </c>
    </row>
    <row r="153" spans="1:10" ht="18">
      <c r="A153" s="102" t="s">
        <v>690</v>
      </c>
      <c r="B153" s="102" t="s">
        <v>287</v>
      </c>
      <c r="C153" s="100" t="s">
        <v>375</v>
      </c>
      <c r="D153" s="95" t="s">
        <v>287</v>
      </c>
      <c r="E153" s="104">
        <v>2287.14</v>
      </c>
      <c r="F153" s="104">
        <v>1799</v>
      </c>
      <c r="G153" s="105">
        <v>1666</v>
      </c>
      <c r="H153" s="102"/>
      <c r="I153" s="121"/>
      <c r="J153" s="146" t="s">
        <v>282</v>
      </c>
    </row>
    <row r="154" spans="1:10">
      <c r="A154" s="102" t="s">
        <v>691</v>
      </c>
      <c r="B154" s="102" t="s">
        <v>1230</v>
      </c>
      <c r="C154" s="100" t="s">
        <v>280</v>
      </c>
      <c r="D154" s="100" t="s">
        <v>692</v>
      </c>
      <c r="E154" s="104">
        <v>164.29</v>
      </c>
      <c r="F154" s="104">
        <v>129</v>
      </c>
      <c r="G154" s="105">
        <v>115</v>
      </c>
      <c r="H154" s="102"/>
      <c r="I154" s="121"/>
      <c r="J154" s="146" t="s">
        <v>282</v>
      </c>
    </row>
    <row r="155" spans="1:10">
      <c r="A155" s="102" t="s">
        <v>693</v>
      </c>
      <c r="B155" s="102" t="s">
        <v>1230</v>
      </c>
      <c r="C155" s="100" t="s">
        <v>280</v>
      </c>
      <c r="D155" s="100" t="s">
        <v>390</v>
      </c>
      <c r="E155" s="104">
        <v>252.86</v>
      </c>
      <c r="F155" s="104">
        <v>199</v>
      </c>
      <c r="G155" s="105">
        <v>177</v>
      </c>
      <c r="H155" s="102"/>
      <c r="I155" s="121"/>
      <c r="J155" s="146" t="s">
        <v>282</v>
      </c>
    </row>
    <row r="156" spans="1:10">
      <c r="A156" s="102" t="s">
        <v>694</v>
      </c>
      <c r="B156" s="102" t="s">
        <v>1230</v>
      </c>
      <c r="C156" s="100" t="s">
        <v>280</v>
      </c>
      <c r="D156" s="100" t="s">
        <v>649</v>
      </c>
      <c r="E156" s="104">
        <v>317.14</v>
      </c>
      <c r="F156" s="104">
        <v>249</v>
      </c>
      <c r="G156" s="105">
        <v>222</v>
      </c>
      <c r="H156" s="102"/>
      <c r="I156" s="121"/>
      <c r="J156" s="146" t="s">
        <v>282</v>
      </c>
    </row>
    <row r="157" spans="1:10">
      <c r="A157" s="102" t="s">
        <v>695</v>
      </c>
      <c r="B157" s="102" t="s">
        <v>1239</v>
      </c>
      <c r="C157" s="100" t="s">
        <v>280</v>
      </c>
      <c r="D157" s="100" t="s">
        <v>696</v>
      </c>
      <c r="E157" s="104">
        <v>317.14</v>
      </c>
      <c r="F157" s="104">
        <v>249</v>
      </c>
      <c r="G157" s="105">
        <v>237</v>
      </c>
      <c r="H157" s="102"/>
      <c r="I157" s="121"/>
      <c r="J157" s="146" t="s">
        <v>282</v>
      </c>
    </row>
    <row r="158" spans="1:10">
      <c r="A158" s="102" t="s">
        <v>697</v>
      </c>
      <c r="B158" s="102" t="s">
        <v>1230</v>
      </c>
      <c r="C158" s="102" t="s">
        <v>280</v>
      </c>
      <c r="D158" s="150" t="s">
        <v>698</v>
      </c>
      <c r="E158" s="151">
        <v>227.14</v>
      </c>
      <c r="F158" s="151">
        <v>199</v>
      </c>
      <c r="G158" s="105">
        <v>158</v>
      </c>
      <c r="H158" s="106"/>
      <c r="I158" s="107"/>
      <c r="J158" s="146"/>
    </row>
    <row r="159" spans="1:10">
      <c r="A159" s="102" t="s">
        <v>699</v>
      </c>
      <c r="B159" s="102" t="s">
        <v>1230</v>
      </c>
      <c r="C159" s="102" t="s">
        <v>280</v>
      </c>
      <c r="D159" s="150" t="s">
        <v>700</v>
      </c>
      <c r="E159" s="151">
        <v>227.14</v>
      </c>
      <c r="F159" s="151">
        <v>199</v>
      </c>
      <c r="G159" s="105">
        <v>166</v>
      </c>
      <c r="H159" s="106"/>
      <c r="I159" s="107"/>
      <c r="J159" s="146"/>
    </row>
    <row r="160" spans="1:10">
      <c r="A160" s="102" t="s">
        <v>701</v>
      </c>
      <c r="B160" s="102" t="s">
        <v>1235</v>
      </c>
      <c r="C160" s="102" t="s">
        <v>280</v>
      </c>
      <c r="D160" s="150" t="s">
        <v>390</v>
      </c>
      <c r="E160" s="151">
        <v>388.57</v>
      </c>
      <c r="F160" s="151">
        <v>299</v>
      </c>
      <c r="G160" s="105">
        <v>257.72000000000003</v>
      </c>
      <c r="H160" s="106"/>
      <c r="I160" s="107"/>
      <c r="J160" s="146"/>
    </row>
    <row r="161" spans="1:10">
      <c r="A161" s="102" t="s">
        <v>703</v>
      </c>
      <c r="B161" s="100" t="s">
        <v>1230</v>
      </c>
      <c r="C161" s="100" t="s">
        <v>280</v>
      </c>
      <c r="D161" s="100" t="s">
        <v>686</v>
      </c>
      <c r="E161" s="104">
        <v>384.29</v>
      </c>
      <c r="F161" s="104">
        <v>299</v>
      </c>
      <c r="G161" s="105">
        <v>254.8775</v>
      </c>
      <c r="H161" s="102"/>
      <c r="I161" s="121"/>
      <c r="J161" s="146" t="s">
        <v>289</v>
      </c>
    </row>
    <row r="162" spans="1:10" ht="18">
      <c r="A162" s="146" t="s">
        <v>25</v>
      </c>
      <c r="B162" s="102" t="s">
        <v>577</v>
      </c>
      <c r="C162" s="102" t="s">
        <v>375</v>
      </c>
      <c r="D162" s="101" t="s">
        <v>577</v>
      </c>
      <c r="E162" s="147">
        <v>1688.57</v>
      </c>
      <c r="F162" s="148">
        <v>1299</v>
      </c>
      <c r="G162" s="105">
        <v>1230</v>
      </c>
      <c r="H162" s="106"/>
      <c r="I162" s="107"/>
      <c r="J162" s="146"/>
    </row>
    <row r="163" spans="1:10" ht="18">
      <c r="A163" s="146" t="s">
        <v>705</v>
      </c>
      <c r="B163" s="102" t="s">
        <v>578</v>
      </c>
      <c r="C163" s="102" t="s">
        <v>375</v>
      </c>
      <c r="D163" s="101" t="s">
        <v>578</v>
      </c>
      <c r="E163" s="147">
        <v>2078.5700000000002</v>
      </c>
      <c r="F163" s="148">
        <v>1599</v>
      </c>
      <c r="G163" s="105">
        <v>1514</v>
      </c>
      <c r="H163" s="106"/>
      <c r="I163" s="107"/>
      <c r="J163" s="146"/>
    </row>
    <row r="164" spans="1:10" ht="18">
      <c r="A164" s="102" t="s">
        <v>22</v>
      </c>
      <c r="B164" s="102" t="s">
        <v>574</v>
      </c>
      <c r="C164" s="102" t="s">
        <v>375</v>
      </c>
      <c r="D164" s="101" t="s">
        <v>574</v>
      </c>
      <c r="E164" s="151">
        <v>1168.57</v>
      </c>
      <c r="F164" s="157">
        <v>899</v>
      </c>
      <c r="G164" s="105">
        <v>851</v>
      </c>
      <c r="H164" s="106"/>
      <c r="I164" s="107"/>
      <c r="J164" s="146"/>
    </row>
    <row r="165" spans="1:10" ht="18">
      <c r="A165" s="102" t="s">
        <v>706</v>
      </c>
      <c r="B165" s="102" t="s">
        <v>576</v>
      </c>
      <c r="C165" s="102" t="s">
        <v>375</v>
      </c>
      <c r="D165" s="101" t="s">
        <v>576</v>
      </c>
      <c r="E165" s="151">
        <v>1558.57</v>
      </c>
      <c r="F165" s="157">
        <v>1199</v>
      </c>
      <c r="G165" s="105">
        <v>1135</v>
      </c>
      <c r="H165" s="106"/>
      <c r="I165" s="107"/>
      <c r="J165" s="146"/>
    </row>
    <row r="166" spans="1:10">
      <c r="A166" s="102" t="s">
        <v>707</v>
      </c>
      <c r="B166" s="102" t="s">
        <v>1230</v>
      </c>
      <c r="C166" s="100" t="s">
        <v>280</v>
      </c>
      <c r="D166" s="100" t="s">
        <v>708</v>
      </c>
      <c r="E166" s="104">
        <v>434.29</v>
      </c>
      <c r="F166" s="104">
        <v>380</v>
      </c>
      <c r="G166" s="105">
        <v>317</v>
      </c>
      <c r="H166" s="102"/>
      <c r="I166" s="121"/>
      <c r="J166" s="146" t="s">
        <v>282</v>
      </c>
    </row>
    <row r="167" spans="1:10">
      <c r="A167" s="102" t="s">
        <v>709</v>
      </c>
      <c r="B167" s="102" t="s">
        <v>1230</v>
      </c>
      <c r="C167" s="100" t="s">
        <v>280</v>
      </c>
      <c r="D167" s="100" t="s">
        <v>710</v>
      </c>
      <c r="E167" s="104">
        <v>645.71</v>
      </c>
      <c r="F167" s="104">
        <v>565</v>
      </c>
      <c r="G167" s="105">
        <v>455.61</v>
      </c>
      <c r="H167" s="102"/>
      <c r="I167" s="121"/>
      <c r="J167" s="146" t="s">
        <v>282</v>
      </c>
    </row>
    <row r="168" spans="1:10">
      <c r="A168" s="102" t="s">
        <v>711</v>
      </c>
      <c r="B168" s="102" t="s">
        <v>1230</v>
      </c>
      <c r="C168" s="100" t="s">
        <v>280</v>
      </c>
      <c r="D168" s="100" t="s">
        <v>712</v>
      </c>
      <c r="E168" s="104">
        <v>227.14</v>
      </c>
      <c r="F168" s="104">
        <v>199</v>
      </c>
      <c r="G168" s="105">
        <v>166</v>
      </c>
      <c r="H168" s="102"/>
      <c r="I168" s="121"/>
      <c r="J168" s="146" t="s">
        <v>282</v>
      </c>
    </row>
    <row r="169" spans="1:10" ht="18">
      <c r="A169" s="171" t="s">
        <v>43</v>
      </c>
      <c r="B169" s="102" t="s">
        <v>579</v>
      </c>
      <c r="C169" s="102" t="s">
        <v>375</v>
      </c>
      <c r="D169" s="170" t="s">
        <v>579</v>
      </c>
      <c r="E169" s="172">
        <v>3248.57</v>
      </c>
      <c r="F169" s="172">
        <v>2499</v>
      </c>
      <c r="G169" s="105">
        <v>2365</v>
      </c>
      <c r="H169" s="173"/>
      <c r="I169" s="174"/>
      <c r="J169" s="146"/>
    </row>
    <row r="170" spans="1:10" ht="18">
      <c r="A170" s="177" t="s">
        <v>713</v>
      </c>
      <c r="B170" s="102" t="s">
        <v>585</v>
      </c>
      <c r="C170" s="102" t="s">
        <v>375</v>
      </c>
      <c r="D170" s="170" t="s">
        <v>585</v>
      </c>
      <c r="E170" s="178">
        <v>3638.57</v>
      </c>
      <c r="F170" s="178">
        <v>2799</v>
      </c>
      <c r="G170" s="105">
        <v>2649</v>
      </c>
      <c r="H170" s="158"/>
      <c r="I170" s="107"/>
      <c r="J170" s="146"/>
    </row>
    <row r="171" spans="1:10" ht="18">
      <c r="A171" s="177" t="s">
        <v>714</v>
      </c>
      <c r="B171" s="102" t="s">
        <v>586</v>
      </c>
      <c r="C171" s="102" t="s">
        <v>375</v>
      </c>
      <c r="D171" s="170" t="s">
        <v>586</v>
      </c>
      <c r="E171" s="178">
        <v>4028.57</v>
      </c>
      <c r="F171" s="178">
        <v>3099</v>
      </c>
      <c r="G171" s="105">
        <v>2933</v>
      </c>
      <c r="H171" s="158"/>
      <c r="I171" s="107"/>
      <c r="J171" s="146"/>
    </row>
    <row r="172" spans="1:10" ht="18">
      <c r="A172" s="102" t="s">
        <v>715</v>
      </c>
      <c r="B172" s="100" t="s">
        <v>331</v>
      </c>
      <c r="C172" s="100" t="s">
        <v>375</v>
      </c>
      <c r="D172" s="101" t="s">
        <v>716</v>
      </c>
      <c r="E172" s="104">
        <v>908.57</v>
      </c>
      <c r="F172" s="104">
        <v>699</v>
      </c>
      <c r="G172" s="105">
        <v>662</v>
      </c>
      <c r="H172" s="106"/>
      <c r="I172" s="107"/>
      <c r="J172" s="102"/>
    </row>
    <row r="173" spans="1:10" ht="18">
      <c r="A173" s="102" t="s">
        <v>717</v>
      </c>
      <c r="B173" s="100" t="s">
        <v>332</v>
      </c>
      <c r="C173" s="100" t="s">
        <v>375</v>
      </c>
      <c r="D173" s="101" t="s">
        <v>718</v>
      </c>
      <c r="E173" s="104">
        <v>1168.57</v>
      </c>
      <c r="F173" s="104">
        <v>899</v>
      </c>
      <c r="G173" s="105">
        <v>851</v>
      </c>
      <c r="H173" s="106"/>
      <c r="I173" s="107"/>
      <c r="J173" s="102"/>
    </row>
    <row r="174" spans="1:10" ht="18">
      <c r="A174" s="102" t="s">
        <v>719</v>
      </c>
      <c r="B174" s="100" t="s">
        <v>334</v>
      </c>
      <c r="C174" s="100" t="s">
        <v>375</v>
      </c>
      <c r="D174" s="101" t="s">
        <v>720</v>
      </c>
      <c r="E174" s="104">
        <v>1428.57</v>
      </c>
      <c r="F174" s="104">
        <v>1099</v>
      </c>
      <c r="G174" s="105">
        <v>1040</v>
      </c>
      <c r="H174" s="106"/>
      <c r="I174" s="107"/>
      <c r="J174" s="102"/>
    </row>
    <row r="175" spans="1:10" ht="16.149999999999999" customHeight="1">
      <c r="A175" s="102" t="s">
        <v>721</v>
      </c>
      <c r="B175" s="100" t="s">
        <v>335</v>
      </c>
      <c r="C175" s="100" t="s">
        <v>375</v>
      </c>
      <c r="D175" s="101" t="s">
        <v>722</v>
      </c>
      <c r="E175" s="103">
        <v>1298.57</v>
      </c>
      <c r="F175" s="104">
        <v>999</v>
      </c>
      <c r="G175" s="105">
        <v>946</v>
      </c>
      <c r="H175" s="106"/>
      <c r="I175" s="107"/>
      <c r="J175" s="102"/>
    </row>
    <row r="176" spans="1:10" ht="16.149999999999999" customHeight="1">
      <c r="A176" s="102" t="s">
        <v>723</v>
      </c>
      <c r="B176" s="100" t="s">
        <v>336</v>
      </c>
      <c r="C176" s="100" t="s">
        <v>375</v>
      </c>
      <c r="D176" s="101" t="s">
        <v>724</v>
      </c>
      <c r="E176" s="103">
        <v>1558.57</v>
      </c>
      <c r="F176" s="104">
        <v>1199</v>
      </c>
      <c r="G176" s="105">
        <v>1135</v>
      </c>
      <c r="H176" s="106"/>
      <c r="I176" s="107"/>
      <c r="J176" s="102"/>
    </row>
    <row r="177" spans="1:10" ht="16.149999999999999" customHeight="1">
      <c r="A177" s="102" t="s">
        <v>725</v>
      </c>
      <c r="B177" s="100" t="s">
        <v>338</v>
      </c>
      <c r="C177" s="100" t="s">
        <v>375</v>
      </c>
      <c r="D177" s="101" t="s">
        <v>726</v>
      </c>
      <c r="E177" s="103">
        <v>2274.29</v>
      </c>
      <c r="F177" s="104">
        <v>1749</v>
      </c>
      <c r="G177" s="105">
        <v>1656</v>
      </c>
      <c r="H177" s="106"/>
      <c r="I177" s="107"/>
      <c r="J177" s="102"/>
    </row>
    <row r="178" spans="1:10" ht="16.149999999999999" customHeight="1">
      <c r="A178" s="102" t="s">
        <v>727</v>
      </c>
      <c r="B178" s="100" t="s">
        <v>333</v>
      </c>
      <c r="C178" s="100" t="s">
        <v>375</v>
      </c>
      <c r="D178" s="101" t="s">
        <v>728</v>
      </c>
      <c r="E178" s="104">
        <v>1494.29</v>
      </c>
      <c r="F178" s="104">
        <v>1149</v>
      </c>
      <c r="G178" s="105">
        <v>1088</v>
      </c>
      <c r="H178" s="106"/>
      <c r="I178" s="107"/>
      <c r="J178" s="102"/>
    </row>
    <row r="179" spans="1:10" ht="18">
      <c r="A179" s="102" t="s">
        <v>729</v>
      </c>
      <c r="B179" s="100" t="s">
        <v>337</v>
      </c>
      <c r="C179" s="100" t="s">
        <v>375</v>
      </c>
      <c r="D179" s="101" t="s">
        <v>730</v>
      </c>
      <c r="E179" s="103">
        <v>1884.29</v>
      </c>
      <c r="F179" s="104">
        <v>1449</v>
      </c>
      <c r="G179" s="105">
        <v>1372</v>
      </c>
      <c r="H179" s="106"/>
      <c r="I179" s="107"/>
      <c r="J179" s="102"/>
    </row>
    <row r="180" spans="1:10" ht="18">
      <c r="A180" s="102" t="s">
        <v>731</v>
      </c>
      <c r="B180" s="100" t="s">
        <v>339</v>
      </c>
      <c r="C180" s="100" t="s">
        <v>375</v>
      </c>
      <c r="D180" s="101" t="s">
        <v>732</v>
      </c>
      <c r="E180" s="103">
        <v>2598.5700000000002</v>
      </c>
      <c r="F180" s="104">
        <v>1999</v>
      </c>
      <c r="G180" s="105">
        <v>1892</v>
      </c>
      <c r="H180" s="106"/>
      <c r="I180" s="107"/>
      <c r="J180" s="102"/>
    </row>
    <row r="181" spans="1:10">
      <c r="A181" s="102" t="s">
        <v>733</v>
      </c>
      <c r="B181" s="100" t="s">
        <v>1230</v>
      </c>
      <c r="C181" s="100" t="s">
        <v>280</v>
      </c>
      <c r="D181" s="106" t="s">
        <v>734</v>
      </c>
      <c r="E181" s="104">
        <v>227.14</v>
      </c>
      <c r="F181" s="104">
        <v>199</v>
      </c>
      <c r="G181" s="105">
        <v>166</v>
      </c>
      <c r="H181" s="106"/>
      <c r="I181" s="107"/>
      <c r="J181" s="102"/>
    </row>
    <row r="182" spans="1:10">
      <c r="A182" s="102" t="s">
        <v>735</v>
      </c>
      <c r="B182" s="100" t="s">
        <v>1230</v>
      </c>
      <c r="C182" s="100" t="s">
        <v>280</v>
      </c>
      <c r="D182" s="106" t="s">
        <v>736</v>
      </c>
      <c r="E182" s="104">
        <v>90</v>
      </c>
      <c r="F182" s="104">
        <v>79</v>
      </c>
      <c r="G182" s="105">
        <v>62</v>
      </c>
      <c r="H182" s="106"/>
      <c r="I182" s="107"/>
      <c r="J182" s="102"/>
    </row>
    <row r="183" spans="1:10">
      <c r="A183" s="102" t="s">
        <v>737</v>
      </c>
      <c r="B183" s="100" t="s">
        <v>1230</v>
      </c>
      <c r="C183" s="100" t="s">
        <v>280</v>
      </c>
      <c r="D183" s="106" t="s">
        <v>738</v>
      </c>
      <c r="E183" s="104">
        <v>324.29000000000002</v>
      </c>
      <c r="F183" s="104">
        <v>249</v>
      </c>
      <c r="G183" s="105">
        <v>225</v>
      </c>
      <c r="H183" s="106"/>
      <c r="I183" s="107"/>
      <c r="J183" s="102"/>
    </row>
    <row r="184" spans="1:10">
      <c r="A184" s="102" t="s">
        <v>739</v>
      </c>
      <c r="B184" s="100" t="s">
        <v>1230</v>
      </c>
      <c r="C184" s="100" t="s">
        <v>280</v>
      </c>
      <c r="D184" s="106" t="s">
        <v>740</v>
      </c>
      <c r="E184" s="104">
        <v>112.86</v>
      </c>
      <c r="F184" s="104">
        <v>99</v>
      </c>
      <c r="G184" s="105">
        <v>78</v>
      </c>
      <c r="H184" s="106"/>
      <c r="I184" s="107"/>
      <c r="J184" s="102"/>
    </row>
    <row r="185" spans="1:10">
      <c r="A185" s="102" t="s">
        <v>741</v>
      </c>
      <c r="B185" s="100" t="s">
        <v>1230</v>
      </c>
      <c r="C185" s="100" t="s">
        <v>280</v>
      </c>
      <c r="D185" s="106" t="s">
        <v>742</v>
      </c>
      <c r="E185" s="104">
        <v>570</v>
      </c>
      <c r="F185" s="104">
        <v>499</v>
      </c>
      <c r="G185" s="105">
        <v>415</v>
      </c>
      <c r="H185" s="106"/>
      <c r="I185" s="107"/>
      <c r="J185" s="102"/>
    </row>
    <row r="186" spans="1:10">
      <c r="A186" s="102" t="s">
        <v>743</v>
      </c>
      <c r="B186" s="100" t="s">
        <v>1230</v>
      </c>
      <c r="C186" s="100" t="s">
        <v>280</v>
      </c>
      <c r="D186" s="106" t="s">
        <v>744</v>
      </c>
      <c r="E186" s="104">
        <v>272.86</v>
      </c>
      <c r="F186" s="104">
        <v>239</v>
      </c>
      <c r="G186" s="105">
        <v>199</v>
      </c>
      <c r="H186" s="106"/>
      <c r="I186" s="107"/>
      <c r="J186" s="102"/>
    </row>
    <row r="187" spans="1:10">
      <c r="A187" s="102" t="s">
        <v>745</v>
      </c>
      <c r="B187" s="100" t="s">
        <v>1230</v>
      </c>
      <c r="C187" s="100" t="s">
        <v>280</v>
      </c>
      <c r="D187" s="106" t="s">
        <v>746</v>
      </c>
      <c r="E187" s="104">
        <v>341.43</v>
      </c>
      <c r="F187" s="104">
        <v>299</v>
      </c>
      <c r="G187" s="105">
        <v>249</v>
      </c>
      <c r="H187" s="106"/>
      <c r="I187" s="107"/>
      <c r="J187" s="102"/>
    </row>
    <row r="188" spans="1:10">
      <c r="A188" s="102" t="s">
        <v>747</v>
      </c>
      <c r="B188" s="100" t="s">
        <v>1240</v>
      </c>
      <c r="C188" s="100" t="s">
        <v>280</v>
      </c>
      <c r="D188" s="124" t="s">
        <v>748</v>
      </c>
      <c r="E188" s="103">
        <v>752.86</v>
      </c>
      <c r="F188" s="104">
        <v>599</v>
      </c>
      <c r="G188" s="105">
        <v>522</v>
      </c>
      <c r="H188" s="106"/>
      <c r="I188" s="107"/>
      <c r="J188" s="102"/>
    </row>
    <row r="189" spans="1:10">
      <c r="A189" s="102" t="s">
        <v>749</v>
      </c>
      <c r="B189" s="100" t="s">
        <v>1240</v>
      </c>
      <c r="C189" s="100" t="s">
        <v>280</v>
      </c>
      <c r="D189" s="106" t="s">
        <v>750</v>
      </c>
      <c r="E189" s="104">
        <v>341.43</v>
      </c>
      <c r="F189" s="104">
        <v>299</v>
      </c>
      <c r="G189" s="105">
        <v>237</v>
      </c>
      <c r="H189" s="106"/>
      <c r="I189" s="107"/>
      <c r="J189" s="102"/>
    </row>
    <row r="190" spans="1:10">
      <c r="A190" s="102" t="s">
        <v>751</v>
      </c>
      <c r="B190" s="100" t="s">
        <v>1240</v>
      </c>
      <c r="C190" s="100" t="s">
        <v>280</v>
      </c>
      <c r="D190" s="106" t="s">
        <v>752</v>
      </c>
      <c r="E190" s="104">
        <v>170</v>
      </c>
      <c r="F190" s="104">
        <v>149</v>
      </c>
      <c r="G190" s="105">
        <v>124</v>
      </c>
      <c r="H190" s="106"/>
      <c r="I190" s="107"/>
      <c r="J190" s="102"/>
    </row>
    <row r="191" spans="1:10">
      <c r="A191" s="102" t="s">
        <v>753</v>
      </c>
      <c r="B191" s="100" t="s">
        <v>1240</v>
      </c>
      <c r="C191" s="100" t="s">
        <v>280</v>
      </c>
      <c r="D191" s="106" t="s">
        <v>754</v>
      </c>
      <c r="E191" s="104">
        <v>341.43</v>
      </c>
      <c r="F191" s="104">
        <v>299</v>
      </c>
      <c r="G191" s="105">
        <v>249</v>
      </c>
      <c r="H191" s="106"/>
      <c r="I191" s="107"/>
      <c r="J191" s="102"/>
    </row>
    <row r="192" spans="1:10">
      <c r="A192" s="102" t="s">
        <v>755</v>
      </c>
      <c r="B192" s="100" t="s">
        <v>1240</v>
      </c>
      <c r="C192" s="100" t="s">
        <v>280</v>
      </c>
      <c r="D192" s="106" t="s">
        <v>756</v>
      </c>
      <c r="E192" s="104">
        <v>570</v>
      </c>
      <c r="F192" s="104">
        <v>499</v>
      </c>
      <c r="G192" s="105">
        <v>415</v>
      </c>
      <c r="H192" s="106"/>
      <c r="I192" s="107"/>
      <c r="J192" s="102"/>
    </row>
    <row r="193" spans="1:10">
      <c r="A193" s="102" t="s">
        <v>757</v>
      </c>
      <c r="B193" s="100" t="s">
        <v>1230</v>
      </c>
      <c r="C193" s="100" t="s">
        <v>280</v>
      </c>
      <c r="D193" s="106" t="s">
        <v>758</v>
      </c>
      <c r="E193" s="104">
        <v>78.569999999999993</v>
      </c>
      <c r="F193" s="104">
        <v>69</v>
      </c>
      <c r="G193" s="105">
        <v>54</v>
      </c>
      <c r="H193" s="106"/>
      <c r="I193" s="107"/>
      <c r="J193" s="102"/>
    </row>
    <row r="194" spans="1:10">
      <c r="A194" s="102" t="s">
        <v>759</v>
      </c>
      <c r="B194" s="100" t="s">
        <v>1230</v>
      </c>
      <c r="C194" s="100" t="s">
        <v>280</v>
      </c>
      <c r="D194" s="106" t="s">
        <v>394</v>
      </c>
      <c r="E194" s="104">
        <v>398.57</v>
      </c>
      <c r="F194" s="104">
        <v>349</v>
      </c>
      <c r="G194" s="105">
        <v>291</v>
      </c>
      <c r="H194" s="106"/>
      <c r="I194" s="107"/>
      <c r="J194" s="102"/>
    </row>
    <row r="195" spans="1:10">
      <c r="A195" s="102" t="s">
        <v>760</v>
      </c>
      <c r="B195" s="100" t="s">
        <v>1230</v>
      </c>
      <c r="C195" s="100" t="s">
        <v>761</v>
      </c>
      <c r="D195" s="119" t="s">
        <v>762</v>
      </c>
      <c r="E195" s="104">
        <v>15.33</v>
      </c>
      <c r="F195" s="104"/>
      <c r="G195" s="115">
        <v>11.193333333333335</v>
      </c>
      <c r="H195" s="120">
        <v>90000</v>
      </c>
      <c r="I195" s="121">
        <v>1.2437037037037039E-4</v>
      </c>
      <c r="J195" s="102"/>
    </row>
    <row r="196" spans="1:10">
      <c r="A196" s="119" t="s">
        <v>764</v>
      </c>
      <c r="B196" s="102" t="s">
        <v>1230</v>
      </c>
      <c r="C196" s="102" t="s">
        <v>761</v>
      </c>
      <c r="D196" s="154" t="s">
        <v>765</v>
      </c>
      <c r="E196" s="155">
        <v>360.26</v>
      </c>
      <c r="F196" s="155"/>
      <c r="G196" s="115">
        <v>262.9871794871795</v>
      </c>
      <c r="H196" s="120">
        <v>85000</v>
      </c>
      <c r="I196" s="121">
        <v>3.0939668174962296E-3</v>
      </c>
      <c r="J196" s="146"/>
    </row>
    <row r="197" spans="1:10">
      <c r="A197" s="102" t="s">
        <v>766</v>
      </c>
      <c r="B197" s="100" t="s">
        <v>1241</v>
      </c>
      <c r="C197" s="100" t="s">
        <v>761</v>
      </c>
      <c r="D197" s="114" t="s">
        <v>765</v>
      </c>
      <c r="E197" s="104">
        <v>327.76</v>
      </c>
      <c r="F197" s="104"/>
      <c r="G197" s="115">
        <v>160</v>
      </c>
      <c r="H197" s="116">
        <v>200000</v>
      </c>
      <c r="I197" s="107">
        <v>8.0000000000000004E-4</v>
      </c>
      <c r="J197" s="102"/>
    </row>
    <row r="198" spans="1:10">
      <c r="A198" s="102" t="s">
        <v>767</v>
      </c>
      <c r="B198" s="100" t="s">
        <v>1230</v>
      </c>
      <c r="C198" s="100" t="s">
        <v>761</v>
      </c>
      <c r="D198" s="127" t="s">
        <v>768</v>
      </c>
      <c r="E198" s="104">
        <v>332.22</v>
      </c>
      <c r="F198" s="104"/>
      <c r="G198" s="115">
        <v>168</v>
      </c>
      <c r="H198" s="116">
        <v>200000</v>
      </c>
      <c r="I198" s="107">
        <v>8.4000000000000003E-4</v>
      </c>
      <c r="J198" s="102"/>
    </row>
    <row r="199" spans="1:10">
      <c r="A199" s="102" t="s">
        <v>769</v>
      </c>
      <c r="B199" s="100" t="s">
        <v>1230</v>
      </c>
      <c r="C199" s="100" t="s">
        <v>761</v>
      </c>
      <c r="D199" s="143" t="s">
        <v>770</v>
      </c>
      <c r="E199" s="104">
        <v>194.62</v>
      </c>
      <c r="F199" s="104"/>
      <c r="G199" s="115">
        <v>90</v>
      </c>
      <c r="H199" s="116">
        <v>120000</v>
      </c>
      <c r="I199" s="107">
        <v>7.5000000000000002E-4</v>
      </c>
      <c r="J199" s="102"/>
    </row>
    <row r="200" spans="1:10">
      <c r="A200" s="102" t="s">
        <v>771</v>
      </c>
      <c r="B200" s="100" t="s">
        <v>1242</v>
      </c>
      <c r="C200" s="100" t="s">
        <v>761</v>
      </c>
      <c r="D200" s="119" t="s">
        <v>765</v>
      </c>
      <c r="E200" s="104">
        <v>327.76</v>
      </c>
      <c r="F200" s="104"/>
      <c r="G200" s="115">
        <v>160</v>
      </c>
      <c r="H200" s="120">
        <v>200000</v>
      </c>
      <c r="I200" s="121">
        <v>8.0000000000000004E-4</v>
      </c>
      <c r="J200" s="102"/>
    </row>
    <row r="201" spans="1:10">
      <c r="A201" s="102" t="s">
        <v>772</v>
      </c>
      <c r="B201" s="100" t="s">
        <v>1243</v>
      </c>
      <c r="C201" s="100" t="s">
        <v>761</v>
      </c>
      <c r="D201" s="119" t="s">
        <v>765</v>
      </c>
      <c r="E201" s="104">
        <v>327.76</v>
      </c>
      <c r="F201" s="104"/>
      <c r="G201" s="115">
        <v>160</v>
      </c>
      <c r="H201" s="120">
        <v>200000</v>
      </c>
      <c r="I201" s="121">
        <v>8.0000000000000004E-4</v>
      </c>
      <c r="J201" s="102"/>
    </row>
    <row r="202" spans="1:10">
      <c r="A202" s="102" t="s">
        <v>773</v>
      </c>
      <c r="B202" s="102" t="s">
        <v>1244</v>
      </c>
      <c r="C202" s="102" t="s">
        <v>761</v>
      </c>
      <c r="D202" s="161" t="s">
        <v>774</v>
      </c>
      <c r="E202" s="153">
        <v>58.94</v>
      </c>
      <c r="F202" s="153"/>
      <c r="G202" s="104">
        <v>43.03</v>
      </c>
      <c r="H202" s="102"/>
      <c r="I202" s="107"/>
      <c r="J202" s="146" t="s">
        <v>289</v>
      </c>
    </row>
    <row r="203" spans="1:10">
      <c r="A203" s="102" t="s">
        <v>775</v>
      </c>
      <c r="B203" s="100" t="s">
        <v>1234</v>
      </c>
      <c r="C203" s="100" t="s">
        <v>761</v>
      </c>
      <c r="D203" s="134" t="s">
        <v>776</v>
      </c>
      <c r="E203" s="135">
        <v>1123.04</v>
      </c>
      <c r="F203" s="135">
        <v>954.58</v>
      </c>
      <c r="G203" s="105">
        <v>495</v>
      </c>
      <c r="H203" s="137">
        <v>720000</v>
      </c>
      <c r="I203" s="107">
        <v>6.8749999999999996E-4</v>
      </c>
      <c r="J203" s="102"/>
    </row>
    <row r="204" spans="1:10">
      <c r="A204" s="102" t="s">
        <v>777</v>
      </c>
      <c r="B204" s="102" t="s">
        <v>1245</v>
      </c>
      <c r="C204" s="100" t="s">
        <v>761</v>
      </c>
      <c r="D204" s="102" t="s">
        <v>778</v>
      </c>
      <c r="E204" s="104">
        <v>13.45</v>
      </c>
      <c r="F204" s="104"/>
      <c r="G204" s="105">
        <v>9.82</v>
      </c>
      <c r="H204" s="102">
        <v>220000</v>
      </c>
      <c r="I204" s="121">
        <v>4.463636363636364E-5</v>
      </c>
      <c r="J204" s="146" t="s">
        <v>282</v>
      </c>
    </row>
    <row r="205" spans="1:10">
      <c r="A205" s="102" t="s">
        <v>779</v>
      </c>
      <c r="B205" s="100" t="s">
        <v>1246</v>
      </c>
      <c r="C205" s="100" t="s">
        <v>761</v>
      </c>
      <c r="D205" s="119" t="s">
        <v>765</v>
      </c>
      <c r="E205" s="104">
        <v>327.76</v>
      </c>
      <c r="F205" s="104"/>
      <c r="G205" s="115">
        <v>160</v>
      </c>
      <c r="H205" s="120">
        <v>200000</v>
      </c>
      <c r="I205" s="121">
        <v>8.0000000000000004E-4</v>
      </c>
      <c r="J205" s="102"/>
    </row>
    <row r="206" spans="1:10">
      <c r="A206" s="102" t="s">
        <v>780</v>
      </c>
      <c r="B206" s="100" t="s">
        <v>1247</v>
      </c>
      <c r="C206" s="100" t="s">
        <v>761</v>
      </c>
      <c r="D206" s="119" t="s">
        <v>765</v>
      </c>
      <c r="E206" s="104">
        <v>327.76</v>
      </c>
      <c r="F206" s="104"/>
      <c r="G206" s="115">
        <v>160</v>
      </c>
      <c r="H206" s="120">
        <v>200000</v>
      </c>
      <c r="I206" s="121">
        <v>8.0000000000000004E-4</v>
      </c>
      <c r="J206" s="102"/>
    </row>
    <row r="207" spans="1:10">
      <c r="A207" s="102" t="s">
        <v>781</v>
      </c>
      <c r="B207" s="100" t="s">
        <v>1234</v>
      </c>
      <c r="C207" s="100" t="s">
        <v>761</v>
      </c>
      <c r="D207" s="134" t="s">
        <v>782</v>
      </c>
      <c r="E207" s="135">
        <v>431.38</v>
      </c>
      <c r="F207" s="135">
        <v>366.67</v>
      </c>
      <c r="G207" s="136">
        <v>267</v>
      </c>
      <c r="H207" s="133">
        <v>300000</v>
      </c>
      <c r="I207" s="107">
        <v>8.8999999999999995E-4</v>
      </c>
      <c r="J207" s="102"/>
    </row>
    <row r="208" spans="1:10">
      <c r="A208" s="102" t="s">
        <v>783</v>
      </c>
      <c r="B208" s="100" t="s">
        <v>1248</v>
      </c>
      <c r="C208" s="100" t="s">
        <v>761</v>
      </c>
      <c r="D208" s="131" t="s">
        <v>784</v>
      </c>
      <c r="E208" s="103">
        <v>62.42</v>
      </c>
      <c r="F208" s="103">
        <v>53.06</v>
      </c>
      <c r="G208" s="144">
        <v>45</v>
      </c>
      <c r="H208" s="145">
        <v>200000</v>
      </c>
      <c r="I208" s="107">
        <v>2.2499999999999999E-4</v>
      </c>
      <c r="J208" s="102"/>
    </row>
    <row r="209" spans="1:10">
      <c r="A209" s="102" t="s">
        <v>785</v>
      </c>
      <c r="B209" s="102" t="s">
        <v>1230</v>
      </c>
      <c r="C209" s="102" t="s">
        <v>761</v>
      </c>
      <c r="D209" s="161" t="s">
        <v>786</v>
      </c>
      <c r="E209" s="151">
        <v>457.65</v>
      </c>
      <c r="F209" s="102"/>
      <c r="G209" s="105">
        <v>175</v>
      </c>
      <c r="H209" s="158">
        <v>150000</v>
      </c>
      <c r="I209" s="107">
        <v>1.1666666666666668E-3</v>
      </c>
      <c r="J209" s="146"/>
    </row>
    <row r="210" spans="1:10">
      <c r="A210" s="102" t="s">
        <v>788</v>
      </c>
      <c r="B210" s="100" t="s">
        <v>1234</v>
      </c>
      <c r="C210" s="100" t="s">
        <v>761</v>
      </c>
      <c r="D210" s="134" t="s">
        <v>789</v>
      </c>
      <c r="E210" s="135">
        <v>410.14</v>
      </c>
      <c r="F210" s="135">
        <v>348.62</v>
      </c>
      <c r="G210" s="105">
        <v>259</v>
      </c>
      <c r="H210" s="137">
        <v>600000</v>
      </c>
      <c r="I210" s="107">
        <v>4.3166666666666668E-4</v>
      </c>
      <c r="J210" s="102"/>
    </row>
    <row r="211" spans="1:10">
      <c r="A211" s="106" t="s">
        <v>790</v>
      </c>
      <c r="B211" s="102" t="s">
        <v>1235</v>
      </c>
      <c r="C211" s="102" t="s">
        <v>761</v>
      </c>
      <c r="D211" s="152" t="s">
        <v>791</v>
      </c>
      <c r="E211" s="159">
        <v>587.05999999999995</v>
      </c>
      <c r="F211" s="160"/>
      <c r="G211" s="105">
        <v>275</v>
      </c>
      <c r="H211" s="158">
        <v>150000</v>
      </c>
      <c r="I211" s="107">
        <v>1.8333333333333333E-3</v>
      </c>
      <c r="J211" s="146"/>
    </row>
    <row r="212" spans="1:10">
      <c r="A212" s="102" t="s">
        <v>793</v>
      </c>
      <c r="B212" s="102" t="s">
        <v>1244</v>
      </c>
      <c r="C212" s="102" t="s">
        <v>761</v>
      </c>
      <c r="D212" s="161" t="s">
        <v>794</v>
      </c>
      <c r="E212" s="153">
        <v>10.64</v>
      </c>
      <c r="F212" s="153"/>
      <c r="G212" s="205">
        <v>7.77</v>
      </c>
      <c r="H212" s="102"/>
      <c r="I212" s="107"/>
      <c r="J212" s="146" t="s">
        <v>289</v>
      </c>
    </row>
    <row r="213" spans="1:10">
      <c r="A213" s="106" t="s">
        <v>795</v>
      </c>
      <c r="B213" s="102" t="s">
        <v>1249</v>
      </c>
      <c r="C213" s="102" t="s">
        <v>761</v>
      </c>
      <c r="D213" s="152" t="s">
        <v>796</v>
      </c>
      <c r="E213" s="151">
        <v>1175.29</v>
      </c>
      <c r="F213" s="163"/>
      <c r="G213" s="105">
        <v>769.51</v>
      </c>
      <c r="H213" s="158">
        <v>300000</v>
      </c>
      <c r="I213" s="111">
        <v>2.5650333333333331E-3</v>
      </c>
      <c r="J213" s="146"/>
    </row>
    <row r="214" spans="1:10">
      <c r="A214" s="118" t="s">
        <v>797</v>
      </c>
      <c r="B214" s="102" t="s">
        <v>1249</v>
      </c>
      <c r="C214" s="102" t="s">
        <v>761</v>
      </c>
      <c r="D214" s="152" t="s">
        <v>770</v>
      </c>
      <c r="E214" s="151">
        <v>112.28</v>
      </c>
      <c r="F214" s="157"/>
      <c r="G214" s="105">
        <v>81.964399999999998</v>
      </c>
      <c r="H214" s="158">
        <v>200000</v>
      </c>
      <c r="I214" s="126">
        <v>4.0982200000000001E-4</v>
      </c>
      <c r="J214" s="146"/>
    </row>
    <row r="215" spans="1:10">
      <c r="A215" s="102" t="s">
        <v>798</v>
      </c>
      <c r="B215" s="102" t="s">
        <v>1250</v>
      </c>
      <c r="C215" s="102" t="s">
        <v>761</v>
      </c>
      <c r="D215" s="161" t="s">
        <v>799</v>
      </c>
      <c r="E215" s="102">
        <v>294.11</v>
      </c>
      <c r="F215" s="102"/>
      <c r="G215" s="205">
        <v>214.7</v>
      </c>
      <c r="H215" s="102">
        <v>250000</v>
      </c>
      <c r="I215" s="107">
        <v>8.5879999999999995E-4</v>
      </c>
      <c r="J215" s="146" t="s">
        <v>289</v>
      </c>
    </row>
    <row r="216" spans="1:10">
      <c r="A216" s="102" t="s">
        <v>800</v>
      </c>
      <c r="B216" t="s">
        <v>1251</v>
      </c>
      <c r="C216" s="100" t="s">
        <v>761</v>
      </c>
      <c r="D216" s="102" t="s">
        <v>801</v>
      </c>
      <c r="E216" s="104">
        <v>312.13</v>
      </c>
      <c r="F216" s="104"/>
      <c r="G216" s="105">
        <v>158</v>
      </c>
      <c r="H216" s="102">
        <v>200000</v>
      </c>
      <c r="I216" s="121">
        <v>7.9000000000000001E-4</v>
      </c>
      <c r="J216" s="146" t="s">
        <v>282</v>
      </c>
    </row>
    <row r="217" spans="1:10">
      <c r="A217" s="102" t="s">
        <v>804</v>
      </c>
      <c r="B217" s="102" t="s">
        <v>1252</v>
      </c>
      <c r="C217" s="100" t="s">
        <v>761</v>
      </c>
      <c r="D217" s="100" t="s">
        <v>805</v>
      </c>
      <c r="E217" s="104">
        <v>276.83999999999997</v>
      </c>
      <c r="F217" s="104"/>
      <c r="G217" s="105">
        <v>150</v>
      </c>
      <c r="H217" s="102">
        <v>200000</v>
      </c>
      <c r="I217" s="121">
        <v>7.5000000000000002E-4</v>
      </c>
      <c r="J217" s="146" t="s">
        <v>282</v>
      </c>
    </row>
    <row r="218" spans="1:10">
      <c r="A218" s="102" t="s">
        <v>806</v>
      </c>
      <c r="B218" s="102" t="s">
        <v>1253</v>
      </c>
      <c r="C218" s="100" t="s">
        <v>761</v>
      </c>
      <c r="D218" s="102" t="s">
        <v>807</v>
      </c>
      <c r="E218" s="104">
        <v>14.35</v>
      </c>
      <c r="F218" s="104"/>
      <c r="G218" s="105">
        <v>10.48</v>
      </c>
      <c r="H218" s="102">
        <v>200000</v>
      </c>
      <c r="I218" s="121">
        <v>5.24E-5</v>
      </c>
      <c r="J218" s="146" t="s">
        <v>282</v>
      </c>
    </row>
    <row r="219" spans="1:10">
      <c r="A219" s="102" t="s">
        <v>809</v>
      </c>
      <c r="B219" s="102" t="s">
        <v>1254</v>
      </c>
      <c r="C219" s="100" t="s">
        <v>761</v>
      </c>
      <c r="D219" s="102" t="s">
        <v>810</v>
      </c>
      <c r="E219" s="104">
        <v>5.29</v>
      </c>
      <c r="F219" s="104"/>
      <c r="G219" s="105">
        <v>3.86</v>
      </c>
      <c r="H219" s="102">
        <v>220000</v>
      </c>
      <c r="I219" s="121">
        <v>1.7545454545454545E-5</v>
      </c>
      <c r="J219" s="146" t="s">
        <v>282</v>
      </c>
    </row>
    <row r="220" spans="1:10">
      <c r="A220" s="102" t="s">
        <v>811</v>
      </c>
      <c r="B220" s="102" t="s">
        <v>1255</v>
      </c>
      <c r="C220" s="100" t="s">
        <v>761</v>
      </c>
      <c r="D220" s="102" t="s">
        <v>812</v>
      </c>
      <c r="E220" s="104">
        <v>11.3</v>
      </c>
      <c r="F220" s="104"/>
      <c r="G220" s="105">
        <v>8.25</v>
      </c>
      <c r="H220" s="102">
        <v>220000</v>
      </c>
      <c r="I220" s="121">
        <v>3.7499999999999997E-5</v>
      </c>
      <c r="J220" s="146" t="s">
        <v>282</v>
      </c>
    </row>
    <row r="221" spans="1:10">
      <c r="A221" s="102" t="s">
        <v>814</v>
      </c>
      <c r="B221" s="102" t="s">
        <v>1255</v>
      </c>
      <c r="C221" s="100" t="s">
        <v>761</v>
      </c>
      <c r="D221" s="102" t="s">
        <v>815</v>
      </c>
      <c r="E221" s="104">
        <v>27.06</v>
      </c>
      <c r="F221" s="104"/>
      <c r="G221" s="105">
        <v>19.75</v>
      </c>
      <c r="H221" s="102">
        <v>220000</v>
      </c>
      <c r="I221" s="121">
        <v>8.9772727272727278E-5</v>
      </c>
      <c r="J221" s="146" t="s">
        <v>282</v>
      </c>
    </row>
    <row r="222" spans="1:10">
      <c r="A222" s="102" t="s">
        <v>817</v>
      </c>
      <c r="B222" s="102" t="s">
        <v>1256</v>
      </c>
      <c r="C222" s="164" t="s">
        <v>511</v>
      </c>
      <c r="D222" s="161" t="s">
        <v>818</v>
      </c>
      <c r="E222" s="151">
        <v>750</v>
      </c>
      <c r="F222" s="157"/>
      <c r="G222" s="105">
        <v>547.5</v>
      </c>
      <c r="H222" s="120">
        <v>720000</v>
      </c>
      <c r="I222" s="107">
        <v>7.6041666666666662E-4</v>
      </c>
      <c r="J222" s="146"/>
    </row>
    <row r="223" spans="1:10">
      <c r="A223" s="102" t="s">
        <v>819</v>
      </c>
      <c r="B223" s="102" t="s">
        <v>1257</v>
      </c>
      <c r="C223" s="164" t="s">
        <v>517</v>
      </c>
      <c r="D223" s="161" t="s">
        <v>820</v>
      </c>
      <c r="E223" s="151">
        <v>431.16</v>
      </c>
      <c r="F223" s="157"/>
      <c r="G223" s="105">
        <v>314.75</v>
      </c>
      <c r="H223" s="120">
        <v>200000</v>
      </c>
      <c r="I223" s="107">
        <v>1.5737500000000001E-3</v>
      </c>
      <c r="J223" s="146"/>
    </row>
    <row r="224" spans="1:10">
      <c r="A224" s="102" t="s">
        <v>821</v>
      </c>
      <c r="B224" s="102" t="s">
        <v>1258</v>
      </c>
      <c r="C224" s="164" t="s">
        <v>511</v>
      </c>
      <c r="D224" s="161" t="s">
        <v>822</v>
      </c>
      <c r="E224" s="151">
        <v>575</v>
      </c>
      <c r="F224" s="193"/>
      <c r="G224" s="105">
        <v>419.75</v>
      </c>
      <c r="H224" s="120">
        <v>300000</v>
      </c>
      <c r="I224" s="107">
        <v>1.3991666666666666E-3</v>
      </c>
      <c r="J224" s="146"/>
    </row>
    <row r="225" spans="1:10">
      <c r="A225" s="102" t="s">
        <v>823</v>
      </c>
      <c r="B225" s="102" t="s">
        <v>1259</v>
      </c>
      <c r="C225" s="102" t="s">
        <v>761</v>
      </c>
      <c r="D225" s="161" t="s">
        <v>824</v>
      </c>
      <c r="E225" s="151">
        <v>3800</v>
      </c>
      <c r="F225" s="157"/>
      <c r="G225" s="105">
        <v>2076</v>
      </c>
      <c r="H225" s="120">
        <v>600000</v>
      </c>
      <c r="I225" s="107">
        <v>3.46E-3</v>
      </c>
      <c r="J225" s="146"/>
    </row>
    <row r="226" spans="1:10">
      <c r="A226" s="102" t="s">
        <v>825</v>
      </c>
      <c r="B226" s="102" t="s">
        <v>1259</v>
      </c>
      <c r="C226" s="164" t="s">
        <v>511</v>
      </c>
      <c r="D226" s="161" t="s">
        <v>826</v>
      </c>
      <c r="E226" s="151">
        <v>1390</v>
      </c>
      <c r="F226" s="157"/>
      <c r="G226" s="194">
        <v>692</v>
      </c>
      <c r="H226" s="195">
        <v>600000</v>
      </c>
      <c r="I226" s="107">
        <v>1.1533333333333333E-3</v>
      </c>
      <c r="J226" s="146"/>
    </row>
    <row r="227" spans="1:10">
      <c r="A227" s="102" t="s">
        <v>827</v>
      </c>
      <c r="B227" s="102" t="s">
        <v>1259</v>
      </c>
      <c r="C227" s="164" t="s">
        <v>511</v>
      </c>
      <c r="D227" s="161" t="s">
        <v>828</v>
      </c>
      <c r="E227" s="151">
        <v>1390</v>
      </c>
      <c r="F227" s="157"/>
      <c r="G227" s="194">
        <v>692</v>
      </c>
      <c r="H227" s="195">
        <v>600000</v>
      </c>
      <c r="I227" s="107">
        <v>1.1533333333333333E-3</v>
      </c>
      <c r="J227" s="146"/>
    </row>
    <row r="228" spans="1:10">
      <c r="A228" s="102" t="s">
        <v>829</v>
      </c>
      <c r="B228" s="102" t="s">
        <v>1259</v>
      </c>
      <c r="C228" s="164" t="s">
        <v>511</v>
      </c>
      <c r="D228" s="161" t="s">
        <v>830</v>
      </c>
      <c r="E228" s="151">
        <v>1390</v>
      </c>
      <c r="F228" s="151"/>
      <c r="G228" s="194">
        <v>692</v>
      </c>
      <c r="H228" s="195">
        <v>600000</v>
      </c>
      <c r="I228" s="107">
        <v>1.1533333333333333E-3</v>
      </c>
      <c r="J228" s="146"/>
    </row>
    <row r="229" spans="1:10">
      <c r="A229" s="102" t="s">
        <v>831</v>
      </c>
      <c r="B229" s="102" t="s">
        <v>1259</v>
      </c>
      <c r="C229" s="102" t="s">
        <v>761</v>
      </c>
      <c r="D229" s="161" t="s">
        <v>832</v>
      </c>
      <c r="E229" s="157">
        <v>285</v>
      </c>
      <c r="F229" s="157"/>
      <c r="G229" s="105">
        <v>135</v>
      </c>
      <c r="H229" s="120">
        <v>600000</v>
      </c>
      <c r="I229" s="107">
        <v>2.2499999999999999E-4</v>
      </c>
      <c r="J229" s="146"/>
    </row>
    <row r="230" spans="1:10">
      <c r="A230" s="102" t="s">
        <v>833</v>
      </c>
      <c r="B230" s="102" t="s">
        <v>1258</v>
      </c>
      <c r="C230" s="164" t="s">
        <v>511</v>
      </c>
      <c r="D230" s="161" t="s">
        <v>834</v>
      </c>
      <c r="E230" s="157">
        <v>725</v>
      </c>
      <c r="F230" s="157"/>
      <c r="G230" s="105">
        <v>529.25</v>
      </c>
      <c r="H230" s="120">
        <v>600000</v>
      </c>
      <c r="I230" s="107">
        <v>8.8208333333333335E-4</v>
      </c>
      <c r="J230" s="146"/>
    </row>
    <row r="231" spans="1:10">
      <c r="A231" s="102" t="s">
        <v>835</v>
      </c>
      <c r="B231" s="102" t="s">
        <v>1256</v>
      </c>
      <c r="C231" s="164" t="s">
        <v>511</v>
      </c>
      <c r="D231" s="161" t="s">
        <v>822</v>
      </c>
      <c r="E231" s="151">
        <v>625</v>
      </c>
      <c r="F231" s="157"/>
      <c r="G231" s="105">
        <v>456.25</v>
      </c>
      <c r="H231" s="120">
        <v>300000</v>
      </c>
      <c r="I231" s="107">
        <v>1.5208333333333332E-3</v>
      </c>
      <c r="J231" s="146"/>
    </row>
    <row r="232" spans="1:10">
      <c r="A232" s="102" t="s">
        <v>836</v>
      </c>
      <c r="B232" s="102" t="s">
        <v>1250</v>
      </c>
      <c r="C232" s="102" t="s">
        <v>761</v>
      </c>
      <c r="D232" s="161" t="s">
        <v>837</v>
      </c>
      <c r="E232" s="102">
        <v>187.05</v>
      </c>
      <c r="F232" s="102"/>
      <c r="G232" s="205">
        <v>136.55000000000001</v>
      </c>
      <c r="H232" s="102">
        <v>125000</v>
      </c>
      <c r="I232" s="107">
        <v>1.0924000000000001E-3</v>
      </c>
      <c r="J232" s="146" t="s">
        <v>289</v>
      </c>
    </row>
    <row r="233" spans="1:10">
      <c r="A233" s="102" t="s">
        <v>838</v>
      </c>
      <c r="B233" s="102" t="s">
        <v>1245</v>
      </c>
      <c r="C233" s="100" t="s">
        <v>761</v>
      </c>
      <c r="D233" s="102" t="s">
        <v>839</v>
      </c>
      <c r="E233" s="104">
        <v>30.1</v>
      </c>
      <c r="F233" s="104"/>
      <c r="G233" s="105">
        <v>21.97</v>
      </c>
      <c r="H233" s="102">
        <v>220000</v>
      </c>
      <c r="I233" s="121">
        <v>9.9863636363636363E-5</v>
      </c>
      <c r="J233" s="146" t="s">
        <v>282</v>
      </c>
    </row>
    <row r="234" spans="1:10">
      <c r="A234" s="102" t="s">
        <v>840</v>
      </c>
      <c r="B234" s="102" t="s">
        <v>1260</v>
      </c>
      <c r="C234" s="100" t="s">
        <v>761</v>
      </c>
      <c r="D234" s="100" t="s">
        <v>763</v>
      </c>
      <c r="E234" s="104">
        <v>11.86</v>
      </c>
      <c r="F234" s="104"/>
      <c r="G234" s="105">
        <v>8.66</v>
      </c>
      <c r="H234" s="102">
        <v>220000</v>
      </c>
      <c r="I234" s="121">
        <v>3.9363636363636363E-5</v>
      </c>
      <c r="J234" s="146" t="s">
        <v>282</v>
      </c>
    </row>
    <row r="235" spans="1:10">
      <c r="A235" s="102" t="s">
        <v>841</v>
      </c>
      <c r="B235" s="100" t="s">
        <v>1230</v>
      </c>
      <c r="C235" s="100" t="s">
        <v>761</v>
      </c>
      <c r="D235" s="102" t="s">
        <v>842</v>
      </c>
      <c r="E235" s="104">
        <v>337.32</v>
      </c>
      <c r="F235" s="104"/>
      <c r="G235" s="105">
        <v>189</v>
      </c>
      <c r="H235" s="102">
        <v>225000</v>
      </c>
      <c r="I235" s="121">
        <v>8.4000000000000003E-4</v>
      </c>
      <c r="J235" s="146" t="s">
        <v>289</v>
      </c>
    </row>
    <row r="236" spans="1:10">
      <c r="A236" s="102" t="s">
        <v>843</v>
      </c>
      <c r="B236" s="100" t="s">
        <v>288</v>
      </c>
      <c r="C236" s="100" t="s">
        <v>761</v>
      </c>
      <c r="D236" s="104" t="s">
        <v>844</v>
      </c>
      <c r="E236" s="104">
        <v>337.32</v>
      </c>
      <c r="F236" s="104"/>
      <c r="G236" s="105">
        <v>189</v>
      </c>
      <c r="H236" s="102">
        <v>225000</v>
      </c>
      <c r="I236" s="121">
        <v>8.4000000000000003E-4</v>
      </c>
      <c r="J236" s="146" t="s">
        <v>289</v>
      </c>
    </row>
    <row r="237" spans="1:10">
      <c r="A237" s="102" t="s">
        <v>845</v>
      </c>
      <c r="B237" s="100" t="s">
        <v>1230</v>
      </c>
      <c r="C237" s="100" t="s">
        <v>761</v>
      </c>
      <c r="D237" s="104" t="s">
        <v>846</v>
      </c>
      <c r="E237" s="104">
        <v>113.77</v>
      </c>
      <c r="F237" s="104"/>
      <c r="G237" s="105">
        <v>83.05</v>
      </c>
      <c r="H237" s="102">
        <v>300000</v>
      </c>
      <c r="I237" s="121">
        <v>2.768333333333333E-4</v>
      </c>
      <c r="J237" s="146" t="s">
        <v>289</v>
      </c>
    </row>
    <row r="238" spans="1:10">
      <c r="A238" s="102" t="s">
        <v>847</v>
      </c>
      <c r="B238" s="100" t="s">
        <v>1230</v>
      </c>
      <c r="C238" s="100" t="s">
        <v>761</v>
      </c>
      <c r="D238" s="102" t="s">
        <v>848</v>
      </c>
      <c r="E238" s="104">
        <v>67.53</v>
      </c>
      <c r="F238" s="104"/>
      <c r="G238" s="105">
        <v>49.3</v>
      </c>
      <c r="H238" s="102">
        <v>450000</v>
      </c>
      <c r="I238" s="121">
        <v>1.0955555555555554E-4</v>
      </c>
      <c r="J238" s="146" t="s">
        <v>289</v>
      </c>
    </row>
    <row r="239" spans="1:10" ht="18">
      <c r="A239" s="102" t="s">
        <v>14</v>
      </c>
      <c r="B239" s="102" t="s">
        <v>316</v>
      </c>
      <c r="C239" s="102" t="s">
        <v>375</v>
      </c>
      <c r="D239" s="101" t="s">
        <v>316</v>
      </c>
      <c r="E239" s="165">
        <v>507.14</v>
      </c>
      <c r="F239" s="165">
        <v>399</v>
      </c>
      <c r="G239" s="104">
        <v>370</v>
      </c>
      <c r="H239" s="102"/>
      <c r="I239" s="121"/>
      <c r="J239" s="146" t="s">
        <v>289</v>
      </c>
    </row>
    <row r="240" spans="1:10" ht="18">
      <c r="A240" s="102" t="s">
        <v>16</v>
      </c>
      <c r="B240" s="102" t="s">
        <v>317</v>
      </c>
      <c r="C240" s="102" t="s">
        <v>375</v>
      </c>
      <c r="D240" s="101" t="s">
        <v>317</v>
      </c>
      <c r="E240" s="165">
        <v>571.42999999999995</v>
      </c>
      <c r="F240" s="165">
        <v>449</v>
      </c>
      <c r="G240" s="104">
        <v>416</v>
      </c>
      <c r="H240" s="102"/>
      <c r="I240" s="121"/>
      <c r="J240" s="146" t="s">
        <v>289</v>
      </c>
    </row>
    <row r="241" spans="1:10" ht="18">
      <c r="A241" s="102" t="s">
        <v>19</v>
      </c>
      <c r="B241" s="102" t="s">
        <v>305</v>
      </c>
      <c r="C241" s="102" t="s">
        <v>375</v>
      </c>
      <c r="D241" s="101" t="s">
        <v>305</v>
      </c>
      <c r="E241" s="165">
        <v>761.43</v>
      </c>
      <c r="F241" s="165">
        <v>599</v>
      </c>
      <c r="G241" s="104">
        <v>555</v>
      </c>
      <c r="H241" s="102"/>
      <c r="I241" s="121"/>
      <c r="J241" s="146" t="s">
        <v>289</v>
      </c>
    </row>
    <row r="242" spans="1:10" ht="18">
      <c r="A242" s="102" t="s">
        <v>31</v>
      </c>
      <c r="B242" s="102" t="s">
        <v>318</v>
      </c>
      <c r="C242" s="102" t="s">
        <v>375</v>
      </c>
      <c r="D242" s="101" t="s">
        <v>318</v>
      </c>
      <c r="E242" s="165">
        <v>672.86</v>
      </c>
      <c r="F242" s="165">
        <v>529</v>
      </c>
      <c r="G242" s="104">
        <v>490</v>
      </c>
      <c r="H242" s="102"/>
      <c r="I242" s="121"/>
      <c r="J242" s="146" t="s">
        <v>289</v>
      </c>
    </row>
    <row r="243" spans="1:10" ht="18">
      <c r="A243" s="102" t="s">
        <v>34</v>
      </c>
      <c r="B243" s="102" t="s">
        <v>319</v>
      </c>
      <c r="C243" s="102" t="s">
        <v>375</v>
      </c>
      <c r="D243" s="101" t="s">
        <v>319</v>
      </c>
      <c r="E243" s="165">
        <v>735.71</v>
      </c>
      <c r="F243" s="165">
        <v>579</v>
      </c>
      <c r="G243" s="104">
        <v>509</v>
      </c>
      <c r="H243" s="102"/>
      <c r="I243" s="121"/>
      <c r="J243" s="146" t="s">
        <v>289</v>
      </c>
    </row>
    <row r="244" spans="1:10" ht="18">
      <c r="A244" s="102" t="s">
        <v>37</v>
      </c>
      <c r="B244" s="102" t="s">
        <v>306</v>
      </c>
      <c r="C244" s="102" t="s">
        <v>375</v>
      </c>
      <c r="D244" s="101" t="s">
        <v>306</v>
      </c>
      <c r="E244" s="165">
        <v>1270</v>
      </c>
      <c r="F244" s="165">
        <v>999</v>
      </c>
      <c r="G244" s="104">
        <v>925</v>
      </c>
      <c r="H244" s="102"/>
      <c r="I244" s="121"/>
      <c r="J244" s="146" t="s">
        <v>289</v>
      </c>
    </row>
    <row r="245" spans="1:10">
      <c r="A245" s="102" t="s">
        <v>849</v>
      </c>
      <c r="B245" s="102" t="s">
        <v>1230</v>
      </c>
      <c r="C245" s="102" t="s">
        <v>280</v>
      </c>
      <c r="D245" s="161" t="s">
        <v>390</v>
      </c>
      <c r="E245" s="102">
        <v>252.86</v>
      </c>
      <c r="F245" s="102">
        <v>199</v>
      </c>
      <c r="G245" s="104">
        <v>167.71</v>
      </c>
      <c r="H245" s="102"/>
      <c r="I245" s="121"/>
      <c r="J245" s="146" t="s">
        <v>289</v>
      </c>
    </row>
    <row r="246" spans="1:10">
      <c r="A246" s="102" t="s">
        <v>850</v>
      </c>
      <c r="B246" s="102" t="s">
        <v>1230</v>
      </c>
      <c r="C246" s="102" t="s">
        <v>280</v>
      </c>
      <c r="D246" s="161" t="s">
        <v>851</v>
      </c>
      <c r="E246" s="102">
        <v>252.86</v>
      </c>
      <c r="F246" s="102">
        <v>199</v>
      </c>
      <c r="G246" s="104">
        <v>167.71</v>
      </c>
      <c r="H246" s="102"/>
      <c r="I246" s="121"/>
      <c r="J246" s="146" t="s">
        <v>289</v>
      </c>
    </row>
    <row r="247" spans="1:10" ht="18">
      <c r="A247" s="102" t="s">
        <v>40</v>
      </c>
      <c r="B247" s="102" t="s">
        <v>307</v>
      </c>
      <c r="C247" s="102" t="s">
        <v>375</v>
      </c>
      <c r="D247" s="101" t="s">
        <v>307</v>
      </c>
      <c r="E247" s="165">
        <v>1524.29</v>
      </c>
      <c r="F247" s="165">
        <v>1199</v>
      </c>
      <c r="G247" s="104">
        <v>1110</v>
      </c>
      <c r="H247" s="102"/>
      <c r="I247" s="121"/>
      <c r="J247" s="146" t="s">
        <v>289</v>
      </c>
    </row>
    <row r="248" spans="1:10" ht="18">
      <c r="A248" s="102" t="s">
        <v>852</v>
      </c>
      <c r="B248" s="102" t="s">
        <v>308</v>
      </c>
      <c r="C248" s="102" t="s">
        <v>375</v>
      </c>
      <c r="D248" s="101" t="s">
        <v>308</v>
      </c>
      <c r="E248" s="165">
        <v>1905.71</v>
      </c>
      <c r="F248" s="165">
        <v>1499</v>
      </c>
      <c r="G248" s="104">
        <v>1388</v>
      </c>
      <c r="H248" s="102"/>
      <c r="I248" s="121"/>
      <c r="J248" s="146" t="s">
        <v>289</v>
      </c>
    </row>
    <row r="249" spans="1:10" ht="18">
      <c r="A249" s="171" t="s">
        <v>46</v>
      </c>
      <c r="B249" s="102" t="s">
        <v>381</v>
      </c>
      <c r="C249" s="102" t="s">
        <v>375</v>
      </c>
      <c r="D249" s="170" t="s">
        <v>381</v>
      </c>
      <c r="E249" s="172">
        <v>4398.57</v>
      </c>
      <c r="F249" s="172">
        <v>3499</v>
      </c>
      <c r="G249" s="105">
        <v>3203</v>
      </c>
      <c r="H249" s="173"/>
      <c r="I249" s="174"/>
      <c r="J249" s="146"/>
    </row>
    <row r="250" spans="1:10" ht="18">
      <c r="A250" s="171" t="s">
        <v>853</v>
      </c>
      <c r="B250" s="102" t="s">
        <v>382</v>
      </c>
      <c r="C250" s="102" t="s">
        <v>375</v>
      </c>
      <c r="D250" s="170" t="s">
        <v>382</v>
      </c>
      <c r="E250" s="172">
        <v>6032.86</v>
      </c>
      <c r="F250" s="172">
        <v>4799</v>
      </c>
      <c r="G250" s="105">
        <v>4392</v>
      </c>
      <c r="H250" s="173"/>
      <c r="I250" s="174"/>
      <c r="J250" s="146"/>
    </row>
    <row r="251" spans="1:10" ht="18">
      <c r="A251" s="171" t="s">
        <v>49</v>
      </c>
      <c r="B251" s="102" t="s">
        <v>383</v>
      </c>
      <c r="C251" s="102" t="s">
        <v>375</v>
      </c>
      <c r="D251" s="170" t="s">
        <v>383</v>
      </c>
      <c r="E251" s="172">
        <v>5027.1400000000003</v>
      </c>
      <c r="F251" s="172">
        <v>3999</v>
      </c>
      <c r="G251" s="105">
        <v>3660</v>
      </c>
      <c r="H251" s="173"/>
      <c r="I251" s="174"/>
      <c r="J251" s="146"/>
    </row>
    <row r="252" spans="1:10" ht="18">
      <c r="A252" s="171" t="s">
        <v>854</v>
      </c>
      <c r="B252" s="102" t="s">
        <v>384</v>
      </c>
      <c r="C252" s="102" t="s">
        <v>375</v>
      </c>
      <c r="D252" s="170" t="s">
        <v>384</v>
      </c>
      <c r="E252" s="172">
        <v>5907.14</v>
      </c>
      <c r="F252" s="172">
        <v>4699</v>
      </c>
      <c r="G252" s="105">
        <v>4301</v>
      </c>
      <c r="H252" s="173"/>
      <c r="I252" s="174"/>
      <c r="J252" s="146"/>
    </row>
    <row r="253" spans="1:10" ht="18">
      <c r="A253" s="171" t="s">
        <v>855</v>
      </c>
      <c r="B253" s="102" t="s">
        <v>385</v>
      </c>
      <c r="C253" s="102" t="s">
        <v>375</v>
      </c>
      <c r="D253" s="170" t="s">
        <v>385</v>
      </c>
      <c r="E253" s="172">
        <v>6347.14</v>
      </c>
      <c r="F253" s="172">
        <v>5049</v>
      </c>
      <c r="G253" s="105">
        <v>4621</v>
      </c>
      <c r="H253" s="173"/>
      <c r="I253" s="174"/>
      <c r="J253" s="146"/>
    </row>
    <row r="254" spans="1:10" ht="18">
      <c r="A254" s="171" t="s">
        <v>52</v>
      </c>
      <c r="B254" s="102" t="s">
        <v>386</v>
      </c>
      <c r="C254" s="102" t="s">
        <v>375</v>
      </c>
      <c r="D254" s="170" t="s">
        <v>386</v>
      </c>
      <c r="E254" s="172">
        <v>9867.14</v>
      </c>
      <c r="F254" s="157">
        <v>7849</v>
      </c>
      <c r="G254" s="105">
        <v>7184</v>
      </c>
      <c r="H254" s="173"/>
      <c r="I254" s="174"/>
      <c r="J254" s="146"/>
    </row>
    <row r="255" spans="1:10" ht="18">
      <c r="A255" s="171" t="s">
        <v>856</v>
      </c>
      <c r="B255" s="102" t="s">
        <v>387</v>
      </c>
      <c r="C255" s="102" t="s">
        <v>375</v>
      </c>
      <c r="D255" s="170" t="s">
        <v>387</v>
      </c>
      <c r="E255" s="172">
        <v>11061.43</v>
      </c>
      <c r="F255" s="172">
        <v>8799</v>
      </c>
      <c r="G255" s="105">
        <v>8053</v>
      </c>
      <c r="H255" s="173"/>
      <c r="I255" s="174"/>
      <c r="J255" s="146"/>
    </row>
    <row r="256" spans="1:10">
      <c r="A256" s="118" t="s">
        <v>857</v>
      </c>
      <c r="B256" s="102" t="s">
        <v>1230</v>
      </c>
      <c r="C256" s="102" t="s">
        <v>280</v>
      </c>
      <c r="D256" s="152" t="s">
        <v>858</v>
      </c>
      <c r="E256" s="151">
        <v>1799</v>
      </c>
      <c r="F256" s="151">
        <v>1399</v>
      </c>
      <c r="G256" s="105">
        <v>1244</v>
      </c>
      <c r="H256" s="173"/>
      <c r="I256" s="174"/>
      <c r="J256" s="146"/>
    </row>
    <row r="257" spans="1:10">
      <c r="A257" s="118" t="s">
        <v>859</v>
      </c>
      <c r="B257" s="102" t="s">
        <v>1230</v>
      </c>
      <c r="C257" s="102" t="s">
        <v>280</v>
      </c>
      <c r="D257" s="152" t="s">
        <v>860</v>
      </c>
      <c r="E257" s="151">
        <v>1799</v>
      </c>
      <c r="F257" s="151">
        <v>1399</v>
      </c>
      <c r="G257" s="105">
        <v>1244</v>
      </c>
      <c r="H257" s="173"/>
      <c r="I257" s="174"/>
      <c r="J257" s="146"/>
    </row>
    <row r="258" spans="1:10">
      <c r="A258" s="102" t="s">
        <v>861</v>
      </c>
      <c r="B258" s="102" t="s">
        <v>1261</v>
      </c>
      <c r="C258" s="102" t="s">
        <v>280</v>
      </c>
      <c r="D258" s="162" t="s">
        <v>862</v>
      </c>
      <c r="E258" s="151">
        <v>448.57</v>
      </c>
      <c r="F258" s="151">
        <v>349</v>
      </c>
      <c r="G258" s="105">
        <v>297.51499999999999</v>
      </c>
      <c r="H258" s="106"/>
      <c r="I258" s="107"/>
      <c r="J258" s="146"/>
    </row>
    <row r="259" spans="1:10">
      <c r="A259" s="118" t="s">
        <v>863</v>
      </c>
      <c r="B259" s="102" t="s">
        <v>1262</v>
      </c>
      <c r="C259" s="102" t="s">
        <v>280</v>
      </c>
      <c r="D259" s="152" t="s">
        <v>864</v>
      </c>
      <c r="E259" s="151">
        <v>448.57</v>
      </c>
      <c r="F259" s="151">
        <v>349</v>
      </c>
      <c r="G259" s="105">
        <v>297.51499999999999</v>
      </c>
      <c r="H259" s="173"/>
      <c r="I259" s="174"/>
      <c r="J259" s="146"/>
    </row>
    <row r="260" spans="1:10">
      <c r="A260" s="102" t="s">
        <v>865</v>
      </c>
      <c r="B260" s="100" t="s">
        <v>1230</v>
      </c>
      <c r="C260" s="100" t="s">
        <v>504</v>
      </c>
      <c r="D260" s="102" t="s">
        <v>866</v>
      </c>
      <c r="E260" s="112">
        <v>61.66</v>
      </c>
      <c r="F260" s="112">
        <v>46.99</v>
      </c>
      <c r="G260" s="105">
        <v>38</v>
      </c>
      <c r="H260" s="113">
        <v>60000</v>
      </c>
      <c r="I260" s="111">
        <v>5.8333333333333338E-4</v>
      </c>
      <c r="J260" s="102"/>
    </row>
    <row r="261" spans="1:10">
      <c r="A261" s="102" t="s">
        <v>867</v>
      </c>
      <c r="B261" s="100" t="s">
        <v>1263</v>
      </c>
      <c r="C261" s="100" t="s">
        <v>504</v>
      </c>
      <c r="D261" s="108" t="s">
        <v>868</v>
      </c>
      <c r="E261" s="109">
        <v>208.48</v>
      </c>
      <c r="F261" s="104">
        <v>157.99</v>
      </c>
      <c r="G261" s="105">
        <v>126</v>
      </c>
      <c r="H261" s="110">
        <v>5000</v>
      </c>
      <c r="I261" s="111">
        <v>2.4E-2</v>
      </c>
      <c r="J261" s="102"/>
    </row>
    <row r="262" spans="1:10">
      <c r="A262" s="102" t="s">
        <v>869</v>
      </c>
      <c r="B262" s="100" t="s">
        <v>1264</v>
      </c>
      <c r="C262" s="100" t="s">
        <v>504</v>
      </c>
      <c r="D262" s="108" t="s">
        <v>870</v>
      </c>
      <c r="E262" s="109">
        <v>460.1</v>
      </c>
      <c r="F262" s="109">
        <v>346.99</v>
      </c>
      <c r="G262" s="105">
        <v>278</v>
      </c>
      <c r="H262" s="110">
        <v>20000</v>
      </c>
      <c r="I262" s="111">
        <v>1.32E-2</v>
      </c>
      <c r="J262" s="102"/>
    </row>
    <row r="263" spans="1:10" ht="18">
      <c r="A263" s="102" t="s">
        <v>83</v>
      </c>
      <c r="B263" s="100" t="s">
        <v>290</v>
      </c>
      <c r="C263" s="100" t="s">
        <v>375</v>
      </c>
      <c r="D263" s="95" t="s">
        <v>290</v>
      </c>
      <c r="E263" s="104">
        <v>952.86</v>
      </c>
      <c r="F263" s="104">
        <v>749</v>
      </c>
      <c r="G263" s="105">
        <v>694</v>
      </c>
      <c r="H263" s="102"/>
      <c r="I263" s="121"/>
      <c r="J263" s="146" t="s">
        <v>289</v>
      </c>
    </row>
    <row r="264" spans="1:10" ht="18">
      <c r="A264" s="102" t="s">
        <v>871</v>
      </c>
      <c r="B264" s="100" t="s">
        <v>291</v>
      </c>
      <c r="C264" s="100" t="s">
        <v>375</v>
      </c>
      <c r="D264" s="95" t="s">
        <v>291</v>
      </c>
      <c r="E264" s="104">
        <v>1207.1400000000001</v>
      </c>
      <c r="F264" s="104">
        <v>949</v>
      </c>
      <c r="G264" s="105">
        <v>879</v>
      </c>
      <c r="H264" s="102"/>
      <c r="I264" s="121"/>
      <c r="J264" s="146" t="s">
        <v>289</v>
      </c>
    </row>
    <row r="265" spans="1:10" ht="18">
      <c r="A265" s="102" t="s">
        <v>86</v>
      </c>
      <c r="B265" s="100" t="s">
        <v>292</v>
      </c>
      <c r="C265" s="100" t="s">
        <v>375</v>
      </c>
      <c r="D265" s="95" t="s">
        <v>292</v>
      </c>
      <c r="E265" s="104">
        <v>1461.43</v>
      </c>
      <c r="F265" s="104">
        <v>1149</v>
      </c>
      <c r="G265" s="105">
        <v>1064</v>
      </c>
      <c r="H265" s="102"/>
      <c r="I265" s="121"/>
      <c r="J265" s="146" t="s">
        <v>289</v>
      </c>
    </row>
    <row r="266" spans="1:10" ht="18">
      <c r="A266" s="102" t="s">
        <v>89</v>
      </c>
      <c r="B266" s="100" t="s">
        <v>293</v>
      </c>
      <c r="C266" s="100" t="s">
        <v>375</v>
      </c>
      <c r="D266" s="95" t="s">
        <v>293</v>
      </c>
      <c r="E266" s="104">
        <v>1334.29</v>
      </c>
      <c r="F266" s="104">
        <v>1049</v>
      </c>
      <c r="G266" s="105">
        <v>972</v>
      </c>
      <c r="H266" s="102"/>
      <c r="I266" s="121"/>
      <c r="J266" s="146" t="s">
        <v>289</v>
      </c>
    </row>
    <row r="267" spans="1:10" ht="18">
      <c r="A267" s="102" t="s">
        <v>872</v>
      </c>
      <c r="B267" s="100" t="s">
        <v>294</v>
      </c>
      <c r="C267" s="100" t="s">
        <v>375</v>
      </c>
      <c r="D267" s="95" t="s">
        <v>294</v>
      </c>
      <c r="E267" s="104">
        <v>1588.57</v>
      </c>
      <c r="F267" s="104">
        <v>1249</v>
      </c>
      <c r="G267" s="105">
        <v>1157</v>
      </c>
      <c r="H267" s="102"/>
      <c r="I267" s="121"/>
      <c r="J267" s="146" t="s">
        <v>289</v>
      </c>
    </row>
    <row r="268" spans="1:10" ht="18">
      <c r="A268" s="102" t="s">
        <v>92</v>
      </c>
      <c r="B268" s="100" t="s">
        <v>295</v>
      </c>
      <c r="C268" s="100" t="s">
        <v>375</v>
      </c>
      <c r="D268" s="95" t="s">
        <v>295</v>
      </c>
      <c r="E268" s="104">
        <v>2287.14</v>
      </c>
      <c r="F268" s="104">
        <v>1799</v>
      </c>
      <c r="G268" s="105">
        <v>1666</v>
      </c>
      <c r="H268" s="102"/>
      <c r="I268" s="121"/>
      <c r="J268" s="146" t="s">
        <v>289</v>
      </c>
    </row>
    <row r="269" spans="1:10" ht="18">
      <c r="A269" s="102" t="s">
        <v>95</v>
      </c>
      <c r="B269" s="100" t="s">
        <v>296</v>
      </c>
      <c r="C269" s="100" t="s">
        <v>375</v>
      </c>
      <c r="D269" s="95" t="s">
        <v>296</v>
      </c>
      <c r="E269" s="104">
        <v>2541.4299999999998</v>
      </c>
      <c r="F269" s="104">
        <v>1999</v>
      </c>
      <c r="G269" s="105">
        <v>1851</v>
      </c>
      <c r="H269" s="102"/>
      <c r="I269" s="121"/>
      <c r="J269" s="146" t="s">
        <v>289</v>
      </c>
    </row>
    <row r="270" spans="1:10" ht="18">
      <c r="A270" s="102" t="s">
        <v>80</v>
      </c>
      <c r="B270" s="100" t="s">
        <v>288</v>
      </c>
      <c r="C270" s="100" t="s">
        <v>375</v>
      </c>
      <c r="D270" s="95" t="s">
        <v>288</v>
      </c>
      <c r="E270" s="104">
        <v>1524.29</v>
      </c>
      <c r="F270" s="104">
        <v>1199</v>
      </c>
      <c r="G270" s="105">
        <v>1110</v>
      </c>
      <c r="H270" s="102"/>
      <c r="I270" s="121"/>
      <c r="J270" s="146" t="s">
        <v>289</v>
      </c>
    </row>
    <row r="271" spans="1:10">
      <c r="A271" s="102" t="s">
        <v>873</v>
      </c>
      <c r="B271" s="100" t="s">
        <v>1230</v>
      </c>
      <c r="C271" s="100" t="s">
        <v>280</v>
      </c>
      <c r="D271" s="100" t="s">
        <v>874</v>
      </c>
      <c r="E271" s="104">
        <v>252.86</v>
      </c>
      <c r="F271" s="104">
        <v>199</v>
      </c>
      <c r="G271" s="105">
        <v>158</v>
      </c>
      <c r="H271" s="102"/>
      <c r="I271" s="121"/>
      <c r="J271" s="146" t="s">
        <v>289</v>
      </c>
    </row>
    <row r="272" spans="1:10">
      <c r="A272" s="102" t="s">
        <v>875</v>
      </c>
      <c r="B272" s="100" t="s">
        <v>1230</v>
      </c>
      <c r="C272" s="100" t="s">
        <v>280</v>
      </c>
      <c r="D272" s="100" t="s">
        <v>876</v>
      </c>
      <c r="E272" s="104">
        <v>100</v>
      </c>
      <c r="F272" s="104">
        <v>79</v>
      </c>
      <c r="G272" s="105">
        <v>62</v>
      </c>
      <c r="H272" s="102"/>
      <c r="I272" s="121"/>
      <c r="J272" s="146" t="s">
        <v>289</v>
      </c>
    </row>
    <row r="273" spans="1:10">
      <c r="A273" s="102" t="s">
        <v>877</v>
      </c>
      <c r="B273" s="100" t="s">
        <v>1230</v>
      </c>
      <c r="C273" s="100" t="s">
        <v>280</v>
      </c>
      <c r="D273" s="100" t="s">
        <v>878</v>
      </c>
      <c r="E273" s="104">
        <v>317.14</v>
      </c>
      <c r="F273" s="104">
        <v>249</v>
      </c>
      <c r="G273" s="105">
        <v>225</v>
      </c>
      <c r="H273" s="102"/>
      <c r="I273" s="121"/>
      <c r="J273" s="146" t="s">
        <v>289</v>
      </c>
    </row>
    <row r="274" spans="1:10">
      <c r="A274" s="102" t="s">
        <v>879</v>
      </c>
      <c r="B274" s="100" t="s">
        <v>1230</v>
      </c>
      <c r="C274" s="100" t="s">
        <v>280</v>
      </c>
      <c r="D274" s="100" t="s">
        <v>880</v>
      </c>
      <c r="E274" s="104">
        <v>125.71</v>
      </c>
      <c r="F274" s="104">
        <v>99</v>
      </c>
      <c r="G274" s="105">
        <v>78</v>
      </c>
      <c r="H274" s="102"/>
      <c r="I274" s="121"/>
      <c r="J274" s="146" t="s">
        <v>289</v>
      </c>
    </row>
    <row r="275" spans="1:10">
      <c r="A275" s="102" t="s">
        <v>881</v>
      </c>
      <c r="B275" s="100" t="s">
        <v>1230</v>
      </c>
      <c r="C275" s="100" t="s">
        <v>280</v>
      </c>
      <c r="D275" s="100" t="s">
        <v>882</v>
      </c>
      <c r="E275" s="104">
        <v>634.29</v>
      </c>
      <c r="F275" s="104">
        <v>499</v>
      </c>
      <c r="G275" s="105">
        <v>395</v>
      </c>
      <c r="H275" s="102"/>
      <c r="I275" s="121"/>
      <c r="J275" s="146" t="s">
        <v>289</v>
      </c>
    </row>
    <row r="276" spans="1:10">
      <c r="A276" s="102" t="s">
        <v>883</v>
      </c>
      <c r="B276" s="100" t="s">
        <v>1230</v>
      </c>
      <c r="C276" s="100" t="s">
        <v>280</v>
      </c>
      <c r="D276" s="100" t="s">
        <v>884</v>
      </c>
      <c r="E276" s="104">
        <v>304.29000000000002</v>
      </c>
      <c r="F276" s="104">
        <v>239</v>
      </c>
      <c r="G276" s="105">
        <v>189</v>
      </c>
      <c r="H276" s="102"/>
      <c r="I276" s="121"/>
      <c r="J276" s="146" t="s">
        <v>289</v>
      </c>
    </row>
    <row r="277" spans="1:10">
      <c r="A277" s="102" t="s">
        <v>885</v>
      </c>
      <c r="B277" s="100" t="s">
        <v>1230</v>
      </c>
      <c r="C277" s="100" t="s">
        <v>280</v>
      </c>
      <c r="D277" s="100" t="s">
        <v>886</v>
      </c>
      <c r="E277" s="104">
        <v>380</v>
      </c>
      <c r="F277" s="104">
        <v>299</v>
      </c>
      <c r="G277" s="105">
        <v>237</v>
      </c>
      <c r="H277" s="102"/>
      <c r="I277" s="121"/>
      <c r="J277" s="146" t="s">
        <v>289</v>
      </c>
    </row>
    <row r="278" spans="1:10">
      <c r="A278" s="102" t="s">
        <v>887</v>
      </c>
      <c r="B278" s="100" t="s">
        <v>1230</v>
      </c>
      <c r="C278" s="100" t="s">
        <v>280</v>
      </c>
      <c r="D278" s="100" t="s">
        <v>888</v>
      </c>
      <c r="E278" s="104">
        <v>761.43</v>
      </c>
      <c r="F278" s="104">
        <v>599</v>
      </c>
      <c r="G278" s="105">
        <v>522</v>
      </c>
      <c r="H278" s="102"/>
      <c r="I278" s="121"/>
      <c r="J278" s="146" t="s">
        <v>289</v>
      </c>
    </row>
    <row r="279" spans="1:10">
      <c r="A279" s="102" t="s">
        <v>889</v>
      </c>
      <c r="B279" s="100" t="s">
        <v>1230</v>
      </c>
      <c r="C279" s="100" t="s">
        <v>280</v>
      </c>
      <c r="D279" s="100" t="s">
        <v>890</v>
      </c>
      <c r="E279" s="104">
        <v>380</v>
      </c>
      <c r="F279" s="104">
        <v>299</v>
      </c>
      <c r="G279" s="105">
        <v>237</v>
      </c>
      <c r="H279" s="102"/>
      <c r="I279" s="121"/>
      <c r="J279" s="146" t="s">
        <v>289</v>
      </c>
    </row>
    <row r="280" spans="1:10">
      <c r="A280" s="102" t="s">
        <v>891</v>
      </c>
      <c r="B280" s="100" t="s">
        <v>1230</v>
      </c>
      <c r="C280" s="100" t="s">
        <v>280</v>
      </c>
      <c r="D280" s="100" t="s">
        <v>892</v>
      </c>
      <c r="E280" s="104">
        <v>190</v>
      </c>
      <c r="F280" s="104">
        <v>149</v>
      </c>
      <c r="G280" s="105">
        <v>118</v>
      </c>
      <c r="H280" s="102"/>
      <c r="I280" s="121"/>
      <c r="J280" s="146" t="s">
        <v>289</v>
      </c>
    </row>
    <row r="281" spans="1:10">
      <c r="A281" s="102" t="s">
        <v>893</v>
      </c>
      <c r="B281" s="100" t="s">
        <v>1230</v>
      </c>
      <c r="C281" s="100" t="s">
        <v>280</v>
      </c>
      <c r="D281" s="100" t="s">
        <v>894</v>
      </c>
      <c r="E281" s="104">
        <v>380</v>
      </c>
      <c r="F281" s="104">
        <v>299</v>
      </c>
      <c r="G281" s="105">
        <v>237</v>
      </c>
      <c r="H281" s="102"/>
      <c r="I281" s="121"/>
      <c r="J281" s="146" t="s">
        <v>289</v>
      </c>
    </row>
    <row r="282" spans="1:10">
      <c r="A282" s="102" t="s">
        <v>895</v>
      </c>
      <c r="B282" s="100" t="s">
        <v>1230</v>
      </c>
      <c r="C282" s="100" t="s">
        <v>280</v>
      </c>
      <c r="D282" s="100" t="s">
        <v>896</v>
      </c>
      <c r="E282" s="104">
        <v>634.29</v>
      </c>
      <c r="F282" s="104">
        <v>499</v>
      </c>
      <c r="G282" s="105">
        <v>398</v>
      </c>
      <c r="H282" s="102"/>
      <c r="I282" s="121"/>
      <c r="J282" s="146" t="s">
        <v>289</v>
      </c>
    </row>
    <row r="283" spans="1:10">
      <c r="A283" s="102" t="s">
        <v>897</v>
      </c>
      <c r="B283" s="100" t="s">
        <v>1230</v>
      </c>
      <c r="C283" s="100" t="s">
        <v>280</v>
      </c>
      <c r="D283" s="100" t="s">
        <v>898</v>
      </c>
      <c r="E283" s="104">
        <v>87.14</v>
      </c>
      <c r="F283" s="104">
        <v>69</v>
      </c>
      <c r="G283" s="105">
        <v>54</v>
      </c>
      <c r="H283" s="102"/>
      <c r="I283" s="121"/>
      <c r="J283" s="146" t="s">
        <v>289</v>
      </c>
    </row>
    <row r="284" spans="1:10">
      <c r="A284" s="102" t="s">
        <v>899</v>
      </c>
      <c r="B284" s="100" t="s">
        <v>1230</v>
      </c>
      <c r="C284" s="100" t="s">
        <v>280</v>
      </c>
      <c r="D284" s="100" t="s">
        <v>900</v>
      </c>
      <c r="E284" s="104">
        <v>444.29</v>
      </c>
      <c r="F284" s="104">
        <v>349</v>
      </c>
      <c r="G284" s="105">
        <v>276</v>
      </c>
      <c r="H284" s="102"/>
      <c r="I284" s="121"/>
      <c r="J284" s="146" t="s">
        <v>289</v>
      </c>
    </row>
    <row r="285" spans="1:10">
      <c r="A285" s="102" t="s">
        <v>901</v>
      </c>
      <c r="B285" s="100" t="s">
        <v>1230</v>
      </c>
      <c r="C285" s="100" t="s">
        <v>504</v>
      </c>
      <c r="D285" s="102" t="s">
        <v>902</v>
      </c>
      <c r="E285" s="104">
        <v>65.95</v>
      </c>
      <c r="F285" s="104">
        <v>49.99</v>
      </c>
      <c r="G285" s="105">
        <v>40</v>
      </c>
      <c r="H285" s="125">
        <v>100000</v>
      </c>
      <c r="I285" s="111">
        <v>3.8000000000000002E-4</v>
      </c>
      <c r="J285" s="102"/>
    </row>
    <row r="286" spans="1:10">
      <c r="A286" s="102" t="s">
        <v>903</v>
      </c>
      <c r="B286" s="100" t="s">
        <v>1265</v>
      </c>
      <c r="C286" s="100" t="s">
        <v>504</v>
      </c>
      <c r="D286" s="102" t="s">
        <v>904</v>
      </c>
      <c r="E286" s="104">
        <v>584.33000000000004</v>
      </c>
      <c r="F286" s="104">
        <v>440.99</v>
      </c>
      <c r="G286" s="105">
        <v>353</v>
      </c>
      <c r="H286" s="125">
        <v>25000</v>
      </c>
      <c r="I286" s="111">
        <v>1.3440000000000001E-2</v>
      </c>
      <c r="J286" s="102"/>
    </row>
    <row r="287" spans="1:10">
      <c r="A287" s="102" t="s">
        <v>905</v>
      </c>
      <c r="B287" s="100" t="s">
        <v>1266</v>
      </c>
      <c r="C287" s="100" t="s">
        <v>504</v>
      </c>
      <c r="D287" s="102" t="s">
        <v>906</v>
      </c>
      <c r="E287" s="104">
        <v>723.47</v>
      </c>
      <c r="F287" s="104">
        <v>544.99</v>
      </c>
      <c r="G287" s="105">
        <v>437</v>
      </c>
      <c r="H287" s="125">
        <v>45000</v>
      </c>
      <c r="I287" s="111">
        <v>9.244444444444444E-3</v>
      </c>
      <c r="J287" s="102"/>
    </row>
    <row r="288" spans="1:10">
      <c r="A288" s="102" t="s">
        <v>907</v>
      </c>
      <c r="B288" s="100" t="s">
        <v>506</v>
      </c>
      <c r="C288" s="100" t="s">
        <v>504</v>
      </c>
      <c r="D288" s="131" t="s">
        <v>908</v>
      </c>
      <c r="E288" s="104">
        <v>326.29000000000002</v>
      </c>
      <c r="F288" s="104">
        <v>245.99</v>
      </c>
      <c r="G288" s="105">
        <v>197</v>
      </c>
      <c r="H288" s="133">
        <v>32500</v>
      </c>
      <c r="I288" s="107">
        <v>6.061538461538462E-3</v>
      </c>
      <c r="J288" s="102"/>
    </row>
    <row r="289" spans="1:10">
      <c r="A289" s="102" t="s">
        <v>909</v>
      </c>
      <c r="B289" s="100" t="s">
        <v>1234</v>
      </c>
      <c r="C289" s="100" t="s">
        <v>504</v>
      </c>
      <c r="D289" s="131" t="s">
        <v>910</v>
      </c>
      <c r="E289" s="104">
        <v>82.93</v>
      </c>
      <c r="F289" s="104">
        <v>62.99</v>
      </c>
      <c r="G289" s="105">
        <v>51</v>
      </c>
      <c r="H289" s="133">
        <v>125000</v>
      </c>
      <c r="I289" s="107">
        <v>4.0000000000000002E-4</v>
      </c>
      <c r="J289" s="102"/>
    </row>
    <row r="290" spans="1:10">
      <c r="A290" s="102" t="s">
        <v>911</v>
      </c>
      <c r="B290" s="100" t="s">
        <v>1230</v>
      </c>
      <c r="C290" s="100" t="s">
        <v>504</v>
      </c>
      <c r="D290" s="131" t="s">
        <v>912</v>
      </c>
      <c r="E290" s="104">
        <v>34.479999999999997</v>
      </c>
      <c r="F290" s="104">
        <v>25.99</v>
      </c>
      <c r="G290" s="105">
        <v>20</v>
      </c>
      <c r="H290" s="133">
        <v>90000</v>
      </c>
      <c r="I290" s="107">
        <v>2.2222222222222223E-4</v>
      </c>
      <c r="J290" s="102"/>
    </row>
    <row r="291" spans="1:10">
      <c r="A291" s="102" t="s">
        <v>916</v>
      </c>
      <c r="B291" s="102" t="s">
        <v>1267</v>
      </c>
      <c r="C291" s="100" t="s">
        <v>504</v>
      </c>
      <c r="D291" s="100" t="s">
        <v>917</v>
      </c>
      <c r="E291" s="104">
        <v>578.45000000000005</v>
      </c>
      <c r="F291" s="104">
        <v>436.99</v>
      </c>
      <c r="G291" s="105">
        <v>349</v>
      </c>
      <c r="H291" s="102">
        <v>15000</v>
      </c>
      <c r="I291" s="121">
        <v>2.3266666666666668E-2</v>
      </c>
      <c r="J291" s="146" t="s">
        <v>282</v>
      </c>
    </row>
    <row r="292" spans="1:10">
      <c r="A292" s="102" t="s">
        <v>918</v>
      </c>
      <c r="B292" s="102" t="s">
        <v>1230</v>
      </c>
      <c r="C292" s="100" t="s">
        <v>504</v>
      </c>
      <c r="D292" s="100" t="s">
        <v>919</v>
      </c>
      <c r="E292" s="104">
        <v>637.35</v>
      </c>
      <c r="F292" s="104">
        <v>480.99</v>
      </c>
      <c r="G292" s="105">
        <v>385</v>
      </c>
      <c r="H292" s="102">
        <v>25000</v>
      </c>
      <c r="I292" s="121">
        <v>1.54E-2</v>
      </c>
      <c r="J292" s="146" t="s">
        <v>282</v>
      </c>
    </row>
    <row r="293" spans="1:10">
      <c r="A293" s="102" t="s">
        <v>920</v>
      </c>
      <c r="B293" s="102" t="s">
        <v>1268</v>
      </c>
      <c r="C293" s="100" t="s">
        <v>504</v>
      </c>
      <c r="D293" s="100" t="s">
        <v>921</v>
      </c>
      <c r="E293" s="104">
        <v>622.99</v>
      </c>
      <c r="F293" s="104">
        <v>469.99</v>
      </c>
      <c r="G293" s="105">
        <v>376</v>
      </c>
      <c r="H293" s="102">
        <v>20000</v>
      </c>
      <c r="I293" s="121">
        <v>1.8800000000000001E-2</v>
      </c>
      <c r="J293" s="146" t="s">
        <v>282</v>
      </c>
    </row>
    <row r="294" spans="1:10">
      <c r="A294" s="102" t="s">
        <v>922</v>
      </c>
      <c r="B294" s="102" t="s">
        <v>1230</v>
      </c>
      <c r="C294" s="100" t="s">
        <v>504</v>
      </c>
      <c r="D294" s="100" t="s">
        <v>923</v>
      </c>
      <c r="E294" s="104">
        <v>86.21</v>
      </c>
      <c r="F294" s="104">
        <v>64.989999999999995</v>
      </c>
      <c r="G294" s="105">
        <v>36.840000000000003</v>
      </c>
      <c r="H294" s="102">
        <v>60000</v>
      </c>
      <c r="I294" s="121">
        <v>6.1400000000000007E-4</v>
      </c>
      <c r="J294" s="146" t="s">
        <v>282</v>
      </c>
    </row>
    <row r="295" spans="1:10">
      <c r="A295" s="102" t="s">
        <v>924</v>
      </c>
      <c r="B295" s="102" t="s">
        <v>1230</v>
      </c>
      <c r="C295" s="100" t="s">
        <v>504</v>
      </c>
      <c r="D295" s="100" t="s">
        <v>925</v>
      </c>
      <c r="E295" s="104">
        <v>120.69</v>
      </c>
      <c r="F295" s="104">
        <v>90.99</v>
      </c>
      <c r="G295" s="105">
        <v>90.99</v>
      </c>
      <c r="H295" s="102">
        <v>60000</v>
      </c>
      <c r="I295" s="121">
        <v>1.2166666666666667E-3</v>
      </c>
      <c r="J295" s="146" t="s">
        <v>282</v>
      </c>
    </row>
    <row r="296" spans="1:10">
      <c r="A296" s="102" t="s">
        <v>926</v>
      </c>
      <c r="B296" s="102" t="s">
        <v>1230</v>
      </c>
      <c r="C296" s="100" t="s">
        <v>504</v>
      </c>
      <c r="D296" s="100" t="s">
        <v>927</v>
      </c>
      <c r="E296" s="104">
        <v>229.31</v>
      </c>
      <c r="F296" s="104">
        <v>172.99</v>
      </c>
      <c r="G296" s="105">
        <v>139</v>
      </c>
      <c r="H296" s="102">
        <v>6000</v>
      </c>
      <c r="I296" s="121">
        <v>2.3166666666666665E-2</v>
      </c>
      <c r="J296" s="146" t="s">
        <v>282</v>
      </c>
    </row>
    <row r="297" spans="1:10">
      <c r="A297" s="102" t="s">
        <v>928</v>
      </c>
      <c r="B297" s="102" t="s">
        <v>1230</v>
      </c>
      <c r="C297" s="100" t="s">
        <v>504</v>
      </c>
      <c r="D297" s="100" t="s">
        <v>929</v>
      </c>
      <c r="E297" s="104">
        <v>443.97</v>
      </c>
      <c r="F297" s="104">
        <v>334.99</v>
      </c>
      <c r="G297" s="105">
        <v>268</v>
      </c>
      <c r="H297" s="102">
        <v>15000</v>
      </c>
      <c r="I297" s="121">
        <v>1.7866666666666666E-2</v>
      </c>
      <c r="J297" s="146" t="s">
        <v>282</v>
      </c>
    </row>
    <row r="298" spans="1:10">
      <c r="A298" s="102" t="s">
        <v>930</v>
      </c>
      <c r="B298" s="102" t="s">
        <v>1230</v>
      </c>
      <c r="C298" s="100" t="s">
        <v>504</v>
      </c>
      <c r="D298" s="100" t="s">
        <v>931</v>
      </c>
      <c r="E298" s="104">
        <v>502.87</v>
      </c>
      <c r="F298" s="104">
        <v>378.99</v>
      </c>
      <c r="G298" s="105">
        <v>304</v>
      </c>
      <c r="H298" s="102">
        <v>25000</v>
      </c>
      <c r="I298" s="121">
        <v>1.2160000000000001E-2</v>
      </c>
      <c r="J298" s="146" t="s">
        <v>282</v>
      </c>
    </row>
    <row r="299" spans="1:10">
      <c r="A299" s="102" t="s">
        <v>932</v>
      </c>
      <c r="B299" s="102" t="s">
        <v>1230</v>
      </c>
      <c r="C299" s="100" t="s">
        <v>504</v>
      </c>
      <c r="D299" s="100" t="s">
        <v>933</v>
      </c>
      <c r="E299" s="104">
        <v>488.51</v>
      </c>
      <c r="F299" s="104">
        <v>367.99</v>
      </c>
      <c r="G299" s="105">
        <v>295</v>
      </c>
      <c r="H299" s="102">
        <v>20000</v>
      </c>
      <c r="I299" s="121">
        <v>1.4749999999999999E-2</v>
      </c>
      <c r="J299" s="146" t="s">
        <v>282</v>
      </c>
    </row>
    <row r="300" spans="1:10">
      <c r="A300" s="102" t="s">
        <v>934</v>
      </c>
      <c r="B300" s="100" t="s">
        <v>1230</v>
      </c>
      <c r="C300" s="100" t="s">
        <v>280</v>
      </c>
      <c r="D300" s="100" t="s">
        <v>935</v>
      </c>
      <c r="E300" s="104">
        <v>226.85</v>
      </c>
      <c r="F300" s="104">
        <v>199</v>
      </c>
      <c r="G300" s="105">
        <v>78</v>
      </c>
      <c r="H300" s="102"/>
      <c r="I300" s="121"/>
      <c r="J300" s="146" t="s">
        <v>289</v>
      </c>
    </row>
    <row r="301" spans="1:10">
      <c r="A301" s="102" t="s">
        <v>936</v>
      </c>
      <c r="B301" s="100" t="s">
        <v>1230</v>
      </c>
      <c r="C301" s="100" t="s">
        <v>280</v>
      </c>
      <c r="D301" s="100" t="s">
        <v>937</v>
      </c>
      <c r="E301" s="104">
        <v>62.86</v>
      </c>
      <c r="F301" s="104">
        <v>49</v>
      </c>
      <c r="G301" s="105">
        <v>46</v>
      </c>
      <c r="H301" s="102"/>
      <c r="I301" s="121"/>
      <c r="J301" s="146" t="s">
        <v>289</v>
      </c>
    </row>
    <row r="302" spans="1:10">
      <c r="A302" s="102" t="s">
        <v>938</v>
      </c>
      <c r="B302" s="100" t="s">
        <v>1234</v>
      </c>
      <c r="C302" s="100" t="s">
        <v>280</v>
      </c>
      <c r="D302" s="130" t="s">
        <v>939</v>
      </c>
      <c r="E302" s="104">
        <v>341.42857142857144</v>
      </c>
      <c r="F302" s="104">
        <v>299</v>
      </c>
      <c r="G302" s="105">
        <v>249</v>
      </c>
      <c r="H302" s="131"/>
      <c r="I302" s="126"/>
      <c r="J302" s="102"/>
    </row>
    <row r="303" spans="1:10">
      <c r="A303" s="118" t="s">
        <v>940</v>
      </c>
      <c r="B303" s="102" t="s">
        <v>1230</v>
      </c>
      <c r="C303" s="102" t="s">
        <v>280</v>
      </c>
      <c r="D303" s="152" t="s">
        <v>941</v>
      </c>
      <c r="E303" s="151">
        <v>384.29</v>
      </c>
      <c r="F303" s="151">
        <v>299</v>
      </c>
      <c r="G303" s="105">
        <v>265.5</v>
      </c>
      <c r="H303" s="173"/>
      <c r="I303" s="174"/>
      <c r="J303" s="146"/>
    </row>
    <row r="304" spans="1:10">
      <c r="A304" s="102" t="s">
        <v>942</v>
      </c>
      <c r="B304" s="100" t="s">
        <v>1230</v>
      </c>
      <c r="C304" s="100" t="s">
        <v>280</v>
      </c>
      <c r="D304" s="100" t="s">
        <v>943</v>
      </c>
      <c r="E304" s="104">
        <v>380</v>
      </c>
      <c r="F304" s="104">
        <v>299</v>
      </c>
      <c r="G304" s="105">
        <v>277</v>
      </c>
      <c r="H304" s="102"/>
      <c r="I304" s="121"/>
      <c r="J304" s="146" t="s">
        <v>289</v>
      </c>
    </row>
    <row r="305" spans="1:10">
      <c r="A305" s="167" t="s">
        <v>944</v>
      </c>
      <c r="B305" s="102" t="s">
        <v>1230</v>
      </c>
      <c r="C305" s="102" t="s">
        <v>280</v>
      </c>
      <c r="D305" s="187" t="s">
        <v>945</v>
      </c>
      <c r="E305" s="157">
        <v>384.29</v>
      </c>
      <c r="F305" s="157">
        <v>299</v>
      </c>
      <c r="G305" s="105">
        <v>266</v>
      </c>
      <c r="H305" s="106"/>
      <c r="I305" s="107"/>
      <c r="J305" s="146"/>
    </row>
    <row r="306" spans="1:10">
      <c r="A306" s="102" t="s">
        <v>946</v>
      </c>
      <c r="B306" s="100" t="s">
        <v>1230</v>
      </c>
      <c r="C306" s="100" t="s">
        <v>280</v>
      </c>
      <c r="D306" s="106" t="s">
        <v>947</v>
      </c>
      <c r="E306" s="104">
        <v>112.86</v>
      </c>
      <c r="F306" s="104">
        <v>99</v>
      </c>
      <c r="G306" s="105">
        <v>78</v>
      </c>
      <c r="H306" s="131"/>
      <c r="I306" s="126"/>
      <c r="J306" s="102"/>
    </row>
    <row r="307" spans="1:10">
      <c r="A307" s="102" t="s">
        <v>948</v>
      </c>
      <c r="B307" s="100" t="s">
        <v>1230</v>
      </c>
      <c r="C307" s="100" t="s">
        <v>280</v>
      </c>
      <c r="D307" s="106" t="s">
        <v>949</v>
      </c>
      <c r="E307" s="104">
        <v>90</v>
      </c>
      <c r="F307" s="104">
        <v>79</v>
      </c>
      <c r="G307" s="105">
        <v>62</v>
      </c>
      <c r="H307" s="131"/>
      <c r="I307" s="126"/>
      <c r="J307" s="102"/>
    </row>
    <row r="308" spans="1:10">
      <c r="A308" s="106" t="s">
        <v>950</v>
      </c>
      <c r="B308" s="102" t="s">
        <v>1230</v>
      </c>
      <c r="C308" s="102" t="s">
        <v>280</v>
      </c>
      <c r="D308" s="152" t="s">
        <v>951</v>
      </c>
      <c r="E308" s="151">
        <v>112.86</v>
      </c>
      <c r="F308" s="151">
        <v>99</v>
      </c>
      <c r="G308" s="105">
        <v>77.900000000000006</v>
      </c>
      <c r="H308" s="106"/>
      <c r="I308" s="107"/>
      <c r="J308" s="146"/>
    </row>
    <row r="309" spans="1:10">
      <c r="A309" s="106" t="s">
        <v>952</v>
      </c>
      <c r="B309" s="102" t="s">
        <v>1230</v>
      </c>
      <c r="C309" s="102" t="s">
        <v>280</v>
      </c>
      <c r="D309" s="152" t="s">
        <v>953</v>
      </c>
      <c r="E309" s="151">
        <v>127.14</v>
      </c>
      <c r="F309" s="151">
        <v>99</v>
      </c>
      <c r="G309" s="105">
        <v>84.33</v>
      </c>
      <c r="H309" s="106"/>
      <c r="I309" s="107"/>
      <c r="J309" s="146"/>
    </row>
    <row r="310" spans="1:10">
      <c r="A310" s="102" t="s">
        <v>954</v>
      </c>
      <c r="B310" s="100" t="s">
        <v>1230</v>
      </c>
      <c r="C310" s="100" t="s">
        <v>280</v>
      </c>
      <c r="D310" s="106" t="s">
        <v>955</v>
      </c>
      <c r="E310" s="104">
        <v>67.14</v>
      </c>
      <c r="F310" s="104">
        <v>59</v>
      </c>
      <c r="G310" s="105">
        <v>49</v>
      </c>
      <c r="H310" s="131"/>
      <c r="I310" s="126"/>
      <c r="J310" s="102"/>
    </row>
    <row r="311" spans="1:10">
      <c r="A311" s="102" t="s">
        <v>956</v>
      </c>
      <c r="B311" s="102" t="s">
        <v>1230</v>
      </c>
      <c r="C311" s="100" t="s">
        <v>280</v>
      </c>
      <c r="D311" s="100" t="s">
        <v>955</v>
      </c>
      <c r="E311" s="104">
        <v>75.709999999999994</v>
      </c>
      <c r="F311" s="104">
        <v>59</v>
      </c>
      <c r="G311" s="105">
        <v>52.31</v>
      </c>
      <c r="H311" s="102"/>
      <c r="I311" s="121"/>
      <c r="J311" s="146" t="s">
        <v>282</v>
      </c>
    </row>
    <row r="312" spans="1:10">
      <c r="A312" s="102" t="s">
        <v>958</v>
      </c>
      <c r="B312" s="102" t="s">
        <v>1230</v>
      </c>
      <c r="C312" s="100" t="s">
        <v>280</v>
      </c>
      <c r="D312" s="100" t="s">
        <v>959</v>
      </c>
      <c r="E312" s="104">
        <v>288.57</v>
      </c>
      <c r="F312" s="104">
        <v>224</v>
      </c>
      <c r="G312" s="105">
        <v>211</v>
      </c>
      <c r="H312" s="102"/>
      <c r="I312" s="121"/>
      <c r="J312" s="146" t="s">
        <v>282</v>
      </c>
    </row>
    <row r="313" spans="1:10">
      <c r="A313" s="102" t="s">
        <v>960</v>
      </c>
      <c r="B313" s="102" t="s">
        <v>1230</v>
      </c>
      <c r="C313" s="100" t="s">
        <v>280</v>
      </c>
      <c r="D313" s="100" t="s">
        <v>961</v>
      </c>
      <c r="E313" s="104">
        <v>288.57</v>
      </c>
      <c r="F313" s="104">
        <v>224</v>
      </c>
      <c r="G313" s="105">
        <v>211</v>
      </c>
      <c r="H313" s="102"/>
      <c r="I313" s="121"/>
      <c r="J313" s="146" t="s">
        <v>282</v>
      </c>
    </row>
    <row r="314" spans="1:10">
      <c r="A314" s="102" t="s">
        <v>962</v>
      </c>
      <c r="B314" s="102" t="s">
        <v>1230</v>
      </c>
      <c r="C314" s="100" t="s">
        <v>280</v>
      </c>
      <c r="D314" s="100" t="s">
        <v>963</v>
      </c>
      <c r="E314" s="104">
        <v>288.57</v>
      </c>
      <c r="F314" s="104">
        <v>224</v>
      </c>
      <c r="G314" s="105">
        <v>211</v>
      </c>
      <c r="H314" s="102"/>
      <c r="I314" s="121"/>
      <c r="J314" s="146" t="s">
        <v>282</v>
      </c>
    </row>
    <row r="315" spans="1:10">
      <c r="A315" s="102" t="s">
        <v>964</v>
      </c>
      <c r="B315" s="102" t="s">
        <v>1230</v>
      </c>
      <c r="C315" s="100" t="s">
        <v>280</v>
      </c>
      <c r="D315" s="100" t="s">
        <v>965</v>
      </c>
      <c r="E315" s="104">
        <v>288.57</v>
      </c>
      <c r="F315" s="104">
        <v>224</v>
      </c>
      <c r="G315" s="105">
        <v>211</v>
      </c>
      <c r="H315" s="102"/>
      <c r="I315" s="121"/>
      <c r="J315" s="146" t="s">
        <v>282</v>
      </c>
    </row>
    <row r="316" spans="1:10">
      <c r="A316" s="102" t="s">
        <v>966</v>
      </c>
      <c r="B316" s="100" t="s">
        <v>1269</v>
      </c>
      <c r="C316" s="100" t="s">
        <v>504</v>
      </c>
      <c r="D316" s="100" t="s">
        <v>967</v>
      </c>
      <c r="E316" s="104">
        <v>424.14</v>
      </c>
      <c r="F316" s="104">
        <v>319.99</v>
      </c>
      <c r="G316" s="105">
        <v>256</v>
      </c>
      <c r="H316" s="102">
        <v>15000</v>
      </c>
      <c r="I316" s="121">
        <v>1.7066666666666667E-2</v>
      </c>
      <c r="J316" s="146" t="s">
        <v>289</v>
      </c>
    </row>
    <row r="317" spans="1:10">
      <c r="A317" s="102" t="s">
        <v>968</v>
      </c>
      <c r="B317" s="100" t="s">
        <v>1230</v>
      </c>
      <c r="C317" s="100" t="s">
        <v>504</v>
      </c>
      <c r="D317" s="100" t="s">
        <v>969</v>
      </c>
      <c r="E317" s="104">
        <v>876.72</v>
      </c>
      <c r="F317" s="104">
        <v>625.99</v>
      </c>
      <c r="G317" s="105">
        <v>529</v>
      </c>
      <c r="H317" s="102">
        <v>55000</v>
      </c>
      <c r="I317" s="121">
        <v>9.6181818181818174E-3</v>
      </c>
      <c r="J317" s="146" t="s">
        <v>289</v>
      </c>
    </row>
    <row r="318" spans="1:10">
      <c r="A318" s="102" t="s">
        <v>970</v>
      </c>
      <c r="B318" s="100" t="s">
        <v>1230</v>
      </c>
      <c r="C318" s="100" t="s">
        <v>504</v>
      </c>
      <c r="D318" s="100" t="s">
        <v>971</v>
      </c>
      <c r="E318" s="104">
        <v>673.28</v>
      </c>
      <c r="F318" s="104">
        <v>507.99</v>
      </c>
      <c r="G318" s="105">
        <v>407</v>
      </c>
      <c r="H318" s="120">
        <v>55000</v>
      </c>
      <c r="I318" s="121">
        <v>7.4000000000000003E-3</v>
      </c>
      <c r="J318" s="146" t="s">
        <v>289</v>
      </c>
    </row>
    <row r="319" spans="1:10">
      <c r="A319" s="102" t="s">
        <v>973</v>
      </c>
      <c r="B319" s="100" t="s">
        <v>1270</v>
      </c>
      <c r="C319" s="100" t="s">
        <v>504</v>
      </c>
      <c r="D319" s="100" t="s">
        <v>974</v>
      </c>
      <c r="E319" s="104">
        <v>675.86</v>
      </c>
      <c r="F319" s="104">
        <v>481.99</v>
      </c>
      <c r="G319" s="105">
        <v>408</v>
      </c>
      <c r="H319" s="102">
        <v>30000</v>
      </c>
      <c r="I319" s="121">
        <v>1.3599999999999999E-2</v>
      </c>
      <c r="J319" s="146" t="s">
        <v>289</v>
      </c>
    </row>
    <row r="320" spans="1:10">
      <c r="A320" s="102" t="s">
        <v>975</v>
      </c>
      <c r="B320" s="100" t="s">
        <v>1230</v>
      </c>
      <c r="C320" s="100" t="s">
        <v>504</v>
      </c>
      <c r="D320" s="100" t="s">
        <v>976</v>
      </c>
      <c r="E320" s="104">
        <v>103.45</v>
      </c>
      <c r="F320" s="104">
        <v>77.989999999999995</v>
      </c>
      <c r="G320" s="105">
        <v>54.16</v>
      </c>
      <c r="H320" s="102">
        <v>150000</v>
      </c>
      <c r="I320" s="121">
        <v>3.6106666666666664E-4</v>
      </c>
      <c r="J320" s="146" t="s">
        <v>289</v>
      </c>
    </row>
    <row r="321" spans="1:10">
      <c r="A321" s="102" t="s">
        <v>977</v>
      </c>
      <c r="B321" s="100" t="s">
        <v>1230</v>
      </c>
      <c r="C321" s="100" t="s">
        <v>504</v>
      </c>
      <c r="D321" s="100" t="s">
        <v>978</v>
      </c>
      <c r="E321" s="104">
        <v>198.28</v>
      </c>
      <c r="F321" s="104">
        <v>149.99</v>
      </c>
      <c r="G321" s="105">
        <v>120</v>
      </c>
      <c r="H321" s="102">
        <v>7500</v>
      </c>
      <c r="I321" s="121">
        <v>1.6E-2</v>
      </c>
      <c r="J321" s="146" t="s">
        <v>289</v>
      </c>
    </row>
    <row r="322" spans="1:10">
      <c r="A322" s="102" t="s">
        <v>979</v>
      </c>
      <c r="B322" s="100" t="s">
        <v>1230</v>
      </c>
      <c r="C322" s="100" t="s">
        <v>504</v>
      </c>
      <c r="D322" s="100" t="s">
        <v>980</v>
      </c>
      <c r="E322" s="104">
        <v>325.86</v>
      </c>
      <c r="F322" s="104">
        <v>245.99</v>
      </c>
      <c r="G322" s="105">
        <v>197</v>
      </c>
      <c r="H322" s="102">
        <v>15000</v>
      </c>
      <c r="I322" s="121">
        <v>1.3133333333333334E-2</v>
      </c>
      <c r="J322" s="146" t="s">
        <v>289</v>
      </c>
    </row>
    <row r="323" spans="1:10">
      <c r="A323" s="102" t="s">
        <v>981</v>
      </c>
      <c r="B323" s="100" t="s">
        <v>1230</v>
      </c>
      <c r="C323" s="100" t="s">
        <v>504</v>
      </c>
      <c r="D323" s="100" t="s">
        <v>982</v>
      </c>
      <c r="E323" s="104">
        <v>673.28</v>
      </c>
      <c r="F323" s="104">
        <v>507.99</v>
      </c>
      <c r="G323" s="105">
        <v>407</v>
      </c>
      <c r="H323" s="102">
        <v>55000</v>
      </c>
      <c r="I323" s="121">
        <v>7.4000000000000003E-3</v>
      </c>
      <c r="J323" s="146" t="s">
        <v>289</v>
      </c>
    </row>
    <row r="324" spans="1:10">
      <c r="A324" s="102" t="s">
        <v>983</v>
      </c>
      <c r="B324" s="100" t="s">
        <v>1230</v>
      </c>
      <c r="C324" s="100" t="s">
        <v>504</v>
      </c>
      <c r="D324" s="100" t="s">
        <v>984</v>
      </c>
      <c r="E324" s="104">
        <v>673.28</v>
      </c>
      <c r="F324" s="104">
        <v>507.99</v>
      </c>
      <c r="G324" s="105">
        <v>407</v>
      </c>
      <c r="H324" s="120">
        <v>55000</v>
      </c>
      <c r="I324" s="121">
        <v>7.4000000000000003E-3</v>
      </c>
      <c r="J324" s="146" t="s">
        <v>289</v>
      </c>
    </row>
    <row r="325" spans="1:10">
      <c r="A325" s="102" t="s">
        <v>985</v>
      </c>
      <c r="B325" s="100" t="s">
        <v>1230</v>
      </c>
      <c r="C325" s="100" t="s">
        <v>504</v>
      </c>
      <c r="D325" s="100" t="s">
        <v>986</v>
      </c>
      <c r="E325" s="104">
        <v>673.28</v>
      </c>
      <c r="F325" s="104">
        <v>507.99</v>
      </c>
      <c r="G325" s="105">
        <v>407</v>
      </c>
      <c r="H325" s="120">
        <v>55000</v>
      </c>
      <c r="I325" s="121">
        <v>7.4000000000000003E-3</v>
      </c>
      <c r="J325" s="146" t="s">
        <v>289</v>
      </c>
    </row>
    <row r="326" spans="1:10">
      <c r="A326" s="102" t="s">
        <v>987</v>
      </c>
      <c r="B326" s="100" t="s">
        <v>1230</v>
      </c>
      <c r="C326" s="100" t="s">
        <v>504</v>
      </c>
      <c r="D326" s="100" t="s">
        <v>988</v>
      </c>
      <c r="E326" s="104">
        <v>518.97</v>
      </c>
      <c r="F326" s="104">
        <v>390.99</v>
      </c>
      <c r="G326" s="105">
        <v>314</v>
      </c>
      <c r="H326" s="102">
        <v>30000</v>
      </c>
      <c r="I326" s="121">
        <v>1.0466666666666668E-2</v>
      </c>
      <c r="J326" s="146" t="s">
        <v>289</v>
      </c>
    </row>
    <row r="327" spans="1:10">
      <c r="A327" s="102" t="s">
        <v>989</v>
      </c>
      <c r="B327" s="100" t="s">
        <v>1271</v>
      </c>
      <c r="C327" s="100" t="s">
        <v>504</v>
      </c>
      <c r="D327" s="102" t="s">
        <v>990</v>
      </c>
      <c r="E327" s="104">
        <v>313.77999999999997</v>
      </c>
      <c r="F327" s="104">
        <v>236.99</v>
      </c>
      <c r="G327" s="105">
        <v>190</v>
      </c>
      <c r="H327" s="125">
        <v>10000</v>
      </c>
      <c r="I327" s="111">
        <v>1.7999999999999999E-2</v>
      </c>
      <c r="J327" s="102"/>
    </row>
    <row r="328" spans="1:10">
      <c r="A328" s="102" t="s">
        <v>991</v>
      </c>
      <c r="B328" s="100" t="s">
        <v>1230</v>
      </c>
      <c r="C328" s="100" t="s">
        <v>504</v>
      </c>
      <c r="D328" s="102" t="s">
        <v>992</v>
      </c>
      <c r="E328" s="109">
        <v>460.1</v>
      </c>
      <c r="F328" s="109">
        <v>346.99</v>
      </c>
      <c r="G328" s="105">
        <v>278</v>
      </c>
      <c r="H328" s="125">
        <v>20000</v>
      </c>
      <c r="I328" s="111">
        <v>1.32E-2</v>
      </c>
      <c r="J328" s="102"/>
    </row>
    <row r="329" spans="1:10">
      <c r="A329" s="102" t="s">
        <v>993</v>
      </c>
      <c r="B329" s="100" t="s">
        <v>1272</v>
      </c>
      <c r="C329" s="100" t="s">
        <v>504</v>
      </c>
      <c r="D329" s="102" t="s">
        <v>994</v>
      </c>
      <c r="E329" s="104">
        <v>462.55</v>
      </c>
      <c r="F329" s="104">
        <v>348.99</v>
      </c>
      <c r="G329" s="105">
        <v>280</v>
      </c>
      <c r="H329" s="113">
        <v>25000</v>
      </c>
      <c r="I329" s="111">
        <v>1.064E-2</v>
      </c>
      <c r="J329" s="102"/>
    </row>
    <row r="330" spans="1:10">
      <c r="A330" s="102" t="s">
        <v>995</v>
      </c>
      <c r="B330" s="100" t="s">
        <v>1230</v>
      </c>
      <c r="C330" s="100" t="s">
        <v>504</v>
      </c>
      <c r="D330" s="102" t="s">
        <v>996</v>
      </c>
      <c r="E330" s="104">
        <v>723.47</v>
      </c>
      <c r="F330" s="104">
        <v>544.99</v>
      </c>
      <c r="G330" s="105">
        <v>437</v>
      </c>
      <c r="H330" s="113">
        <v>45000</v>
      </c>
      <c r="I330" s="111">
        <v>9.244444444444444E-3</v>
      </c>
      <c r="J330" s="102"/>
    </row>
    <row r="331" spans="1:10">
      <c r="A331" s="102" t="s">
        <v>997</v>
      </c>
      <c r="B331" s="100" t="s">
        <v>1248</v>
      </c>
      <c r="C331" s="100" t="s">
        <v>504</v>
      </c>
      <c r="D331" s="131" t="s">
        <v>998</v>
      </c>
      <c r="E331" s="104">
        <v>231.93</v>
      </c>
      <c r="F331" s="104">
        <v>174.99</v>
      </c>
      <c r="G331" s="105">
        <v>140</v>
      </c>
      <c r="H331" s="133">
        <v>32500</v>
      </c>
      <c r="I331" s="107">
        <v>4.3076923076923075E-3</v>
      </c>
      <c r="J331" s="102"/>
    </row>
    <row r="332" spans="1:10">
      <c r="A332" s="102" t="s">
        <v>999</v>
      </c>
      <c r="B332" s="102" t="s">
        <v>1230</v>
      </c>
      <c r="C332" s="102" t="s">
        <v>504</v>
      </c>
      <c r="D332" s="150" t="s">
        <v>1000</v>
      </c>
      <c r="E332" s="151">
        <v>54.85</v>
      </c>
      <c r="F332" s="151">
        <v>47.99</v>
      </c>
      <c r="G332" s="105">
        <v>36</v>
      </c>
      <c r="H332" s="113">
        <v>40000</v>
      </c>
      <c r="I332" s="111">
        <v>8.9999999999999998E-4</v>
      </c>
      <c r="J332" s="146"/>
    </row>
    <row r="333" spans="1:10">
      <c r="A333" s="102" t="s">
        <v>1001</v>
      </c>
      <c r="B333" s="102" t="s">
        <v>1230</v>
      </c>
      <c r="C333" s="102" t="s">
        <v>504</v>
      </c>
      <c r="D333" s="150" t="s">
        <v>1002</v>
      </c>
      <c r="E333" s="151">
        <v>54.85</v>
      </c>
      <c r="F333" s="151">
        <v>47.99</v>
      </c>
      <c r="G333" s="105">
        <v>36</v>
      </c>
      <c r="H333" s="113">
        <v>40000</v>
      </c>
      <c r="I333" s="111">
        <v>8.9999999999999998E-4</v>
      </c>
      <c r="J333" s="146"/>
    </row>
    <row r="334" spans="1:10">
      <c r="A334" s="102" t="s">
        <v>1003</v>
      </c>
      <c r="B334" s="102" t="s">
        <v>1230</v>
      </c>
      <c r="C334" s="102" t="s">
        <v>504</v>
      </c>
      <c r="D334" s="150" t="s">
        <v>1004</v>
      </c>
      <c r="E334" s="151">
        <v>54.85</v>
      </c>
      <c r="F334" s="151">
        <v>47.99</v>
      </c>
      <c r="G334" s="105">
        <v>36</v>
      </c>
      <c r="H334" s="113">
        <v>40000</v>
      </c>
      <c r="I334" s="111">
        <v>8.9999999999999998E-4</v>
      </c>
      <c r="J334" s="146"/>
    </row>
    <row r="335" spans="1:10">
      <c r="A335" s="215" t="s">
        <v>1005</v>
      </c>
      <c r="B335" s="102" t="s">
        <v>1230</v>
      </c>
      <c r="C335" s="102" t="s">
        <v>504</v>
      </c>
      <c r="D335" s="150" t="s">
        <v>1006</v>
      </c>
      <c r="E335" s="151">
        <v>54.85</v>
      </c>
      <c r="F335" s="151">
        <v>47.99</v>
      </c>
      <c r="G335" s="105">
        <v>36</v>
      </c>
      <c r="H335" s="113">
        <v>40000</v>
      </c>
      <c r="I335" s="111">
        <v>8.9999999999999998E-4</v>
      </c>
      <c r="J335" s="146"/>
    </row>
    <row r="336" spans="1:10">
      <c r="A336" s="102" t="s">
        <v>1007</v>
      </c>
      <c r="B336" s="102" t="s">
        <v>1230</v>
      </c>
      <c r="C336" s="102" t="s">
        <v>504</v>
      </c>
      <c r="D336" s="150" t="s">
        <v>1008</v>
      </c>
      <c r="E336" s="151">
        <v>164.55</v>
      </c>
      <c r="F336" s="151">
        <v>141.99</v>
      </c>
      <c r="G336" s="105">
        <v>109</v>
      </c>
      <c r="H336" s="113">
        <v>40000</v>
      </c>
      <c r="I336" s="111">
        <v>2.725E-3</v>
      </c>
      <c r="J336" s="146"/>
    </row>
    <row r="337" spans="1:10">
      <c r="A337" s="102" t="s">
        <v>1009</v>
      </c>
      <c r="B337" s="102" t="s">
        <v>1230</v>
      </c>
      <c r="C337" s="102" t="s">
        <v>504</v>
      </c>
      <c r="D337" s="150" t="s">
        <v>1010</v>
      </c>
      <c r="E337" s="151">
        <v>219.4</v>
      </c>
      <c r="F337" s="151">
        <v>188.99</v>
      </c>
      <c r="G337" s="105">
        <v>153</v>
      </c>
      <c r="H337" s="113">
        <v>40000</v>
      </c>
      <c r="I337" s="111">
        <v>3.65E-3</v>
      </c>
      <c r="J337" s="146"/>
    </row>
    <row r="338" spans="1:10">
      <c r="A338" s="102" t="s">
        <v>1011</v>
      </c>
      <c r="B338" s="102" t="s">
        <v>1230</v>
      </c>
      <c r="C338" s="102" t="s">
        <v>504</v>
      </c>
      <c r="D338" s="150" t="s">
        <v>1012</v>
      </c>
      <c r="E338" s="151">
        <v>304.02999999999997</v>
      </c>
      <c r="F338" s="151">
        <v>261.99</v>
      </c>
      <c r="G338" s="105">
        <v>212</v>
      </c>
      <c r="H338" s="113">
        <v>40000</v>
      </c>
      <c r="I338" s="111">
        <v>5.0499999999999998E-3</v>
      </c>
      <c r="J338" s="146"/>
    </row>
    <row r="339" spans="1:10">
      <c r="A339" s="102" t="s">
        <v>1013</v>
      </c>
      <c r="B339" s="102" t="s">
        <v>1273</v>
      </c>
      <c r="C339" s="102" t="s">
        <v>504</v>
      </c>
      <c r="D339" s="150" t="s">
        <v>1014</v>
      </c>
      <c r="E339" s="153">
        <v>166.04</v>
      </c>
      <c r="F339" s="151">
        <v>144.99</v>
      </c>
      <c r="G339" s="105">
        <v>116</v>
      </c>
      <c r="H339" s="113">
        <v>3000</v>
      </c>
      <c r="I339" s="111">
        <v>3.6666666666666667E-2</v>
      </c>
      <c r="J339" s="146"/>
    </row>
    <row r="340" spans="1:10">
      <c r="A340" s="102" t="s">
        <v>1015</v>
      </c>
      <c r="B340" s="102" t="s">
        <v>1273</v>
      </c>
      <c r="C340" s="102" t="s">
        <v>504</v>
      </c>
      <c r="D340" s="150" t="s">
        <v>1016</v>
      </c>
      <c r="E340" s="153">
        <v>123.03</v>
      </c>
      <c r="F340" s="151">
        <v>107.99</v>
      </c>
      <c r="G340" s="105">
        <v>86</v>
      </c>
      <c r="H340" s="113">
        <v>4000</v>
      </c>
      <c r="I340" s="111">
        <v>2.0500000000000001E-2</v>
      </c>
      <c r="J340" s="146"/>
    </row>
    <row r="341" spans="1:10">
      <c r="A341" s="102" t="s">
        <v>1017</v>
      </c>
      <c r="B341" s="102" t="s">
        <v>1273</v>
      </c>
      <c r="C341" s="102" t="s">
        <v>504</v>
      </c>
      <c r="D341" s="150" t="s">
        <v>1018</v>
      </c>
      <c r="E341" s="153">
        <v>166.04</v>
      </c>
      <c r="F341" s="151">
        <v>144.99</v>
      </c>
      <c r="G341" s="105">
        <v>116</v>
      </c>
      <c r="H341" s="113">
        <v>3000</v>
      </c>
      <c r="I341" s="111">
        <v>3.6666666666666667E-2</v>
      </c>
      <c r="J341" s="146"/>
    </row>
    <row r="342" spans="1:10">
      <c r="A342" s="102" t="s">
        <v>1019</v>
      </c>
      <c r="B342" s="102" t="s">
        <v>1273</v>
      </c>
      <c r="C342" s="102" t="s">
        <v>504</v>
      </c>
      <c r="D342" s="150" t="s">
        <v>1020</v>
      </c>
      <c r="E342" s="153">
        <v>166.04</v>
      </c>
      <c r="F342" s="151">
        <v>144.99</v>
      </c>
      <c r="G342" s="105">
        <v>116</v>
      </c>
      <c r="H342" s="113">
        <v>3000</v>
      </c>
      <c r="I342" s="111">
        <v>3.6666666666666667E-2</v>
      </c>
      <c r="J342" s="146"/>
    </row>
    <row r="343" spans="1:10">
      <c r="A343" s="102" t="s">
        <v>1021</v>
      </c>
      <c r="B343" s="102" t="s">
        <v>1274</v>
      </c>
      <c r="C343" s="102" t="s">
        <v>684</v>
      </c>
      <c r="D343" s="150" t="s">
        <v>1022</v>
      </c>
      <c r="E343" s="151">
        <v>177.72</v>
      </c>
      <c r="F343" s="151">
        <v>154.99</v>
      </c>
      <c r="G343" s="105">
        <v>124</v>
      </c>
      <c r="H343" s="113">
        <v>4000</v>
      </c>
      <c r="I343" s="111">
        <v>2.9499999999999998E-2</v>
      </c>
      <c r="J343" s="146"/>
    </row>
    <row r="344" spans="1:10">
      <c r="A344" s="102" t="s">
        <v>1023</v>
      </c>
      <c r="B344" s="102" t="s">
        <v>1274</v>
      </c>
      <c r="C344" s="102" t="s">
        <v>684</v>
      </c>
      <c r="D344" s="150" t="s">
        <v>1024</v>
      </c>
      <c r="E344" s="151">
        <v>172.39</v>
      </c>
      <c r="F344" s="151">
        <v>149.99</v>
      </c>
      <c r="G344" s="105">
        <v>121</v>
      </c>
      <c r="H344" s="113">
        <v>8000</v>
      </c>
      <c r="I344" s="111">
        <v>1.4250000000000001E-2</v>
      </c>
      <c r="J344" s="146"/>
    </row>
    <row r="345" spans="1:10">
      <c r="A345" s="102" t="s">
        <v>1025</v>
      </c>
      <c r="B345" s="102" t="s">
        <v>1274</v>
      </c>
      <c r="C345" s="102" t="s">
        <v>684</v>
      </c>
      <c r="D345" s="150" t="s">
        <v>1026</v>
      </c>
      <c r="E345" s="151">
        <v>177.72</v>
      </c>
      <c r="F345" s="151">
        <v>154.99</v>
      </c>
      <c r="G345" s="105">
        <v>124</v>
      </c>
      <c r="H345" s="113">
        <v>4000</v>
      </c>
      <c r="I345" s="111">
        <v>2.9499999999999998E-2</v>
      </c>
      <c r="J345" s="146"/>
    </row>
    <row r="346" spans="1:10">
      <c r="A346" s="102" t="s">
        <v>1027</v>
      </c>
      <c r="B346" s="102" t="s">
        <v>1274</v>
      </c>
      <c r="C346" s="102" t="s">
        <v>684</v>
      </c>
      <c r="D346" s="150" t="s">
        <v>1028</v>
      </c>
      <c r="E346" s="151">
        <v>177.72</v>
      </c>
      <c r="F346" s="151">
        <v>154.99</v>
      </c>
      <c r="G346" s="105">
        <v>124</v>
      </c>
      <c r="H346" s="113">
        <v>4000</v>
      </c>
      <c r="I346" s="111">
        <v>2.9499999999999998E-2</v>
      </c>
      <c r="J346" s="146"/>
    </row>
    <row r="347" spans="1:10">
      <c r="A347" s="131" t="s">
        <v>1029</v>
      </c>
      <c r="B347" s="102" t="s">
        <v>1275</v>
      </c>
      <c r="C347" s="102" t="s">
        <v>504</v>
      </c>
      <c r="D347" s="150" t="s">
        <v>1030</v>
      </c>
      <c r="E347" s="151">
        <v>87.78</v>
      </c>
      <c r="F347" s="151">
        <v>76.989999999999995</v>
      </c>
      <c r="G347" s="105">
        <v>61.379526244391101</v>
      </c>
      <c r="H347" s="113">
        <v>300000</v>
      </c>
      <c r="I347" s="111">
        <v>2.04598420814637E-4</v>
      </c>
      <c r="J347" s="146"/>
    </row>
    <row r="348" spans="1:10">
      <c r="A348" s="102" t="s">
        <v>1031</v>
      </c>
      <c r="B348" s="102" t="s">
        <v>1275</v>
      </c>
      <c r="C348" s="102" t="s">
        <v>504</v>
      </c>
      <c r="D348" s="150" t="s">
        <v>1032</v>
      </c>
      <c r="E348" s="153">
        <v>263.35000000000002</v>
      </c>
      <c r="F348" s="151">
        <v>229.99</v>
      </c>
      <c r="G348" s="105">
        <v>184.12814358760301</v>
      </c>
      <c r="H348" s="113">
        <v>300000</v>
      </c>
      <c r="I348" s="111">
        <v>6.1376047862534333E-4</v>
      </c>
      <c r="J348" s="146"/>
    </row>
    <row r="349" spans="1:10">
      <c r="A349" s="102" t="s">
        <v>1033</v>
      </c>
      <c r="B349" s="102" t="s">
        <v>1275</v>
      </c>
      <c r="C349" s="164" t="s">
        <v>511</v>
      </c>
      <c r="D349" s="161" t="s">
        <v>1034</v>
      </c>
      <c r="E349" s="151">
        <v>170.18</v>
      </c>
      <c r="F349" s="165">
        <v>148.99</v>
      </c>
      <c r="G349" s="105">
        <v>118.9815297923406</v>
      </c>
      <c r="H349" s="158" t="s">
        <v>1035</v>
      </c>
      <c r="I349" s="126"/>
      <c r="J349" s="146"/>
    </row>
    <row r="350" spans="1:10">
      <c r="A350" s="102" t="s">
        <v>1036</v>
      </c>
      <c r="B350" s="102" t="s">
        <v>1275</v>
      </c>
      <c r="C350" s="164" t="s">
        <v>511</v>
      </c>
      <c r="D350" s="161" t="s">
        <v>1037</v>
      </c>
      <c r="E350" s="151">
        <v>510.52</v>
      </c>
      <c r="F350" s="165">
        <v>444.99</v>
      </c>
      <c r="G350" s="105">
        <v>356.93415423145154</v>
      </c>
      <c r="H350" s="158" t="s">
        <v>1035</v>
      </c>
      <c r="I350" s="121"/>
      <c r="J350" s="146"/>
    </row>
    <row r="351" spans="1:10">
      <c r="A351" s="131" t="s">
        <v>1038</v>
      </c>
      <c r="B351" s="102" t="s">
        <v>1275</v>
      </c>
      <c r="C351" s="102" t="s">
        <v>504</v>
      </c>
      <c r="D351" s="150" t="s">
        <v>1039</v>
      </c>
      <c r="E351" s="151">
        <v>82.39</v>
      </c>
      <c r="F351" s="151">
        <v>71.989999999999995</v>
      </c>
      <c r="G351" s="105">
        <v>57.602003547949494</v>
      </c>
      <c r="H351" s="113">
        <v>175000</v>
      </c>
      <c r="I351" s="111">
        <v>3.2915430598828279E-4</v>
      </c>
      <c r="J351" s="146"/>
    </row>
    <row r="352" spans="1:10">
      <c r="A352" s="131" t="s">
        <v>1040</v>
      </c>
      <c r="B352" s="102" t="s">
        <v>1275</v>
      </c>
      <c r="C352" s="102" t="s">
        <v>504</v>
      </c>
      <c r="D352" s="150" t="s">
        <v>1041</v>
      </c>
      <c r="E352" s="151">
        <v>247.16</v>
      </c>
      <c r="F352" s="151">
        <v>215.99</v>
      </c>
      <c r="G352" s="105">
        <v>172.80601064384848</v>
      </c>
      <c r="H352" s="113">
        <v>175000</v>
      </c>
      <c r="I352" s="111">
        <v>9.8746291796484838E-4</v>
      </c>
      <c r="J352" s="146"/>
    </row>
    <row r="353" spans="1:10">
      <c r="A353" s="131" t="s">
        <v>1042</v>
      </c>
      <c r="B353" s="102" t="s">
        <v>1249</v>
      </c>
      <c r="C353" s="102" t="s">
        <v>504</v>
      </c>
      <c r="D353" s="150" t="s">
        <v>1043</v>
      </c>
      <c r="E353" s="151">
        <v>42.69</v>
      </c>
      <c r="F353" s="151">
        <v>36.99</v>
      </c>
      <c r="G353" s="105">
        <v>29.844516331002801</v>
      </c>
      <c r="H353" s="113">
        <v>175000</v>
      </c>
      <c r="I353" s="111">
        <v>1.70540093320016E-4</v>
      </c>
      <c r="J353" s="146"/>
    </row>
    <row r="354" spans="1:10">
      <c r="A354" s="102" t="s">
        <v>1044</v>
      </c>
      <c r="B354" s="102" t="s">
        <v>1276</v>
      </c>
      <c r="C354" s="102" t="s">
        <v>504</v>
      </c>
      <c r="D354" s="150" t="s">
        <v>1045</v>
      </c>
      <c r="E354" s="153">
        <v>634.45000000000005</v>
      </c>
      <c r="F354" s="151">
        <v>544.99</v>
      </c>
      <c r="G354" s="105">
        <v>443</v>
      </c>
      <c r="H354" s="113">
        <v>22000</v>
      </c>
      <c r="I354" s="111"/>
      <c r="J354" s="146"/>
    </row>
    <row r="355" spans="1:10">
      <c r="A355" s="102" t="s">
        <v>1046</v>
      </c>
      <c r="B355" s="102" t="s">
        <v>1277</v>
      </c>
      <c r="C355" s="102" t="s">
        <v>504</v>
      </c>
      <c r="D355" s="150" t="s">
        <v>1047</v>
      </c>
      <c r="E355" s="153">
        <v>415.69</v>
      </c>
      <c r="F355" s="151">
        <v>357.99</v>
      </c>
      <c r="G355" s="105">
        <v>290</v>
      </c>
      <c r="H355" s="113">
        <v>33000</v>
      </c>
      <c r="I355" s="111"/>
      <c r="J355" s="146"/>
    </row>
    <row r="356" spans="1:10">
      <c r="A356" s="102" t="s">
        <v>1048</v>
      </c>
      <c r="B356" s="102" t="s">
        <v>1276</v>
      </c>
      <c r="C356" s="102" t="s">
        <v>504</v>
      </c>
      <c r="D356" s="150" t="s">
        <v>1049</v>
      </c>
      <c r="E356" s="153">
        <v>634.45000000000005</v>
      </c>
      <c r="F356" s="151">
        <v>544.99</v>
      </c>
      <c r="G356" s="105">
        <v>443</v>
      </c>
      <c r="H356" s="113">
        <v>22000</v>
      </c>
      <c r="I356" s="111"/>
      <c r="J356" s="146"/>
    </row>
    <row r="357" spans="1:10">
      <c r="A357" s="102" t="s">
        <v>1050</v>
      </c>
      <c r="B357" s="102" t="s">
        <v>1276</v>
      </c>
      <c r="C357" s="102" t="s">
        <v>504</v>
      </c>
      <c r="D357" s="150" t="s">
        <v>1051</v>
      </c>
      <c r="E357" s="153">
        <v>634.45000000000005</v>
      </c>
      <c r="F357" s="151">
        <v>544.99</v>
      </c>
      <c r="G357" s="105">
        <v>443</v>
      </c>
      <c r="H357" s="113">
        <v>22000</v>
      </c>
      <c r="I357" s="111"/>
      <c r="J357" s="146"/>
    </row>
    <row r="358" spans="1:10">
      <c r="A358" s="102" t="s">
        <v>1052</v>
      </c>
      <c r="B358" s="102" t="s">
        <v>1235</v>
      </c>
      <c r="C358" s="102" t="s">
        <v>280</v>
      </c>
      <c r="D358" s="150" t="s">
        <v>1043</v>
      </c>
      <c r="E358" s="151">
        <v>29.61</v>
      </c>
      <c r="F358" s="151">
        <v>25.99</v>
      </c>
      <c r="G358" s="105">
        <v>20.703328811436918</v>
      </c>
      <c r="H358" s="158">
        <v>90000</v>
      </c>
      <c r="I358" s="107">
        <v>2.3003698679374354E-4</v>
      </c>
      <c r="J358" s="146"/>
    </row>
    <row r="359" spans="1:10">
      <c r="A359" s="102" t="s">
        <v>1054</v>
      </c>
      <c r="B359" s="102" t="s">
        <v>1235</v>
      </c>
      <c r="C359" s="102" t="s">
        <v>280</v>
      </c>
      <c r="D359" s="150" t="s">
        <v>1055</v>
      </c>
      <c r="E359" s="151">
        <v>84.28</v>
      </c>
      <c r="F359" s="151">
        <v>72.989999999999995</v>
      </c>
      <c r="G359" s="105">
        <v>58.927267035375138</v>
      </c>
      <c r="H359" s="158">
        <v>150000</v>
      </c>
      <c r="I359" s="107">
        <v>3.928484469025009E-4</v>
      </c>
      <c r="J359" s="146"/>
    </row>
    <row r="360" spans="1:10">
      <c r="A360" s="102" t="s">
        <v>1056</v>
      </c>
      <c r="B360" s="102" t="s">
        <v>1235</v>
      </c>
      <c r="C360" s="102" t="s">
        <v>280</v>
      </c>
      <c r="D360" s="150" t="s">
        <v>1057</v>
      </c>
      <c r="E360" s="151">
        <v>280.54000000000002</v>
      </c>
      <c r="F360" s="151">
        <v>240.99</v>
      </c>
      <c r="G360" s="105">
        <v>196.13899613899613</v>
      </c>
      <c r="H360" s="158">
        <v>150000</v>
      </c>
      <c r="I360" s="107">
        <v>1.3075933075933075E-3</v>
      </c>
      <c r="J360" s="146"/>
    </row>
    <row r="361" spans="1:10">
      <c r="A361" s="102" t="s">
        <v>1058</v>
      </c>
      <c r="B361" s="102" t="s">
        <v>1278</v>
      </c>
      <c r="C361" s="102" t="s">
        <v>504</v>
      </c>
      <c r="D361" s="150" t="s">
        <v>1059</v>
      </c>
      <c r="E361" s="153">
        <v>363.27</v>
      </c>
      <c r="F361" s="151">
        <v>312.99</v>
      </c>
      <c r="G361" s="105">
        <v>254</v>
      </c>
      <c r="H361" s="113">
        <v>12000</v>
      </c>
      <c r="I361" s="111"/>
      <c r="J361" s="146"/>
    </row>
    <row r="362" spans="1:10">
      <c r="A362" s="102" t="s">
        <v>1060</v>
      </c>
      <c r="B362" s="102" t="s">
        <v>1279</v>
      </c>
      <c r="C362" s="102" t="s">
        <v>280</v>
      </c>
      <c r="D362" s="150" t="s">
        <v>1061</v>
      </c>
      <c r="E362" s="153">
        <v>379.19</v>
      </c>
      <c r="F362" s="151">
        <v>325.99</v>
      </c>
      <c r="G362" s="105">
        <v>265</v>
      </c>
      <c r="H362" s="113">
        <v>20000</v>
      </c>
      <c r="I362" s="111">
        <v>1.325E-2</v>
      </c>
      <c r="J362" s="146"/>
    </row>
    <row r="363" spans="1:10">
      <c r="A363" s="102" t="s">
        <v>1062</v>
      </c>
      <c r="B363" s="102" t="s">
        <v>1278</v>
      </c>
      <c r="C363" s="102" t="s">
        <v>504</v>
      </c>
      <c r="D363" s="150" t="s">
        <v>1063</v>
      </c>
      <c r="E363" s="153">
        <v>363.27</v>
      </c>
      <c r="F363" s="151">
        <v>312.99</v>
      </c>
      <c r="G363" s="105">
        <v>254</v>
      </c>
      <c r="H363" s="113">
        <v>12000</v>
      </c>
      <c r="I363" s="111"/>
      <c r="J363" s="146"/>
    </row>
    <row r="364" spans="1:10">
      <c r="A364" s="102" t="s">
        <v>1064</v>
      </c>
      <c r="B364" s="102" t="s">
        <v>1278</v>
      </c>
      <c r="C364" s="102" t="s">
        <v>504</v>
      </c>
      <c r="D364" s="150" t="s">
        <v>1065</v>
      </c>
      <c r="E364" s="153">
        <v>363.27</v>
      </c>
      <c r="F364" s="151">
        <v>312.99</v>
      </c>
      <c r="G364" s="105">
        <v>254</v>
      </c>
      <c r="H364" s="113">
        <v>12000</v>
      </c>
      <c r="I364" s="111"/>
      <c r="J364" s="146"/>
    </row>
    <row r="365" spans="1:10">
      <c r="A365" s="102" t="s">
        <v>1066</v>
      </c>
      <c r="B365" s="102" t="s">
        <v>1280</v>
      </c>
      <c r="C365" s="102" t="s">
        <v>280</v>
      </c>
      <c r="D365" s="150" t="s">
        <v>1067</v>
      </c>
      <c r="E365" s="151">
        <v>232.81</v>
      </c>
      <c r="F365" s="151"/>
      <c r="G365" s="105">
        <v>163</v>
      </c>
      <c r="H365" s="113">
        <v>7000</v>
      </c>
      <c r="I365" s="111">
        <v>2.3285714285714285E-2</v>
      </c>
      <c r="J365" s="146"/>
    </row>
    <row r="366" spans="1:10">
      <c r="A366" s="102" t="s">
        <v>1068</v>
      </c>
      <c r="B366" s="102" t="s">
        <v>1280</v>
      </c>
      <c r="C366" s="102" t="s">
        <v>280</v>
      </c>
      <c r="D366" s="150" t="s">
        <v>1069</v>
      </c>
      <c r="E366" s="151">
        <v>232.81</v>
      </c>
      <c r="F366" s="151"/>
      <c r="G366" s="105">
        <v>163</v>
      </c>
      <c r="H366" s="113">
        <v>7000</v>
      </c>
      <c r="I366" s="111">
        <v>2.3285714285714285E-2</v>
      </c>
      <c r="J366" s="146"/>
    </row>
    <row r="367" spans="1:10">
      <c r="A367" s="102" t="s">
        <v>1070</v>
      </c>
      <c r="B367" s="102" t="s">
        <v>1280</v>
      </c>
      <c r="C367" s="102" t="s">
        <v>280</v>
      </c>
      <c r="D367" s="150" t="s">
        <v>1071</v>
      </c>
      <c r="E367" s="151">
        <v>232.81</v>
      </c>
      <c r="F367" s="151"/>
      <c r="G367" s="105">
        <v>163</v>
      </c>
      <c r="H367" s="113">
        <v>7000</v>
      </c>
      <c r="I367" s="111">
        <v>2.3285714285714285E-2</v>
      </c>
      <c r="J367" s="146"/>
    </row>
    <row r="368" spans="1:10">
      <c r="A368" s="189" t="s">
        <v>1072</v>
      </c>
      <c r="B368" s="102" t="s">
        <v>513</v>
      </c>
      <c r="C368" s="102" t="s">
        <v>504</v>
      </c>
      <c r="D368" s="188" t="s">
        <v>1073</v>
      </c>
      <c r="E368" s="157">
        <v>302.47000000000003</v>
      </c>
      <c r="F368" s="151"/>
      <c r="G368" s="105">
        <v>211</v>
      </c>
      <c r="H368" s="113">
        <v>11500</v>
      </c>
      <c r="I368" s="111">
        <v>1.8347826086956523E-2</v>
      </c>
      <c r="J368" s="146"/>
    </row>
    <row r="369" spans="1:10">
      <c r="A369" s="189" t="s">
        <v>1074</v>
      </c>
      <c r="B369" s="102" t="s">
        <v>513</v>
      </c>
      <c r="C369" s="102" t="s">
        <v>504</v>
      </c>
      <c r="D369" s="188" t="s">
        <v>1075</v>
      </c>
      <c r="E369" s="190">
        <v>294.77999999999997</v>
      </c>
      <c r="F369" s="151"/>
      <c r="G369" s="105">
        <v>206</v>
      </c>
      <c r="H369" s="113">
        <v>18500</v>
      </c>
      <c r="I369" s="111">
        <v>1.1135135135135135E-2</v>
      </c>
      <c r="J369" s="146"/>
    </row>
    <row r="370" spans="1:10">
      <c r="A370" s="189" t="s">
        <v>1076</v>
      </c>
      <c r="B370" s="102" t="s">
        <v>513</v>
      </c>
      <c r="C370" s="102" t="s">
        <v>504</v>
      </c>
      <c r="D370" s="188" t="s">
        <v>1077</v>
      </c>
      <c r="E370" s="157">
        <v>302.47000000000003</v>
      </c>
      <c r="F370" s="151"/>
      <c r="G370" s="105">
        <v>211</v>
      </c>
      <c r="H370" s="113">
        <v>11500</v>
      </c>
      <c r="I370" s="111">
        <v>1.8347826086956523E-2</v>
      </c>
      <c r="J370" s="146"/>
    </row>
    <row r="371" spans="1:10">
      <c r="A371" s="189" t="s">
        <v>1078</v>
      </c>
      <c r="B371" s="102" t="s">
        <v>513</v>
      </c>
      <c r="C371" s="102" t="s">
        <v>504</v>
      </c>
      <c r="D371" s="188" t="s">
        <v>1079</v>
      </c>
      <c r="E371" s="157">
        <v>302.47000000000003</v>
      </c>
      <c r="F371" s="151"/>
      <c r="G371" s="105">
        <v>211</v>
      </c>
      <c r="H371" s="113">
        <v>11500</v>
      </c>
      <c r="I371" s="111">
        <v>1.8347826086956523E-2</v>
      </c>
      <c r="J371" s="146"/>
    </row>
    <row r="372" spans="1:10">
      <c r="A372" s="189" t="s">
        <v>1080</v>
      </c>
      <c r="B372" s="102" t="s">
        <v>1230</v>
      </c>
      <c r="C372" s="102" t="s">
        <v>504</v>
      </c>
      <c r="D372" s="188" t="s">
        <v>1081</v>
      </c>
      <c r="E372" s="157">
        <v>757.25</v>
      </c>
      <c r="F372" s="151"/>
      <c r="G372" s="105">
        <v>528</v>
      </c>
      <c r="H372" s="120">
        <v>34000</v>
      </c>
      <c r="I372" s="111">
        <v>1.5529411764705882E-2</v>
      </c>
      <c r="J372" s="146"/>
    </row>
    <row r="373" spans="1:10">
      <c r="A373" s="189" t="s">
        <v>1082</v>
      </c>
      <c r="B373" s="102" t="s">
        <v>514</v>
      </c>
      <c r="C373" s="102" t="s">
        <v>504</v>
      </c>
      <c r="D373" s="188" t="s">
        <v>1083</v>
      </c>
      <c r="E373" s="157">
        <v>459.55</v>
      </c>
      <c r="F373" s="151"/>
      <c r="G373" s="105">
        <v>321</v>
      </c>
      <c r="H373" s="120">
        <v>34000</v>
      </c>
      <c r="I373" s="111">
        <v>9.4411764705882358E-3</v>
      </c>
      <c r="J373" s="146"/>
    </row>
    <row r="374" spans="1:10">
      <c r="A374" s="189" t="s">
        <v>1084</v>
      </c>
      <c r="B374" s="102" t="s">
        <v>1230</v>
      </c>
      <c r="C374" s="102" t="s">
        <v>504</v>
      </c>
      <c r="D374" s="188" t="s">
        <v>1085</v>
      </c>
      <c r="E374" s="157">
        <v>757.25</v>
      </c>
      <c r="F374" s="151"/>
      <c r="G374" s="105">
        <v>528</v>
      </c>
      <c r="H374" s="120">
        <v>34000</v>
      </c>
      <c r="I374" s="111">
        <v>1.5529411764705882E-2</v>
      </c>
      <c r="J374" s="146"/>
    </row>
    <row r="375" spans="1:10">
      <c r="A375" s="189" t="s">
        <v>1086</v>
      </c>
      <c r="B375" s="102" t="s">
        <v>1230</v>
      </c>
      <c r="C375" s="102" t="s">
        <v>504</v>
      </c>
      <c r="D375" s="188" t="s">
        <v>1087</v>
      </c>
      <c r="E375" s="157">
        <v>757.25</v>
      </c>
      <c r="F375" s="151"/>
      <c r="G375" s="105">
        <v>528</v>
      </c>
      <c r="H375" s="120">
        <v>34000</v>
      </c>
      <c r="I375" s="111">
        <v>1.5529411764705882E-2</v>
      </c>
      <c r="J375" s="146"/>
    </row>
    <row r="376" spans="1:10">
      <c r="A376" s="183" t="s">
        <v>1088</v>
      </c>
      <c r="B376" s="102" t="s">
        <v>1230</v>
      </c>
      <c r="C376" s="102" t="s">
        <v>504</v>
      </c>
      <c r="D376" s="191" t="s">
        <v>1089</v>
      </c>
      <c r="E376" s="157">
        <v>126.87</v>
      </c>
      <c r="F376" s="151"/>
      <c r="G376" s="105">
        <v>89</v>
      </c>
      <c r="H376" s="113">
        <v>100000</v>
      </c>
      <c r="I376" s="111">
        <v>6.6750000000000002E-4</v>
      </c>
      <c r="J376" s="146"/>
    </row>
    <row r="377" spans="1:10">
      <c r="A377" s="183" t="s">
        <v>1090</v>
      </c>
      <c r="B377" s="102" t="s">
        <v>1230</v>
      </c>
      <c r="C377" s="102" t="s">
        <v>504</v>
      </c>
      <c r="D377" s="191" t="s">
        <v>1091</v>
      </c>
      <c r="E377" s="157">
        <v>395.52</v>
      </c>
      <c r="F377" s="151"/>
      <c r="G377" s="105">
        <v>276</v>
      </c>
      <c r="H377" s="113">
        <v>90000</v>
      </c>
      <c r="I377" s="111">
        <v>2.3E-3</v>
      </c>
      <c r="J377" s="146"/>
    </row>
    <row r="378" spans="1:10">
      <c r="A378" s="102" t="s">
        <v>1092</v>
      </c>
      <c r="B378" s="102" t="s">
        <v>1230</v>
      </c>
      <c r="C378" s="102" t="s">
        <v>504</v>
      </c>
      <c r="D378" s="161" t="s">
        <v>1093</v>
      </c>
      <c r="E378" s="102">
        <v>87.951492537313428</v>
      </c>
      <c r="F378" s="102">
        <v>75.989999999999995</v>
      </c>
      <c r="G378" s="104">
        <v>62</v>
      </c>
      <c r="H378" s="102">
        <v>125000</v>
      </c>
      <c r="I378" s="107">
        <v>4.9600000000000002E-4</v>
      </c>
      <c r="J378" s="146" t="s">
        <v>289</v>
      </c>
    </row>
    <row r="379" spans="1:10">
      <c r="A379" s="102" t="s">
        <v>1094</v>
      </c>
      <c r="B379" s="102" t="s">
        <v>1230</v>
      </c>
      <c r="C379" s="102" t="s">
        <v>504</v>
      </c>
      <c r="D379" s="161" t="s">
        <v>1095</v>
      </c>
      <c r="E379" s="102">
        <v>87.951492537313428</v>
      </c>
      <c r="F379" s="102">
        <v>75.989999999999995</v>
      </c>
      <c r="G379" s="104">
        <v>62</v>
      </c>
      <c r="H379" s="102">
        <v>125000</v>
      </c>
      <c r="I379" s="107">
        <v>4.9600000000000002E-4</v>
      </c>
      <c r="J379" s="146" t="s">
        <v>289</v>
      </c>
    </row>
    <row r="380" spans="1:10">
      <c r="A380" s="102" t="s">
        <v>1096</v>
      </c>
      <c r="B380" s="102" t="s">
        <v>1230</v>
      </c>
      <c r="C380" s="102" t="s">
        <v>504</v>
      </c>
      <c r="D380" s="161" t="s">
        <v>1097</v>
      </c>
      <c r="E380" s="102">
        <v>87.951492537313428</v>
      </c>
      <c r="F380" s="102">
        <v>75.989999999999995</v>
      </c>
      <c r="G380" s="104">
        <v>62</v>
      </c>
      <c r="H380" s="102">
        <v>125000</v>
      </c>
      <c r="I380" s="107">
        <v>4.9600000000000002E-4</v>
      </c>
      <c r="J380" s="146" t="s">
        <v>289</v>
      </c>
    </row>
    <row r="381" spans="1:10">
      <c r="A381" s="102" t="s">
        <v>1098</v>
      </c>
      <c r="B381" s="102" t="s">
        <v>1230</v>
      </c>
      <c r="C381" s="102" t="s">
        <v>504</v>
      </c>
      <c r="D381" s="161" t="s">
        <v>1099</v>
      </c>
      <c r="E381" s="102">
        <v>87.951492537313428</v>
      </c>
      <c r="F381" s="102">
        <v>75.989999999999995</v>
      </c>
      <c r="G381" s="104">
        <v>62</v>
      </c>
      <c r="H381" s="102">
        <v>125000</v>
      </c>
      <c r="I381" s="107">
        <v>4.9600000000000002E-4</v>
      </c>
      <c r="J381" s="146" t="s">
        <v>289</v>
      </c>
    </row>
    <row r="382" spans="1:10">
      <c r="A382" s="102" t="s">
        <v>1100</v>
      </c>
      <c r="B382" s="102" t="s">
        <v>1281</v>
      </c>
      <c r="C382" s="102" t="s">
        <v>504</v>
      </c>
      <c r="D382" s="161" t="s">
        <v>1101</v>
      </c>
      <c r="E382" s="102">
        <v>255.03</v>
      </c>
      <c r="F382" s="102">
        <v>219.99</v>
      </c>
      <c r="G382" s="104">
        <v>178</v>
      </c>
      <c r="H382" s="102">
        <v>10500</v>
      </c>
      <c r="I382" s="107">
        <v>1.6952380952380951E-2</v>
      </c>
      <c r="J382" s="146" t="s">
        <v>289</v>
      </c>
    </row>
    <row r="383" spans="1:10">
      <c r="A383" s="102" t="s">
        <v>1102</v>
      </c>
      <c r="B383" s="102" t="s">
        <v>1281</v>
      </c>
      <c r="C383" s="102" t="s">
        <v>504</v>
      </c>
      <c r="D383" s="161" t="s">
        <v>1103</v>
      </c>
      <c r="E383" s="102">
        <v>338.06</v>
      </c>
      <c r="F383" s="102">
        <v>290.99</v>
      </c>
      <c r="G383" s="104">
        <v>236</v>
      </c>
      <c r="H383" s="102">
        <v>7000</v>
      </c>
      <c r="I383" s="107">
        <v>3.3714285714285717E-2</v>
      </c>
      <c r="J383" s="146" t="s">
        <v>289</v>
      </c>
    </row>
    <row r="384" spans="1:10">
      <c r="A384" s="102" t="s">
        <v>1104</v>
      </c>
      <c r="B384" s="102" t="s">
        <v>1281</v>
      </c>
      <c r="C384" s="102" t="s">
        <v>504</v>
      </c>
      <c r="D384" s="161" t="s">
        <v>1105</v>
      </c>
      <c r="E384" s="102">
        <v>338.06</v>
      </c>
      <c r="F384" s="102">
        <v>290.99</v>
      </c>
      <c r="G384" s="104">
        <v>236</v>
      </c>
      <c r="H384" s="102">
        <v>7000</v>
      </c>
      <c r="I384" s="107">
        <v>3.3714285714285717E-2</v>
      </c>
      <c r="J384" s="146" t="s">
        <v>289</v>
      </c>
    </row>
    <row r="385" spans="1:10">
      <c r="A385" s="102" t="s">
        <v>1106</v>
      </c>
      <c r="B385" s="102" t="s">
        <v>1281</v>
      </c>
      <c r="C385" s="102" t="s">
        <v>504</v>
      </c>
      <c r="D385" s="161" t="s">
        <v>1107</v>
      </c>
      <c r="E385" s="102">
        <v>338.06</v>
      </c>
      <c r="F385" s="102">
        <v>290.99</v>
      </c>
      <c r="G385" s="104">
        <v>236</v>
      </c>
      <c r="H385" s="102">
        <v>7000</v>
      </c>
      <c r="I385" s="107">
        <v>3.3714285714285717E-2</v>
      </c>
      <c r="J385" s="146" t="s">
        <v>289</v>
      </c>
    </row>
    <row r="386" spans="1:10">
      <c r="A386" s="102" t="s">
        <v>1108</v>
      </c>
      <c r="B386" s="102" t="s">
        <v>1250</v>
      </c>
      <c r="C386" s="102" t="s">
        <v>504</v>
      </c>
      <c r="D386" s="161" t="s">
        <v>1109</v>
      </c>
      <c r="E386" s="102">
        <v>35.82</v>
      </c>
      <c r="F386" s="102">
        <v>30.99</v>
      </c>
      <c r="G386" s="201">
        <v>25</v>
      </c>
      <c r="H386" s="202">
        <v>25000</v>
      </c>
      <c r="I386" s="203">
        <v>1E-3</v>
      </c>
      <c r="J386" s="204" t="s">
        <v>289</v>
      </c>
    </row>
    <row r="387" spans="1:10">
      <c r="A387" s="102" t="s">
        <v>1110</v>
      </c>
      <c r="B387" s="102" t="s">
        <v>1282</v>
      </c>
      <c r="C387" s="102" t="s">
        <v>504</v>
      </c>
      <c r="D387" s="161" t="s">
        <v>1111</v>
      </c>
      <c r="E387" s="102">
        <v>260</v>
      </c>
      <c r="F387" s="102">
        <v>223.99</v>
      </c>
      <c r="G387" s="104">
        <v>182</v>
      </c>
      <c r="H387" s="102">
        <v>8500</v>
      </c>
      <c r="I387" s="107">
        <v>2.1411764705882352E-2</v>
      </c>
      <c r="J387" s="146" t="s">
        <v>289</v>
      </c>
    </row>
    <row r="388" spans="1:10">
      <c r="A388" s="102" t="s">
        <v>1112</v>
      </c>
      <c r="B388" s="102" t="s">
        <v>1282</v>
      </c>
      <c r="C388" s="102" t="s">
        <v>504</v>
      </c>
      <c r="D388" s="161" t="s">
        <v>1113</v>
      </c>
      <c r="E388" s="102">
        <v>302.33999999999997</v>
      </c>
      <c r="F388" s="102">
        <v>259.99</v>
      </c>
      <c r="G388" s="104">
        <v>211</v>
      </c>
      <c r="H388" s="102">
        <v>5000</v>
      </c>
      <c r="I388" s="107">
        <v>4.2200000000000001E-2</v>
      </c>
      <c r="J388" s="146" t="s">
        <v>289</v>
      </c>
    </row>
    <row r="389" spans="1:10">
      <c r="A389" s="102" t="s">
        <v>1114</v>
      </c>
      <c r="B389" s="102" t="s">
        <v>1282</v>
      </c>
      <c r="C389" s="102" t="s">
        <v>504</v>
      </c>
      <c r="D389" s="161" t="s">
        <v>1115</v>
      </c>
      <c r="E389" s="102">
        <v>302.33999999999997</v>
      </c>
      <c r="F389" s="102">
        <v>259.99</v>
      </c>
      <c r="G389" s="104">
        <v>211</v>
      </c>
      <c r="H389" s="102">
        <v>5000</v>
      </c>
      <c r="I389" s="107">
        <v>4.2200000000000001E-2</v>
      </c>
      <c r="J389" s="146" t="s">
        <v>289</v>
      </c>
    </row>
    <row r="390" spans="1:10">
      <c r="A390" s="102" t="s">
        <v>1116</v>
      </c>
      <c r="B390" s="102" t="s">
        <v>1282</v>
      </c>
      <c r="C390" s="102" t="s">
        <v>504</v>
      </c>
      <c r="D390" s="161" t="s">
        <v>1117</v>
      </c>
      <c r="E390" s="102">
        <v>302.33999999999997</v>
      </c>
      <c r="F390" s="102">
        <v>259.99</v>
      </c>
      <c r="G390" s="104">
        <v>211</v>
      </c>
      <c r="H390" s="102">
        <v>5000</v>
      </c>
      <c r="I390" s="107">
        <v>4.2200000000000001E-2</v>
      </c>
      <c r="J390" s="146" t="s">
        <v>289</v>
      </c>
    </row>
    <row r="391" spans="1:10">
      <c r="A391" s="102" t="s">
        <v>1118</v>
      </c>
      <c r="B391" s="102" t="s">
        <v>1230</v>
      </c>
      <c r="C391" s="102" t="s">
        <v>504</v>
      </c>
      <c r="D391" s="161" t="s">
        <v>1119</v>
      </c>
      <c r="E391" s="102">
        <v>347.13</v>
      </c>
      <c r="F391" s="102">
        <v>297.99</v>
      </c>
      <c r="G391" s="104">
        <v>242</v>
      </c>
      <c r="H391" s="102">
        <v>125000</v>
      </c>
      <c r="I391" s="107">
        <v>1.936E-3</v>
      </c>
      <c r="J391" s="146" t="s">
        <v>289</v>
      </c>
    </row>
    <row r="392" spans="1:10">
      <c r="A392" s="102" t="s">
        <v>1120</v>
      </c>
      <c r="B392" s="102" t="s">
        <v>1230</v>
      </c>
      <c r="C392" s="102" t="s">
        <v>504</v>
      </c>
      <c r="D392" s="161" t="s">
        <v>1121</v>
      </c>
      <c r="E392" s="102">
        <v>457.79</v>
      </c>
      <c r="F392" s="102">
        <v>393.99</v>
      </c>
      <c r="G392" s="104">
        <v>319</v>
      </c>
      <c r="H392" s="102">
        <v>125000</v>
      </c>
      <c r="I392" s="107">
        <v>2.552E-3</v>
      </c>
      <c r="J392" s="146" t="s">
        <v>289</v>
      </c>
    </row>
    <row r="393" spans="1:10">
      <c r="A393" s="102" t="s">
        <v>1122</v>
      </c>
      <c r="B393" s="102" t="s">
        <v>1230</v>
      </c>
      <c r="C393" s="102" t="s">
        <v>504</v>
      </c>
      <c r="D393" s="161" t="s">
        <v>1123</v>
      </c>
      <c r="E393" s="102">
        <v>266.52</v>
      </c>
      <c r="F393" s="102">
        <v>228.99</v>
      </c>
      <c r="G393" s="201">
        <v>186</v>
      </c>
      <c r="H393" s="202">
        <v>125000</v>
      </c>
      <c r="I393" s="203">
        <v>1.488E-3</v>
      </c>
      <c r="J393" s="204" t="s">
        <v>289</v>
      </c>
    </row>
    <row r="394" spans="1:10">
      <c r="A394" s="102" t="s">
        <v>1124</v>
      </c>
      <c r="B394" s="102" t="s">
        <v>1230</v>
      </c>
      <c r="C394" s="102" t="s">
        <v>504</v>
      </c>
      <c r="D394" s="161" t="s">
        <v>1125</v>
      </c>
      <c r="E394" s="102">
        <v>351.81</v>
      </c>
      <c r="F394" s="102">
        <v>302.99</v>
      </c>
      <c r="G394" s="201">
        <v>246</v>
      </c>
      <c r="H394" s="202">
        <v>125000</v>
      </c>
      <c r="I394" s="203">
        <v>1.9680000000000001E-3</v>
      </c>
      <c r="J394" s="204" t="s">
        <v>289</v>
      </c>
    </row>
    <row r="395" spans="1:10">
      <c r="A395" s="102" t="s">
        <v>1126</v>
      </c>
      <c r="B395" s="102" t="s">
        <v>1230</v>
      </c>
      <c r="C395" s="102" t="s">
        <v>504</v>
      </c>
      <c r="D395" s="161" t="s">
        <v>1127</v>
      </c>
      <c r="E395" s="102">
        <v>101.49</v>
      </c>
      <c r="F395" s="102">
        <v>87.99</v>
      </c>
      <c r="G395" s="104">
        <v>71</v>
      </c>
      <c r="H395" s="102">
        <v>1400</v>
      </c>
      <c r="I395" s="107">
        <v>5.0714285714285712E-2</v>
      </c>
      <c r="J395" s="146" t="s">
        <v>289</v>
      </c>
    </row>
    <row r="396" spans="1:10">
      <c r="A396" s="102" t="s">
        <v>1128</v>
      </c>
      <c r="B396" s="102" t="s">
        <v>1230</v>
      </c>
      <c r="C396" s="102" t="s">
        <v>504</v>
      </c>
      <c r="D396" s="161" t="s">
        <v>1129</v>
      </c>
      <c r="E396" s="102">
        <v>85.07</v>
      </c>
      <c r="F396" s="102">
        <v>73.989999999999995</v>
      </c>
      <c r="G396" s="104">
        <v>60</v>
      </c>
      <c r="H396" s="102">
        <v>2000</v>
      </c>
      <c r="I396" s="107">
        <v>0.03</v>
      </c>
      <c r="J396" s="146" t="s">
        <v>289</v>
      </c>
    </row>
    <row r="397" spans="1:10">
      <c r="A397" s="102" t="s">
        <v>1130</v>
      </c>
      <c r="B397" s="102" t="s">
        <v>1230</v>
      </c>
      <c r="C397" s="102" t="s">
        <v>504</v>
      </c>
      <c r="D397" s="161" t="s">
        <v>1131</v>
      </c>
      <c r="E397" s="102">
        <v>101.49</v>
      </c>
      <c r="F397" s="102">
        <v>87.99</v>
      </c>
      <c r="G397" s="104">
        <v>71</v>
      </c>
      <c r="H397" s="102">
        <v>1400</v>
      </c>
      <c r="I397" s="107">
        <v>5.0714285714285712E-2</v>
      </c>
      <c r="J397" s="146" t="s">
        <v>289</v>
      </c>
    </row>
    <row r="398" spans="1:10">
      <c r="A398" s="102" t="s">
        <v>1132</v>
      </c>
      <c r="B398" s="102" t="s">
        <v>1230</v>
      </c>
      <c r="C398" s="102" t="s">
        <v>504</v>
      </c>
      <c r="D398" s="161" t="s">
        <v>1133</v>
      </c>
      <c r="E398" s="102">
        <v>101.49</v>
      </c>
      <c r="F398" s="102">
        <v>87.99</v>
      </c>
      <c r="G398" s="104">
        <v>71</v>
      </c>
      <c r="H398" s="102">
        <v>1400</v>
      </c>
      <c r="I398" s="107">
        <v>5.0714285714285712E-2</v>
      </c>
      <c r="J398" s="146" t="s">
        <v>289</v>
      </c>
    </row>
    <row r="399" spans="1:10">
      <c r="A399" s="102" t="s">
        <v>1134</v>
      </c>
      <c r="B399" s="102" t="s">
        <v>1281</v>
      </c>
      <c r="C399" s="102" t="s">
        <v>504</v>
      </c>
      <c r="D399" s="161" t="s">
        <v>1135</v>
      </c>
      <c r="E399" s="102">
        <v>263.43</v>
      </c>
      <c r="F399" s="102">
        <v>226.99</v>
      </c>
      <c r="G399" s="104">
        <v>184</v>
      </c>
      <c r="H399" s="102">
        <v>7000</v>
      </c>
      <c r="I399" s="107">
        <v>2.6285714285714287E-2</v>
      </c>
      <c r="J399" s="146" t="s">
        <v>289</v>
      </c>
    </row>
    <row r="400" spans="1:10">
      <c r="A400" s="102" t="s">
        <v>1136</v>
      </c>
      <c r="B400" s="102" t="s">
        <v>1281</v>
      </c>
      <c r="C400" s="102" t="s">
        <v>504</v>
      </c>
      <c r="D400" s="161" t="s">
        <v>1137</v>
      </c>
      <c r="E400" s="102">
        <v>263.43</v>
      </c>
      <c r="F400" s="102">
        <v>226.99</v>
      </c>
      <c r="G400" s="104">
        <v>184</v>
      </c>
      <c r="H400" s="102">
        <v>7000</v>
      </c>
      <c r="I400" s="107">
        <v>2.6285714285714287E-2</v>
      </c>
      <c r="J400" s="146" t="s">
        <v>289</v>
      </c>
    </row>
    <row r="401" spans="1:10">
      <c r="A401" s="102" t="s">
        <v>1138</v>
      </c>
      <c r="B401" s="102" t="s">
        <v>1281</v>
      </c>
      <c r="C401" s="102" t="s">
        <v>504</v>
      </c>
      <c r="D401" s="161" t="s">
        <v>1139</v>
      </c>
      <c r="E401" s="102">
        <v>180.4</v>
      </c>
      <c r="F401" s="102">
        <v>154.99</v>
      </c>
      <c r="G401" s="104">
        <v>126</v>
      </c>
      <c r="H401" s="102">
        <v>10500</v>
      </c>
      <c r="I401" s="107">
        <v>1.2E-2</v>
      </c>
      <c r="J401" s="146" t="s">
        <v>289</v>
      </c>
    </row>
    <row r="402" spans="1:10">
      <c r="A402" s="102" t="s">
        <v>1140</v>
      </c>
      <c r="B402" s="102" t="s">
        <v>1281</v>
      </c>
      <c r="C402" s="102" t="s">
        <v>504</v>
      </c>
      <c r="D402" s="161" t="s">
        <v>1141</v>
      </c>
      <c r="E402" s="102">
        <v>263.43</v>
      </c>
      <c r="F402" s="102">
        <v>226.99</v>
      </c>
      <c r="G402" s="104">
        <v>184</v>
      </c>
      <c r="H402" s="102">
        <v>7000</v>
      </c>
      <c r="I402" s="107">
        <v>2.6285714285714287E-2</v>
      </c>
      <c r="J402" s="146" t="s">
        <v>289</v>
      </c>
    </row>
    <row r="403" spans="1:10">
      <c r="A403" s="102" t="s">
        <v>1142</v>
      </c>
      <c r="B403" s="102" t="s">
        <v>1281</v>
      </c>
      <c r="C403" s="102" t="s">
        <v>504</v>
      </c>
      <c r="D403" s="161" t="s">
        <v>1143</v>
      </c>
      <c r="E403" s="102">
        <v>263.43</v>
      </c>
      <c r="F403" s="102">
        <v>226.99</v>
      </c>
      <c r="G403" s="104">
        <v>184</v>
      </c>
      <c r="H403" s="102">
        <v>7000</v>
      </c>
      <c r="I403" s="107">
        <v>2.6285714285714287E-2</v>
      </c>
      <c r="J403" s="146" t="s">
        <v>289</v>
      </c>
    </row>
    <row r="404" spans="1:10">
      <c r="A404" s="102" t="s">
        <v>1144</v>
      </c>
      <c r="B404" s="102" t="s">
        <v>1281</v>
      </c>
      <c r="C404" s="102" t="s">
        <v>504</v>
      </c>
      <c r="D404" s="161" t="s">
        <v>1145</v>
      </c>
      <c r="E404" s="102">
        <v>263.43</v>
      </c>
      <c r="F404" s="102">
        <v>226.99</v>
      </c>
      <c r="G404" s="104">
        <v>184</v>
      </c>
      <c r="H404" s="102">
        <v>7000</v>
      </c>
      <c r="I404" s="107">
        <v>2.6285714285714287E-2</v>
      </c>
      <c r="J404" s="146" t="s">
        <v>289</v>
      </c>
    </row>
    <row r="405" spans="1:10">
      <c r="A405" s="102" t="s">
        <v>1146</v>
      </c>
      <c r="B405" s="102" t="s">
        <v>1281</v>
      </c>
      <c r="C405" s="102" t="s">
        <v>504</v>
      </c>
      <c r="D405" s="161" t="s">
        <v>1147</v>
      </c>
      <c r="E405" s="102">
        <v>263.43</v>
      </c>
      <c r="F405" s="102">
        <v>226.99</v>
      </c>
      <c r="G405" s="104">
        <v>184</v>
      </c>
      <c r="H405" s="102">
        <v>7000</v>
      </c>
      <c r="I405" s="107">
        <v>2.6285714285714287E-2</v>
      </c>
      <c r="J405" s="146" t="s">
        <v>289</v>
      </c>
    </row>
    <row r="406" spans="1:10">
      <c r="A406" s="102" t="s">
        <v>1148</v>
      </c>
      <c r="B406" s="102" t="s">
        <v>1230</v>
      </c>
      <c r="C406" s="102" t="s">
        <v>504</v>
      </c>
      <c r="D406" s="161" t="s">
        <v>1149</v>
      </c>
      <c r="E406" s="102">
        <v>227.72</v>
      </c>
      <c r="F406" s="102">
        <v>195.99</v>
      </c>
      <c r="G406" s="104">
        <v>159</v>
      </c>
      <c r="H406" s="102">
        <v>5000</v>
      </c>
      <c r="I406" s="107">
        <v>3.1800000000000002E-2</v>
      </c>
      <c r="J406" s="146" t="s">
        <v>289</v>
      </c>
    </row>
    <row r="407" spans="1:10">
      <c r="A407" s="102" t="s">
        <v>1150</v>
      </c>
      <c r="B407" s="102" t="s">
        <v>1230</v>
      </c>
      <c r="C407" s="102" t="s">
        <v>504</v>
      </c>
      <c r="D407" s="161" t="s">
        <v>1151</v>
      </c>
      <c r="E407" s="102">
        <v>185.37</v>
      </c>
      <c r="F407" s="102">
        <v>159.99</v>
      </c>
      <c r="G407" s="104">
        <v>130</v>
      </c>
      <c r="H407" s="102">
        <v>8500</v>
      </c>
      <c r="I407" s="107">
        <v>1.5294117647058824E-2</v>
      </c>
      <c r="J407" s="146" t="s">
        <v>289</v>
      </c>
    </row>
    <row r="408" spans="1:10">
      <c r="A408" s="102" t="s">
        <v>1152</v>
      </c>
      <c r="B408" s="102" t="s">
        <v>1230</v>
      </c>
      <c r="C408" s="102" t="s">
        <v>504</v>
      </c>
      <c r="D408" s="161" t="s">
        <v>1153</v>
      </c>
      <c r="E408" s="102">
        <v>227.72</v>
      </c>
      <c r="F408" s="102">
        <v>195.99</v>
      </c>
      <c r="G408" s="104">
        <v>159</v>
      </c>
      <c r="H408" s="102">
        <v>5000</v>
      </c>
      <c r="I408" s="107">
        <v>3.1800000000000002E-2</v>
      </c>
      <c r="J408" s="146" t="s">
        <v>289</v>
      </c>
    </row>
    <row r="409" spans="1:10">
      <c r="A409" s="102" t="s">
        <v>1154</v>
      </c>
      <c r="B409" s="102" t="s">
        <v>1230</v>
      </c>
      <c r="C409" s="102" t="s">
        <v>504</v>
      </c>
      <c r="D409" s="161" t="s">
        <v>1155</v>
      </c>
      <c r="E409" s="102">
        <v>227.72</v>
      </c>
      <c r="F409" s="102">
        <v>195.99</v>
      </c>
      <c r="G409" s="104">
        <v>159</v>
      </c>
      <c r="H409" s="102">
        <v>5000</v>
      </c>
      <c r="I409" s="107">
        <v>3.1800000000000002E-2</v>
      </c>
      <c r="J409" s="146" t="s">
        <v>289</v>
      </c>
    </row>
    <row r="410" spans="1:10">
      <c r="A410" s="102" t="s">
        <v>1156</v>
      </c>
      <c r="B410" s="102" t="s">
        <v>1283</v>
      </c>
      <c r="C410" s="102" t="s">
        <v>504</v>
      </c>
      <c r="D410" s="150" t="s">
        <v>1157</v>
      </c>
      <c r="E410" s="151">
        <v>127.88</v>
      </c>
      <c r="F410" s="151">
        <v>111.99</v>
      </c>
      <c r="G410" s="105">
        <v>90</v>
      </c>
      <c r="H410" s="168">
        <v>3000</v>
      </c>
      <c r="I410" s="111">
        <v>2.8333333333333332E-2</v>
      </c>
      <c r="J410" s="146"/>
    </row>
    <row r="411" spans="1:10">
      <c r="A411" s="102" t="s">
        <v>1158</v>
      </c>
      <c r="B411" s="102" t="s">
        <v>1283</v>
      </c>
      <c r="C411" s="102" t="s">
        <v>504</v>
      </c>
      <c r="D411" s="150" t="s">
        <v>1159</v>
      </c>
      <c r="E411" s="151">
        <v>115.19</v>
      </c>
      <c r="F411" s="151">
        <v>100.99</v>
      </c>
      <c r="G411" s="105">
        <v>81</v>
      </c>
      <c r="H411" s="168">
        <v>4000</v>
      </c>
      <c r="I411" s="111">
        <v>1.9E-2</v>
      </c>
      <c r="J411" s="146"/>
    </row>
    <row r="412" spans="1:10">
      <c r="A412" s="102" t="s">
        <v>1160</v>
      </c>
      <c r="B412" s="102" t="s">
        <v>1283</v>
      </c>
      <c r="C412" s="102" t="s">
        <v>504</v>
      </c>
      <c r="D412" s="150" t="s">
        <v>1161</v>
      </c>
      <c r="E412" s="151">
        <v>127.88</v>
      </c>
      <c r="F412" s="151">
        <v>111.99</v>
      </c>
      <c r="G412" s="105">
        <v>90</v>
      </c>
      <c r="H412" s="168">
        <v>3000</v>
      </c>
      <c r="I412" s="111">
        <v>2.8333333333333332E-2</v>
      </c>
      <c r="J412" s="146"/>
    </row>
    <row r="413" spans="1:10">
      <c r="A413" s="102" t="s">
        <v>1162</v>
      </c>
      <c r="B413" s="102" t="s">
        <v>1283</v>
      </c>
      <c r="C413" s="102" t="s">
        <v>504</v>
      </c>
      <c r="D413" s="150" t="s">
        <v>1163</v>
      </c>
      <c r="E413" s="151">
        <v>127.88</v>
      </c>
      <c r="F413" s="151">
        <v>111.99</v>
      </c>
      <c r="G413" s="105">
        <v>90</v>
      </c>
      <c r="H413" s="168">
        <v>3000</v>
      </c>
      <c r="I413" s="111">
        <v>2.8333333333333332E-2</v>
      </c>
      <c r="J413" s="146"/>
    </row>
    <row r="414" spans="1:10">
      <c r="A414" s="102" t="s">
        <v>1164</v>
      </c>
      <c r="B414" s="102" t="s">
        <v>1284</v>
      </c>
      <c r="C414" s="102" t="s">
        <v>504</v>
      </c>
      <c r="D414" s="150" t="s">
        <v>1165</v>
      </c>
      <c r="E414" s="151">
        <v>110.72</v>
      </c>
      <c r="F414" s="151">
        <v>96.99</v>
      </c>
      <c r="G414" s="105">
        <v>78</v>
      </c>
      <c r="H414" s="168">
        <v>2000</v>
      </c>
      <c r="I414" s="111">
        <v>3.6499999999999998E-2</v>
      </c>
      <c r="J414" s="146"/>
    </row>
    <row r="415" spans="1:10">
      <c r="A415" s="102" t="s">
        <v>1166</v>
      </c>
      <c r="B415" s="102" t="s">
        <v>1284</v>
      </c>
      <c r="C415" s="102" t="s">
        <v>504</v>
      </c>
      <c r="D415" s="150" t="s">
        <v>1167</v>
      </c>
      <c r="E415" s="151">
        <v>76.87</v>
      </c>
      <c r="F415" s="151">
        <v>66.989999999999995</v>
      </c>
      <c r="G415" s="105">
        <v>54</v>
      </c>
      <c r="H415" s="168">
        <v>2500</v>
      </c>
      <c r="I415" s="111">
        <v>2.0400000000000001E-2</v>
      </c>
      <c r="J415" s="146"/>
    </row>
    <row r="416" spans="1:10">
      <c r="A416" s="102" t="s">
        <v>1168</v>
      </c>
      <c r="B416" s="102" t="s">
        <v>1284</v>
      </c>
      <c r="C416" s="102" t="s">
        <v>504</v>
      </c>
      <c r="D416" s="150" t="s">
        <v>1169</v>
      </c>
      <c r="E416" s="151">
        <v>110.72</v>
      </c>
      <c r="F416" s="151">
        <v>96.99</v>
      </c>
      <c r="G416" s="105">
        <v>78</v>
      </c>
      <c r="H416" s="168">
        <v>2000</v>
      </c>
      <c r="I416" s="111">
        <v>3.6499999999999998E-2</v>
      </c>
      <c r="J416" s="146"/>
    </row>
    <row r="417" spans="1:10">
      <c r="A417" s="102" t="s">
        <v>1170</v>
      </c>
      <c r="B417" s="102" t="s">
        <v>1284</v>
      </c>
      <c r="C417" s="102" t="s">
        <v>504</v>
      </c>
      <c r="D417" s="150" t="s">
        <v>1171</v>
      </c>
      <c r="E417" s="151">
        <v>110.72</v>
      </c>
      <c r="F417" s="151">
        <v>96.99</v>
      </c>
      <c r="G417" s="105">
        <v>78</v>
      </c>
      <c r="H417" s="168">
        <v>2000</v>
      </c>
      <c r="I417" s="111">
        <v>3.6499999999999998E-2</v>
      </c>
      <c r="J417" s="146"/>
    </row>
    <row r="418" spans="1:10">
      <c r="A418" s="102" t="s">
        <v>1172</v>
      </c>
      <c r="B418" s="102" t="s">
        <v>1285</v>
      </c>
      <c r="C418" s="102" t="s">
        <v>684</v>
      </c>
      <c r="D418" s="150" t="s">
        <v>1173</v>
      </c>
      <c r="E418" s="151">
        <v>149.36000000000001</v>
      </c>
      <c r="F418" s="151">
        <v>129.99</v>
      </c>
      <c r="G418" s="105">
        <v>105</v>
      </c>
      <c r="H418" s="168">
        <v>4000</v>
      </c>
      <c r="I418" s="111">
        <v>2.4750000000000001E-2</v>
      </c>
      <c r="J418" s="146"/>
    </row>
    <row r="419" spans="1:10">
      <c r="A419" s="102" t="s">
        <v>1174</v>
      </c>
      <c r="B419" s="102" t="s">
        <v>1285</v>
      </c>
      <c r="C419" s="102" t="s">
        <v>684</v>
      </c>
      <c r="D419" s="150" t="s">
        <v>1175</v>
      </c>
      <c r="E419" s="151">
        <v>164.09</v>
      </c>
      <c r="F419" s="151">
        <v>142.99</v>
      </c>
      <c r="G419" s="105">
        <v>115</v>
      </c>
      <c r="H419" s="168">
        <v>8000</v>
      </c>
      <c r="I419" s="111">
        <v>1.3625E-2</v>
      </c>
      <c r="J419" s="146"/>
    </row>
    <row r="420" spans="1:10">
      <c r="A420" s="102" t="s">
        <v>1176</v>
      </c>
      <c r="B420" s="102" t="s">
        <v>1285</v>
      </c>
      <c r="C420" s="102" t="s">
        <v>684</v>
      </c>
      <c r="D420" s="150" t="s">
        <v>1177</v>
      </c>
      <c r="E420" s="151">
        <v>149.36000000000001</v>
      </c>
      <c r="F420" s="151">
        <v>129.99</v>
      </c>
      <c r="G420" s="105">
        <v>105</v>
      </c>
      <c r="H420" s="168">
        <v>4000</v>
      </c>
      <c r="I420" s="111">
        <v>2.4750000000000001E-2</v>
      </c>
      <c r="J420" s="146"/>
    </row>
    <row r="421" spans="1:10">
      <c r="A421" s="102" t="s">
        <v>1178</v>
      </c>
      <c r="B421" s="102" t="s">
        <v>1285</v>
      </c>
      <c r="C421" s="102" t="s">
        <v>684</v>
      </c>
      <c r="D421" s="150" t="s">
        <v>1179</v>
      </c>
      <c r="E421" s="151">
        <v>149.36000000000001</v>
      </c>
      <c r="F421" s="151">
        <v>129.99</v>
      </c>
      <c r="G421" s="105">
        <v>105</v>
      </c>
      <c r="H421" s="168">
        <v>4000</v>
      </c>
      <c r="I421" s="111">
        <v>2.4750000000000001E-2</v>
      </c>
      <c r="J421" s="146"/>
    </row>
    <row r="422" spans="1:10">
      <c r="A422" s="114" t="s">
        <v>1180</v>
      </c>
      <c r="B422" s="102" t="s">
        <v>1286</v>
      </c>
      <c r="C422" s="102" t="s">
        <v>504</v>
      </c>
      <c r="D422" s="179" t="s">
        <v>1181</v>
      </c>
      <c r="E422" s="182">
        <v>382.84</v>
      </c>
      <c r="F422" s="182">
        <v>328.99</v>
      </c>
      <c r="G422" s="105">
        <v>267</v>
      </c>
      <c r="H422" s="180">
        <v>17000</v>
      </c>
      <c r="I422" s="181"/>
      <c r="J422" s="146"/>
    </row>
    <row r="423" spans="1:10">
      <c r="A423" s="114" t="s">
        <v>1182</v>
      </c>
      <c r="B423" s="102" t="s">
        <v>1286</v>
      </c>
      <c r="C423" s="102" t="s">
        <v>504</v>
      </c>
      <c r="D423" s="179" t="s">
        <v>1183</v>
      </c>
      <c r="E423" s="182">
        <v>382.84</v>
      </c>
      <c r="F423" s="182">
        <v>328.99</v>
      </c>
      <c r="G423" s="105">
        <v>267</v>
      </c>
      <c r="H423" s="180">
        <v>17000</v>
      </c>
      <c r="I423" s="181"/>
      <c r="J423" s="146"/>
    </row>
    <row r="424" spans="1:10">
      <c r="A424" s="114" t="s">
        <v>1184</v>
      </c>
      <c r="B424" s="102" t="s">
        <v>1286</v>
      </c>
      <c r="C424" s="102" t="s">
        <v>504</v>
      </c>
      <c r="D424" s="179" t="s">
        <v>1185</v>
      </c>
      <c r="E424" s="182">
        <v>382.84</v>
      </c>
      <c r="F424" s="182">
        <v>328.99</v>
      </c>
      <c r="G424" s="105">
        <v>267</v>
      </c>
      <c r="H424" s="180">
        <v>17000</v>
      </c>
      <c r="I424" s="181"/>
      <c r="J424" s="146"/>
    </row>
    <row r="425" spans="1:10">
      <c r="A425" s="114" t="s">
        <v>1186</v>
      </c>
      <c r="B425" s="102" t="s">
        <v>1287</v>
      </c>
      <c r="C425" s="102" t="s">
        <v>504</v>
      </c>
      <c r="D425" s="179" t="s">
        <v>1187</v>
      </c>
      <c r="E425" s="153">
        <v>754.28</v>
      </c>
      <c r="F425" s="151">
        <v>647.99</v>
      </c>
      <c r="G425" s="105">
        <v>526</v>
      </c>
      <c r="H425" s="180">
        <v>55000</v>
      </c>
      <c r="I425" s="181"/>
      <c r="J425" s="146"/>
    </row>
    <row r="426" spans="1:10">
      <c r="A426" s="114" t="s">
        <v>1188</v>
      </c>
      <c r="B426" s="102" t="s">
        <v>1287</v>
      </c>
      <c r="C426" s="102" t="s">
        <v>504</v>
      </c>
      <c r="D426" s="179" t="s">
        <v>1189</v>
      </c>
      <c r="E426" s="153">
        <v>487.6</v>
      </c>
      <c r="F426" s="151">
        <v>418.99</v>
      </c>
      <c r="G426" s="105">
        <v>340</v>
      </c>
      <c r="H426" s="180">
        <v>55000</v>
      </c>
      <c r="I426" s="181"/>
      <c r="J426" s="146"/>
    </row>
    <row r="427" spans="1:10">
      <c r="A427" s="114" t="s">
        <v>1190</v>
      </c>
      <c r="B427" s="102" t="s">
        <v>1287</v>
      </c>
      <c r="C427" s="102" t="s">
        <v>504</v>
      </c>
      <c r="D427" s="179" t="s">
        <v>1191</v>
      </c>
      <c r="E427" s="153">
        <v>754.28</v>
      </c>
      <c r="F427" s="151">
        <v>647.99</v>
      </c>
      <c r="G427" s="105">
        <v>526</v>
      </c>
      <c r="H427" s="180">
        <v>55000</v>
      </c>
      <c r="I427" s="181"/>
      <c r="J427" s="146"/>
    </row>
    <row r="428" spans="1:10">
      <c r="A428" s="114" t="s">
        <v>1192</v>
      </c>
      <c r="B428" s="102" t="s">
        <v>1287</v>
      </c>
      <c r="C428" s="102" t="s">
        <v>504</v>
      </c>
      <c r="D428" s="179" t="s">
        <v>1193</v>
      </c>
      <c r="E428" s="153">
        <v>754.28</v>
      </c>
      <c r="F428" s="151">
        <v>647.99</v>
      </c>
      <c r="G428" s="105">
        <v>526</v>
      </c>
      <c r="H428" s="180">
        <v>55000</v>
      </c>
      <c r="I428" s="181"/>
      <c r="J428" s="146"/>
    </row>
    <row r="429" spans="1:10">
      <c r="A429" s="114" t="s">
        <v>1194</v>
      </c>
      <c r="B429" s="102" t="s">
        <v>1288</v>
      </c>
      <c r="C429" s="102" t="s">
        <v>504</v>
      </c>
      <c r="D429" s="179" t="s">
        <v>1195</v>
      </c>
      <c r="E429" s="182">
        <v>429.77</v>
      </c>
      <c r="F429" s="182">
        <v>369.99</v>
      </c>
      <c r="G429" s="105">
        <v>300</v>
      </c>
      <c r="H429" s="180">
        <v>22000</v>
      </c>
      <c r="I429" s="181"/>
      <c r="J429" s="146"/>
    </row>
    <row r="430" spans="1:10">
      <c r="A430" s="114" t="s">
        <v>1196</v>
      </c>
      <c r="B430" s="102" t="s">
        <v>1288</v>
      </c>
      <c r="C430" s="102" t="s">
        <v>504</v>
      </c>
      <c r="D430" s="179" t="s">
        <v>1197</v>
      </c>
      <c r="E430" s="182">
        <v>429.77</v>
      </c>
      <c r="F430" s="182">
        <v>369.99</v>
      </c>
      <c r="G430" s="105">
        <v>300</v>
      </c>
      <c r="H430" s="180">
        <v>22000</v>
      </c>
      <c r="I430" s="181"/>
      <c r="J430" s="146"/>
    </row>
    <row r="431" spans="1:10">
      <c r="A431" s="114" t="s">
        <v>1198</v>
      </c>
      <c r="B431" s="102" t="s">
        <v>1288</v>
      </c>
      <c r="C431" s="102" t="s">
        <v>504</v>
      </c>
      <c r="D431" s="179" t="s">
        <v>1199</v>
      </c>
      <c r="E431" s="182">
        <v>429.77</v>
      </c>
      <c r="F431" s="182">
        <v>369.99</v>
      </c>
      <c r="G431" s="105">
        <v>300</v>
      </c>
      <c r="H431" s="180">
        <v>22000</v>
      </c>
      <c r="I431" s="181"/>
      <c r="J431" s="146"/>
    </row>
    <row r="432" spans="1:10">
      <c r="A432" s="118" t="s">
        <v>1200</v>
      </c>
      <c r="B432" s="102" t="s">
        <v>1289</v>
      </c>
      <c r="C432" s="102" t="s">
        <v>504</v>
      </c>
      <c r="D432" s="152" t="s">
        <v>1201</v>
      </c>
      <c r="E432" s="157">
        <v>453.31</v>
      </c>
      <c r="F432" s="157">
        <v>389.99</v>
      </c>
      <c r="G432" s="105">
        <v>316</v>
      </c>
      <c r="H432" s="173">
        <v>16000</v>
      </c>
      <c r="I432" s="176"/>
      <c r="J432" s="146"/>
    </row>
    <row r="433" spans="1:10">
      <c r="A433" s="118" t="s">
        <v>1202</v>
      </c>
      <c r="B433" s="102" t="s">
        <v>1289</v>
      </c>
      <c r="C433" s="102" t="s">
        <v>504</v>
      </c>
      <c r="D433" s="152" t="s">
        <v>1203</v>
      </c>
      <c r="E433" s="157">
        <v>418.03</v>
      </c>
      <c r="F433" s="157">
        <v>359.99</v>
      </c>
      <c r="G433" s="105">
        <v>292</v>
      </c>
      <c r="H433" s="173">
        <v>25000</v>
      </c>
      <c r="I433" s="176"/>
      <c r="J433" s="146"/>
    </row>
    <row r="434" spans="1:10">
      <c r="A434" s="118" t="s">
        <v>1204</v>
      </c>
      <c r="B434" s="102" t="s">
        <v>1289</v>
      </c>
      <c r="C434" s="102" t="s">
        <v>504</v>
      </c>
      <c r="D434" s="152" t="s">
        <v>1205</v>
      </c>
      <c r="E434" s="157">
        <v>453.31</v>
      </c>
      <c r="F434" s="157">
        <v>389.99</v>
      </c>
      <c r="G434" s="105">
        <v>316</v>
      </c>
      <c r="H434" s="173">
        <v>16000</v>
      </c>
      <c r="I434" s="176"/>
      <c r="J434" s="146"/>
    </row>
    <row r="435" spans="1:10">
      <c r="A435" s="118" t="s">
        <v>1206</v>
      </c>
      <c r="B435" s="102" t="s">
        <v>1289</v>
      </c>
      <c r="C435" s="102" t="s">
        <v>504</v>
      </c>
      <c r="D435" s="152" t="s">
        <v>1207</v>
      </c>
      <c r="E435" s="157">
        <v>453.31</v>
      </c>
      <c r="F435" s="157">
        <v>389.99</v>
      </c>
      <c r="G435" s="105">
        <v>316</v>
      </c>
      <c r="H435" s="173">
        <v>16000</v>
      </c>
      <c r="I435" s="176"/>
      <c r="J435" s="146"/>
    </row>
    <row r="436" spans="1:10">
      <c r="A436" s="200" t="s">
        <v>1208</v>
      </c>
      <c r="B436" s="102" t="s">
        <v>1257</v>
      </c>
      <c r="C436" s="102" t="s">
        <v>504</v>
      </c>
      <c r="D436" s="199" t="s">
        <v>1209</v>
      </c>
      <c r="E436" s="184">
        <v>187.01</v>
      </c>
      <c r="F436" s="151"/>
      <c r="G436" s="105">
        <v>131</v>
      </c>
      <c r="H436" s="120">
        <v>34000</v>
      </c>
      <c r="I436" s="107">
        <v>3.8529411764705881E-3</v>
      </c>
      <c r="J436" s="146"/>
    </row>
    <row r="437" spans="1:10">
      <c r="A437" s="102" t="s">
        <v>1210</v>
      </c>
      <c r="B437" s="102" t="s">
        <v>1230</v>
      </c>
      <c r="C437" s="102" t="s">
        <v>504</v>
      </c>
      <c r="D437" s="150" t="s">
        <v>1211</v>
      </c>
      <c r="E437" s="151">
        <v>12.22</v>
      </c>
      <c r="F437" s="151">
        <v>10.99</v>
      </c>
      <c r="G437" s="105">
        <v>8.1300000000000008</v>
      </c>
      <c r="H437" s="113">
        <v>36000</v>
      </c>
      <c r="I437" s="111">
        <v>2.2583333333333337E-4</v>
      </c>
      <c r="J437" s="146"/>
    </row>
    <row r="438" spans="1:10">
      <c r="A438" s="102"/>
      <c r="B438" s="100" t="s">
        <v>323</v>
      </c>
      <c r="C438" s="100" t="s">
        <v>761</v>
      </c>
      <c r="D438" s="114" t="s">
        <v>1212</v>
      </c>
      <c r="E438" s="104"/>
      <c r="F438" s="104"/>
      <c r="G438" s="115"/>
      <c r="H438" s="116"/>
      <c r="I438" s="107"/>
      <c r="J438" s="102"/>
    </row>
    <row r="439" spans="1:10">
      <c r="A439" s="102"/>
      <c r="B439" s="100" t="s">
        <v>324</v>
      </c>
      <c r="C439" s="100" t="s">
        <v>761</v>
      </c>
      <c r="D439" s="114" t="s">
        <v>1212</v>
      </c>
      <c r="E439" s="104"/>
      <c r="F439" s="104"/>
      <c r="G439" s="115"/>
      <c r="H439" s="116"/>
      <c r="I439" s="107"/>
      <c r="J439" s="102"/>
    </row>
    <row r="440" spans="1:10">
      <c r="A440" s="102"/>
      <c r="B440" s="100" t="s">
        <v>325</v>
      </c>
      <c r="C440" s="100" t="s">
        <v>761</v>
      </c>
      <c r="D440" s="114" t="s">
        <v>1212</v>
      </c>
      <c r="E440" s="104"/>
      <c r="F440" s="104"/>
      <c r="G440" s="115"/>
      <c r="H440" s="116"/>
      <c r="I440" s="107"/>
      <c r="J440" s="102"/>
    </row>
    <row r="441" spans="1:10">
      <c r="A441" s="102"/>
      <c r="B441" s="102" t="s">
        <v>309</v>
      </c>
      <c r="C441" s="100" t="s">
        <v>761</v>
      </c>
      <c r="D441" s="102" t="s">
        <v>1213</v>
      </c>
      <c r="E441" s="104"/>
      <c r="F441" s="104"/>
      <c r="G441" s="105"/>
      <c r="H441" s="102"/>
      <c r="I441" s="121"/>
      <c r="J441" s="146" t="s">
        <v>282</v>
      </c>
    </row>
    <row r="442" spans="1:10">
      <c r="A442" s="102"/>
      <c r="B442" s="102" t="s">
        <v>311</v>
      </c>
      <c r="C442" s="100" t="s">
        <v>761</v>
      </c>
      <c r="D442" s="102" t="s">
        <v>1213</v>
      </c>
      <c r="E442" s="104"/>
      <c r="F442" s="104"/>
      <c r="G442" s="105"/>
      <c r="H442" s="102"/>
      <c r="I442" s="121"/>
      <c r="J442" s="146" t="s">
        <v>282</v>
      </c>
    </row>
    <row r="443" spans="1:10">
      <c r="A443" s="102"/>
      <c r="B443" s="102" t="s">
        <v>313</v>
      </c>
      <c r="C443" s="100" t="s">
        <v>761</v>
      </c>
      <c r="D443" s="100" t="s">
        <v>1214</v>
      </c>
      <c r="E443" s="104"/>
      <c r="F443" s="104"/>
      <c r="G443" s="105"/>
      <c r="H443" s="102">
        <v>200000</v>
      </c>
      <c r="I443" s="121">
        <v>0</v>
      </c>
      <c r="J443" s="146" t="s">
        <v>282</v>
      </c>
    </row>
    <row r="444" spans="1:10">
      <c r="A444" s="102"/>
      <c r="B444" s="102" t="s">
        <v>314</v>
      </c>
      <c r="C444" s="100" t="s">
        <v>761</v>
      </c>
      <c r="D444" s="100" t="s">
        <v>1215</v>
      </c>
      <c r="E444" s="104"/>
      <c r="F444" s="104"/>
      <c r="G444" s="105"/>
      <c r="H444" s="102">
        <v>200000</v>
      </c>
      <c r="I444" s="121">
        <v>0</v>
      </c>
      <c r="J444" s="146" t="s">
        <v>282</v>
      </c>
    </row>
    <row r="445" spans="1:10">
      <c r="A445" s="214"/>
      <c r="B445" s="102" t="s">
        <v>377</v>
      </c>
      <c r="C445" s="164" t="s">
        <v>511</v>
      </c>
      <c r="D445" s="213" t="s">
        <v>1216</v>
      </c>
      <c r="E445" s="213"/>
      <c r="F445" s="213"/>
      <c r="G445" s="213"/>
      <c r="H445" s="213"/>
      <c r="I445" s="213"/>
      <c r="J445" s="146"/>
    </row>
    <row r="446" spans="1:10">
      <c r="A446" s="214"/>
      <c r="B446" s="102" t="s">
        <v>374</v>
      </c>
      <c r="C446" s="164" t="s">
        <v>511</v>
      </c>
      <c r="D446" s="213" t="s">
        <v>1217</v>
      </c>
      <c r="E446" s="213"/>
      <c r="F446" s="213"/>
      <c r="G446" s="213"/>
      <c r="H446" s="213"/>
      <c r="I446" s="213"/>
      <c r="J446" s="146"/>
    </row>
    <row r="447" spans="1:10">
      <c r="A447" s="214"/>
      <c r="B447" s="102" t="s">
        <v>380</v>
      </c>
      <c r="C447" s="164" t="s">
        <v>511</v>
      </c>
      <c r="D447" s="213" t="s">
        <v>1218</v>
      </c>
      <c r="E447" s="213"/>
      <c r="F447" s="213"/>
      <c r="G447" s="213"/>
      <c r="H447" s="213"/>
      <c r="I447" s="213"/>
      <c r="J447" s="146"/>
    </row>
    <row r="448" spans="1:10">
      <c r="A448" s="214"/>
      <c r="B448" s="102" t="s">
        <v>381</v>
      </c>
      <c r="C448" s="164" t="s">
        <v>511</v>
      </c>
      <c r="D448" s="213" t="s">
        <v>1219</v>
      </c>
      <c r="E448" s="213"/>
      <c r="F448" s="213"/>
      <c r="G448" s="213"/>
      <c r="H448" s="213"/>
      <c r="I448" s="213"/>
      <c r="J448" s="146"/>
    </row>
    <row r="449" spans="1:10">
      <c r="A449" s="214"/>
      <c r="B449" s="102" t="s">
        <v>382</v>
      </c>
      <c r="C449" s="164" t="s">
        <v>511</v>
      </c>
      <c r="D449" s="213" t="s">
        <v>1220</v>
      </c>
      <c r="E449" s="213"/>
      <c r="F449" s="213"/>
      <c r="G449" s="213"/>
      <c r="H449" s="213"/>
      <c r="I449" s="213"/>
      <c r="J449" s="146"/>
    </row>
    <row r="450" spans="1:10">
      <c r="A450" s="214"/>
      <c r="B450" s="102" t="s">
        <v>383</v>
      </c>
      <c r="C450" s="164" t="s">
        <v>511</v>
      </c>
      <c r="D450" s="213" t="s">
        <v>1216</v>
      </c>
      <c r="E450" s="213"/>
      <c r="F450" s="213"/>
      <c r="G450" s="213"/>
      <c r="H450" s="213"/>
      <c r="I450" s="213"/>
      <c r="J450" s="146"/>
    </row>
    <row r="451" spans="1:10">
      <c r="A451" s="214"/>
      <c r="B451" s="102" t="s">
        <v>384</v>
      </c>
      <c r="C451" s="164" t="s">
        <v>511</v>
      </c>
      <c r="D451" s="213" t="s">
        <v>1216</v>
      </c>
      <c r="E451" s="213"/>
      <c r="F451" s="213"/>
      <c r="G451" s="213"/>
      <c r="H451" s="213"/>
      <c r="I451" s="213"/>
      <c r="J451" s="146"/>
    </row>
    <row r="452" spans="1:10">
      <c r="A452" s="214"/>
      <c r="B452" s="102" t="s">
        <v>385</v>
      </c>
      <c r="C452" s="164" t="s">
        <v>511</v>
      </c>
      <c r="D452" s="213" t="s">
        <v>1221</v>
      </c>
      <c r="E452" s="213"/>
      <c r="F452" s="213"/>
      <c r="G452" s="213"/>
      <c r="H452" s="213"/>
      <c r="I452" s="213"/>
      <c r="J452" s="146"/>
    </row>
    <row r="453" spans="1:10">
      <c r="A453" s="214"/>
      <c r="B453" s="102" t="s">
        <v>386</v>
      </c>
      <c r="C453" s="164" t="s">
        <v>511</v>
      </c>
      <c r="D453" s="213" t="s">
        <v>1216</v>
      </c>
      <c r="E453" s="213"/>
      <c r="F453" s="213"/>
      <c r="G453" s="213"/>
      <c r="H453" s="213"/>
      <c r="I453" s="213"/>
      <c r="J453" s="146"/>
    </row>
    <row r="454" spans="1:10">
      <c r="A454" s="214"/>
      <c r="B454" s="102" t="s">
        <v>387</v>
      </c>
      <c r="C454" s="164" t="s">
        <v>511</v>
      </c>
      <c r="D454" s="213" t="s">
        <v>1216</v>
      </c>
      <c r="E454" s="213"/>
      <c r="F454" s="213"/>
      <c r="G454" s="213"/>
      <c r="H454" s="213"/>
      <c r="I454" s="213"/>
      <c r="J454" s="146"/>
    </row>
    <row r="455" spans="1:10">
      <c r="A455" s="102"/>
      <c r="B455" s="102" t="s">
        <v>513</v>
      </c>
      <c r="C455" s="164" t="s">
        <v>511</v>
      </c>
      <c r="D455" s="192" t="s">
        <v>1222</v>
      </c>
      <c r="E455" s="151"/>
      <c r="F455" s="157"/>
      <c r="G455" s="105"/>
      <c r="H455" s="120"/>
      <c r="I455" s="107"/>
      <c r="J455" s="146"/>
    </row>
    <row r="456" spans="1:10">
      <c r="A456" s="214"/>
      <c r="B456" s="102" t="s">
        <v>513</v>
      </c>
      <c r="C456" s="164" t="s">
        <v>511</v>
      </c>
      <c r="D456" s="213" t="s">
        <v>1223</v>
      </c>
      <c r="E456" s="213"/>
      <c r="F456" s="213"/>
      <c r="G456" s="213"/>
      <c r="H456" s="213"/>
      <c r="I456" s="213"/>
      <c r="J456" s="146"/>
    </row>
    <row r="457" spans="1:10">
      <c r="A457" s="102"/>
      <c r="B457" s="102" t="s">
        <v>514</v>
      </c>
      <c r="C457" s="164" t="s">
        <v>511</v>
      </c>
      <c r="D457" s="192" t="s">
        <v>1224</v>
      </c>
      <c r="E457" s="151"/>
      <c r="F457" s="157"/>
      <c r="G457" s="105"/>
      <c r="H457" s="120"/>
      <c r="I457" s="107"/>
      <c r="J457" s="146"/>
    </row>
    <row r="458" spans="1:10">
      <c r="A458" s="214"/>
      <c r="B458" s="102" t="s">
        <v>514</v>
      </c>
      <c r="C458" s="164" t="s">
        <v>511</v>
      </c>
      <c r="D458" s="213" t="s">
        <v>1225</v>
      </c>
      <c r="E458" s="213"/>
      <c r="F458" s="213"/>
      <c r="G458" s="213"/>
      <c r="H458" s="213"/>
      <c r="I458" s="213"/>
      <c r="J458" s="146"/>
    </row>
    <row r="459" spans="1:10">
      <c r="A459" s="102"/>
      <c r="B459" s="102" t="s">
        <v>516</v>
      </c>
      <c r="C459" s="164" t="s">
        <v>517</v>
      </c>
      <c r="D459" s="192" t="s">
        <v>1224</v>
      </c>
      <c r="E459" s="151"/>
      <c r="F459" s="157"/>
      <c r="G459" s="105"/>
      <c r="H459" s="120"/>
      <c r="I459" s="107"/>
      <c r="J459" s="146"/>
    </row>
    <row r="460" spans="1:10">
      <c r="A460" s="214"/>
      <c r="B460" s="102" t="s">
        <v>516</v>
      </c>
      <c r="C460" s="164" t="s">
        <v>517</v>
      </c>
      <c r="D460" s="213" t="s">
        <v>1226</v>
      </c>
      <c r="E460" s="213"/>
      <c r="F460" s="213"/>
      <c r="G460" s="213"/>
      <c r="H460" s="213"/>
      <c r="I460" s="213"/>
      <c r="J460" s="146"/>
    </row>
    <row r="461" spans="1:10">
      <c r="A461" s="102"/>
      <c r="B461" s="102" t="s">
        <v>518</v>
      </c>
      <c r="C461" s="164" t="s">
        <v>511</v>
      </c>
      <c r="D461" s="192" t="s">
        <v>1222</v>
      </c>
      <c r="E461" s="151"/>
      <c r="F461" s="157"/>
      <c r="G461" s="105"/>
      <c r="H461" s="120"/>
      <c r="I461" s="107"/>
      <c r="J461" s="146"/>
    </row>
    <row r="462" spans="1:10">
      <c r="A462" s="214"/>
      <c r="B462" s="102" t="s">
        <v>518</v>
      </c>
      <c r="C462" s="164" t="s">
        <v>511</v>
      </c>
      <c r="D462" s="213" t="s">
        <v>1227</v>
      </c>
      <c r="E462" s="213"/>
      <c r="F462" s="213"/>
      <c r="G462" s="213"/>
      <c r="H462" s="213"/>
      <c r="I462" s="213"/>
      <c r="J462" s="146"/>
    </row>
    <row r="463" spans="1:10">
      <c r="A463" s="102"/>
      <c r="B463" s="102" t="s">
        <v>519</v>
      </c>
      <c r="C463" s="164" t="s">
        <v>511</v>
      </c>
      <c r="D463" s="192" t="s">
        <v>1228</v>
      </c>
      <c r="E463" s="151"/>
      <c r="F463" s="157"/>
      <c r="G463" s="105"/>
      <c r="H463" s="120"/>
      <c r="I463" s="107"/>
      <c r="J463" s="146"/>
    </row>
    <row r="464" spans="1:10">
      <c r="A464" s="214"/>
      <c r="B464" s="102" t="s">
        <v>519</v>
      </c>
      <c r="C464" s="164" t="s">
        <v>511</v>
      </c>
      <c r="D464" s="213" t="s">
        <v>1229</v>
      </c>
      <c r="E464" s="213"/>
      <c r="F464" s="213"/>
      <c r="G464" s="213"/>
      <c r="H464" s="213"/>
      <c r="I464" s="213"/>
      <c r="J464" s="146"/>
    </row>
    <row r="465" spans="1:10">
      <c r="A465" s="102"/>
      <c r="B465" s="102" t="s">
        <v>520</v>
      </c>
      <c r="C465" s="164" t="s">
        <v>511</v>
      </c>
      <c r="D465" s="192" t="s">
        <v>1228</v>
      </c>
      <c r="E465" s="151"/>
      <c r="F465" s="157"/>
      <c r="G465" s="105"/>
      <c r="H465" s="120"/>
      <c r="I465" s="107"/>
      <c r="J465" s="146"/>
    </row>
    <row r="466" spans="1:10">
      <c r="A466" s="214"/>
      <c r="B466" s="102" t="s">
        <v>520</v>
      </c>
      <c r="C466" s="164" t="s">
        <v>511</v>
      </c>
      <c r="D466" s="213" t="s">
        <v>1229</v>
      </c>
      <c r="E466" s="213"/>
      <c r="F466" s="213"/>
      <c r="G466" s="213"/>
      <c r="H466" s="213"/>
      <c r="I466" s="213"/>
      <c r="J466" s="146"/>
    </row>
    <row r="467" spans="1:10">
      <c r="A467" s="102"/>
      <c r="B467" s="102" t="s">
        <v>521</v>
      </c>
      <c r="C467" s="164" t="s">
        <v>511</v>
      </c>
      <c r="D467" s="192" t="s">
        <v>1228</v>
      </c>
      <c r="E467" s="151"/>
      <c r="F467" s="157"/>
      <c r="G467" s="105"/>
      <c r="H467" s="120"/>
      <c r="I467" s="107"/>
      <c r="J467" s="146"/>
    </row>
    <row r="468" spans="1:10">
      <c r="A468" s="214"/>
      <c r="B468" s="102" t="s">
        <v>521</v>
      </c>
      <c r="C468" s="164" t="s">
        <v>511</v>
      </c>
      <c r="D468" s="213" t="s">
        <v>1225</v>
      </c>
      <c r="E468" s="213"/>
      <c r="F468" s="213"/>
      <c r="G468" s="213"/>
      <c r="H468" s="213"/>
      <c r="I468" s="213"/>
      <c r="J468" s="146"/>
    </row>
    <row r="469" spans="1:10">
      <c r="A469" s="102"/>
      <c r="B469" s="102" t="s">
        <v>536</v>
      </c>
      <c r="C469" s="164" t="s">
        <v>511</v>
      </c>
      <c r="D469" s="192" t="s">
        <v>1228</v>
      </c>
      <c r="E469" s="151"/>
      <c r="F469" s="157"/>
      <c r="G469" s="105"/>
      <c r="H469" s="120"/>
      <c r="I469" s="107"/>
      <c r="J469" s="146"/>
    </row>
    <row r="470" spans="1:10">
      <c r="A470" s="219"/>
      <c r="B470" s="207" t="s">
        <v>536</v>
      </c>
      <c r="C470" s="221" t="s">
        <v>511</v>
      </c>
      <c r="D470" s="222" t="s">
        <v>1226</v>
      </c>
      <c r="E470" s="222"/>
      <c r="F470" s="222"/>
      <c r="G470" s="222"/>
      <c r="H470" s="222"/>
      <c r="I470" s="222"/>
      <c r="J470" s="208"/>
    </row>
  </sheetData>
  <autoFilter ref="B1:J285" xr:uid="{00000000-0009-0000-0000-000001000000}"/>
  <sortState xmlns:xlrd2="http://schemas.microsoft.com/office/spreadsheetml/2017/richdata2" ref="A2:J470">
    <sortCondition ref="A2:A470"/>
  </sortState>
  <conditionalFormatting sqref="A258:A1048576 A1:A5 A7:A89 A156:A245 A91:A154 A247:A256">
    <cfRule type="duplicateValues" dxfId="356" priority="6"/>
  </conditionalFormatting>
  <conditionalFormatting sqref="A257">
    <cfRule type="duplicateValues" dxfId="355" priority="5"/>
  </conditionalFormatting>
  <conditionalFormatting sqref="A6">
    <cfRule type="duplicateValues" dxfId="354" priority="4"/>
  </conditionalFormatting>
  <conditionalFormatting sqref="A155">
    <cfRule type="duplicateValues" dxfId="353" priority="3"/>
  </conditionalFormatting>
  <conditionalFormatting sqref="A90">
    <cfRule type="duplicateValues" dxfId="352" priority="2"/>
  </conditionalFormatting>
  <conditionalFormatting sqref="A246">
    <cfRule type="duplicateValues" dxfId="351" priority="1"/>
  </conditionalFormatting>
  <pageMargins left="0.7" right="0.7" top="0.75" bottom="0.75" header="0.3" footer="0.3"/>
  <pageSetup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M1199"/>
  <sheetViews>
    <sheetView zoomScale="104" zoomScaleNormal="104" workbookViewId="0">
      <selection activeCell="C22" sqref="C22"/>
    </sheetView>
  </sheetViews>
  <sheetFormatPr defaultRowHeight="14.25"/>
  <cols>
    <col min="1" max="1" width="10.25" customWidth="1"/>
    <col min="2" max="2" width="20.75" customWidth="1"/>
    <col min="3" max="3" width="44.25" customWidth="1"/>
    <col min="4" max="4" width="9" style="92" customWidth="1"/>
    <col min="5" max="5" width="10.25" style="86" customWidth="1"/>
    <col min="6" max="6" width="9.25" style="1" customWidth="1"/>
    <col min="7" max="7" width="12.25" style="93" customWidth="1"/>
    <col min="8" max="8" width="9.25" style="92" customWidth="1"/>
    <col min="9" max="9" width="10" style="1" customWidth="1"/>
    <col min="10" max="10" width="9.625" style="94" customWidth="1"/>
    <col min="11" max="12" width="9.75" customWidth="1"/>
  </cols>
  <sheetData>
    <row r="1" spans="1:13" ht="15.75" thickBot="1">
      <c r="A1" s="30" t="s">
        <v>1290</v>
      </c>
      <c r="B1" s="30" t="s">
        <v>1291</v>
      </c>
      <c r="C1" s="31" t="s">
        <v>273</v>
      </c>
      <c r="D1" s="32" t="s">
        <v>3</v>
      </c>
      <c r="E1" s="33" t="s">
        <v>1292</v>
      </c>
      <c r="F1" s="34" t="s">
        <v>1293</v>
      </c>
      <c r="G1" s="35" t="s">
        <v>1294</v>
      </c>
      <c r="H1" s="32" t="s">
        <v>1295</v>
      </c>
      <c r="I1" s="36" t="s">
        <v>1296</v>
      </c>
      <c r="J1" s="37" t="s">
        <v>1297</v>
      </c>
    </row>
    <row r="2" spans="1:13">
      <c r="A2" s="38">
        <v>1040990</v>
      </c>
      <c r="B2" s="38" t="s">
        <v>1298</v>
      </c>
      <c r="C2" t="s">
        <v>1299</v>
      </c>
      <c r="D2" s="39">
        <v>160.26</v>
      </c>
      <c r="E2" s="39">
        <v>92.94</v>
      </c>
      <c r="F2" s="38" t="s">
        <v>1300</v>
      </c>
      <c r="G2" s="39">
        <v>92.94</v>
      </c>
      <c r="H2" s="39">
        <v>125.94</v>
      </c>
      <c r="I2" s="40" t="s">
        <v>1301</v>
      </c>
      <c r="J2" s="41">
        <v>43739</v>
      </c>
      <c r="K2" s="42"/>
      <c r="L2" s="42"/>
      <c r="M2" s="43"/>
    </row>
    <row r="3" spans="1:13">
      <c r="A3" s="44" t="s">
        <v>1302</v>
      </c>
      <c r="B3" s="44" t="s">
        <v>1303</v>
      </c>
      <c r="C3" t="s">
        <v>1304</v>
      </c>
      <c r="D3" s="45">
        <v>614.76</v>
      </c>
      <c r="E3" s="45">
        <v>356.56</v>
      </c>
      <c r="F3" s="44" t="s">
        <v>1305</v>
      </c>
      <c r="G3" s="45">
        <v>356.56</v>
      </c>
      <c r="H3" s="45">
        <v>464.99</v>
      </c>
      <c r="I3" s="46" t="s">
        <v>1301</v>
      </c>
      <c r="J3" s="47">
        <v>43739</v>
      </c>
      <c r="K3" s="42"/>
      <c r="L3" s="42"/>
      <c r="M3" s="43"/>
    </row>
    <row r="4" spans="1:13">
      <c r="A4" s="44" t="s">
        <v>1306</v>
      </c>
      <c r="B4" s="44" t="s">
        <v>1303</v>
      </c>
      <c r="C4" t="s">
        <v>1307</v>
      </c>
      <c r="D4" s="45">
        <v>614.76</v>
      </c>
      <c r="E4" s="45">
        <v>356.56</v>
      </c>
      <c r="F4" s="44" t="s">
        <v>1305</v>
      </c>
      <c r="G4" s="45">
        <v>356.56</v>
      </c>
      <c r="H4" s="45">
        <v>464.99</v>
      </c>
      <c r="I4" s="46" t="s">
        <v>1301</v>
      </c>
      <c r="J4" s="47">
        <v>43739</v>
      </c>
      <c r="K4" s="42"/>
      <c r="L4" s="42"/>
      <c r="M4" s="43"/>
    </row>
    <row r="5" spans="1:13">
      <c r="A5" s="44" t="s">
        <v>1308</v>
      </c>
      <c r="B5" s="44" t="s">
        <v>1303</v>
      </c>
      <c r="C5" t="s">
        <v>1309</v>
      </c>
      <c r="D5" s="45">
        <v>481.86</v>
      </c>
      <c r="E5" s="45">
        <v>370.99</v>
      </c>
      <c r="F5" s="44" t="s">
        <v>1305</v>
      </c>
      <c r="G5" s="45">
        <v>370.99</v>
      </c>
      <c r="H5" s="45">
        <v>370.99</v>
      </c>
      <c r="I5" s="46" t="s">
        <v>1301</v>
      </c>
      <c r="J5" s="47">
        <v>43739</v>
      </c>
      <c r="K5" s="42"/>
      <c r="L5" s="42"/>
      <c r="M5" s="43"/>
    </row>
    <row r="6" spans="1:13">
      <c r="A6" s="44" t="s">
        <v>1310</v>
      </c>
      <c r="B6" s="44" t="s">
        <v>1303</v>
      </c>
      <c r="C6" t="s">
        <v>1311</v>
      </c>
      <c r="D6" s="45">
        <v>670.76</v>
      </c>
      <c r="E6" s="45">
        <v>412.56</v>
      </c>
      <c r="F6" s="44" t="s">
        <v>1305</v>
      </c>
      <c r="G6" s="45">
        <v>412.56</v>
      </c>
      <c r="H6" s="45">
        <v>520.99</v>
      </c>
      <c r="I6" s="46" t="s">
        <v>1301</v>
      </c>
      <c r="J6" s="47">
        <v>43739</v>
      </c>
      <c r="K6" s="42"/>
      <c r="L6" s="42"/>
      <c r="M6" s="43"/>
    </row>
    <row r="7" spans="1:13">
      <c r="A7" s="44" t="s">
        <v>1312</v>
      </c>
      <c r="B7" s="44" t="s">
        <v>1303</v>
      </c>
      <c r="C7" t="s">
        <v>1313</v>
      </c>
      <c r="D7" s="45">
        <v>425.86</v>
      </c>
      <c r="E7" s="45">
        <v>247</v>
      </c>
      <c r="F7" s="44" t="s">
        <v>1305</v>
      </c>
      <c r="G7" s="45">
        <v>247</v>
      </c>
      <c r="H7" s="45">
        <v>321.99</v>
      </c>
      <c r="I7" s="46" t="s">
        <v>1301</v>
      </c>
      <c r="J7" s="47">
        <v>43739</v>
      </c>
      <c r="K7" s="42"/>
      <c r="L7" s="42"/>
      <c r="M7" s="43"/>
    </row>
    <row r="8" spans="1:13">
      <c r="A8" s="44" t="s">
        <v>1314</v>
      </c>
      <c r="B8" s="44" t="s">
        <v>1303</v>
      </c>
      <c r="C8" t="s">
        <v>1315</v>
      </c>
      <c r="D8" s="45">
        <v>614.76</v>
      </c>
      <c r="E8" s="45">
        <v>356.56</v>
      </c>
      <c r="F8" s="44" t="s">
        <v>1305</v>
      </c>
      <c r="G8" s="45">
        <v>356.56</v>
      </c>
      <c r="H8" s="45">
        <v>464.99</v>
      </c>
      <c r="I8" s="46" t="s">
        <v>1301</v>
      </c>
      <c r="J8" s="47">
        <v>43739</v>
      </c>
      <c r="K8" s="42"/>
      <c r="L8" s="42"/>
      <c r="M8" s="43"/>
    </row>
    <row r="9" spans="1:13">
      <c r="A9" s="44" t="s">
        <v>1316</v>
      </c>
      <c r="B9" s="44" t="s">
        <v>1303</v>
      </c>
      <c r="C9" t="s">
        <v>1317</v>
      </c>
      <c r="D9" s="45">
        <v>614.76</v>
      </c>
      <c r="E9" s="45">
        <v>356.56</v>
      </c>
      <c r="F9" s="44" t="s">
        <v>1305</v>
      </c>
      <c r="G9" s="45">
        <v>356.56</v>
      </c>
      <c r="H9" s="45">
        <v>464.99</v>
      </c>
      <c r="I9" s="46" t="s">
        <v>1301</v>
      </c>
      <c r="J9" s="47">
        <v>43739</v>
      </c>
      <c r="K9" s="42"/>
      <c r="L9" s="42"/>
      <c r="M9" s="43"/>
    </row>
    <row r="10" spans="1:13">
      <c r="A10" s="44" t="s">
        <v>1318</v>
      </c>
      <c r="B10" s="44" t="s">
        <v>1303</v>
      </c>
      <c r="C10" t="s">
        <v>1319</v>
      </c>
      <c r="D10" s="45">
        <v>614.76</v>
      </c>
      <c r="E10" s="45">
        <v>356.56</v>
      </c>
      <c r="F10" s="44" t="s">
        <v>1305</v>
      </c>
      <c r="G10" s="45">
        <v>356.56</v>
      </c>
      <c r="H10" s="45">
        <v>464.99</v>
      </c>
      <c r="I10" s="46" t="s">
        <v>1301</v>
      </c>
      <c r="J10" s="47">
        <v>43739</v>
      </c>
      <c r="K10" s="42"/>
      <c r="L10" s="42"/>
      <c r="M10" s="43"/>
    </row>
    <row r="11" spans="1:13">
      <c r="A11" s="44" t="s">
        <v>1320</v>
      </c>
      <c r="B11" s="44" t="s">
        <v>1321</v>
      </c>
      <c r="C11" t="s">
        <v>1322</v>
      </c>
      <c r="D11" s="45">
        <v>728.12</v>
      </c>
      <c r="E11" s="45">
        <v>422.31</v>
      </c>
      <c r="F11" s="44" t="s">
        <v>1305</v>
      </c>
      <c r="G11" s="45">
        <v>422.31</v>
      </c>
      <c r="H11" s="45">
        <v>549.99</v>
      </c>
      <c r="I11" s="46" t="s">
        <v>1301</v>
      </c>
      <c r="J11" s="47">
        <v>43739</v>
      </c>
      <c r="K11" s="42"/>
      <c r="L11" s="42"/>
      <c r="M11" s="43"/>
    </row>
    <row r="12" spans="1:13">
      <c r="A12" s="44" t="s">
        <v>1323</v>
      </c>
      <c r="B12" s="44" t="s">
        <v>1321</v>
      </c>
      <c r="C12" t="s">
        <v>1324</v>
      </c>
      <c r="D12" s="45">
        <v>728.12</v>
      </c>
      <c r="E12" s="45">
        <v>422.31</v>
      </c>
      <c r="F12" s="44" t="s">
        <v>1305</v>
      </c>
      <c r="G12" s="45">
        <v>422.31</v>
      </c>
      <c r="H12" s="45">
        <v>549.99</v>
      </c>
      <c r="I12" s="46" t="s">
        <v>1301</v>
      </c>
      <c r="J12" s="47">
        <v>43739</v>
      </c>
      <c r="K12" s="42"/>
      <c r="L12" s="42"/>
      <c r="M12" s="43"/>
    </row>
    <row r="13" spans="1:13">
      <c r="A13" s="44" t="s">
        <v>1325</v>
      </c>
      <c r="B13" s="44" t="s">
        <v>1326</v>
      </c>
      <c r="C13" t="s">
        <v>1327</v>
      </c>
      <c r="D13" s="45">
        <v>396.52</v>
      </c>
      <c r="E13" s="45">
        <v>308.99</v>
      </c>
      <c r="F13" s="44" t="s">
        <v>1305</v>
      </c>
      <c r="G13" s="45">
        <v>308.99</v>
      </c>
      <c r="H13" s="45">
        <v>308.99</v>
      </c>
      <c r="I13" s="46" t="s">
        <v>1301</v>
      </c>
      <c r="J13" s="47">
        <v>43739</v>
      </c>
      <c r="K13" s="42"/>
      <c r="L13" s="42"/>
      <c r="M13" s="43"/>
    </row>
    <row r="14" spans="1:13">
      <c r="A14" s="44" t="s">
        <v>1328</v>
      </c>
      <c r="B14" s="44" t="s">
        <v>1326</v>
      </c>
      <c r="C14" t="s">
        <v>1329</v>
      </c>
      <c r="D14" s="45">
        <v>673.76</v>
      </c>
      <c r="E14" s="45">
        <v>415.56</v>
      </c>
      <c r="F14" s="44" t="s">
        <v>1305</v>
      </c>
      <c r="G14" s="45">
        <v>415.56</v>
      </c>
      <c r="H14" s="45">
        <v>523.99</v>
      </c>
      <c r="I14" s="46" t="s">
        <v>1301</v>
      </c>
      <c r="J14" s="47">
        <v>43739</v>
      </c>
      <c r="K14" s="42"/>
      <c r="L14" s="42"/>
      <c r="M14" s="43"/>
    </row>
    <row r="15" spans="1:13">
      <c r="A15" s="44" t="s">
        <v>1330</v>
      </c>
      <c r="B15" s="44" t="s">
        <v>1321</v>
      </c>
      <c r="C15" t="s">
        <v>1309</v>
      </c>
      <c r="D15" s="45">
        <v>442.98</v>
      </c>
      <c r="E15" s="45">
        <v>343.99</v>
      </c>
      <c r="F15" s="44" t="s">
        <v>1305</v>
      </c>
      <c r="G15" s="45">
        <v>343.99</v>
      </c>
      <c r="H15" s="45">
        <v>343.99</v>
      </c>
      <c r="I15" s="46" t="s">
        <v>1301</v>
      </c>
      <c r="J15" s="47">
        <v>43739</v>
      </c>
      <c r="K15" s="42"/>
      <c r="L15" s="42"/>
      <c r="M15" s="43"/>
    </row>
    <row r="16" spans="1:13">
      <c r="A16" s="44" t="s">
        <v>1331</v>
      </c>
      <c r="B16" s="44" t="s">
        <v>1321</v>
      </c>
      <c r="C16" t="s">
        <v>1332</v>
      </c>
      <c r="D16" s="45">
        <v>788.12</v>
      </c>
      <c r="E16" s="45">
        <v>482.31</v>
      </c>
      <c r="F16" s="44" t="s">
        <v>1305</v>
      </c>
      <c r="G16" s="45">
        <v>482.31</v>
      </c>
      <c r="H16" s="45">
        <v>609.99</v>
      </c>
      <c r="I16" s="46" t="s">
        <v>1301</v>
      </c>
      <c r="J16" s="47">
        <v>43739</v>
      </c>
      <c r="K16" s="42"/>
      <c r="L16" s="42"/>
      <c r="M16" s="43"/>
    </row>
    <row r="17" spans="1:13">
      <c r="A17" s="44" t="s">
        <v>1333</v>
      </c>
      <c r="B17" s="44" t="s">
        <v>1303</v>
      </c>
      <c r="C17" t="s">
        <v>1334</v>
      </c>
      <c r="D17" s="45">
        <v>614.76</v>
      </c>
      <c r="E17" s="45">
        <v>356.56</v>
      </c>
      <c r="F17" s="44" t="s">
        <v>1305</v>
      </c>
      <c r="G17" s="45">
        <v>356.56</v>
      </c>
      <c r="H17" s="45">
        <v>464.99</v>
      </c>
      <c r="I17" s="46" t="s">
        <v>1301</v>
      </c>
      <c r="J17" s="47">
        <v>43739</v>
      </c>
      <c r="K17" s="42"/>
      <c r="L17" s="42"/>
      <c r="M17" s="43"/>
    </row>
    <row r="18" spans="1:13">
      <c r="A18" s="44" t="s">
        <v>1335</v>
      </c>
      <c r="B18" s="44" t="s">
        <v>1321</v>
      </c>
      <c r="C18" t="s">
        <v>1313</v>
      </c>
      <c r="D18" s="45">
        <v>382.98</v>
      </c>
      <c r="E18" s="45">
        <v>222.13</v>
      </c>
      <c r="F18" s="44" t="s">
        <v>1305</v>
      </c>
      <c r="G18" s="45">
        <v>222.13</v>
      </c>
      <c r="H18" s="45">
        <v>288.99</v>
      </c>
      <c r="I18" s="46" t="s">
        <v>1301</v>
      </c>
      <c r="J18" s="47">
        <v>43739</v>
      </c>
      <c r="K18" s="42"/>
      <c r="L18" s="42"/>
      <c r="M18" s="43"/>
    </row>
    <row r="19" spans="1:13">
      <c r="A19" s="44" t="s">
        <v>1336</v>
      </c>
      <c r="B19" s="44" t="s">
        <v>1321</v>
      </c>
      <c r="C19" t="s">
        <v>1337</v>
      </c>
      <c r="D19" s="45">
        <v>728.12</v>
      </c>
      <c r="E19" s="45">
        <v>422.31</v>
      </c>
      <c r="F19" s="44" t="s">
        <v>1305</v>
      </c>
      <c r="G19" s="45">
        <v>422.31</v>
      </c>
      <c r="H19" s="45">
        <v>549.99</v>
      </c>
      <c r="I19" s="46" t="s">
        <v>1301</v>
      </c>
      <c r="J19" s="47">
        <v>43739</v>
      </c>
      <c r="K19" s="42"/>
      <c r="L19" s="42"/>
      <c r="M19" s="43"/>
    </row>
    <row r="20" spans="1:13">
      <c r="A20" s="44" t="s">
        <v>1338</v>
      </c>
      <c r="B20" s="44" t="s">
        <v>1321</v>
      </c>
      <c r="C20" t="s">
        <v>1339</v>
      </c>
      <c r="D20" s="45">
        <v>728.12</v>
      </c>
      <c r="E20" s="45">
        <v>422.31</v>
      </c>
      <c r="F20" s="44" t="s">
        <v>1305</v>
      </c>
      <c r="G20" s="45">
        <v>422.31</v>
      </c>
      <c r="H20" s="45">
        <v>549.99</v>
      </c>
      <c r="I20" s="46" t="s">
        <v>1301</v>
      </c>
      <c r="J20" s="47">
        <v>43739</v>
      </c>
      <c r="K20" s="42"/>
      <c r="L20" s="42"/>
      <c r="M20" s="43"/>
    </row>
    <row r="21" spans="1:13">
      <c r="A21" s="44" t="s">
        <v>1340</v>
      </c>
      <c r="B21" s="44" t="s">
        <v>1341</v>
      </c>
      <c r="C21" t="s">
        <v>1342</v>
      </c>
      <c r="D21" s="45">
        <v>213.9</v>
      </c>
      <c r="E21" s="45">
        <v>165.99</v>
      </c>
      <c r="F21" s="44" t="s">
        <v>1305</v>
      </c>
      <c r="G21" s="45">
        <v>165.99</v>
      </c>
      <c r="H21" s="45">
        <v>165.99</v>
      </c>
      <c r="I21" s="46" t="s">
        <v>1301</v>
      </c>
      <c r="J21" s="47">
        <v>43739</v>
      </c>
      <c r="K21" s="42"/>
      <c r="L21" s="42"/>
      <c r="M21" s="43"/>
    </row>
    <row r="22" spans="1:13">
      <c r="A22" s="44" t="s">
        <v>1343</v>
      </c>
      <c r="B22" s="44" t="s">
        <v>1341</v>
      </c>
      <c r="C22" t="s">
        <v>1344</v>
      </c>
      <c r="D22" s="45">
        <v>282.43</v>
      </c>
      <c r="E22" s="45">
        <v>174.31</v>
      </c>
      <c r="F22" s="44" t="s">
        <v>1305</v>
      </c>
      <c r="G22" s="45">
        <v>174.31</v>
      </c>
      <c r="H22" s="45">
        <v>219.99</v>
      </c>
      <c r="I22" s="46" t="s">
        <v>1301</v>
      </c>
      <c r="J22" s="47">
        <v>43739</v>
      </c>
      <c r="K22" s="42"/>
      <c r="L22" s="42"/>
      <c r="M22" s="43"/>
    </row>
    <row r="23" spans="1:13">
      <c r="A23" s="44" t="s">
        <v>1345</v>
      </c>
      <c r="B23" s="44" t="s">
        <v>1346</v>
      </c>
      <c r="C23" t="s">
        <v>1347</v>
      </c>
      <c r="D23" s="45">
        <v>289.15999999999997</v>
      </c>
      <c r="E23" s="45">
        <v>230.99</v>
      </c>
      <c r="F23" s="44" t="s">
        <v>1305</v>
      </c>
      <c r="G23" s="45">
        <v>230.99</v>
      </c>
      <c r="H23" s="45">
        <v>230.99</v>
      </c>
      <c r="I23" s="46" t="s">
        <v>1301</v>
      </c>
      <c r="J23" s="47">
        <v>43739</v>
      </c>
      <c r="K23" s="42"/>
      <c r="L23" s="42"/>
      <c r="M23" s="43"/>
    </row>
    <row r="24" spans="1:13">
      <c r="A24" s="44" t="s">
        <v>1348</v>
      </c>
      <c r="B24" s="44" t="s">
        <v>1346</v>
      </c>
      <c r="C24" t="s">
        <v>1349</v>
      </c>
      <c r="D24" s="45">
        <v>705.45</v>
      </c>
      <c r="E24" s="45">
        <v>434.36</v>
      </c>
      <c r="F24" s="44" t="s">
        <v>1305</v>
      </c>
      <c r="G24" s="45">
        <v>434.36</v>
      </c>
      <c r="H24" s="45">
        <v>547.99</v>
      </c>
      <c r="I24" s="46" t="s">
        <v>1301</v>
      </c>
      <c r="J24" s="47">
        <v>43739</v>
      </c>
      <c r="K24" s="42"/>
      <c r="L24" s="42"/>
      <c r="M24" s="43"/>
    </row>
    <row r="25" spans="1:13">
      <c r="A25" s="44" t="s">
        <v>1350</v>
      </c>
      <c r="B25" s="44" t="s">
        <v>1346</v>
      </c>
      <c r="C25" t="s">
        <v>1351</v>
      </c>
      <c r="D25" s="45">
        <v>755.69</v>
      </c>
      <c r="E25" s="45">
        <v>463.5</v>
      </c>
      <c r="F25" s="44" t="s">
        <v>1305</v>
      </c>
      <c r="G25" s="45">
        <v>463.5</v>
      </c>
      <c r="H25" s="45">
        <v>584.99</v>
      </c>
      <c r="I25" s="46" t="s">
        <v>1301</v>
      </c>
      <c r="J25" s="47">
        <v>43739</v>
      </c>
      <c r="K25" s="42"/>
      <c r="L25" s="42"/>
      <c r="M25" s="43"/>
    </row>
    <row r="26" spans="1:13">
      <c r="A26" s="44" t="s">
        <v>1352</v>
      </c>
      <c r="B26" s="44" t="s">
        <v>1341</v>
      </c>
      <c r="C26" t="s">
        <v>1353</v>
      </c>
      <c r="D26" s="45">
        <v>188.9</v>
      </c>
      <c r="E26" s="45">
        <v>109.56</v>
      </c>
      <c r="F26" s="44" t="s">
        <v>1305</v>
      </c>
      <c r="G26" s="45">
        <v>109.56</v>
      </c>
      <c r="H26" s="45">
        <v>142.99</v>
      </c>
      <c r="I26" s="46" t="s">
        <v>1301</v>
      </c>
      <c r="J26" s="47">
        <v>43739</v>
      </c>
      <c r="K26" s="42"/>
      <c r="L26" s="42"/>
      <c r="M26" s="43"/>
    </row>
    <row r="27" spans="1:13">
      <c r="A27" s="44" t="s">
        <v>1354</v>
      </c>
      <c r="B27" s="44" t="s">
        <v>1341</v>
      </c>
      <c r="C27" t="s">
        <v>1355</v>
      </c>
      <c r="D27" s="45">
        <v>257.43</v>
      </c>
      <c r="E27" s="45">
        <v>149.31</v>
      </c>
      <c r="F27" s="44" t="s">
        <v>1305</v>
      </c>
      <c r="G27" s="45">
        <v>149.31</v>
      </c>
      <c r="H27" s="45">
        <v>194.99</v>
      </c>
      <c r="I27" s="46" t="s">
        <v>1301</v>
      </c>
      <c r="J27" s="47">
        <v>43739</v>
      </c>
      <c r="K27" s="42"/>
      <c r="L27" s="42"/>
      <c r="M27" s="43"/>
    </row>
    <row r="28" spans="1:13">
      <c r="A28" s="44" t="s">
        <v>1356</v>
      </c>
      <c r="B28" s="44" t="s">
        <v>1346</v>
      </c>
      <c r="C28" t="s">
        <v>1357</v>
      </c>
      <c r="D28" s="45">
        <v>229.16</v>
      </c>
      <c r="E28" s="45">
        <v>132.91</v>
      </c>
      <c r="F28" s="44" t="s">
        <v>1305</v>
      </c>
      <c r="G28" s="45">
        <v>132.91</v>
      </c>
      <c r="H28" s="45">
        <v>173.99</v>
      </c>
      <c r="I28" s="46" t="s">
        <v>1301</v>
      </c>
      <c r="J28" s="47">
        <v>43739</v>
      </c>
      <c r="K28" s="42"/>
      <c r="L28" s="42"/>
      <c r="M28" s="43"/>
    </row>
    <row r="29" spans="1:13">
      <c r="A29" s="44" t="s">
        <v>1358</v>
      </c>
      <c r="B29" s="44" t="s">
        <v>1346</v>
      </c>
      <c r="C29" t="s">
        <v>1359</v>
      </c>
      <c r="D29" s="45">
        <v>645.45000000000005</v>
      </c>
      <c r="E29" s="45">
        <v>374.36</v>
      </c>
      <c r="F29" s="44" t="s">
        <v>1305</v>
      </c>
      <c r="G29" s="45">
        <v>374.36</v>
      </c>
      <c r="H29" s="45">
        <v>487.99</v>
      </c>
      <c r="I29" s="46" t="s">
        <v>1301</v>
      </c>
      <c r="J29" s="47">
        <v>43739</v>
      </c>
      <c r="K29" s="42"/>
      <c r="L29" s="42"/>
      <c r="M29" s="43"/>
    </row>
    <row r="30" spans="1:13">
      <c r="A30" s="44" t="s">
        <v>1360</v>
      </c>
      <c r="B30" s="44" t="s">
        <v>1346</v>
      </c>
      <c r="C30" t="s">
        <v>1361</v>
      </c>
      <c r="D30" s="45">
        <v>695.69</v>
      </c>
      <c r="E30" s="45">
        <v>403.5</v>
      </c>
      <c r="F30" s="44" t="s">
        <v>1305</v>
      </c>
      <c r="G30" s="45">
        <v>403.5</v>
      </c>
      <c r="H30" s="45">
        <v>524.99</v>
      </c>
      <c r="I30" s="46" t="s">
        <v>1301</v>
      </c>
      <c r="J30" s="47">
        <v>43739</v>
      </c>
      <c r="K30" s="42"/>
      <c r="L30" s="42"/>
      <c r="M30" s="43"/>
    </row>
    <row r="31" spans="1:13">
      <c r="A31" s="44" t="s">
        <v>1362</v>
      </c>
      <c r="B31" s="44" t="s">
        <v>1346</v>
      </c>
      <c r="C31" t="s">
        <v>1363</v>
      </c>
      <c r="D31" s="45">
        <v>645.45000000000005</v>
      </c>
      <c r="E31" s="45">
        <v>374.36</v>
      </c>
      <c r="F31" s="44" t="s">
        <v>1305</v>
      </c>
      <c r="G31" s="45">
        <v>374.36</v>
      </c>
      <c r="H31" s="45">
        <v>487.99</v>
      </c>
      <c r="I31" s="46" t="s">
        <v>1301</v>
      </c>
      <c r="J31" s="47">
        <v>43739</v>
      </c>
      <c r="K31" s="42"/>
      <c r="L31" s="42"/>
      <c r="M31" s="43"/>
    </row>
    <row r="32" spans="1:13">
      <c r="A32" s="44" t="s">
        <v>1364</v>
      </c>
      <c r="B32" s="44" t="s">
        <v>1346</v>
      </c>
      <c r="C32" t="s">
        <v>1365</v>
      </c>
      <c r="D32" s="45">
        <v>695.69</v>
      </c>
      <c r="E32" s="45">
        <v>403.5</v>
      </c>
      <c r="F32" s="44" t="s">
        <v>1305</v>
      </c>
      <c r="G32" s="45">
        <v>403.5</v>
      </c>
      <c r="H32" s="45">
        <v>524.99</v>
      </c>
      <c r="I32" s="46" t="s">
        <v>1301</v>
      </c>
      <c r="J32" s="47">
        <v>43739</v>
      </c>
      <c r="K32" s="42"/>
      <c r="L32" s="42"/>
      <c r="M32" s="43"/>
    </row>
    <row r="33" spans="1:13">
      <c r="A33" s="44" t="s">
        <v>1366</v>
      </c>
      <c r="B33" s="44" t="s">
        <v>1346</v>
      </c>
      <c r="C33" t="s">
        <v>1367</v>
      </c>
      <c r="D33" s="45">
        <v>695.69</v>
      </c>
      <c r="E33" s="45">
        <v>403.5</v>
      </c>
      <c r="F33" s="44" t="s">
        <v>1305</v>
      </c>
      <c r="G33" s="45">
        <v>403.5</v>
      </c>
      <c r="H33" s="45">
        <v>524.99</v>
      </c>
      <c r="I33" s="46" t="s">
        <v>1301</v>
      </c>
      <c r="J33" s="47">
        <v>43739</v>
      </c>
      <c r="K33" s="42"/>
      <c r="L33" s="42"/>
      <c r="M33" s="43"/>
    </row>
    <row r="34" spans="1:13">
      <c r="A34" s="44" t="s">
        <v>1368</v>
      </c>
      <c r="B34" s="44" t="s">
        <v>1346</v>
      </c>
      <c r="C34" t="s">
        <v>1369</v>
      </c>
      <c r="D34" s="45">
        <v>645.45000000000005</v>
      </c>
      <c r="E34" s="45">
        <v>374.36</v>
      </c>
      <c r="F34" s="44" t="s">
        <v>1305</v>
      </c>
      <c r="G34" s="45">
        <v>374.36</v>
      </c>
      <c r="H34" s="45">
        <v>487.99</v>
      </c>
      <c r="I34" s="46" t="s">
        <v>1301</v>
      </c>
      <c r="J34" s="47">
        <v>43739</v>
      </c>
      <c r="K34" s="42"/>
      <c r="L34" s="42"/>
      <c r="M34" s="43"/>
    </row>
    <row r="35" spans="1:13">
      <c r="A35" s="44" t="s">
        <v>1370</v>
      </c>
      <c r="B35" s="44" t="s">
        <v>1346</v>
      </c>
      <c r="C35" t="s">
        <v>1371</v>
      </c>
      <c r="D35" s="45">
        <v>695.69</v>
      </c>
      <c r="E35" s="45">
        <v>403.5</v>
      </c>
      <c r="F35" s="44" t="s">
        <v>1305</v>
      </c>
      <c r="G35" s="45">
        <v>403.5</v>
      </c>
      <c r="H35" s="45">
        <v>524.99</v>
      </c>
      <c r="I35" s="46" t="s">
        <v>1301</v>
      </c>
      <c r="J35" s="47">
        <v>43739</v>
      </c>
      <c r="K35" s="42"/>
      <c r="L35" s="42"/>
      <c r="M35" s="43"/>
    </row>
    <row r="36" spans="1:13">
      <c r="A36" s="44" t="s">
        <v>1372</v>
      </c>
      <c r="B36" s="44" t="s">
        <v>1346</v>
      </c>
      <c r="C36" t="s">
        <v>1373</v>
      </c>
      <c r="D36" s="45">
        <v>645.45000000000005</v>
      </c>
      <c r="E36" s="45">
        <v>374.36</v>
      </c>
      <c r="F36" s="44" t="s">
        <v>1305</v>
      </c>
      <c r="G36" s="45">
        <v>374.36</v>
      </c>
      <c r="H36" s="45">
        <v>487.99</v>
      </c>
      <c r="I36" s="46" t="s">
        <v>1301</v>
      </c>
      <c r="J36" s="47">
        <v>43739</v>
      </c>
      <c r="K36" s="42"/>
      <c r="L36" s="42"/>
      <c r="M36" s="43"/>
    </row>
    <row r="37" spans="1:13">
      <c r="A37" s="44" t="s">
        <v>1374</v>
      </c>
      <c r="B37" s="44" t="s">
        <v>1321</v>
      </c>
      <c r="C37" t="s">
        <v>1375</v>
      </c>
      <c r="D37" s="45">
        <v>728.12</v>
      </c>
      <c r="E37" s="45">
        <v>422.31</v>
      </c>
      <c r="F37" s="44" t="s">
        <v>1305</v>
      </c>
      <c r="G37" s="45">
        <v>422.31</v>
      </c>
      <c r="H37" s="45">
        <v>549.99</v>
      </c>
      <c r="I37" s="46" t="s">
        <v>1301</v>
      </c>
      <c r="J37" s="47">
        <v>43739</v>
      </c>
      <c r="K37" s="42"/>
      <c r="L37" s="42"/>
      <c r="M37" s="43"/>
    </row>
    <row r="38" spans="1:13">
      <c r="A38" s="44" t="s">
        <v>1376</v>
      </c>
      <c r="B38" s="44" t="s">
        <v>1346</v>
      </c>
      <c r="C38" t="s">
        <v>1377</v>
      </c>
      <c r="D38" s="45">
        <v>695.69</v>
      </c>
      <c r="E38" s="45">
        <v>403.5</v>
      </c>
      <c r="F38" s="44" t="s">
        <v>1305</v>
      </c>
      <c r="G38" s="45">
        <v>403.5</v>
      </c>
      <c r="H38" s="45">
        <v>524.99</v>
      </c>
      <c r="I38" s="46" t="s">
        <v>1301</v>
      </c>
      <c r="J38" s="47">
        <v>43739</v>
      </c>
      <c r="K38" s="42"/>
      <c r="L38" s="42"/>
      <c r="M38" s="43"/>
    </row>
    <row r="39" spans="1:13">
      <c r="A39" s="44" t="s">
        <v>1378</v>
      </c>
      <c r="B39" s="44" t="s">
        <v>1346</v>
      </c>
      <c r="C39" t="s">
        <v>1379</v>
      </c>
      <c r="D39" s="45">
        <v>645.45000000000005</v>
      </c>
      <c r="E39" s="45">
        <v>374.36</v>
      </c>
      <c r="F39" s="44" t="s">
        <v>1305</v>
      </c>
      <c r="G39" s="45">
        <v>374.36</v>
      </c>
      <c r="H39" s="45">
        <v>487.99</v>
      </c>
      <c r="I39" s="46" t="s">
        <v>1301</v>
      </c>
      <c r="J39" s="47">
        <v>43739</v>
      </c>
      <c r="K39" s="42"/>
      <c r="L39" s="42"/>
      <c r="M39" s="43"/>
    </row>
    <row r="40" spans="1:13">
      <c r="A40" s="44" t="s">
        <v>1380</v>
      </c>
      <c r="B40" s="44" t="s">
        <v>1303</v>
      </c>
      <c r="C40" t="s">
        <v>1381</v>
      </c>
      <c r="D40" s="45">
        <v>614.76</v>
      </c>
      <c r="E40" s="45">
        <v>356.56</v>
      </c>
      <c r="F40" s="44" t="s">
        <v>1305</v>
      </c>
      <c r="G40" s="45">
        <v>356.56</v>
      </c>
      <c r="H40" s="45">
        <v>464.99</v>
      </c>
      <c r="I40" s="46" t="s">
        <v>1301</v>
      </c>
      <c r="J40" s="47">
        <v>43739</v>
      </c>
      <c r="K40" s="42"/>
      <c r="L40" s="42"/>
      <c r="M40" s="43"/>
    </row>
    <row r="41" spans="1:13">
      <c r="A41" s="44" t="s">
        <v>1382</v>
      </c>
      <c r="B41" s="44" t="s">
        <v>1321</v>
      </c>
      <c r="C41" t="s">
        <v>1383</v>
      </c>
      <c r="D41" s="45">
        <v>728.12</v>
      </c>
      <c r="E41" s="45">
        <v>422.31</v>
      </c>
      <c r="F41" s="44" t="s">
        <v>1305</v>
      </c>
      <c r="G41" s="45">
        <v>422.31</v>
      </c>
      <c r="H41" s="45">
        <v>549.99</v>
      </c>
      <c r="I41" s="46" t="s">
        <v>1301</v>
      </c>
      <c r="J41" s="47">
        <v>43739</v>
      </c>
      <c r="K41" s="42"/>
      <c r="L41" s="42"/>
      <c r="M41" s="43"/>
    </row>
    <row r="42" spans="1:13">
      <c r="A42" s="44" t="s">
        <v>1384</v>
      </c>
      <c r="B42" s="44" t="s">
        <v>1346</v>
      </c>
      <c r="C42" t="s">
        <v>1385</v>
      </c>
      <c r="D42" s="45">
        <v>695.69</v>
      </c>
      <c r="E42" s="45">
        <v>403.5</v>
      </c>
      <c r="F42" s="44" t="s">
        <v>1305</v>
      </c>
      <c r="G42" s="45">
        <v>403.5</v>
      </c>
      <c r="H42" s="45">
        <v>524.99</v>
      </c>
      <c r="I42" s="46" t="s">
        <v>1301</v>
      </c>
      <c r="J42" s="47">
        <v>43739</v>
      </c>
      <c r="K42" s="42"/>
      <c r="L42" s="42"/>
      <c r="M42" s="43"/>
    </row>
    <row r="43" spans="1:13">
      <c r="A43" s="44" t="s">
        <v>1386</v>
      </c>
      <c r="B43" s="44" t="s">
        <v>1346</v>
      </c>
      <c r="C43" t="s">
        <v>1387</v>
      </c>
      <c r="D43" s="45">
        <v>645.45000000000005</v>
      </c>
      <c r="E43" s="45">
        <v>374.36</v>
      </c>
      <c r="F43" s="44" t="s">
        <v>1305</v>
      </c>
      <c r="G43" s="45">
        <v>374.36</v>
      </c>
      <c r="H43" s="45">
        <v>487.99</v>
      </c>
      <c r="I43" s="46" t="s">
        <v>1301</v>
      </c>
      <c r="J43" s="47">
        <v>43739</v>
      </c>
      <c r="K43" s="42"/>
      <c r="L43" s="42"/>
      <c r="M43" s="43"/>
    </row>
    <row r="44" spans="1:13">
      <c r="A44" s="44" t="s">
        <v>1388</v>
      </c>
      <c r="B44" s="44" t="s">
        <v>1389</v>
      </c>
      <c r="C44" t="s">
        <v>1390</v>
      </c>
      <c r="D44" s="45">
        <v>125.98</v>
      </c>
      <c r="E44" s="45">
        <v>73.069999999999993</v>
      </c>
      <c r="F44" s="44" t="s">
        <v>1305</v>
      </c>
      <c r="G44" s="45">
        <v>73.069999999999993</v>
      </c>
      <c r="H44" s="45">
        <v>96.99</v>
      </c>
      <c r="I44" s="46" t="s">
        <v>1301</v>
      </c>
      <c r="J44" s="47">
        <v>43739</v>
      </c>
      <c r="K44" s="42"/>
      <c r="L44" s="42"/>
      <c r="M44" s="43"/>
    </row>
    <row r="45" spans="1:13">
      <c r="A45" s="44" t="s">
        <v>1391</v>
      </c>
      <c r="B45" s="44" t="s">
        <v>1392</v>
      </c>
      <c r="C45" t="s">
        <v>1344</v>
      </c>
      <c r="D45" s="45">
        <v>289.33000000000004</v>
      </c>
      <c r="E45" s="45">
        <v>223.99</v>
      </c>
      <c r="F45" s="44" t="s">
        <v>1305</v>
      </c>
      <c r="G45" s="45">
        <v>223.99</v>
      </c>
      <c r="H45" s="45">
        <v>223.99</v>
      </c>
      <c r="I45" s="46" t="s">
        <v>1301</v>
      </c>
      <c r="J45" s="47">
        <v>43739</v>
      </c>
      <c r="K45" s="42"/>
      <c r="L45" s="42"/>
      <c r="M45" s="43"/>
    </row>
    <row r="46" spans="1:13">
      <c r="A46" s="44" t="s">
        <v>1393</v>
      </c>
      <c r="B46" s="44" t="s">
        <v>1392</v>
      </c>
      <c r="C46" t="s">
        <v>1394</v>
      </c>
      <c r="D46" s="45">
        <v>438.17</v>
      </c>
      <c r="E46" s="45">
        <v>270.10000000000002</v>
      </c>
      <c r="F46" s="44" t="s">
        <v>1305</v>
      </c>
      <c r="G46" s="45">
        <v>270.10000000000002</v>
      </c>
      <c r="H46" s="45">
        <v>340.99</v>
      </c>
      <c r="I46" s="46" t="s">
        <v>1301</v>
      </c>
      <c r="J46" s="47">
        <v>43739</v>
      </c>
      <c r="K46" s="42"/>
      <c r="L46" s="42"/>
      <c r="M46" s="43"/>
    </row>
    <row r="47" spans="1:13">
      <c r="A47" s="44" t="s">
        <v>1395</v>
      </c>
      <c r="B47" s="44" t="s">
        <v>1392</v>
      </c>
      <c r="C47" t="s">
        <v>1355</v>
      </c>
      <c r="D47" s="45">
        <v>251.33</v>
      </c>
      <c r="E47" s="45">
        <v>145.77000000000001</v>
      </c>
      <c r="F47" s="44" t="s">
        <v>1305</v>
      </c>
      <c r="G47" s="45">
        <v>145.77000000000001</v>
      </c>
      <c r="H47" s="45">
        <v>190.99</v>
      </c>
      <c r="I47" s="46" t="s">
        <v>1301</v>
      </c>
      <c r="J47" s="47">
        <v>43739</v>
      </c>
      <c r="K47" s="42"/>
      <c r="L47" s="42"/>
      <c r="M47" s="43"/>
    </row>
    <row r="48" spans="1:13">
      <c r="A48" s="44" t="s">
        <v>1396</v>
      </c>
      <c r="B48" s="44" t="s">
        <v>1392</v>
      </c>
      <c r="C48" t="s">
        <v>1397</v>
      </c>
      <c r="D48" s="45">
        <v>400.17</v>
      </c>
      <c r="E48" s="45">
        <v>232.1</v>
      </c>
      <c r="F48" s="44" t="s">
        <v>1305</v>
      </c>
      <c r="G48" s="45">
        <v>232.1</v>
      </c>
      <c r="H48" s="45">
        <v>302.99</v>
      </c>
      <c r="I48" s="46" t="s">
        <v>1301</v>
      </c>
      <c r="J48" s="47">
        <v>43739</v>
      </c>
      <c r="K48" s="42"/>
      <c r="L48" s="42"/>
      <c r="M48" s="43"/>
    </row>
    <row r="49" spans="1:13">
      <c r="A49" s="44" t="s">
        <v>1398</v>
      </c>
      <c r="B49" s="44" t="s">
        <v>1392</v>
      </c>
      <c r="C49" t="s">
        <v>1399</v>
      </c>
      <c r="D49" s="45">
        <v>400.17</v>
      </c>
      <c r="E49" s="45">
        <v>232.1</v>
      </c>
      <c r="F49" s="44" t="s">
        <v>1305</v>
      </c>
      <c r="G49" s="45">
        <v>232.1</v>
      </c>
      <c r="H49" s="45">
        <v>302.99</v>
      </c>
      <c r="I49" s="46" t="s">
        <v>1301</v>
      </c>
      <c r="J49" s="47">
        <v>43739</v>
      </c>
      <c r="K49" s="42"/>
      <c r="L49" s="42"/>
      <c r="M49" s="43"/>
    </row>
    <row r="50" spans="1:13">
      <c r="A50" s="44" t="s">
        <v>1400</v>
      </c>
      <c r="B50" s="44" t="s">
        <v>1346</v>
      </c>
      <c r="C50" t="s">
        <v>1401</v>
      </c>
      <c r="D50" s="45">
        <v>645.45000000000005</v>
      </c>
      <c r="E50" s="45">
        <v>374.36</v>
      </c>
      <c r="F50" s="44" t="s">
        <v>1305</v>
      </c>
      <c r="G50" s="45">
        <v>374.36</v>
      </c>
      <c r="H50" s="45">
        <v>487.99</v>
      </c>
      <c r="I50" s="46" t="s">
        <v>1301</v>
      </c>
      <c r="J50" s="47">
        <v>43739</v>
      </c>
      <c r="K50" s="42"/>
      <c r="L50" s="42"/>
      <c r="M50" s="43"/>
    </row>
    <row r="51" spans="1:13">
      <c r="A51" s="44" t="s">
        <v>1402</v>
      </c>
      <c r="B51" s="44" t="s">
        <v>1346</v>
      </c>
      <c r="C51" t="s">
        <v>1403</v>
      </c>
      <c r="D51" s="45">
        <v>695.69</v>
      </c>
      <c r="E51" s="45">
        <v>403.5</v>
      </c>
      <c r="F51" s="44" t="s">
        <v>1305</v>
      </c>
      <c r="G51" s="45">
        <v>403.5</v>
      </c>
      <c r="H51" s="45">
        <v>524.99</v>
      </c>
      <c r="I51" s="46" t="s">
        <v>1301</v>
      </c>
      <c r="J51" s="47">
        <v>43739</v>
      </c>
      <c r="K51" s="42"/>
      <c r="L51" s="42"/>
      <c r="M51" s="43"/>
    </row>
    <row r="52" spans="1:13">
      <c r="A52" s="44" t="s">
        <v>1404</v>
      </c>
      <c r="B52" s="44" t="s">
        <v>1405</v>
      </c>
      <c r="C52" t="s">
        <v>1406</v>
      </c>
      <c r="D52" s="45">
        <v>82.05</v>
      </c>
      <c r="E52" s="45">
        <v>47.59</v>
      </c>
      <c r="F52" s="44" t="s">
        <v>1305</v>
      </c>
      <c r="G52" s="45">
        <v>47.59</v>
      </c>
      <c r="H52" s="45">
        <v>62.99</v>
      </c>
      <c r="I52" s="46" t="s">
        <v>1301</v>
      </c>
      <c r="J52" s="47">
        <v>43739</v>
      </c>
      <c r="K52" s="42"/>
      <c r="L52" s="42"/>
      <c r="M52" s="43"/>
    </row>
    <row r="53" spans="1:13">
      <c r="A53" s="44" t="s">
        <v>1407</v>
      </c>
      <c r="B53" s="44" t="s">
        <v>1408</v>
      </c>
      <c r="C53" t="s">
        <v>1409</v>
      </c>
      <c r="D53" s="45">
        <v>44.67</v>
      </c>
      <c r="E53" s="45">
        <v>25.91</v>
      </c>
      <c r="F53" s="44" t="s">
        <v>1305</v>
      </c>
      <c r="G53" s="45">
        <v>25.91</v>
      </c>
      <c r="H53" s="45">
        <v>34.99</v>
      </c>
      <c r="I53" s="46" t="s">
        <v>1301</v>
      </c>
      <c r="J53" s="47">
        <v>43739</v>
      </c>
      <c r="K53" s="42"/>
      <c r="L53" s="42"/>
      <c r="M53" s="43"/>
    </row>
    <row r="54" spans="1:13">
      <c r="A54" s="48" t="s">
        <v>1410</v>
      </c>
      <c r="B54" s="49" t="s">
        <v>1411</v>
      </c>
      <c r="C54" s="50" t="s">
        <v>1412</v>
      </c>
      <c r="D54" s="51">
        <v>211.46</v>
      </c>
      <c r="E54" s="51">
        <v>141.68</v>
      </c>
      <c r="F54" s="49" t="s">
        <v>1305</v>
      </c>
      <c r="G54" s="51">
        <v>141.68</v>
      </c>
      <c r="H54" s="51">
        <v>172.99</v>
      </c>
      <c r="I54" s="49" t="s">
        <v>1413</v>
      </c>
      <c r="J54" s="47"/>
      <c r="K54" s="42"/>
      <c r="L54" s="42"/>
      <c r="M54" s="43"/>
    </row>
    <row r="55" spans="1:13">
      <c r="A55" s="48" t="s">
        <v>1414</v>
      </c>
      <c r="B55" s="49" t="s">
        <v>1411</v>
      </c>
      <c r="C55" s="50" t="s">
        <v>1415</v>
      </c>
      <c r="D55" s="51">
        <v>260.82</v>
      </c>
      <c r="E55" s="51">
        <v>174.75</v>
      </c>
      <c r="F55" s="49" t="s">
        <v>1305</v>
      </c>
      <c r="G55" s="51">
        <v>174.75</v>
      </c>
      <c r="H55" s="51">
        <v>213.99</v>
      </c>
      <c r="I55" s="49" t="s">
        <v>1413</v>
      </c>
      <c r="J55" s="47"/>
      <c r="K55" s="42"/>
      <c r="L55" s="42"/>
      <c r="M55" s="43"/>
    </row>
    <row r="56" spans="1:13">
      <c r="A56" s="48" t="s">
        <v>1416</v>
      </c>
      <c r="B56" s="49" t="s">
        <v>1411</v>
      </c>
      <c r="C56" s="50" t="s">
        <v>1417</v>
      </c>
      <c r="D56" s="51">
        <v>260.82</v>
      </c>
      <c r="E56" s="51">
        <v>174.75</v>
      </c>
      <c r="F56" s="49" t="s">
        <v>1305</v>
      </c>
      <c r="G56" s="51">
        <v>174.75</v>
      </c>
      <c r="H56" s="51">
        <v>213.99</v>
      </c>
      <c r="I56" s="49" t="s">
        <v>1413</v>
      </c>
      <c r="J56" s="47"/>
      <c r="K56" s="42"/>
      <c r="L56" s="42"/>
      <c r="M56" s="43"/>
    </row>
    <row r="57" spans="1:13">
      <c r="A57" s="48" t="s">
        <v>1418</v>
      </c>
      <c r="B57" s="49" t="s">
        <v>1411</v>
      </c>
      <c r="C57" s="50" t="s">
        <v>1419</v>
      </c>
      <c r="D57" s="51">
        <v>260.82</v>
      </c>
      <c r="E57" s="51">
        <v>174.75</v>
      </c>
      <c r="F57" s="49" t="s">
        <v>1305</v>
      </c>
      <c r="G57" s="51">
        <v>174.75</v>
      </c>
      <c r="H57" s="51">
        <v>213.99</v>
      </c>
      <c r="I57" s="49" t="s">
        <v>1413</v>
      </c>
      <c r="J57" s="47"/>
      <c r="K57" s="42"/>
      <c r="L57" s="42"/>
      <c r="M57" s="43"/>
    </row>
    <row r="58" spans="1:13">
      <c r="A58" s="49" t="s">
        <v>1420</v>
      </c>
      <c r="B58" s="49" t="s">
        <v>1411</v>
      </c>
      <c r="C58" s="50" t="s">
        <v>1421</v>
      </c>
      <c r="D58" s="51">
        <v>18.809999999999999</v>
      </c>
      <c r="E58" s="51">
        <v>12.6</v>
      </c>
      <c r="F58" s="49" t="s">
        <v>1305</v>
      </c>
      <c r="G58" s="51">
        <v>12.6</v>
      </c>
      <c r="H58" s="51">
        <v>15.99</v>
      </c>
      <c r="I58" s="49" t="s">
        <v>1413</v>
      </c>
      <c r="J58" s="52"/>
      <c r="K58" s="42"/>
      <c r="L58" s="42"/>
      <c r="M58" s="43"/>
    </row>
    <row r="59" spans="1:13">
      <c r="A59" s="49" t="s">
        <v>1422</v>
      </c>
      <c r="B59" s="49" t="s">
        <v>1411</v>
      </c>
      <c r="C59" s="50" t="s">
        <v>1423</v>
      </c>
      <c r="D59" s="51">
        <v>90.9</v>
      </c>
      <c r="E59" s="51">
        <v>60.9</v>
      </c>
      <c r="F59" s="49" t="s">
        <v>1305</v>
      </c>
      <c r="G59" s="51">
        <v>60.9</v>
      </c>
      <c r="H59" s="51">
        <v>74.989999999999995</v>
      </c>
      <c r="I59" s="49" t="s">
        <v>1413</v>
      </c>
      <c r="J59" s="52"/>
      <c r="K59" s="42"/>
      <c r="L59" s="42"/>
      <c r="M59" s="43"/>
    </row>
    <row r="60" spans="1:13">
      <c r="A60" s="49" t="s">
        <v>1424</v>
      </c>
      <c r="B60" s="49" t="s">
        <v>1411</v>
      </c>
      <c r="C60" s="50" t="s">
        <v>1425</v>
      </c>
      <c r="D60" s="51">
        <v>78.36</v>
      </c>
      <c r="E60" s="51">
        <v>52.5</v>
      </c>
      <c r="F60" s="49" t="s">
        <v>1305</v>
      </c>
      <c r="G60" s="51">
        <v>52.5</v>
      </c>
      <c r="H60" s="51">
        <v>64.989999999999995</v>
      </c>
      <c r="I60" s="49" t="s">
        <v>1413</v>
      </c>
      <c r="J60" s="52"/>
      <c r="K60" s="42"/>
      <c r="L60" s="42"/>
      <c r="M60" s="43"/>
    </row>
    <row r="61" spans="1:13">
      <c r="A61" s="49" t="s">
        <v>1426</v>
      </c>
      <c r="B61" s="49" t="s">
        <v>1411</v>
      </c>
      <c r="C61" s="50" t="s">
        <v>1427</v>
      </c>
      <c r="D61" s="51">
        <v>90.9</v>
      </c>
      <c r="E61" s="51">
        <v>60.9</v>
      </c>
      <c r="F61" s="49" t="s">
        <v>1305</v>
      </c>
      <c r="G61" s="51">
        <v>60.9</v>
      </c>
      <c r="H61" s="51">
        <v>74.989999999999995</v>
      </c>
      <c r="I61" s="49" t="s">
        <v>1413</v>
      </c>
      <c r="J61" s="52"/>
      <c r="K61" s="42"/>
      <c r="L61" s="42"/>
      <c r="M61" s="43"/>
    </row>
    <row r="62" spans="1:13">
      <c r="A62" s="49" t="s">
        <v>1428</v>
      </c>
      <c r="B62" s="49" t="s">
        <v>1411</v>
      </c>
      <c r="C62" s="50" t="s">
        <v>1429</v>
      </c>
      <c r="D62" s="51">
        <v>90.9</v>
      </c>
      <c r="E62" s="51">
        <v>60.9</v>
      </c>
      <c r="F62" s="49" t="s">
        <v>1305</v>
      </c>
      <c r="G62" s="51">
        <v>60.9</v>
      </c>
      <c r="H62" s="51">
        <v>74.989999999999995</v>
      </c>
      <c r="I62" s="49" t="s">
        <v>1413</v>
      </c>
      <c r="J62" s="52"/>
      <c r="K62" s="42"/>
      <c r="L62" s="42"/>
      <c r="M62" s="43"/>
    </row>
    <row r="63" spans="1:13">
      <c r="A63" s="49" t="s">
        <v>1430</v>
      </c>
      <c r="B63" s="49" t="s">
        <v>1411</v>
      </c>
      <c r="C63" s="50" t="s">
        <v>1431</v>
      </c>
      <c r="D63" s="51">
        <v>211.57</v>
      </c>
      <c r="E63" s="51">
        <v>141.75</v>
      </c>
      <c r="F63" s="49" t="s">
        <v>1305</v>
      </c>
      <c r="G63" s="51">
        <v>141.75</v>
      </c>
      <c r="H63" s="51">
        <v>172.99</v>
      </c>
      <c r="I63" s="49" t="s">
        <v>1413</v>
      </c>
      <c r="J63" s="52"/>
      <c r="K63" s="42"/>
      <c r="L63" s="42"/>
      <c r="M63" s="43"/>
    </row>
    <row r="64" spans="1:13">
      <c r="A64" s="49" t="s">
        <v>1432</v>
      </c>
      <c r="B64" s="49" t="s">
        <v>1411</v>
      </c>
      <c r="C64" s="50" t="s">
        <v>1433</v>
      </c>
      <c r="D64" s="51">
        <v>162.19999999999999</v>
      </c>
      <c r="E64" s="51">
        <v>108.68</v>
      </c>
      <c r="F64" s="49" t="s">
        <v>1305</v>
      </c>
      <c r="G64" s="51">
        <v>108.68</v>
      </c>
      <c r="H64" s="51">
        <v>132.99</v>
      </c>
      <c r="I64" s="49" t="s">
        <v>1413</v>
      </c>
      <c r="J64" s="52"/>
      <c r="K64" s="42"/>
      <c r="L64" s="42"/>
      <c r="M64" s="43"/>
    </row>
    <row r="65" spans="1:13">
      <c r="A65" s="49" t="s">
        <v>1434</v>
      </c>
      <c r="B65" s="49" t="s">
        <v>1411</v>
      </c>
      <c r="C65" s="50" t="s">
        <v>1435</v>
      </c>
      <c r="D65" s="51">
        <v>211.57</v>
      </c>
      <c r="E65" s="51">
        <v>141.75</v>
      </c>
      <c r="F65" s="49" t="s">
        <v>1305</v>
      </c>
      <c r="G65" s="51">
        <v>141.75</v>
      </c>
      <c r="H65" s="51">
        <v>172.99</v>
      </c>
      <c r="I65" s="49" t="s">
        <v>1413</v>
      </c>
      <c r="J65" s="52"/>
      <c r="K65" s="42"/>
      <c r="L65" s="42"/>
      <c r="M65" s="43"/>
    </row>
    <row r="66" spans="1:13">
      <c r="A66" s="49" t="s">
        <v>1436</v>
      </c>
      <c r="B66" s="49" t="s">
        <v>1411</v>
      </c>
      <c r="C66" s="50" t="s">
        <v>1437</v>
      </c>
      <c r="D66" s="51">
        <v>211.57</v>
      </c>
      <c r="E66" s="51">
        <v>141.75</v>
      </c>
      <c r="F66" s="49" t="s">
        <v>1305</v>
      </c>
      <c r="G66" s="51">
        <v>141.75</v>
      </c>
      <c r="H66" s="51">
        <v>172.99</v>
      </c>
      <c r="I66" s="49" t="s">
        <v>1413</v>
      </c>
      <c r="J66" s="52"/>
      <c r="K66" s="42"/>
      <c r="L66" s="42"/>
      <c r="M66" s="43"/>
    </row>
    <row r="67" spans="1:13">
      <c r="A67" s="44" t="s">
        <v>1438</v>
      </c>
      <c r="B67" s="44" t="s">
        <v>1439</v>
      </c>
      <c r="C67" t="s">
        <v>1440</v>
      </c>
      <c r="D67" s="45">
        <v>235.48</v>
      </c>
      <c r="E67" s="45">
        <v>157.77000000000001</v>
      </c>
      <c r="F67" s="44" t="s">
        <v>1305</v>
      </c>
      <c r="G67" s="45">
        <v>157.77000000000001</v>
      </c>
      <c r="H67" s="45">
        <v>205.99</v>
      </c>
      <c r="I67" s="46" t="s">
        <v>1301</v>
      </c>
      <c r="J67" s="47">
        <v>43739</v>
      </c>
      <c r="K67" s="42"/>
      <c r="L67" s="42"/>
      <c r="M67" s="43"/>
    </row>
    <row r="68" spans="1:13">
      <c r="A68" s="44" t="s">
        <v>1441</v>
      </c>
      <c r="B68" s="44" t="s">
        <v>1389</v>
      </c>
      <c r="C68" t="s">
        <v>1442</v>
      </c>
      <c r="D68" s="45">
        <v>134.26</v>
      </c>
      <c r="E68" s="45">
        <v>77.87</v>
      </c>
      <c r="F68" s="44" t="s">
        <v>1305</v>
      </c>
      <c r="G68" s="45">
        <v>77.87</v>
      </c>
      <c r="H68" s="45">
        <v>101.99</v>
      </c>
      <c r="I68" s="46" t="s">
        <v>1301</v>
      </c>
      <c r="J68" s="47">
        <v>43739</v>
      </c>
      <c r="K68" s="42"/>
      <c r="L68" s="42"/>
      <c r="M68" s="43"/>
    </row>
    <row r="69" spans="1:13">
      <c r="A69" s="44" t="s">
        <v>1443</v>
      </c>
      <c r="B69" s="44" t="s">
        <v>1389</v>
      </c>
      <c r="C69" t="s">
        <v>1444</v>
      </c>
      <c r="D69" s="45">
        <v>159.26</v>
      </c>
      <c r="E69" s="45">
        <v>102.87</v>
      </c>
      <c r="F69" s="44" t="s">
        <v>1305</v>
      </c>
      <c r="G69" s="45">
        <v>102.87</v>
      </c>
      <c r="H69" s="45">
        <v>126.99</v>
      </c>
      <c r="I69" s="46" t="s">
        <v>1301</v>
      </c>
      <c r="J69" s="47">
        <v>43739</v>
      </c>
      <c r="K69" s="42"/>
      <c r="L69" s="42"/>
      <c r="M69" s="43"/>
    </row>
    <row r="70" spans="1:13">
      <c r="A70" s="44" t="s">
        <v>1445</v>
      </c>
      <c r="B70" s="44" t="s">
        <v>1389</v>
      </c>
      <c r="C70" t="s">
        <v>1446</v>
      </c>
      <c r="D70" s="45">
        <v>149.29</v>
      </c>
      <c r="E70" s="45">
        <v>86.59</v>
      </c>
      <c r="F70" s="44" t="s">
        <v>1305</v>
      </c>
      <c r="G70" s="45">
        <v>86.59</v>
      </c>
      <c r="H70" s="45">
        <v>113.99</v>
      </c>
      <c r="I70" s="46" t="s">
        <v>1301</v>
      </c>
      <c r="J70" s="47">
        <v>43739</v>
      </c>
      <c r="K70" s="42"/>
      <c r="L70" s="42"/>
      <c r="M70" s="43"/>
    </row>
    <row r="71" spans="1:13">
      <c r="A71" s="44" t="s">
        <v>1447</v>
      </c>
      <c r="B71" s="44" t="s">
        <v>1389</v>
      </c>
      <c r="C71" t="s">
        <v>1448</v>
      </c>
      <c r="D71" s="45">
        <v>174.29</v>
      </c>
      <c r="E71" s="45">
        <v>111.59</v>
      </c>
      <c r="F71" s="44" t="s">
        <v>1305</v>
      </c>
      <c r="G71" s="45">
        <v>111.59</v>
      </c>
      <c r="H71" s="45">
        <v>138.99</v>
      </c>
      <c r="I71" s="46" t="s">
        <v>1301</v>
      </c>
      <c r="J71" s="47">
        <v>43739</v>
      </c>
      <c r="K71" s="42"/>
      <c r="L71" s="42"/>
      <c r="M71" s="43"/>
    </row>
    <row r="72" spans="1:13">
      <c r="A72" s="44" t="s">
        <v>1449</v>
      </c>
      <c r="B72" s="44" t="s">
        <v>1389</v>
      </c>
      <c r="C72" t="s">
        <v>1450</v>
      </c>
      <c r="D72" s="45">
        <v>149.29</v>
      </c>
      <c r="E72" s="45">
        <v>86.59</v>
      </c>
      <c r="F72" s="44" t="s">
        <v>1305</v>
      </c>
      <c r="G72" s="45">
        <v>86.59</v>
      </c>
      <c r="H72" s="45">
        <v>113.99</v>
      </c>
      <c r="I72" s="46" t="s">
        <v>1301</v>
      </c>
      <c r="J72" s="47">
        <v>43739</v>
      </c>
      <c r="K72" s="42"/>
      <c r="L72" s="42"/>
      <c r="M72" s="43"/>
    </row>
    <row r="73" spans="1:13">
      <c r="A73" s="44" t="s">
        <v>1451</v>
      </c>
      <c r="B73" s="44" t="s">
        <v>1389</v>
      </c>
      <c r="C73" t="s">
        <v>1452</v>
      </c>
      <c r="D73" s="45">
        <v>149.29</v>
      </c>
      <c r="E73" s="45">
        <v>86.59</v>
      </c>
      <c r="F73" s="44" t="s">
        <v>1305</v>
      </c>
      <c r="G73" s="45">
        <v>86.59</v>
      </c>
      <c r="H73" s="45">
        <v>113.99</v>
      </c>
      <c r="I73" s="46" t="s">
        <v>1301</v>
      </c>
      <c r="J73" s="47">
        <v>43739</v>
      </c>
      <c r="K73" s="42"/>
      <c r="L73" s="42"/>
      <c r="M73" s="43"/>
    </row>
    <row r="74" spans="1:13">
      <c r="A74" s="44" t="s">
        <v>1453</v>
      </c>
      <c r="B74" s="44" t="s">
        <v>1389</v>
      </c>
      <c r="C74" t="s">
        <v>1454</v>
      </c>
      <c r="D74" s="45">
        <v>149.29</v>
      </c>
      <c r="E74" s="45">
        <v>86.59</v>
      </c>
      <c r="F74" s="44" t="s">
        <v>1305</v>
      </c>
      <c r="G74" s="45">
        <v>86.59</v>
      </c>
      <c r="H74" s="45">
        <v>113.99</v>
      </c>
      <c r="I74" s="46" t="s">
        <v>1301</v>
      </c>
      <c r="J74" s="47">
        <v>43739</v>
      </c>
      <c r="K74" s="42"/>
      <c r="L74" s="42"/>
      <c r="M74" s="43"/>
    </row>
    <row r="75" spans="1:13">
      <c r="A75" s="44" t="s">
        <v>1455</v>
      </c>
      <c r="B75" s="44" t="s">
        <v>1346</v>
      </c>
      <c r="C75" t="s">
        <v>1456</v>
      </c>
      <c r="D75" s="45">
        <v>229.16</v>
      </c>
      <c r="E75" s="45">
        <v>132.91</v>
      </c>
      <c r="F75" s="44" t="s">
        <v>1305</v>
      </c>
      <c r="G75" s="45">
        <v>132.91</v>
      </c>
      <c r="H75" s="45">
        <v>173.99</v>
      </c>
      <c r="I75" s="46" t="s">
        <v>1301</v>
      </c>
      <c r="J75" s="47">
        <v>43739</v>
      </c>
      <c r="K75" s="42"/>
      <c r="L75" s="42"/>
      <c r="M75" s="43"/>
    </row>
    <row r="76" spans="1:13">
      <c r="A76" s="44" t="s">
        <v>1457</v>
      </c>
      <c r="B76" s="44" t="s">
        <v>1346</v>
      </c>
      <c r="C76" t="s">
        <v>1458</v>
      </c>
      <c r="D76" s="45">
        <v>645.45000000000005</v>
      </c>
      <c r="E76" s="45">
        <v>374.36</v>
      </c>
      <c r="F76" s="44" t="s">
        <v>1305</v>
      </c>
      <c r="G76" s="45">
        <v>374.36</v>
      </c>
      <c r="H76" s="45">
        <v>487.99</v>
      </c>
      <c r="I76" s="46" t="s">
        <v>1301</v>
      </c>
      <c r="J76" s="47">
        <v>43739</v>
      </c>
      <c r="K76" s="42"/>
      <c r="L76" s="42"/>
      <c r="M76" s="43"/>
    </row>
    <row r="77" spans="1:13">
      <c r="A77" s="44" t="s">
        <v>503</v>
      </c>
      <c r="B77" s="44" t="s">
        <v>1439</v>
      </c>
      <c r="C77" t="s">
        <v>1459</v>
      </c>
      <c r="D77" s="45">
        <v>170.4</v>
      </c>
      <c r="E77" s="45">
        <v>98.83</v>
      </c>
      <c r="F77" s="44" t="s">
        <v>1305</v>
      </c>
      <c r="G77" s="45">
        <v>98.83</v>
      </c>
      <c r="H77" s="45">
        <v>129.99</v>
      </c>
      <c r="I77" s="46" t="s">
        <v>1301</v>
      </c>
      <c r="J77" s="47">
        <v>43739</v>
      </c>
      <c r="K77" s="42"/>
      <c r="L77" s="42"/>
      <c r="M77" s="43"/>
    </row>
    <row r="78" spans="1:13">
      <c r="A78" s="44" t="s">
        <v>1460</v>
      </c>
      <c r="B78" s="44" t="s">
        <v>1389</v>
      </c>
      <c r="C78" t="s">
        <v>1355</v>
      </c>
      <c r="D78" s="45">
        <v>231.76</v>
      </c>
      <c r="E78" s="45">
        <v>134.41999999999999</v>
      </c>
      <c r="F78" s="44" t="s">
        <v>1305</v>
      </c>
      <c r="G78" s="45">
        <v>134.41999999999999</v>
      </c>
      <c r="H78" s="45">
        <v>175.99</v>
      </c>
      <c r="I78" s="46" t="s">
        <v>1301</v>
      </c>
      <c r="J78" s="47">
        <v>43739</v>
      </c>
      <c r="K78" s="42"/>
      <c r="L78" s="42"/>
      <c r="M78" s="43"/>
    </row>
    <row r="79" spans="1:13">
      <c r="A79" s="44" t="s">
        <v>1461</v>
      </c>
      <c r="B79" s="44" t="s">
        <v>1389</v>
      </c>
      <c r="C79" t="s">
        <v>1344</v>
      </c>
      <c r="D79" s="45">
        <v>256.76</v>
      </c>
      <c r="E79" s="45">
        <v>159.41999999999999</v>
      </c>
      <c r="F79" s="44" t="s">
        <v>1305</v>
      </c>
      <c r="G79" s="45">
        <v>159.41999999999999</v>
      </c>
      <c r="H79" s="45">
        <v>200.99</v>
      </c>
      <c r="I79" s="46" t="s">
        <v>1301</v>
      </c>
      <c r="J79" s="47">
        <v>43739</v>
      </c>
      <c r="K79" s="42"/>
      <c r="L79" s="42"/>
      <c r="M79" s="43"/>
    </row>
    <row r="80" spans="1:13">
      <c r="A80" s="44" t="s">
        <v>1462</v>
      </c>
      <c r="B80" s="44" t="s">
        <v>1389</v>
      </c>
      <c r="C80" t="s">
        <v>1463</v>
      </c>
      <c r="D80" s="45">
        <v>231.76</v>
      </c>
      <c r="E80" s="45">
        <v>134.41999999999999</v>
      </c>
      <c r="F80" s="44" t="s">
        <v>1305</v>
      </c>
      <c r="G80" s="45">
        <v>134.41999999999999</v>
      </c>
      <c r="H80" s="45">
        <v>175.99</v>
      </c>
      <c r="I80" s="46" t="s">
        <v>1301</v>
      </c>
      <c r="J80" s="47">
        <v>43739</v>
      </c>
      <c r="K80" s="42"/>
      <c r="L80" s="42"/>
      <c r="M80" s="43"/>
    </row>
    <row r="81" spans="1:13">
      <c r="A81" s="44" t="s">
        <v>1464</v>
      </c>
      <c r="B81" s="44" t="s">
        <v>1389</v>
      </c>
      <c r="C81" t="s">
        <v>1465</v>
      </c>
      <c r="D81" s="45">
        <v>231.76</v>
      </c>
      <c r="E81" s="45">
        <v>134.41999999999999</v>
      </c>
      <c r="F81" s="44" t="s">
        <v>1305</v>
      </c>
      <c r="G81" s="45">
        <v>134.41999999999999</v>
      </c>
      <c r="H81" s="45">
        <v>175.99</v>
      </c>
      <c r="I81" s="46" t="s">
        <v>1301</v>
      </c>
      <c r="J81" s="47">
        <v>43739</v>
      </c>
      <c r="K81" s="42"/>
      <c r="L81" s="42"/>
      <c r="M81" s="43"/>
    </row>
    <row r="82" spans="1:13">
      <c r="A82" s="44" t="s">
        <v>1466</v>
      </c>
      <c r="B82" s="44" t="s">
        <v>1389</v>
      </c>
      <c r="C82" t="s">
        <v>1467</v>
      </c>
      <c r="D82" s="45">
        <v>231.76</v>
      </c>
      <c r="E82" s="45">
        <v>134.41999999999999</v>
      </c>
      <c r="F82" s="44" t="s">
        <v>1305</v>
      </c>
      <c r="G82" s="45">
        <v>134.41999999999999</v>
      </c>
      <c r="H82" s="45">
        <v>175.99</v>
      </c>
      <c r="I82" s="46" t="s">
        <v>1301</v>
      </c>
      <c r="J82" s="47">
        <v>43739</v>
      </c>
      <c r="K82" s="42"/>
      <c r="L82" s="42"/>
      <c r="M82" s="43"/>
    </row>
    <row r="83" spans="1:13">
      <c r="A83" s="44" t="s">
        <v>682</v>
      </c>
      <c r="B83" s="44" t="s">
        <v>1439</v>
      </c>
      <c r="C83" t="s">
        <v>1468</v>
      </c>
      <c r="D83" s="45">
        <v>68.5</v>
      </c>
      <c r="E83" s="45">
        <v>39.729999999999997</v>
      </c>
      <c r="F83" s="44" t="s">
        <v>1305</v>
      </c>
      <c r="G83" s="45">
        <v>39.729999999999997</v>
      </c>
      <c r="H83" s="45">
        <v>50.99</v>
      </c>
      <c r="I83" s="46" t="s">
        <v>1301</v>
      </c>
      <c r="J83" s="47">
        <v>43739</v>
      </c>
      <c r="K83" s="42"/>
      <c r="L83" s="42"/>
      <c r="M83" s="43"/>
    </row>
    <row r="84" spans="1:13">
      <c r="A84" s="44" t="s">
        <v>1469</v>
      </c>
      <c r="B84" s="44" t="s">
        <v>1470</v>
      </c>
      <c r="C84" t="s">
        <v>1471</v>
      </c>
      <c r="D84" s="45">
        <v>95.05</v>
      </c>
      <c r="E84" s="45">
        <v>55.13</v>
      </c>
      <c r="F84" s="44" t="s">
        <v>1305</v>
      </c>
      <c r="G84" s="45">
        <v>55.13</v>
      </c>
      <c r="H84" s="45">
        <v>72.989999999999995</v>
      </c>
      <c r="I84" s="46" t="s">
        <v>1301</v>
      </c>
      <c r="J84" s="47">
        <v>43739</v>
      </c>
      <c r="K84" s="42"/>
      <c r="L84" s="42"/>
      <c r="M84" s="43"/>
    </row>
    <row r="85" spans="1:13">
      <c r="A85" s="44" t="s">
        <v>1472</v>
      </c>
      <c r="B85" s="44" t="s">
        <v>1470</v>
      </c>
      <c r="C85" t="s">
        <v>1473</v>
      </c>
      <c r="D85" s="45">
        <v>218.91</v>
      </c>
      <c r="E85" s="45">
        <v>126.97</v>
      </c>
      <c r="F85" s="44" t="s">
        <v>1305</v>
      </c>
      <c r="G85" s="45">
        <v>126.97</v>
      </c>
      <c r="H85" s="45">
        <v>165.99</v>
      </c>
      <c r="I85" s="46" t="s">
        <v>1301</v>
      </c>
      <c r="J85" s="47">
        <v>43739</v>
      </c>
      <c r="K85" s="42"/>
      <c r="L85" s="42"/>
      <c r="M85" s="43"/>
    </row>
    <row r="86" spans="1:13">
      <c r="A86" s="44" t="s">
        <v>1474</v>
      </c>
      <c r="B86" s="44" t="s">
        <v>1470</v>
      </c>
      <c r="C86" t="s">
        <v>1347</v>
      </c>
      <c r="D86" s="45">
        <v>279.26</v>
      </c>
      <c r="E86" s="45">
        <v>161.96999999999997</v>
      </c>
      <c r="F86" s="44" t="s">
        <v>1305</v>
      </c>
      <c r="G86" s="45">
        <v>161.96999999999997</v>
      </c>
      <c r="H86" s="45">
        <v>211.99</v>
      </c>
      <c r="I86" s="46" t="s">
        <v>1301</v>
      </c>
      <c r="J86" s="47">
        <v>43739</v>
      </c>
      <c r="K86" s="42"/>
      <c r="L86" s="42"/>
      <c r="M86" s="43"/>
    </row>
    <row r="87" spans="1:13">
      <c r="A87" s="44" t="s">
        <v>1475</v>
      </c>
      <c r="B87" s="44" t="s">
        <v>1470</v>
      </c>
      <c r="C87" t="s">
        <v>1476</v>
      </c>
      <c r="D87" s="45">
        <v>483.1</v>
      </c>
      <c r="E87" s="45">
        <v>280.2</v>
      </c>
      <c r="F87" s="44" t="s">
        <v>1305</v>
      </c>
      <c r="G87" s="45">
        <v>280.2</v>
      </c>
      <c r="H87" s="45">
        <v>364.99</v>
      </c>
      <c r="I87" s="46" t="s">
        <v>1301</v>
      </c>
      <c r="J87" s="47">
        <v>43739</v>
      </c>
      <c r="K87" s="42"/>
      <c r="L87" s="42"/>
      <c r="M87" s="43"/>
    </row>
    <row r="88" spans="1:13">
      <c r="A88" s="44" t="s">
        <v>1477</v>
      </c>
      <c r="B88" s="44" t="s">
        <v>1470</v>
      </c>
      <c r="C88" t="s">
        <v>1329</v>
      </c>
      <c r="D88" s="45">
        <v>543.45000000000005</v>
      </c>
      <c r="E88" s="45">
        <v>315.2</v>
      </c>
      <c r="F88" s="44" t="s">
        <v>1305</v>
      </c>
      <c r="G88" s="45">
        <v>315.2</v>
      </c>
      <c r="H88" s="45">
        <v>409.99</v>
      </c>
      <c r="I88" s="46" t="s">
        <v>1301</v>
      </c>
      <c r="J88" s="47">
        <v>43739</v>
      </c>
      <c r="K88" s="42"/>
      <c r="L88" s="42"/>
      <c r="M88" s="43"/>
    </row>
    <row r="89" spans="1:13">
      <c r="A89" s="44" t="s">
        <v>1478</v>
      </c>
      <c r="B89" s="44" t="s">
        <v>1470</v>
      </c>
      <c r="C89" t="s">
        <v>1479</v>
      </c>
      <c r="D89" s="45">
        <v>329.47</v>
      </c>
      <c r="E89" s="45">
        <v>191.09</v>
      </c>
      <c r="F89" s="44" t="s">
        <v>1305</v>
      </c>
      <c r="G89" s="45">
        <v>191.09</v>
      </c>
      <c r="H89" s="45">
        <v>248.99</v>
      </c>
      <c r="I89" s="46" t="s">
        <v>1301</v>
      </c>
      <c r="J89" s="47">
        <v>43739</v>
      </c>
      <c r="K89" s="42"/>
      <c r="L89" s="42"/>
      <c r="M89" s="43"/>
    </row>
    <row r="90" spans="1:13">
      <c r="A90" s="44" t="s">
        <v>1480</v>
      </c>
      <c r="B90" s="44" t="s">
        <v>1470</v>
      </c>
      <c r="C90" t="s">
        <v>1309</v>
      </c>
      <c r="D90" s="45">
        <v>389.81</v>
      </c>
      <c r="E90" s="45">
        <v>226.09</v>
      </c>
      <c r="F90" s="44" t="s">
        <v>1305</v>
      </c>
      <c r="G90" s="45">
        <v>226.09</v>
      </c>
      <c r="H90" s="45">
        <v>294.99</v>
      </c>
      <c r="I90" s="46" t="s">
        <v>1301</v>
      </c>
      <c r="J90" s="47">
        <v>43739</v>
      </c>
      <c r="K90" s="42"/>
      <c r="L90" s="42"/>
      <c r="M90" s="43"/>
    </row>
    <row r="91" spans="1:13">
      <c r="A91" s="44" t="s">
        <v>865</v>
      </c>
      <c r="B91" s="44" t="s">
        <v>1470</v>
      </c>
      <c r="C91" t="s">
        <v>1481</v>
      </c>
      <c r="D91" s="45">
        <v>64.739999999999995</v>
      </c>
      <c r="E91" s="45">
        <v>37.549999999999997</v>
      </c>
      <c r="F91" s="44" t="s">
        <v>1305</v>
      </c>
      <c r="G91" s="45">
        <v>37.549999999999997</v>
      </c>
      <c r="H91" s="45">
        <v>49.99</v>
      </c>
      <c r="I91" s="46" t="s">
        <v>1301</v>
      </c>
      <c r="J91" s="47">
        <v>43739</v>
      </c>
      <c r="K91" s="42"/>
      <c r="L91" s="42"/>
      <c r="M91" s="43"/>
    </row>
    <row r="92" spans="1:13">
      <c r="A92" s="44" t="s">
        <v>1482</v>
      </c>
      <c r="B92" s="44" t="s">
        <v>1470</v>
      </c>
      <c r="C92" t="s">
        <v>1483</v>
      </c>
      <c r="D92" s="45">
        <v>64.739999999999995</v>
      </c>
      <c r="E92" s="45">
        <v>37.549999999999997</v>
      </c>
      <c r="F92" s="44" t="s">
        <v>1305</v>
      </c>
      <c r="G92" s="45">
        <v>37.549999999999997</v>
      </c>
      <c r="H92" s="45">
        <v>49.99</v>
      </c>
      <c r="I92" s="46" t="s">
        <v>1301</v>
      </c>
      <c r="J92" s="47">
        <v>43739</v>
      </c>
      <c r="K92" s="42"/>
      <c r="L92" s="42"/>
      <c r="M92" s="43"/>
    </row>
    <row r="93" spans="1:13">
      <c r="A93" s="44" t="s">
        <v>1484</v>
      </c>
      <c r="B93" s="44" t="s">
        <v>1470</v>
      </c>
      <c r="C93" t="s">
        <v>1485</v>
      </c>
      <c r="D93" s="45">
        <v>64.739999999999995</v>
      </c>
      <c r="E93" s="45">
        <v>37.549999999999997</v>
      </c>
      <c r="F93" s="44" t="s">
        <v>1305</v>
      </c>
      <c r="G93" s="45">
        <v>37.549999999999997</v>
      </c>
      <c r="H93" s="45">
        <v>49.99</v>
      </c>
      <c r="I93" s="46" t="s">
        <v>1301</v>
      </c>
      <c r="J93" s="47">
        <v>43739</v>
      </c>
      <c r="K93" s="42"/>
      <c r="L93" s="42"/>
      <c r="M93" s="43"/>
    </row>
    <row r="94" spans="1:13">
      <c r="A94" s="44" t="s">
        <v>1486</v>
      </c>
      <c r="B94" s="44" t="s">
        <v>1470</v>
      </c>
      <c r="C94" t="s">
        <v>1487</v>
      </c>
      <c r="D94" s="45">
        <v>100.95</v>
      </c>
      <c r="E94" s="45">
        <v>58.55</v>
      </c>
      <c r="F94" s="44" t="s">
        <v>1305</v>
      </c>
      <c r="G94" s="45">
        <v>58.55</v>
      </c>
      <c r="H94" s="45">
        <v>77.989999999999995</v>
      </c>
      <c r="I94" s="46" t="s">
        <v>1301</v>
      </c>
      <c r="J94" s="47">
        <v>43739</v>
      </c>
      <c r="K94" s="42"/>
      <c r="L94" s="42"/>
      <c r="M94" s="43"/>
    </row>
    <row r="95" spans="1:13">
      <c r="A95" s="44" t="s">
        <v>1488</v>
      </c>
      <c r="B95" s="44" t="s">
        <v>1470</v>
      </c>
      <c r="C95" t="s">
        <v>1489</v>
      </c>
      <c r="D95" s="45">
        <v>95.05</v>
      </c>
      <c r="E95" s="45">
        <v>55.13</v>
      </c>
      <c r="F95" s="44" t="s">
        <v>1305</v>
      </c>
      <c r="G95" s="45">
        <v>55.13</v>
      </c>
      <c r="H95" s="45">
        <v>72.989999999999995</v>
      </c>
      <c r="I95" s="46" t="s">
        <v>1301</v>
      </c>
      <c r="J95" s="47">
        <v>43739</v>
      </c>
      <c r="K95" s="42"/>
      <c r="L95" s="42"/>
      <c r="M95" s="43"/>
    </row>
    <row r="96" spans="1:13">
      <c r="A96" s="44" t="s">
        <v>867</v>
      </c>
      <c r="B96" s="44" t="s">
        <v>1470</v>
      </c>
      <c r="C96" t="s">
        <v>1357</v>
      </c>
      <c r="D96" s="45">
        <v>218.91</v>
      </c>
      <c r="E96" s="45">
        <v>126.97</v>
      </c>
      <c r="F96" s="44" t="s">
        <v>1305</v>
      </c>
      <c r="G96" s="45">
        <v>126.97</v>
      </c>
      <c r="H96" s="45">
        <v>165.99</v>
      </c>
      <c r="I96" s="46" t="s">
        <v>1301</v>
      </c>
      <c r="J96" s="47">
        <v>43739</v>
      </c>
      <c r="K96" s="42"/>
      <c r="L96" s="42"/>
      <c r="M96" s="43"/>
    </row>
    <row r="97" spans="1:13">
      <c r="A97" s="44" t="s">
        <v>1490</v>
      </c>
      <c r="B97" s="44" t="s">
        <v>1470</v>
      </c>
      <c r="C97" t="s">
        <v>1491</v>
      </c>
      <c r="D97" s="45">
        <v>218.91</v>
      </c>
      <c r="E97" s="45">
        <v>126.97</v>
      </c>
      <c r="F97" s="44" t="s">
        <v>1305</v>
      </c>
      <c r="G97" s="45">
        <v>126.97</v>
      </c>
      <c r="H97" s="45">
        <v>165.99</v>
      </c>
      <c r="I97" s="46" t="s">
        <v>1301</v>
      </c>
      <c r="J97" s="47">
        <v>43739</v>
      </c>
      <c r="K97" s="42"/>
      <c r="L97" s="42"/>
      <c r="M97" s="43"/>
    </row>
    <row r="98" spans="1:13">
      <c r="A98" s="44" t="s">
        <v>869</v>
      </c>
      <c r="B98" s="44" t="s">
        <v>1470</v>
      </c>
      <c r="C98" t="s">
        <v>1492</v>
      </c>
      <c r="D98" s="45">
        <v>483.1</v>
      </c>
      <c r="E98" s="45">
        <v>280.2</v>
      </c>
      <c r="F98" s="44" t="s">
        <v>1305</v>
      </c>
      <c r="G98" s="45">
        <v>280.2</v>
      </c>
      <c r="H98" s="45">
        <v>364.99</v>
      </c>
      <c r="I98" s="46" t="s">
        <v>1301</v>
      </c>
      <c r="J98" s="47">
        <v>43739</v>
      </c>
      <c r="K98" s="42"/>
      <c r="L98" s="42"/>
      <c r="M98" s="43"/>
    </row>
    <row r="99" spans="1:13">
      <c r="A99" s="44" t="s">
        <v>1493</v>
      </c>
      <c r="B99" s="44" t="s">
        <v>1470</v>
      </c>
      <c r="C99" t="s">
        <v>1494</v>
      </c>
      <c r="D99" s="45">
        <v>483.1</v>
      </c>
      <c r="E99" s="45">
        <v>280.2</v>
      </c>
      <c r="F99" s="44" t="s">
        <v>1305</v>
      </c>
      <c r="G99" s="45">
        <v>280.2</v>
      </c>
      <c r="H99" s="45">
        <v>364.99</v>
      </c>
      <c r="I99" s="46" t="s">
        <v>1301</v>
      </c>
      <c r="J99" s="47">
        <v>43739</v>
      </c>
      <c r="K99" s="42"/>
      <c r="L99" s="42"/>
      <c r="M99" s="43"/>
    </row>
    <row r="100" spans="1:13">
      <c r="A100" s="44" t="s">
        <v>1495</v>
      </c>
      <c r="B100" s="44" t="s">
        <v>1470</v>
      </c>
      <c r="C100" t="s">
        <v>1313</v>
      </c>
      <c r="D100" s="45">
        <v>329.47</v>
      </c>
      <c r="E100" s="45">
        <v>191.09</v>
      </c>
      <c r="F100" s="44" t="s">
        <v>1305</v>
      </c>
      <c r="G100" s="45">
        <v>191.09</v>
      </c>
      <c r="H100" s="45">
        <v>248.99</v>
      </c>
      <c r="I100" s="46" t="s">
        <v>1301</v>
      </c>
      <c r="J100" s="47">
        <v>43739</v>
      </c>
      <c r="K100" s="42"/>
      <c r="L100" s="42"/>
      <c r="M100" s="43"/>
    </row>
    <row r="101" spans="1:13">
      <c r="A101" s="44" t="s">
        <v>1496</v>
      </c>
      <c r="B101" s="44" t="s">
        <v>1470</v>
      </c>
      <c r="C101" t="s">
        <v>1497</v>
      </c>
      <c r="D101" s="45">
        <v>329.47</v>
      </c>
      <c r="E101" s="45">
        <v>191.09</v>
      </c>
      <c r="F101" s="44" t="s">
        <v>1305</v>
      </c>
      <c r="G101" s="45">
        <v>191.09</v>
      </c>
      <c r="H101" s="45">
        <v>248.99</v>
      </c>
      <c r="I101" s="46" t="s">
        <v>1301</v>
      </c>
      <c r="J101" s="47">
        <v>43739</v>
      </c>
      <c r="K101" s="42"/>
      <c r="L101" s="42"/>
      <c r="M101" s="43"/>
    </row>
    <row r="102" spans="1:13">
      <c r="A102" s="44" t="s">
        <v>1498</v>
      </c>
      <c r="B102" s="44" t="s">
        <v>1470</v>
      </c>
      <c r="C102" t="s">
        <v>1499</v>
      </c>
      <c r="D102" s="45">
        <v>170.6</v>
      </c>
      <c r="E102" s="45">
        <v>98.950000000000017</v>
      </c>
      <c r="F102" s="44" t="s">
        <v>1305</v>
      </c>
      <c r="G102" s="45">
        <v>98.950000000000017</v>
      </c>
      <c r="H102" s="45">
        <v>129.99</v>
      </c>
      <c r="I102" s="46" t="s">
        <v>1301</v>
      </c>
      <c r="J102" s="47">
        <v>43739</v>
      </c>
      <c r="K102" s="42"/>
      <c r="L102" s="42"/>
      <c r="M102" s="43"/>
    </row>
    <row r="103" spans="1:13">
      <c r="A103" s="44" t="s">
        <v>1500</v>
      </c>
      <c r="B103" s="44" t="s">
        <v>1470</v>
      </c>
      <c r="C103" t="s">
        <v>1501</v>
      </c>
      <c r="D103" s="45">
        <v>316.97000000000003</v>
      </c>
      <c r="E103" s="45">
        <v>183.84</v>
      </c>
      <c r="F103" s="44" t="s">
        <v>1305</v>
      </c>
      <c r="G103" s="45">
        <v>183.84</v>
      </c>
      <c r="H103" s="45">
        <v>239.99</v>
      </c>
      <c r="I103" s="46" t="s">
        <v>1301</v>
      </c>
      <c r="J103" s="47">
        <v>43739</v>
      </c>
      <c r="K103" s="42"/>
      <c r="L103" s="42"/>
      <c r="M103" s="43"/>
    </row>
    <row r="104" spans="1:13">
      <c r="A104" s="44" t="s">
        <v>1502</v>
      </c>
      <c r="B104" s="44" t="s">
        <v>1470</v>
      </c>
      <c r="C104" t="s">
        <v>1503</v>
      </c>
      <c r="D104" s="45">
        <v>508.78</v>
      </c>
      <c r="E104" s="45">
        <v>295.08999999999997</v>
      </c>
      <c r="F104" s="44" t="s">
        <v>1305</v>
      </c>
      <c r="G104" s="45">
        <v>295.08999999999997</v>
      </c>
      <c r="H104" s="45">
        <v>383.99</v>
      </c>
      <c r="I104" s="46" t="s">
        <v>1301</v>
      </c>
      <c r="J104" s="47">
        <v>43739</v>
      </c>
      <c r="K104" s="42"/>
      <c r="L104" s="42"/>
      <c r="M104" s="43"/>
    </row>
    <row r="105" spans="1:13">
      <c r="A105" s="44" t="s">
        <v>1504</v>
      </c>
      <c r="B105" s="44" t="s">
        <v>1470</v>
      </c>
      <c r="C105" t="s">
        <v>1505</v>
      </c>
      <c r="D105" s="45">
        <v>110.26</v>
      </c>
      <c r="E105" s="45">
        <v>63.95</v>
      </c>
      <c r="F105" s="44" t="s">
        <v>1305</v>
      </c>
      <c r="G105" s="45">
        <v>63.95</v>
      </c>
      <c r="H105" s="45">
        <v>83.99</v>
      </c>
      <c r="I105" s="46" t="s">
        <v>1301</v>
      </c>
      <c r="J105" s="47">
        <v>43739</v>
      </c>
      <c r="K105" s="42"/>
      <c r="L105" s="42"/>
      <c r="M105" s="43"/>
    </row>
    <row r="106" spans="1:13">
      <c r="A106" s="44" t="s">
        <v>1506</v>
      </c>
      <c r="B106" s="44" t="s">
        <v>1470</v>
      </c>
      <c r="C106" t="s">
        <v>1507</v>
      </c>
      <c r="D106" s="45">
        <v>256.62</v>
      </c>
      <c r="E106" s="45">
        <v>148.84</v>
      </c>
      <c r="F106" s="44" t="s">
        <v>1305</v>
      </c>
      <c r="G106" s="45">
        <v>148.84</v>
      </c>
      <c r="H106" s="45">
        <v>194.99</v>
      </c>
      <c r="I106" s="46" t="s">
        <v>1301</v>
      </c>
      <c r="J106" s="47">
        <v>43739</v>
      </c>
      <c r="K106" s="42"/>
      <c r="L106" s="42"/>
      <c r="M106" s="43"/>
    </row>
    <row r="107" spans="1:13">
      <c r="A107" s="44" t="s">
        <v>1508</v>
      </c>
      <c r="B107" s="44" t="s">
        <v>1470</v>
      </c>
      <c r="C107" t="s">
        <v>1509</v>
      </c>
      <c r="D107" s="45">
        <v>446.71</v>
      </c>
      <c r="E107" s="45">
        <v>259.08999999999997</v>
      </c>
      <c r="F107" s="44" t="s">
        <v>1305</v>
      </c>
      <c r="G107" s="45">
        <v>259.08999999999997</v>
      </c>
      <c r="H107" s="45">
        <v>337.99</v>
      </c>
      <c r="I107" s="46" t="s">
        <v>1301</v>
      </c>
      <c r="J107" s="47">
        <v>43739</v>
      </c>
      <c r="K107" s="42"/>
      <c r="L107" s="42"/>
      <c r="M107" s="43"/>
    </row>
    <row r="108" spans="1:13">
      <c r="A108" s="44" t="s">
        <v>1510</v>
      </c>
      <c r="B108" s="44" t="s">
        <v>1511</v>
      </c>
      <c r="C108" t="s">
        <v>1512</v>
      </c>
      <c r="D108" s="45">
        <v>206.83</v>
      </c>
      <c r="E108" s="45">
        <v>119.96</v>
      </c>
      <c r="F108" s="44" t="s">
        <v>1305</v>
      </c>
      <c r="G108" s="45">
        <v>119.96</v>
      </c>
      <c r="H108" s="45">
        <v>156.99</v>
      </c>
      <c r="I108" s="46" t="s">
        <v>1301</v>
      </c>
      <c r="J108" s="47">
        <v>43739</v>
      </c>
      <c r="K108" s="42"/>
      <c r="L108" s="42"/>
      <c r="M108" s="43"/>
    </row>
    <row r="109" spans="1:13">
      <c r="A109" s="44" t="s">
        <v>1513</v>
      </c>
      <c r="B109" s="44" t="s">
        <v>1511</v>
      </c>
      <c r="C109" t="s">
        <v>1514</v>
      </c>
      <c r="D109" s="45">
        <v>613.54999999999995</v>
      </c>
      <c r="E109" s="45">
        <v>355.86</v>
      </c>
      <c r="F109" s="44" t="s">
        <v>1305</v>
      </c>
      <c r="G109" s="45">
        <v>355.86</v>
      </c>
      <c r="H109" s="45">
        <v>463.99</v>
      </c>
      <c r="I109" s="46" t="s">
        <v>1301</v>
      </c>
      <c r="J109" s="47">
        <v>43739</v>
      </c>
      <c r="K109" s="42"/>
      <c r="L109" s="42"/>
      <c r="M109" s="43"/>
    </row>
    <row r="110" spans="1:13">
      <c r="A110" s="44" t="s">
        <v>1515</v>
      </c>
      <c r="B110" s="44" t="s">
        <v>1511</v>
      </c>
      <c r="C110" t="s">
        <v>1516</v>
      </c>
      <c r="D110" s="45">
        <v>613.54999999999995</v>
      </c>
      <c r="E110" s="45">
        <v>355.86</v>
      </c>
      <c r="F110" s="44" t="s">
        <v>1305</v>
      </c>
      <c r="G110" s="45">
        <v>355.86</v>
      </c>
      <c r="H110" s="45">
        <v>463.99</v>
      </c>
      <c r="I110" s="46" t="s">
        <v>1301</v>
      </c>
      <c r="J110" s="47">
        <v>43739</v>
      </c>
      <c r="K110" s="42"/>
      <c r="L110" s="42"/>
      <c r="M110" s="43"/>
    </row>
    <row r="111" spans="1:13">
      <c r="A111" s="44" t="s">
        <v>1517</v>
      </c>
      <c r="B111" s="44" t="s">
        <v>1511</v>
      </c>
      <c r="C111" t="s">
        <v>1518</v>
      </c>
      <c r="D111" s="45">
        <v>613.54999999999995</v>
      </c>
      <c r="E111" s="45">
        <v>355.86</v>
      </c>
      <c r="F111" s="44" t="s">
        <v>1305</v>
      </c>
      <c r="G111" s="45">
        <v>355.86</v>
      </c>
      <c r="H111" s="45">
        <v>463.99</v>
      </c>
      <c r="I111" s="46" t="s">
        <v>1301</v>
      </c>
      <c r="J111" s="47">
        <v>43739</v>
      </c>
      <c r="K111" s="42"/>
      <c r="L111" s="42"/>
      <c r="M111" s="43"/>
    </row>
    <row r="112" spans="1:13">
      <c r="A112" s="44" t="s">
        <v>1519</v>
      </c>
      <c r="B112" s="44" t="s">
        <v>1511</v>
      </c>
      <c r="C112" t="s">
        <v>1520</v>
      </c>
      <c r="D112" s="45">
        <v>613.54999999999995</v>
      </c>
      <c r="E112" s="45">
        <v>355.86</v>
      </c>
      <c r="F112" s="44" t="s">
        <v>1305</v>
      </c>
      <c r="G112" s="45">
        <v>355.86</v>
      </c>
      <c r="H112" s="45">
        <v>463.99</v>
      </c>
      <c r="I112" s="46" t="s">
        <v>1301</v>
      </c>
      <c r="J112" s="47">
        <v>43739</v>
      </c>
      <c r="K112" s="42"/>
      <c r="L112" s="42"/>
      <c r="M112" s="43"/>
    </row>
    <row r="113" spans="1:13">
      <c r="A113" s="44" t="s">
        <v>1521</v>
      </c>
      <c r="B113" s="44" t="s">
        <v>1511</v>
      </c>
      <c r="C113" t="s">
        <v>1522</v>
      </c>
      <c r="D113" s="45">
        <v>717</v>
      </c>
      <c r="E113" s="45">
        <v>415.86</v>
      </c>
      <c r="F113" s="44" t="s">
        <v>1305</v>
      </c>
      <c r="G113" s="45">
        <v>415.86</v>
      </c>
      <c r="H113" s="45">
        <v>541.99</v>
      </c>
      <c r="I113" s="46" t="s">
        <v>1301</v>
      </c>
      <c r="J113" s="47">
        <v>43739</v>
      </c>
      <c r="K113" s="42"/>
      <c r="L113" s="42"/>
      <c r="M113" s="43"/>
    </row>
    <row r="114" spans="1:13">
      <c r="A114" s="44" t="s">
        <v>1523</v>
      </c>
      <c r="B114" s="44" t="s">
        <v>1511</v>
      </c>
      <c r="C114" t="s">
        <v>1524</v>
      </c>
      <c r="D114" s="45">
        <v>717</v>
      </c>
      <c r="E114" s="45">
        <v>415.86</v>
      </c>
      <c r="F114" s="44" t="s">
        <v>1305</v>
      </c>
      <c r="G114" s="45">
        <v>415.86</v>
      </c>
      <c r="H114" s="45">
        <v>541.99</v>
      </c>
      <c r="I114" s="46" t="s">
        <v>1301</v>
      </c>
      <c r="J114" s="47">
        <v>43739</v>
      </c>
      <c r="K114" s="42"/>
      <c r="L114" s="42"/>
      <c r="M114" s="43"/>
    </row>
    <row r="115" spans="1:13">
      <c r="A115" s="44" t="s">
        <v>1525</v>
      </c>
      <c r="B115" s="44" t="s">
        <v>1511</v>
      </c>
      <c r="C115" t="s">
        <v>1526</v>
      </c>
      <c r="D115" s="45">
        <v>759.64</v>
      </c>
      <c r="E115" s="45">
        <v>440.59</v>
      </c>
      <c r="F115" s="44" t="s">
        <v>1305</v>
      </c>
      <c r="G115" s="45">
        <v>440.59</v>
      </c>
      <c r="H115" s="45">
        <v>572.99</v>
      </c>
      <c r="I115" s="46" t="s">
        <v>1301</v>
      </c>
      <c r="J115" s="47">
        <v>43739</v>
      </c>
      <c r="K115" s="42"/>
      <c r="L115" s="42"/>
      <c r="M115" s="43"/>
    </row>
    <row r="116" spans="1:13">
      <c r="A116" s="44" t="s">
        <v>1527</v>
      </c>
      <c r="B116" s="44" t="s">
        <v>1511</v>
      </c>
      <c r="C116" t="s">
        <v>1528</v>
      </c>
      <c r="D116" s="45">
        <v>759.64</v>
      </c>
      <c r="E116" s="45">
        <v>440.59</v>
      </c>
      <c r="F116" s="44" t="s">
        <v>1305</v>
      </c>
      <c r="G116" s="45">
        <v>440.59</v>
      </c>
      <c r="H116" s="45">
        <v>572.99</v>
      </c>
      <c r="I116" s="46" t="s">
        <v>1301</v>
      </c>
      <c r="J116" s="47">
        <v>43739</v>
      </c>
      <c r="K116" s="42"/>
      <c r="L116" s="42"/>
      <c r="M116" s="43"/>
    </row>
    <row r="117" spans="1:13">
      <c r="A117" s="44" t="s">
        <v>1529</v>
      </c>
      <c r="B117" s="44" t="s">
        <v>1511</v>
      </c>
      <c r="C117" t="s">
        <v>1530</v>
      </c>
      <c r="D117" s="45">
        <v>759.64</v>
      </c>
      <c r="E117" s="45">
        <v>440.59</v>
      </c>
      <c r="F117" s="44" t="s">
        <v>1305</v>
      </c>
      <c r="G117" s="45">
        <v>440.59</v>
      </c>
      <c r="H117" s="45">
        <v>572.99</v>
      </c>
      <c r="I117" s="46" t="s">
        <v>1301</v>
      </c>
      <c r="J117" s="47">
        <v>43739</v>
      </c>
      <c r="K117" s="42"/>
      <c r="L117" s="42"/>
      <c r="M117" s="43"/>
    </row>
    <row r="118" spans="1:13">
      <c r="A118" s="44" t="s">
        <v>1531</v>
      </c>
      <c r="B118" s="44" t="s">
        <v>1511</v>
      </c>
      <c r="C118" t="s">
        <v>1532</v>
      </c>
      <c r="D118" s="45">
        <v>759.64</v>
      </c>
      <c r="E118" s="45">
        <v>440.59</v>
      </c>
      <c r="F118" s="44" t="s">
        <v>1305</v>
      </c>
      <c r="G118" s="45">
        <v>440.59</v>
      </c>
      <c r="H118" s="45">
        <v>572.99</v>
      </c>
      <c r="I118" s="46" t="s">
        <v>1301</v>
      </c>
      <c r="J118" s="47">
        <v>43739</v>
      </c>
      <c r="K118" s="42"/>
      <c r="L118" s="42"/>
      <c r="M118" s="43"/>
    </row>
    <row r="119" spans="1:13">
      <c r="A119" s="44" t="s">
        <v>1533</v>
      </c>
      <c r="B119" s="44" t="s">
        <v>1511</v>
      </c>
      <c r="C119" t="s">
        <v>1534</v>
      </c>
      <c r="D119" s="45">
        <v>863.09</v>
      </c>
      <c r="E119" s="45">
        <v>500.59</v>
      </c>
      <c r="F119" s="44" t="s">
        <v>1305</v>
      </c>
      <c r="G119" s="45">
        <v>500.59</v>
      </c>
      <c r="H119" s="45">
        <v>650.99</v>
      </c>
      <c r="I119" s="46" t="s">
        <v>1301</v>
      </c>
      <c r="J119" s="47">
        <v>43739</v>
      </c>
      <c r="K119" s="42"/>
      <c r="L119" s="42"/>
      <c r="M119" s="43"/>
    </row>
    <row r="120" spans="1:13">
      <c r="A120" s="44" t="s">
        <v>1535</v>
      </c>
      <c r="B120" s="44" t="s">
        <v>1511</v>
      </c>
      <c r="C120" t="s">
        <v>1536</v>
      </c>
      <c r="D120" s="45">
        <v>863.09</v>
      </c>
      <c r="E120" s="45">
        <v>500.59</v>
      </c>
      <c r="F120" s="44" t="s">
        <v>1305</v>
      </c>
      <c r="G120" s="45">
        <v>500.59</v>
      </c>
      <c r="H120" s="45">
        <v>650.99</v>
      </c>
      <c r="I120" s="46" t="s">
        <v>1301</v>
      </c>
      <c r="J120" s="47">
        <v>43739</v>
      </c>
      <c r="K120" s="42"/>
      <c r="L120" s="42"/>
      <c r="M120" s="43"/>
    </row>
    <row r="121" spans="1:13">
      <c r="A121" s="44" t="s">
        <v>901</v>
      </c>
      <c r="B121" s="44" t="s">
        <v>1511</v>
      </c>
      <c r="C121" t="s">
        <v>1537</v>
      </c>
      <c r="D121" s="45">
        <v>69.239999999999995</v>
      </c>
      <c r="E121" s="45">
        <v>40.159999999999997</v>
      </c>
      <c r="F121" s="44" t="s">
        <v>1305</v>
      </c>
      <c r="G121" s="45">
        <v>40.159999999999997</v>
      </c>
      <c r="H121" s="45">
        <v>52.99</v>
      </c>
      <c r="I121" s="46" t="s">
        <v>1301</v>
      </c>
      <c r="J121" s="47">
        <v>43739</v>
      </c>
      <c r="K121" s="42"/>
      <c r="L121" s="42"/>
      <c r="M121" s="43"/>
    </row>
    <row r="122" spans="1:13">
      <c r="A122" s="44" t="s">
        <v>1538</v>
      </c>
      <c r="B122" s="44" t="s">
        <v>1511</v>
      </c>
      <c r="C122" t="s">
        <v>1539</v>
      </c>
      <c r="D122" s="45">
        <v>69.239999999999995</v>
      </c>
      <c r="E122" s="45">
        <v>40.159999999999997</v>
      </c>
      <c r="F122" s="44" t="s">
        <v>1305</v>
      </c>
      <c r="G122" s="45">
        <v>40.159999999999997</v>
      </c>
      <c r="H122" s="45">
        <v>52.99</v>
      </c>
      <c r="I122" s="46" t="s">
        <v>1301</v>
      </c>
      <c r="J122" s="47">
        <v>43739</v>
      </c>
      <c r="K122" s="42"/>
      <c r="L122" s="42"/>
      <c r="M122" s="43"/>
    </row>
    <row r="123" spans="1:13">
      <c r="A123" s="44" t="s">
        <v>1540</v>
      </c>
      <c r="B123" s="44" t="s">
        <v>1511</v>
      </c>
      <c r="C123" t="s">
        <v>1541</v>
      </c>
      <c r="D123" s="45">
        <v>105.45</v>
      </c>
      <c r="E123" s="45">
        <v>61.16</v>
      </c>
      <c r="F123" s="44" t="s">
        <v>1305</v>
      </c>
      <c r="G123" s="45">
        <v>61.16</v>
      </c>
      <c r="H123" s="45">
        <v>80.989999999999995</v>
      </c>
      <c r="I123" s="46" t="s">
        <v>1301</v>
      </c>
      <c r="J123" s="47">
        <v>43739</v>
      </c>
      <c r="K123" s="42"/>
      <c r="L123" s="42"/>
      <c r="M123" s="43"/>
    </row>
    <row r="124" spans="1:13">
      <c r="A124" s="44" t="s">
        <v>1542</v>
      </c>
      <c r="B124" s="44" t="s">
        <v>1511</v>
      </c>
      <c r="C124" t="s">
        <v>1355</v>
      </c>
      <c r="D124" s="45">
        <v>206.83</v>
      </c>
      <c r="E124" s="45">
        <v>119.96</v>
      </c>
      <c r="F124" s="44" t="s">
        <v>1305</v>
      </c>
      <c r="G124" s="45">
        <v>119.96</v>
      </c>
      <c r="H124" s="45">
        <v>156.99</v>
      </c>
      <c r="I124" s="46" t="s">
        <v>1301</v>
      </c>
      <c r="J124" s="47">
        <v>43739</v>
      </c>
      <c r="K124" s="42"/>
      <c r="L124" s="42"/>
      <c r="M124" s="43"/>
    </row>
    <row r="125" spans="1:13">
      <c r="A125" s="44" t="s">
        <v>903</v>
      </c>
      <c r="B125" s="44" t="s">
        <v>1511</v>
      </c>
      <c r="C125" t="s">
        <v>1315</v>
      </c>
      <c r="D125" s="45">
        <v>613.54999999999995</v>
      </c>
      <c r="E125" s="45">
        <v>355.86</v>
      </c>
      <c r="F125" s="44" t="s">
        <v>1305</v>
      </c>
      <c r="G125" s="45">
        <v>355.86</v>
      </c>
      <c r="H125" s="45">
        <v>463.99</v>
      </c>
      <c r="I125" s="46" t="s">
        <v>1301</v>
      </c>
      <c r="J125" s="47">
        <v>43739</v>
      </c>
      <c r="K125" s="42"/>
      <c r="L125" s="42"/>
      <c r="M125" s="43"/>
    </row>
    <row r="126" spans="1:13">
      <c r="A126" s="44" t="s">
        <v>1543</v>
      </c>
      <c r="B126" s="44" t="s">
        <v>1511</v>
      </c>
      <c r="C126" t="s">
        <v>1544</v>
      </c>
      <c r="D126" s="45">
        <v>613.54999999999995</v>
      </c>
      <c r="E126" s="45">
        <v>355.86</v>
      </c>
      <c r="F126" s="44" t="s">
        <v>1305</v>
      </c>
      <c r="G126" s="45">
        <v>355.86</v>
      </c>
      <c r="H126" s="45">
        <v>463.99</v>
      </c>
      <c r="I126" s="46" t="s">
        <v>1301</v>
      </c>
      <c r="J126" s="47">
        <v>43739</v>
      </c>
      <c r="K126" s="42"/>
      <c r="L126" s="42"/>
      <c r="M126" s="43"/>
    </row>
    <row r="127" spans="1:13">
      <c r="A127" s="44" t="s">
        <v>1545</v>
      </c>
      <c r="B127" s="44" t="s">
        <v>1511</v>
      </c>
      <c r="C127" t="s">
        <v>1546</v>
      </c>
      <c r="D127" s="45">
        <v>613.54999999999995</v>
      </c>
      <c r="E127" s="45">
        <v>355.86</v>
      </c>
      <c r="F127" s="44" t="s">
        <v>1305</v>
      </c>
      <c r="G127" s="45">
        <v>355.86</v>
      </c>
      <c r="H127" s="45">
        <v>463.99</v>
      </c>
      <c r="I127" s="46" t="s">
        <v>1301</v>
      </c>
      <c r="J127" s="47">
        <v>43739</v>
      </c>
      <c r="K127" s="42"/>
      <c r="L127" s="42"/>
      <c r="M127" s="43"/>
    </row>
    <row r="128" spans="1:13">
      <c r="A128" s="44" t="s">
        <v>905</v>
      </c>
      <c r="B128" s="44" t="s">
        <v>1511</v>
      </c>
      <c r="C128" t="s">
        <v>1547</v>
      </c>
      <c r="D128" s="45">
        <v>759.64</v>
      </c>
      <c r="E128" s="45">
        <v>440.59</v>
      </c>
      <c r="F128" s="44" t="s">
        <v>1305</v>
      </c>
      <c r="G128" s="45">
        <v>440.59</v>
      </c>
      <c r="H128" s="45">
        <v>572.99</v>
      </c>
      <c r="I128" s="46" t="s">
        <v>1301</v>
      </c>
      <c r="J128" s="47">
        <v>43739</v>
      </c>
      <c r="K128" s="42"/>
      <c r="L128" s="42"/>
      <c r="M128" s="43"/>
    </row>
    <row r="129" spans="1:13">
      <c r="A129" s="44" t="s">
        <v>1548</v>
      </c>
      <c r="B129" s="44" t="s">
        <v>1511</v>
      </c>
      <c r="C129" t="s">
        <v>1549</v>
      </c>
      <c r="D129" s="45">
        <v>759.64</v>
      </c>
      <c r="E129" s="45">
        <v>440.59</v>
      </c>
      <c r="F129" s="44" t="s">
        <v>1305</v>
      </c>
      <c r="G129" s="45">
        <v>440.59</v>
      </c>
      <c r="H129" s="45">
        <v>572.99</v>
      </c>
      <c r="I129" s="46" t="s">
        <v>1301</v>
      </c>
      <c r="J129" s="47">
        <v>43739</v>
      </c>
      <c r="K129" s="42"/>
      <c r="L129" s="42"/>
      <c r="M129" s="43"/>
    </row>
    <row r="130" spans="1:13">
      <c r="A130" s="44" t="s">
        <v>1550</v>
      </c>
      <c r="B130" s="44" t="s">
        <v>1511</v>
      </c>
      <c r="C130" t="s">
        <v>1551</v>
      </c>
      <c r="D130" s="45">
        <v>759.64</v>
      </c>
      <c r="E130" s="45">
        <v>440.59</v>
      </c>
      <c r="F130" s="44" t="s">
        <v>1305</v>
      </c>
      <c r="G130" s="45">
        <v>440.59</v>
      </c>
      <c r="H130" s="45">
        <v>572.99</v>
      </c>
      <c r="I130" s="46" t="s">
        <v>1301</v>
      </c>
      <c r="J130" s="47">
        <v>43739</v>
      </c>
      <c r="K130" s="42"/>
      <c r="L130" s="42"/>
      <c r="M130" s="43"/>
    </row>
    <row r="131" spans="1:13">
      <c r="A131" s="44" t="s">
        <v>1552</v>
      </c>
      <c r="B131" s="44" t="s">
        <v>1511</v>
      </c>
      <c r="C131" t="s">
        <v>1553</v>
      </c>
      <c r="D131" s="45">
        <v>624.47</v>
      </c>
      <c r="E131" s="45">
        <v>362.19</v>
      </c>
      <c r="F131" s="44" t="s">
        <v>1305</v>
      </c>
      <c r="G131" s="45">
        <v>362.19</v>
      </c>
      <c r="H131" s="45">
        <v>470.99</v>
      </c>
      <c r="I131" s="46" t="s">
        <v>1301</v>
      </c>
      <c r="J131" s="47">
        <v>43739</v>
      </c>
      <c r="K131" s="42"/>
      <c r="L131" s="42"/>
      <c r="M131" s="43"/>
    </row>
    <row r="132" spans="1:13">
      <c r="A132" s="44" t="s">
        <v>1554</v>
      </c>
      <c r="B132" s="44" t="s">
        <v>1511</v>
      </c>
      <c r="C132" t="s">
        <v>1555</v>
      </c>
      <c r="D132" s="45">
        <v>787.76</v>
      </c>
      <c r="E132" s="45">
        <v>456.9</v>
      </c>
      <c r="F132" s="44" t="s">
        <v>1305</v>
      </c>
      <c r="G132" s="45">
        <v>456.9</v>
      </c>
      <c r="H132" s="45">
        <v>593.99</v>
      </c>
      <c r="I132" s="46" t="s">
        <v>1301</v>
      </c>
      <c r="J132" s="47">
        <v>43739</v>
      </c>
      <c r="K132" s="42"/>
      <c r="L132" s="42"/>
      <c r="M132" s="43"/>
    </row>
    <row r="133" spans="1:13">
      <c r="A133" s="44" t="s">
        <v>1556</v>
      </c>
      <c r="B133" s="44" t="s">
        <v>1511</v>
      </c>
      <c r="C133" t="s">
        <v>1557</v>
      </c>
      <c r="D133" s="45">
        <v>287.02999999999997</v>
      </c>
      <c r="E133" s="45">
        <v>166.48</v>
      </c>
      <c r="F133" s="44" t="s">
        <v>1305</v>
      </c>
      <c r="G133" s="45">
        <v>166.48</v>
      </c>
      <c r="H133" s="45">
        <v>216.99</v>
      </c>
      <c r="I133" s="46" t="s">
        <v>1301</v>
      </c>
      <c r="J133" s="47">
        <v>43739</v>
      </c>
      <c r="K133" s="42"/>
      <c r="L133" s="42"/>
      <c r="M133" s="43"/>
    </row>
    <row r="134" spans="1:13">
      <c r="A134" s="44" t="s">
        <v>1558</v>
      </c>
      <c r="B134" s="44" t="s">
        <v>1511</v>
      </c>
      <c r="C134" t="s">
        <v>1559</v>
      </c>
      <c r="D134" s="45">
        <v>522.74</v>
      </c>
      <c r="E134" s="45">
        <v>303.19</v>
      </c>
      <c r="F134" s="44" t="s">
        <v>1305</v>
      </c>
      <c r="G134" s="45">
        <v>303.19</v>
      </c>
      <c r="H134" s="45">
        <v>393.99</v>
      </c>
      <c r="I134" s="46" t="s">
        <v>1301</v>
      </c>
      <c r="J134" s="47">
        <v>43739</v>
      </c>
      <c r="K134" s="42"/>
      <c r="L134" s="42"/>
      <c r="M134" s="43"/>
    </row>
    <row r="135" spans="1:13">
      <c r="A135" s="44" t="s">
        <v>1560</v>
      </c>
      <c r="B135" s="44" t="s">
        <v>1511</v>
      </c>
      <c r="C135" t="s">
        <v>1561</v>
      </c>
      <c r="D135" s="45">
        <v>684.31</v>
      </c>
      <c r="E135" s="45">
        <v>396.9</v>
      </c>
      <c r="F135" s="44" t="s">
        <v>1305</v>
      </c>
      <c r="G135" s="45">
        <v>396.9</v>
      </c>
      <c r="H135" s="45">
        <v>515.99</v>
      </c>
      <c r="I135" s="46" t="s">
        <v>1301</v>
      </c>
      <c r="J135" s="47">
        <v>43739</v>
      </c>
      <c r="K135" s="42"/>
      <c r="L135" s="42"/>
      <c r="M135" s="43"/>
    </row>
    <row r="136" spans="1:13">
      <c r="A136" s="44" t="s">
        <v>907</v>
      </c>
      <c r="B136" s="53" t="s">
        <v>174</v>
      </c>
      <c r="C136" s="54" t="s">
        <v>1562</v>
      </c>
      <c r="D136" s="55">
        <v>326.29000000000002</v>
      </c>
      <c r="E136" s="56">
        <v>189.25</v>
      </c>
      <c r="F136" s="57" t="s">
        <v>1305</v>
      </c>
      <c r="G136" s="56">
        <v>189.25</v>
      </c>
      <c r="H136" s="58">
        <v>245.99</v>
      </c>
      <c r="I136" s="44"/>
      <c r="J136" s="52"/>
      <c r="K136" s="42"/>
      <c r="L136" s="42"/>
      <c r="M136" s="43"/>
    </row>
    <row r="137" spans="1:13">
      <c r="A137" s="44" t="s">
        <v>909</v>
      </c>
      <c r="B137" s="53" t="s">
        <v>174</v>
      </c>
      <c r="C137" s="54" t="s">
        <v>1563</v>
      </c>
      <c r="D137" s="55">
        <v>82.93</v>
      </c>
      <c r="E137" s="56">
        <v>48.1</v>
      </c>
      <c r="F137" s="57" t="s">
        <v>1305</v>
      </c>
      <c r="G137" s="56">
        <v>48.1</v>
      </c>
      <c r="H137" s="58">
        <v>62.99</v>
      </c>
      <c r="I137" s="44"/>
      <c r="J137" s="52"/>
      <c r="K137" s="42"/>
      <c r="L137" s="42"/>
      <c r="M137" s="43"/>
    </row>
    <row r="138" spans="1:13">
      <c r="A138" s="44" t="s">
        <v>911</v>
      </c>
      <c r="B138" s="53" t="s">
        <v>174</v>
      </c>
      <c r="C138" s="54" t="s">
        <v>1564</v>
      </c>
      <c r="D138" s="55">
        <v>34.479999999999997</v>
      </c>
      <c r="E138" s="56">
        <v>20</v>
      </c>
      <c r="F138" s="57" t="s">
        <v>1305</v>
      </c>
      <c r="G138" s="56">
        <v>20</v>
      </c>
      <c r="H138" s="58">
        <v>25.99</v>
      </c>
      <c r="I138" s="44"/>
      <c r="J138" s="52"/>
      <c r="K138" s="42"/>
      <c r="L138" s="42"/>
      <c r="M138" s="43"/>
    </row>
    <row r="139" spans="1:13">
      <c r="A139" s="59" t="s">
        <v>916</v>
      </c>
      <c r="B139" s="53" t="s">
        <v>1565</v>
      </c>
      <c r="C139" s="54" t="s">
        <v>1566</v>
      </c>
      <c r="D139" s="55">
        <v>578.45000000000005</v>
      </c>
      <c r="E139" s="56">
        <v>335.5</v>
      </c>
      <c r="F139" s="57" t="s">
        <v>1305</v>
      </c>
      <c r="G139" s="56">
        <v>335.5</v>
      </c>
      <c r="H139" s="58">
        <v>436.99</v>
      </c>
      <c r="I139" s="44"/>
      <c r="J139" s="52"/>
      <c r="K139" s="42"/>
      <c r="L139" s="42"/>
      <c r="M139" s="43"/>
    </row>
    <row r="140" spans="1:13">
      <c r="A140" s="59" t="s">
        <v>918</v>
      </c>
      <c r="B140" s="53" t="s">
        <v>1565</v>
      </c>
      <c r="C140" s="54" t="s">
        <v>1311</v>
      </c>
      <c r="D140" s="55">
        <v>637.35</v>
      </c>
      <c r="E140" s="56">
        <v>369.67</v>
      </c>
      <c r="F140" s="57" t="s">
        <v>1305</v>
      </c>
      <c r="G140" s="56">
        <v>369.67</v>
      </c>
      <c r="H140" s="58">
        <v>480.99</v>
      </c>
      <c r="I140" s="44"/>
      <c r="J140" s="52"/>
      <c r="K140" s="42"/>
      <c r="L140" s="42"/>
      <c r="M140" s="43"/>
    </row>
    <row r="141" spans="1:13">
      <c r="A141" s="59" t="s">
        <v>920</v>
      </c>
      <c r="B141" s="53" t="s">
        <v>1565</v>
      </c>
      <c r="C141" s="54" t="s">
        <v>1329</v>
      </c>
      <c r="D141" s="55">
        <v>622.99</v>
      </c>
      <c r="E141" s="56">
        <v>361.33</v>
      </c>
      <c r="F141" s="57" t="s">
        <v>1305</v>
      </c>
      <c r="G141" s="56">
        <v>361.33</v>
      </c>
      <c r="H141" s="58">
        <v>469.99</v>
      </c>
      <c r="I141" s="44"/>
      <c r="J141" s="52"/>
      <c r="K141" s="42"/>
      <c r="L141" s="42"/>
      <c r="M141" s="43"/>
    </row>
    <row r="142" spans="1:13">
      <c r="A142" s="59" t="s">
        <v>922</v>
      </c>
      <c r="B142" s="53" t="s">
        <v>1565</v>
      </c>
      <c r="C142" s="54" t="s">
        <v>1481</v>
      </c>
      <c r="D142" s="55">
        <v>86.21</v>
      </c>
      <c r="E142" s="56">
        <v>50</v>
      </c>
      <c r="F142" s="57" t="s">
        <v>1305</v>
      </c>
      <c r="G142" s="56">
        <v>50</v>
      </c>
      <c r="H142" s="58">
        <v>64.989999999999995</v>
      </c>
      <c r="I142" s="44"/>
      <c r="J142" s="52"/>
      <c r="K142" s="42"/>
      <c r="L142" s="42"/>
      <c r="M142" s="43"/>
    </row>
    <row r="143" spans="1:13">
      <c r="A143" s="59" t="s">
        <v>1567</v>
      </c>
      <c r="B143" s="53" t="s">
        <v>1565</v>
      </c>
      <c r="C143" s="54" t="s">
        <v>1483</v>
      </c>
      <c r="D143" s="55">
        <v>86.21</v>
      </c>
      <c r="E143" s="56">
        <v>50</v>
      </c>
      <c r="F143" s="57" t="s">
        <v>1305</v>
      </c>
      <c r="G143" s="56">
        <v>50</v>
      </c>
      <c r="H143" s="58">
        <v>64.989999999999995</v>
      </c>
      <c r="I143" s="44"/>
      <c r="J143" s="52"/>
      <c r="K143" s="42"/>
      <c r="L143" s="42"/>
      <c r="M143" s="43"/>
    </row>
    <row r="144" spans="1:13">
      <c r="A144" s="59" t="s">
        <v>924</v>
      </c>
      <c r="B144" s="53" t="s">
        <v>1565</v>
      </c>
      <c r="C144" s="54" t="s">
        <v>1487</v>
      </c>
      <c r="D144" s="55">
        <v>120.69</v>
      </c>
      <c r="E144" s="56">
        <v>70</v>
      </c>
      <c r="F144" s="57" t="s">
        <v>1305</v>
      </c>
      <c r="G144" s="56">
        <v>70</v>
      </c>
      <c r="H144" s="58">
        <v>90.99</v>
      </c>
      <c r="I144" s="44"/>
      <c r="J144" s="52"/>
      <c r="K144" s="42"/>
      <c r="L144" s="42"/>
      <c r="M144" s="43"/>
    </row>
    <row r="145" spans="1:13">
      <c r="A145" s="60" t="s">
        <v>926</v>
      </c>
      <c r="B145" s="53" t="s">
        <v>1565</v>
      </c>
      <c r="C145" s="54" t="s">
        <v>1355</v>
      </c>
      <c r="D145" s="61">
        <v>229.31</v>
      </c>
      <c r="E145" s="62">
        <v>133</v>
      </c>
      <c r="F145" s="63" t="s">
        <v>1305</v>
      </c>
      <c r="G145" s="62">
        <v>133</v>
      </c>
      <c r="H145" s="58">
        <v>172.99</v>
      </c>
      <c r="I145" s="44"/>
      <c r="J145" s="52"/>
      <c r="K145" s="42"/>
      <c r="L145" s="42"/>
      <c r="M145" s="43"/>
    </row>
    <row r="146" spans="1:13">
      <c r="A146" s="60" t="s">
        <v>928</v>
      </c>
      <c r="B146" s="53" t="s">
        <v>1565</v>
      </c>
      <c r="C146" s="54" t="s">
        <v>1568</v>
      </c>
      <c r="D146" s="61">
        <v>443.97</v>
      </c>
      <c r="E146" s="62">
        <v>257.5</v>
      </c>
      <c r="F146" s="63" t="s">
        <v>1305</v>
      </c>
      <c r="G146" s="62">
        <v>257.5</v>
      </c>
      <c r="H146" s="58">
        <v>334.99</v>
      </c>
      <c r="I146" s="44"/>
      <c r="J146" s="52"/>
      <c r="K146" s="42"/>
      <c r="L146" s="42"/>
      <c r="M146" s="43"/>
    </row>
    <row r="147" spans="1:13">
      <c r="A147" s="60" t="s">
        <v>1569</v>
      </c>
      <c r="B147" s="53" t="s">
        <v>1565</v>
      </c>
      <c r="C147" s="54" t="s">
        <v>1570</v>
      </c>
      <c r="D147" s="61">
        <v>443.97</v>
      </c>
      <c r="E147" s="62">
        <v>257.5</v>
      </c>
      <c r="F147" s="63" t="s">
        <v>1305</v>
      </c>
      <c r="G147" s="62">
        <v>257.5</v>
      </c>
      <c r="H147" s="58">
        <v>334.99</v>
      </c>
      <c r="I147" s="44"/>
      <c r="J147" s="52"/>
      <c r="K147" s="42"/>
      <c r="L147" s="42"/>
      <c r="M147" s="43"/>
    </row>
    <row r="148" spans="1:13">
      <c r="A148" s="60" t="s">
        <v>930</v>
      </c>
      <c r="B148" s="53" t="s">
        <v>1565</v>
      </c>
      <c r="C148" s="54" t="s">
        <v>1315</v>
      </c>
      <c r="D148" s="61">
        <v>502.87</v>
      </c>
      <c r="E148" s="62">
        <v>291.67</v>
      </c>
      <c r="F148" s="63" t="s">
        <v>1305</v>
      </c>
      <c r="G148" s="62">
        <v>291.67</v>
      </c>
      <c r="H148" s="58">
        <v>378.99</v>
      </c>
      <c r="I148" s="44"/>
      <c r="J148" s="52"/>
      <c r="K148" s="42"/>
      <c r="L148" s="42"/>
      <c r="M148" s="43"/>
    </row>
    <row r="149" spans="1:13">
      <c r="A149" s="60" t="s">
        <v>1571</v>
      </c>
      <c r="B149" s="53" t="s">
        <v>1565</v>
      </c>
      <c r="C149" s="54" t="s">
        <v>1544</v>
      </c>
      <c r="D149" s="61">
        <v>502.87</v>
      </c>
      <c r="E149" s="62">
        <v>291.67</v>
      </c>
      <c r="F149" s="63" t="s">
        <v>1305</v>
      </c>
      <c r="G149" s="62">
        <v>291.67</v>
      </c>
      <c r="H149" s="58">
        <v>378.99</v>
      </c>
      <c r="I149" s="44"/>
      <c r="J149" s="52"/>
      <c r="K149" s="42"/>
      <c r="L149" s="42"/>
      <c r="M149" s="43"/>
    </row>
    <row r="150" spans="1:13">
      <c r="A150" s="60" t="s">
        <v>932</v>
      </c>
      <c r="B150" s="53" t="s">
        <v>1565</v>
      </c>
      <c r="C150" s="54" t="s">
        <v>1492</v>
      </c>
      <c r="D150" s="61">
        <v>488.51</v>
      </c>
      <c r="E150" s="62">
        <v>283.33</v>
      </c>
      <c r="F150" s="63" t="s">
        <v>1305</v>
      </c>
      <c r="G150" s="62">
        <v>283.33</v>
      </c>
      <c r="H150" s="58">
        <v>367.99</v>
      </c>
      <c r="I150" s="44"/>
      <c r="J150" s="52"/>
      <c r="K150" s="42"/>
      <c r="L150" s="42"/>
      <c r="M150" s="43"/>
    </row>
    <row r="151" spans="1:13">
      <c r="A151" s="60" t="s">
        <v>1572</v>
      </c>
      <c r="B151" s="53" t="s">
        <v>1565</v>
      </c>
      <c r="C151" s="54" t="s">
        <v>1494</v>
      </c>
      <c r="D151" s="61">
        <v>488.51</v>
      </c>
      <c r="E151" s="62">
        <v>283.33</v>
      </c>
      <c r="F151" s="63" t="s">
        <v>1305</v>
      </c>
      <c r="G151" s="62">
        <v>283.33</v>
      </c>
      <c r="H151" s="58">
        <v>367.99</v>
      </c>
      <c r="I151" s="44"/>
      <c r="J151" s="52"/>
      <c r="K151" s="42"/>
      <c r="L151" s="42"/>
      <c r="M151" s="43"/>
    </row>
    <row r="152" spans="1:13">
      <c r="A152" s="60" t="s">
        <v>966</v>
      </c>
      <c r="B152" s="53" t="s">
        <v>1573</v>
      </c>
      <c r="C152" s="54" t="s">
        <v>1566</v>
      </c>
      <c r="D152" s="61">
        <v>424.14</v>
      </c>
      <c r="E152" s="62">
        <v>246</v>
      </c>
      <c r="F152" s="63" t="s">
        <v>1305</v>
      </c>
      <c r="G152" s="62">
        <v>246</v>
      </c>
      <c r="H152" s="58">
        <v>319.99</v>
      </c>
      <c r="I152" s="44"/>
      <c r="J152" s="52"/>
      <c r="K152" s="42"/>
      <c r="L152" s="42"/>
      <c r="M152" s="43"/>
    </row>
    <row r="153" spans="1:13">
      <c r="A153" s="60" t="s">
        <v>968</v>
      </c>
      <c r="B153" s="53" t="s">
        <v>1573</v>
      </c>
      <c r="C153" s="54" t="s">
        <v>1574</v>
      </c>
      <c r="D153" s="61">
        <v>876.72</v>
      </c>
      <c r="E153" s="62">
        <v>508.5</v>
      </c>
      <c r="F153" s="63" t="s">
        <v>1305</v>
      </c>
      <c r="G153" s="62">
        <v>508.5</v>
      </c>
      <c r="H153" s="58">
        <v>625.99</v>
      </c>
      <c r="I153" s="44"/>
      <c r="J153" s="52"/>
      <c r="K153" s="42"/>
      <c r="L153" s="42"/>
      <c r="M153" s="43"/>
    </row>
    <row r="154" spans="1:13">
      <c r="A154" s="60" t="s">
        <v>970</v>
      </c>
      <c r="B154" s="53" t="s">
        <v>1573</v>
      </c>
      <c r="C154" s="54" t="s">
        <v>1575</v>
      </c>
      <c r="D154" s="64">
        <v>673.28</v>
      </c>
      <c r="E154" s="62">
        <v>390.5</v>
      </c>
      <c r="F154" s="63" t="s">
        <v>1305</v>
      </c>
      <c r="G154" s="62">
        <v>390.5</v>
      </c>
      <c r="H154" s="58">
        <v>507.99</v>
      </c>
      <c r="I154" s="44"/>
      <c r="J154" s="52"/>
      <c r="K154" s="42"/>
      <c r="L154" s="42"/>
      <c r="M154" s="43"/>
    </row>
    <row r="155" spans="1:13">
      <c r="A155" s="60" t="s">
        <v>973</v>
      </c>
      <c r="B155" s="53" t="s">
        <v>1573</v>
      </c>
      <c r="C155" s="54" t="s">
        <v>1576</v>
      </c>
      <c r="D155" s="61">
        <v>675.86</v>
      </c>
      <c r="E155" s="62">
        <v>392</v>
      </c>
      <c r="F155" s="63" t="s">
        <v>1305</v>
      </c>
      <c r="G155" s="62">
        <v>392</v>
      </c>
      <c r="H155" s="58">
        <v>481.99</v>
      </c>
      <c r="I155" s="44"/>
      <c r="J155" s="52"/>
      <c r="K155" s="42"/>
      <c r="L155" s="42"/>
      <c r="M155" s="43"/>
    </row>
    <row r="156" spans="1:13">
      <c r="A156" s="60" t="s">
        <v>975</v>
      </c>
      <c r="B156" s="53" t="s">
        <v>1573</v>
      </c>
      <c r="C156" s="54" t="s">
        <v>1577</v>
      </c>
      <c r="D156" s="61">
        <v>103.45</v>
      </c>
      <c r="E156" s="62">
        <v>60</v>
      </c>
      <c r="F156" s="63" t="s">
        <v>1305</v>
      </c>
      <c r="G156" s="62">
        <v>60</v>
      </c>
      <c r="H156" s="58">
        <v>77.989999999999995</v>
      </c>
      <c r="I156" s="44"/>
      <c r="J156" s="52"/>
      <c r="K156" s="42"/>
      <c r="L156" s="42"/>
      <c r="M156" s="43"/>
    </row>
    <row r="157" spans="1:13">
      <c r="A157" s="60" t="s">
        <v>1578</v>
      </c>
      <c r="B157" s="53" t="s">
        <v>1573</v>
      </c>
      <c r="C157" s="54" t="s">
        <v>1579</v>
      </c>
      <c r="D157" s="61">
        <v>103.45</v>
      </c>
      <c r="E157" s="62">
        <v>60</v>
      </c>
      <c r="F157" s="63" t="s">
        <v>1305</v>
      </c>
      <c r="G157" s="62">
        <v>60</v>
      </c>
      <c r="H157" s="58">
        <v>77.989999999999995</v>
      </c>
      <c r="I157" s="44"/>
      <c r="J157" s="52"/>
      <c r="K157" s="42"/>
      <c r="L157" s="42"/>
      <c r="M157" s="43"/>
    </row>
    <row r="158" spans="1:13">
      <c r="A158" s="60" t="s">
        <v>1580</v>
      </c>
      <c r="B158" s="53" t="s">
        <v>1573</v>
      </c>
      <c r="C158" s="54" t="s">
        <v>1581</v>
      </c>
      <c r="D158" s="61">
        <v>103.45</v>
      </c>
      <c r="E158" s="62">
        <v>80</v>
      </c>
      <c r="F158" s="63" t="s">
        <v>1305</v>
      </c>
      <c r="G158" s="62">
        <v>80</v>
      </c>
      <c r="H158" s="58">
        <v>97.99</v>
      </c>
      <c r="I158" s="44"/>
      <c r="J158" s="52"/>
      <c r="K158" s="42"/>
      <c r="L158" s="42"/>
      <c r="M158" s="43"/>
    </row>
    <row r="159" spans="1:13">
      <c r="A159" s="57" t="s">
        <v>977</v>
      </c>
      <c r="B159" s="53" t="s">
        <v>1573</v>
      </c>
      <c r="C159" s="54" t="s">
        <v>1582</v>
      </c>
      <c r="D159" s="61">
        <v>198.28</v>
      </c>
      <c r="E159" s="62">
        <v>115</v>
      </c>
      <c r="F159" s="63" t="s">
        <v>1305</v>
      </c>
      <c r="G159" s="62">
        <v>115</v>
      </c>
      <c r="H159" s="58">
        <v>149.99</v>
      </c>
      <c r="I159" s="44"/>
      <c r="J159" s="52"/>
      <c r="K159" s="42"/>
      <c r="L159" s="42"/>
      <c r="M159" s="43"/>
    </row>
    <row r="160" spans="1:13">
      <c r="A160" s="57" t="s">
        <v>979</v>
      </c>
      <c r="B160" s="53" t="s">
        <v>1573</v>
      </c>
      <c r="C160" s="54" t="s">
        <v>1568</v>
      </c>
      <c r="D160" s="61">
        <v>325.86</v>
      </c>
      <c r="E160" s="62">
        <v>189</v>
      </c>
      <c r="F160" s="63" t="s">
        <v>1305</v>
      </c>
      <c r="G160" s="62">
        <v>189</v>
      </c>
      <c r="H160" s="58">
        <v>245.99</v>
      </c>
      <c r="I160" s="44"/>
      <c r="J160" s="52"/>
      <c r="K160" s="42"/>
      <c r="L160" s="42"/>
      <c r="M160" s="43"/>
    </row>
    <row r="161" spans="1:13">
      <c r="A161" s="57" t="s">
        <v>1583</v>
      </c>
      <c r="B161" s="53" t="s">
        <v>1573</v>
      </c>
      <c r="C161" s="54" t="s">
        <v>1570</v>
      </c>
      <c r="D161" s="61">
        <v>325.86</v>
      </c>
      <c r="E161" s="62">
        <v>189</v>
      </c>
      <c r="F161" s="63" t="s">
        <v>1305</v>
      </c>
      <c r="G161" s="62">
        <v>189</v>
      </c>
      <c r="H161" s="58">
        <v>245.99</v>
      </c>
      <c r="I161" s="44"/>
      <c r="J161" s="52"/>
      <c r="K161" s="42"/>
      <c r="L161" s="42"/>
      <c r="M161" s="43"/>
    </row>
    <row r="162" spans="1:13">
      <c r="A162" s="57" t="s">
        <v>981</v>
      </c>
      <c r="B162" s="53" t="s">
        <v>1573</v>
      </c>
      <c r="C162" s="54" t="s">
        <v>1584</v>
      </c>
      <c r="D162" s="61">
        <v>673.28</v>
      </c>
      <c r="E162" s="62">
        <v>390.5</v>
      </c>
      <c r="F162" s="63" t="s">
        <v>1305</v>
      </c>
      <c r="G162" s="62">
        <v>390.5</v>
      </c>
      <c r="H162" s="58">
        <v>507.99</v>
      </c>
      <c r="I162" s="44"/>
      <c r="J162" s="52"/>
      <c r="K162" s="42"/>
      <c r="L162" s="42"/>
      <c r="M162" s="43"/>
    </row>
    <row r="163" spans="1:13">
      <c r="A163" s="57" t="s">
        <v>983</v>
      </c>
      <c r="B163" s="53" t="s">
        <v>1573</v>
      </c>
      <c r="C163" s="54" t="s">
        <v>1585</v>
      </c>
      <c r="D163" s="61">
        <v>673.28</v>
      </c>
      <c r="E163" s="62">
        <v>390.5</v>
      </c>
      <c r="F163" s="63" t="s">
        <v>1305</v>
      </c>
      <c r="G163" s="62">
        <v>390.5</v>
      </c>
      <c r="H163" s="58">
        <v>507.99</v>
      </c>
      <c r="I163" s="44"/>
      <c r="J163" s="52"/>
      <c r="K163" s="42"/>
      <c r="L163" s="42"/>
      <c r="M163" s="43"/>
    </row>
    <row r="164" spans="1:13">
      <c r="A164" s="57" t="s">
        <v>1586</v>
      </c>
      <c r="B164" s="53" t="s">
        <v>1573</v>
      </c>
      <c r="C164" s="54" t="s">
        <v>1587</v>
      </c>
      <c r="D164" s="61">
        <v>673.28</v>
      </c>
      <c r="E164" s="62">
        <v>390.5</v>
      </c>
      <c r="F164" s="63" t="s">
        <v>1305</v>
      </c>
      <c r="G164" s="62">
        <v>390.5</v>
      </c>
      <c r="H164" s="58">
        <v>507.99</v>
      </c>
      <c r="I164" s="44"/>
      <c r="J164" s="52"/>
      <c r="K164" s="42"/>
      <c r="L164" s="42"/>
      <c r="M164" s="43"/>
    </row>
    <row r="165" spans="1:13">
      <c r="A165" s="57" t="s">
        <v>1588</v>
      </c>
      <c r="B165" s="53" t="s">
        <v>1573</v>
      </c>
      <c r="C165" s="54" t="s">
        <v>1589</v>
      </c>
      <c r="D165" s="61">
        <v>673.28</v>
      </c>
      <c r="E165" s="62">
        <v>390.5</v>
      </c>
      <c r="F165" s="63" t="s">
        <v>1305</v>
      </c>
      <c r="G165" s="62">
        <v>390.5</v>
      </c>
      <c r="H165" s="58">
        <v>507.99</v>
      </c>
      <c r="I165" s="44"/>
      <c r="J165" s="52"/>
      <c r="K165" s="42"/>
      <c r="L165" s="42"/>
      <c r="M165" s="43"/>
    </row>
    <row r="166" spans="1:13">
      <c r="A166" s="57" t="s">
        <v>985</v>
      </c>
      <c r="B166" s="53" t="s">
        <v>1573</v>
      </c>
      <c r="C166" s="54" t="s">
        <v>1590</v>
      </c>
      <c r="D166" s="61">
        <v>673.28</v>
      </c>
      <c r="E166" s="62">
        <v>390.5</v>
      </c>
      <c r="F166" s="63" t="s">
        <v>1305</v>
      </c>
      <c r="G166" s="62">
        <v>390.5</v>
      </c>
      <c r="H166" s="58">
        <v>507.99</v>
      </c>
      <c r="I166" s="44"/>
      <c r="J166" s="52"/>
      <c r="K166" s="42"/>
      <c r="L166" s="42"/>
      <c r="M166" s="43"/>
    </row>
    <row r="167" spans="1:13">
      <c r="A167" s="57" t="s">
        <v>1591</v>
      </c>
      <c r="B167" s="53" t="s">
        <v>1573</v>
      </c>
      <c r="C167" s="54" t="s">
        <v>1592</v>
      </c>
      <c r="D167" s="61">
        <v>673.28</v>
      </c>
      <c r="E167" s="62">
        <v>390.5</v>
      </c>
      <c r="F167" s="63" t="s">
        <v>1305</v>
      </c>
      <c r="G167" s="62">
        <v>390.5</v>
      </c>
      <c r="H167" s="58">
        <v>507.99</v>
      </c>
      <c r="I167" s="44"/>
      <c r="J167" s="52"/>
      <c r="K167" s="42"/>
      <c r="L167" s="42"/>
      <c r="M167" s="43"/>
    </row>
    <row r="168" spans="1:13">
      <c r="A168" s="57" t="s">
        <v>987</v>
      </c>
      <c r="B168" s="53" t="s">
        <v>1573</v>
      </c>
      <c r="C168" s="54" t="s">
        <v>1593</v>
      </c>
      <c r="D168" s="61">
        <v>518.97</v>
      </c>
      <c r="E168" s="62">
        <v>301</v>
      </c>
      <c r="F168" s="63" t="s">
        <v>1305</v>
      </c>
      <c r="G168" s="62">
        <v>301</v>
      </c>
      <c r="H168" s="58">
        <v>390.99</v>
      </c>
      <c r="I168" s="44"/>
      <c r="J168" s="52"/>
      <c r="K168" s="42"/>
      <c r="L168" s="42"/>
      <c r="M168" s="43"/>
    </row>
    <row r="169" spans="1:13">
      <c r="A169" s="57" t="s">
        <v>1594</v>
      </c>
      <c r="B169" s="53" t="s">
        <v>1573</v>
      </c>
      <c r="C169" s="54" t="s">
        <v>1595</v>
      </c>
      <c r="D169" s="61">
        <v>518.97</v>
      </c>
      <c r="E169" s="62">
        <v>301</v>
      </c>
      <c r="F169" s="63" t="s">
        <v>1305</v>
      </c>
      <c r="G169" s="62">
        <v>301</v>
      </c>
      <c r="H169" s="58">
        <v>390.99</v>
      </c>
      <c r="I169" s="44"/>
      <c r="J169" s="52"/>
      <c r="K169" s="42"/>
      <c r="L169" s="42"/>
      <c r="M169" s="43"/>
    </row>
    <row r="170" spans="1:13">
      <c r="A170" s="44" t="s">
        <v>1596</v>
      </c>
      <c r="B170" s="44" t="s">
        <v>1597</v>
      </c>
      <c r="C170" t="s">
        <v>1598</v>
      </c>
      <c r="D170" s="45">
        <v>131.31</v>
      </c>
      <c r="E170" s="45">
        <v>76.16</v>
      </c>
      <c r="F170" s="44" t="s">
        <v>1305</v>
      </c>
      <c r="G170" s="45">
        <v>76.16</v>
      </c>
      <c r="H170" s="45">
        <v>99.99</v>
      </c>
      <c r="I170" s="46" t="s">
        <v>1301</v>
      </c>
      <c r="J170" s="47">
        <v>43739</v>
      </c>
      <c r="K170" s="42"/>
      <c r="L170" s="42"/>
      <c r="M170" s="43"/>
    </row>
    <row r="171" spans="1:13">
      <c r="A171" s="44" t="s">
        <v>1599</v>
      </c>
      <c r="B171" s="44" t="s">
        <v>1597</v>
      </c>
      <c r="C171" t="s">
        <v>1479</v>
      </c>
      <c r="D171" s="45">
        <v>329.47</v>
      </c>
      <c r="E171" s="45">
        <v>191.09</v>
      </c>
      <c r="F171" s="44" t="s">
        <v>1305</v>
      </c>
      <c r="G171" s="45">
        <v>191.09</v>
      </c>
      <c r="H171" s="45">
        <v>248.99</v>
      </c>
      <c r="I171" s="46" t="s">
        <v>1301</v>
      </c>
      <c r="J171" s="47">
        <v>43739</v>
      </c>
      <c r="K171" s="42"/>
      <c r="L171" s="42"/>
      <c r="M171" s="43"/>
    </row>
    <row r="172" spans="1:13">
      <c r="A172" s="44" t="s">
        <v>1600</v>
      </c>
      <c r="B172" s="44" t="s">
        <v>1597</v>
      </c>
      <c r="C172" t="s">
        <v>1309</v>
      </c>
      <c r="D172" s="45">
        <v>419.12</v>
      </c>
      <c r="E172" s="45">
        <v>243.09</v>
      </c>
      <c r="F172" s="44" t="s">
        <v>1305</v>
      </c>
      <c r="G172" s="45">
        <v>243.09</v>
      </c>
      <c r="H172" s="45">
        <v>316.99</v>
      </c>
      <c r="I172" s="46" t="s">
        <v>1301</v>
      </c>
      <c r="J172" s="47">
        <v>43739</v>
      </c>
      <c r="K172" s="42"/>
      <c r="L172" s="42"/>
      <c r="M172" s="43"/>
    </row>
    <row r="173" spans="1:13">
      <c r="A173" s="44" t="s">
        <v>1601</v>
      </c>
      <c r="B173" s="44" t="s">
        <v>1597</v>
      </c>
      <c r="C173" t="s">
        <v>1476</v>
      </c>
      <c r="D173" s="45">
        <v>483.1</v>
      </c>
      <c r="E173" s="45">
        <v>280.2</v>
      </c>
      <c r="F173" s="44" t="s">
        <v>1305</v>
      </c>
      <c r="G173" s="45">
        <v>280.2</v>
      </c>
      <c r="H173" s="45">
        <v>364.99</v>
      </c>
      <c r="I173" s="46" t="s">
        <v>1301</v>
      </c>
      <c r="J173" s="47">
        <v>43739</v>
      </c>
      <c r="K173" s="42"/>
      <c r="L173" s="42"/>
      <c r="M173" s="43"/>
    </row>
    <row r="174" spans="1:13">
      <c r="A174" s="44" t="s">
        <v>1602</v>
      </c>
      <c r="B174" s="44" t="s">
        <v>1597</v>
      </c>
      <c r="C174" t="s">
        <v>1329</v>
      </c>
      <c r="D174" s="45">
        <v>572.76</v>
      </c>
      <c r="E174" s="45">
        <v>332.2</v>
      </c>
      <c r="F174" s="44" t="s">
        <v>1305</v>
      </c>
      <c r="G174" s="45">
        <v>332.2</v>
      </c>
      <c r="H174" s="45">
        <v>431.99</v>
      </c>
      <c r="I174" s="46" t="s">
        <v>1301</v>
      </c>
      <c r="J174" s="47">
        <v>43739</v>
      </c>
      <c r="K174" s="42"/>
      <c r="L174" s="42"/>
      <c r="M174" s="43"/>
    </row>
    <row r="175" spans="1:13">
      <c r="A175" s="44" t="s">
        <v>1603</v>
      </c>
      <c r="B175" s="44" t="s">
        <v>1597</v>
      </c>
      <c r="C175" t="s">
        <v>1446</v>
      </c>
      <c r="D175" s="45">
        <v>131.31</v>
      </c>
      <c r="E175" s="45">
        <v>76.16</v>
      </c>
      <c r="F175" s="44" t="s">
        <v>1305</v>
      </c>
      <c r="G175" s="45">
        <v>76.16</v>
      </c>
      <c r="H175" s="45">
        <v>99.99</v>
      </c>
      <c r="I175" s="46" t="s">
        <v>1301</v>
      </c>
      <c r="J175" s="47">
        <v>43739</v>
      </c>
      <c r="K175" s="42"/>
      <c r="L175" s="42"/>
      <c r="M175" s="43"/>
    </row>
    <row r="176" spans="1:13">
      <c r="A176" s="44" t="s">
        <v>989</v>
      </c>
      <c r="B176" s="44" t="s">
        <v>1597</v>
      </c>
      <c r="C176" t="s">
        <v>1313</v>
      </c>
      <c r="D176" s="45">
        <v>329.47</v>
      </c>
      <c r="E176" s="45">
        <v>191.09</v>
      </c>
      <c r="F176" s="44" t="s">
        <v>1305</v>
      </c>
      <c r="G176" s="45">
        <v>191.09</v>
      </c>
      <c r="H176" s="45">
        <v>248.99</v>
      </c>
      <c r="I176" s="46" t="s">
        <v>1301</v>
      </c>
      <c r="J176" s="47">
        <v>43739</v>
      </c>
      <c r="K176" s="42"/>
      <c r="L176" s="42"/>
      <c r="M176" s="43"/>
    </row>
    <row r="177" spans="1:13">
      <c r="A177" s="44" t="s">
        <v>1604</v>
      </c>
      <c r="B177" s="44" t="s">
        <v>1597</v>
      </c>
      <c r="C177" t="s">
        <v>1497</v>
      </c>
      <c r="D177" s="45">
        <v>329.47</v>
      </c>
      <c r="E177" s="45">
        <v>191.09</v>
      </c>
      <c r="F177" s="44" t="s">
        <v>1305</v>
      </c>
      <c r="G177" s="45">
        <v>191.09</v>
      </c>
      <c r="H177" s="45">
        <v>248.99</v>
      </c>
      <c r="I177" s="46" t="s">
        <v>1301</v>
      </c>
      <c r="J177" s="47">
        <v>43739</v>
      </c>
      <c r="K177" s="42"/>
      <c r="L177" s="42"/>
      <c r="M177" s="43"/>
    </row>
    <row r="178" spans="1:13">
      <c r="A178" s="44" t="s">
        <v>991</v>
      </c>
      <c r="B178" s="44" t="s">
        <v>1597</v>
      </c>
      <c r="C178" t="s">
        <v>1492</v>
      </c>
      <c r="D178" s="45">
        <v>483.1</v>
      </c>
      <c r="E178" s="45">
        <v>280.2</v>
      </c>
      <c r="F178" s="44" t="s">
        <v>1305</v>
      </c>
      <c r="G178" s="45">
        <v>280.2</v>
      </c>
      <c r="H178" s="45">
        <v>364.99</v>
      </c>
      <c r="I178" s="46" t="s">
        <v>1301</v>
      </c>
      <c r="J178" s="47">
        <v>43739</v>
      </c>
      <c r="K178" s="42"/>
      <c r="L178" s="42"/>
      <c r="M178" s="43"/>
    </row>
    <row r="179" spans="1:13">
      <c r="A179" s="44" t="s">
        <v>1605</v>
      </c>
      <c r="B179" s="44" t="s">
        <v>1597</v>
      </c>
      <c r="C179" t="s">
        <v>1494</v>
      </c>
      <c r="D179" s="45">
        <v>483.1</v>
      </c>
      <c r="E179" s="45">
        <v>280.2</v>
      </c>
      <c r="F179" s="44" t="s">
        <v>1305</v>
      </c>
      <c r="G179" s="45">
        <v>280.2</v>
      </c>
      <c r="H179" s="45">
        <v>364.99</v>
      </c>
      <c r="I179" s="46" t="s">
        <v>1301</v>
      </c>
      <c r="J179" s="47">
        <v>43739</v>
      </c>
      <c r="K179" s="42"/>
      <c r="L179" s="42"/>
      <c r="M179" s="43"/>
    </row>
    <row r="180" spans="1:13">
      <c r="A180" s="44" t="s">
        <v>1606</v>
      </c>
      <c r="B180" s="44" t="s">
        <v>1607</v>
      </c>
      <c r="C180" t="s">
        <v>1512</v>
      </c>
      <c r="D180" s="45">
        <v>206.83</v>
      </c>
      <c r="E180" s="45">
        <v>119.96</v>
      </c>
      <c r="F180" s="44" t="s">
        <v>1305</v>
      </c>
      <c r="G180" s="45">
        <v>119.96</v>
      </c>
      <c r="H180" s="45">
        <v>156.99</v>
      </c>
      <c r="I180" s="46" t="s">
        <v>1301</v>
      </c>
      <c r="J180" s="47">
        <v>43739</v>
      </c>
      <c r="K180" s="42"/>
      <c r="L180" s="42"/>
      <c r="M180" s="43"/>
    </row>
    <row r="181" spans="1:13">
      <c r="A181" s="44" t="s">
        <v>1608</v>
      </c>
      <c r="B181" s="44" t="s">
        <v>1607</v>
      </c>
      <c r="C181" t="s">
        <v>1518</v>
      </c>
      <c r="D181" s="45">
        <v>485.67</v>
      </c>
      <c r="E181" s="45">
        <v>281.69</v>
      </c>
      <c r="F181" s="44" t="s">
        <v>1305</v>
      </c>
      <c r="G181" s="45">
        <v>281.69</v>
      </c>
      <c r="H181" s="45">
        <v>366.99</v>
      </c>
      <c r="I181" s="46" t="s">
        <v>1301</v>
      </c>
      <c r="J181" s="47">
        <v>43739</v>
      </c>
      <c r="K181" s="42"/>
      <c r="L181" s="42"/>
      <c r="M181" s="43"/>
    </row>
    <row r="182" spans="1:13">
      <c r="A182" s="44" t="s">
        <v>1609</v>
      </c>
      <c r="B182" s="44" t="s">
        <v>1607</v>
      </c>
      <c r="C182" t="s">
        <v>1311</v>
      </c>
      <c r="D182" s="45">
        <v>589.12</v>
      </c>
      <c r="E182" s="45">
        <v>341.69</v>
      </c>
      <c r="F182" s="44" t="s">
        <v>1305</v>
      </c>
      <c r="G182" s="45">
        <v>341.69</v>
      </c>
      <c r="H182" s="45">
        <v>444.99</v>
      </c>
      <c r="I182" s="46" t="s">
        <v>1301</v>
      </c>
      <c r="J182" s="47">
        <v>43739</v>
      </c>
      <c r="K182" s="42"/>
      <c r="L182" s="42"/>
      <c r="M182" s="43"/>
    </row>
    <row r="183" spans="1:13">
      <c r="A183" s="44" t="s">
        <v>1610</v>
      </c>
      <c r="B183" s="44" t="s">
        <v>1607</v>
      </c>
      <c r="C183" t="s">
        <v>1530</v>
      </c>
      <c r="D183" s="45">
        <v>759.64</v>
      </c>
      <c r="E183" s="45">
        <v>440.59</v>
      </c>
      <c r="F183" s="44" t="s">
        <v>1305</v>
      </c>
      <c r="G183" s="45">
        <v>440.59</v>
      </c>
      <c r="H183" s="45">
        <v>572.99</v>
      </c>
      <c r="I183" s="46" t="s">
        <v>1301</v>
      </c>
      <c r="J183" s="47">
        <v>43739</v>
      </c>
      <c r="K183" s="42"/>
      <c r="L183" s="42"/>
      <c r="M183" s="43"/>
    </row>
    <row r="184" spans="1:13">
      <c r="A184" s="44" t="s">
        <v>1611</v>
      </c>
      <c r="B184" s="44" t="s">
        <v>1607</v>
      </c>
      <c r="C184" t="s">
        <v>1612</v>
      </c>
      <c r="D184" s="45">
        <v>863.09</v>
      </c>
      <c r="E184" s="45">
        <v>500.59</v>
      </c>
      <c r="F184" s="44" t="s">
        <v>1305</v>
      </c>
      <c r="G184" s="45">
        <v>500.59</v>
      </c>
      <c r="H184" s="45">
        <v>650.99</v>
      </c>
      <c r="I184" s="46" t="s">
        <v>1301</v>
      </c>
      <c r="J184" s="47">
        <v>43739</v>
      </c>
      <c r="K184" s="42"/>
      <c r="L184" s="42"/>
      <c r="M184" s="43"/>
    </row>
    <row r="185" spans="1:13">
      <c r="A185" s="44" t="s">
        <v>1613</v>
      </c>
      <c r="B185" s="44" t="s">
        <v>1607</v>
      </c>
      <c r="C185" t="s">
        <v>1355</v>
      </c>
      <c r="D185" s="45">
        <v>206.83</v>
      </c>
      <c r="E185" s="45">
        <v>119.96</v>
      </c>
      <c r="F185" s="44" t="s">
        <v>1305</v>
      </c>
      <c r="G185" s="45">
        <v>119.96</v>
      </c>
      <c r="H185" s="45">
        <v>156.99</v>
      </c>
      <c r="I185" s="46" t="s">
        <v>1301</v>
      </c>
      <c r="J185" s="47">
        <v>43739</v>
      </c>
      <c r="K185" s="42"/>
      <c r="L185" s="42"/>
      <c r="M185" s="43"/>
    </row>
    <row r="186" spans="1:13">
      <c r="A186" s="44" t="s">
        <v>993</v>
      </c>
      <c r="B186" s="44" t="s">
        <v>1607</v>
      </c>
      <c r="C186" t="s">
        <v>1315</v>
      </c>
      <c r="D186" s="45">
        <v>485.67</v>
      </c>
      <c r="E186" s="45">
        <v>281.69</v>
      </c>
      <c r="F186" s="44" t="s">
        <v>1305</v>
      </c>
      <c r="G186" s="45">
        <v>281.69</v>
      </c>
      <c r="H186" s="45">
        <v>366.99</v>
      </c>
      <c r="I186" s="46" t="s">
        <v>1301</v>
      </c>
      <c r="J186" s="47">
        <v>43739</v>
      </c>
      <c r="K186" s="42"/>
      <c r="L186" s="42"/>
      <c r="M186" s="43"/>
    </row>
    <row r="187" spans="1:13">
      <c r="A187" s="44" t="s">
        <v>1614</v>
      </c>
      <c r="B187" s="44" t="s">
        <v>1607</v>
      </c>
      <c r="C187" t="s">
        <v>1544</v>
      </c>
      <c r="D187" s="45">
        <v>485.67</v>
      </c>
      <c r="E187" s="45">
        <v>281.69</v>
      </c>
      <c r="F187" s="44" t="s">
        <v>1305</v>
      </c>
      <c r="G187" s="45">
        <v>281.69</v>
      </c>
      <c r="H187" s="45">
        <v>366.99</v>
      </c>
      <c r="I187" s="46" t="s">
        <v>1301</v>
      </c>
      <c r="J187" s="47">
        <v>43739</v>
      </c>
      <c r="K187" s="42"/>
      <c r="L187" s="42"/>
      <c r="M187" s="43"/>
    </row>
    <row r="188" spans="1:13">
      <c r="A188" s="44" t="s">
        <v>995</v>
      </c>
      <c r="B188" s="44" t="s">
        <v>1607</v>
      </c>
      <c r="C188" t="s">
        <v>1547</v>
      </c>
      <c r="D188" s="45">
        <v>759.64</v>
      </c>
      <c r="E188" s="45">
        <v>440.59</v>
      </c>
      <c r="F188" s="44" t="s">
        <v>1305</v>
      </c>
      <c r="G188" s="45">
        <v>440.59</v>
      </c>
      <c r="H188" s="45">
        <v>572.99</v>
      </c>
      <c r="I188" s="46" t="s">
        <v>1301</v>
      </c>
      <c r="J188" s="47">
        <v>43739</v>
      </c>
      <c r="K188" s="42"/>
      <c r="L188" s="42"/>
      <c r="M188" s="43"/>
    </row>
    <row r="189" spans="1:13">
      <c r="A189" s="44" t="s">
        <v>1615</v>
      </c>
      <c r="B189" s="44" t="s">
        <v>1607</v>
      </c>
      <c r="C189" t="s">
        <v>1549</v>
      </c>
      <c r="D189" s="45">
        <v>759.64</v>
      </c>
      <c r="E189" s="45">
        <v>440.59</v>
      </c>
      <c r="F189" s="44" t="s">
        <v>1305</v>
      </c>
      <c r="G189" s="45">
        <v>440.59</v>
      </c>
      <c r="H189" s="45">
        <v>572.99</v>
      </c>
      <c r="I189" s="46" t="s">
        <v>1301</v>
      </c>
      <c r="J189" s="47">
        <v>43739</v>
      </c>
      <c r="K189" s="42"/>
      <c r="L189" s="42"/>
      <c r="M189" s="43"/>
    </row>
    <row r="190" spans="1:13">
      <c r="A190" s="44" t="s">
        <v>1616</v>
      </c>
      <c r="B190" s="44" t="s">
        <v>1617</v>
      </c>
      <c r="C190" t="s">
        <v>1363</v>
      </c>
      <c r="D190" s="45">
        <v>643.03</v>
      </c>
      <c r="E190" s="45">
        <v>372.96</v>
      </c>
      <c r="F190" s="44" t="s">
        <v>1305</v>
      </c>
      <c r="G190" s="45">
        <v>372.96</v>
      </c>
      <c r="H190" s="45">
        <v>485.99</v>
      </c>
      <c r="I190" s="46" t="s">
        <v>1301</v>
      </c>
      <c r="J190" s="47">
        <v>43739</v>
      </c>
      <c r="K190" s="42"/>
      <c r="L190" s="42"/>
      <c r="M190" s="43"/>
    </row>
    <row r="191" spans="1:13">
      <c r="A191" s="44" t="s">
        <v>1618</v>
      </c>
      <c r="B191" s="44" t="s">
        <v>1617</v>
      </c>
      <c r="C191" t="s">
        <v>1359</v>
      </c>
      <c r="D191" s="45">
        <v>643.03</v>
      </c>
      <c r="E191" s="45">
        <v>372.96</v>
      </c>
      <c r="F191" s="44" t="s">
        <v>1305</v>
      </c>
      <c r="G191" s="45">
        <v>372.96</v>
      </c>
      <c r="H191" s="45">
        <v>485.99</v>
      </c>
      <c r="I191" s="46" t="s">
        <v>1301</v>
      </c>
      <c r="J191" s="47">
        <v>43739</v>
      </c>
      <c r="K191" s="42"/>
      <c r="L191" s="42"/>
      <c r="M191" s="43"/>
    </row>
    <row r="192" spans="1:13">
      <c r="A192" s="44" t="s">
        <v>1619</v>
      </c>
      <c r="B192" s="44" t="s">
        <v>1617</v>
      </c>
      <c r="C192" t="s">
        <v>1355</v>
      </c>
      <c r="D192" s="45">
        <v>257.66000000000003</v>
      </c>
      <c r="E192" s="45">
        <v>149.44</v>
      </c>
      <c r="F192" s="44" t="s">
        <v>1305</v>
      </c>
      <c r="G192" s="45">
        <v>149.44</v>
      </c>
      <c r="H192" s="45">
        <v>194.99</v>
      </c>
      <c r="I192" s="46" t="s">
        <v>1301</v>
      </c>
      <c r="J192" s="47">
        <v>43739</v>
      </c>
      <c r="K192" s="42"/>
      <c r="L192" s="42"/>
      <c r="M192" s="43"/>
    </row>
    <row r="193" spans="1:13">
      <c r="A193" s="44" t="s">
        <v>1620</v>
      </c>
      <c r="B193" s="44" t="s">
        <v>1617</v>
      </c>
      <c r="C193" t="s">
        <v>1349</v>
      </c>
      <c r="D193" s="45">
        <v>703.03</v>
      </c>
      <c r="E193" s="45">
        <v>432.96</v>
      </c>
      <c r="F193" s="44" t="s">
        <v>1305</v>
      </c>
      <c r="G193" s="45">
        <v>432.96</v>
      </c>
      <c r="H193" s="45">
        <v>545.99</v>
      </c>
      <c r="I193" s="46" t="s">
        <v>1301</v>
      </c>
      <c r="J193" s="47">
        <v>43739</v>
      </c>
      <c r="K193" s="42"/>
      <c r="L193" s="42"/>
      <c r="M193" s="43"/>
    </row>
    <row r="194" spans="1:13">
      <c r="A194" s="44" t="s">
        <v>1621</v>
      </c>
      <c r="B194" s="44" t="s">
        <v>1617</v>
      </c>
      <c r="C194" t="s">
        <v>1344</v>
      </c>
      <c r="D194" s="45">
        <v>317.66000000000003</v>
      </c>
      <c r="E194" s="45">
        <v>251.99</v>
      </c>
      <c r="F194" s="44" t="s">
        <v>1305</v>
      </c>
      <c r="G194" s="45">
        <v>251.99</v>
      </c>
      <c r="H194" s="45">
        <v>251.99</v>
      </c>
      <c r="I194" s="46" t="s">
        <v>1301</v>
      </c>
      <c r="J194" s="47">
        <v>43739</v>
      </c>
      <c r="K194" s="42"/>
      <c r="L194" s="42"/>
      <c r="M194" s="43"/>
    </row>
    <row r="195" spans="1:13">
      <c r="A195" s="44" t="s">
        <v>1622</v>
      </c>
      <c r="B195" s="44" t="s">
        <v>1617</v>
      </c>
      <c r="C195" t="s">
        <v>1387</v>
      </c>
      <c r="D195" s="45">
        <v>643.03</v>
      </c>
      <c r="E195" s="45">
        <v>372.96</v>
      </c>
      <c r="F195" s="44" t="s">
        <v>1305</v>
      </c>
      <c r="G195" s="45">
        <v>372.96</v>
      </c>
      <c r="H195" s="45">
        <v>485.99</v>
      </c>
      <c r="I195" s="46" t="s">
        <v>1301</v>
      </c>
      <c r="J195" s="47">
        <v>43739</v>
      </c>
      <c r="K195" s="42"/>
      <c r="L195" s="42"/>
      <c r="M195" s="43"/>
    </row>
    <row r="196" spans="1:13">
      <c r="A196" s="44" t="s">
        <v>1623</v>
      </c>
      <c r="B196" s="44" t="s">
        <v>1617</v>
      </c>
      <c r="C196" t="s">
        <v>1458</v>
      </c>
      <c r="D196" s="45">
        <v>643.03</v>
      </c>
      <c r="E196" s="45">
        <v>372.96</v>
      </c>
      <c r="F196" s="44" t="s">
        <v>1305</v>
      </c>
      <c r="G196" s="45">
        <v>372.96</v>
      </c>
      <c r="H196" s="45">
        <v>485.99</v>
      </c>
      <c r="I196" s="46" t="s">
        <v>1301</v>
      </c>
      <c r="J196" s="47">
        <v>43739</v>
      </c>
      <c r="K196" s="42"/>
      <c r="L196" s="42"/>
      <c r="M196" s="43"/>
    </row>
    <row r="197" spans="1:13">
      <c r="A197" s="44" t="s">
        <v>1624</v>
      </c>
      <c r="B197" s="44" t="s">
        <v>1617</v>
      </c>
      <c r="C197" t="s">
        <v>1401</v>
      </c>
      <c r="D197" s="45">
        <v>643.03</v>
      </c>
      <c r="E197" s="45">
        <v>372.96</v>
      </c>
      <c r="F197" s="44" t="s">
        <v>1305</v>
      </c>
      <c r="G197" s="45">
        <v>372.96</v>
      </c>
      <c r="H197" s="45">
        <v>485.99</v>
      </c>
      <c r="I197" s="46" t="s">
        <v>1301</v>
      </c>
      <c r="J197" s="47">
        <v>43739</v>
      </c>
      <c r="K197" s="42"/>
      <c r="L197" s="42"/>
      <c r="M197" s="43"/>
    </row>
    <row r="198" spans="1:13">
      <c r="A198" s="44" t="s">
        <v>1625</v>
      </c>
      <c r="B198" s="44" t="s">
        <v>1617</v>
      </c>
      <c r="C198" t="s">
        <v>1465</v>
      </c>
      <c r="D198" s="45">
        <v>257.66000000000003</v>
      </c>
      <c r="E198" s="45">
        <v>149.44</v>
      </c>
      <c r="F198" s="44" t="s">
        <v>1305</v>
      </c>
      <c r="G198" s="45">
        <v>149.44</v>
      </c>
      <c r="H198" s="45">
        <v>194.99</v>
      </c>
      <c r="I198" s="46" t="s">
        <v>1301</v>
      </c>
      <c r="J198" s="47">
        <v>43739</v>
      </c>
      <c r="K198" s="42"/>
      <c r="L198" s="42"/>
      <c r="M198" s="43"/>
    </row>
    <row r="199" spans="1:13">
      <c r="A199" s="44" t="s">
        <v>1626</v>
      </c>
      <c r="B199" s="44" t="s">
        <v>1617</v>
      </c>
      <c r="C199" t="s">
        <v>1369</v>
      </c>
      <c r="D199" s="45">
        <v>643.03</v>
      </c>
      <c r="E199" s="45">
        <v>372.96</v>
      </c>
      <c r="F199" s="44" t="s">
        <v>1305</v>
      </c>
      <c r="G199" s="45">
        <v>372.96</v>
      </c>
      <c r="H199" s="45">
        <v>485.99</v>
      </c>
      <c r="I199" s="46" t="s">
        <v>1301</v>
      </c>
      <c r="J199" s="47">
        <v>43739</v>
      </c>
      <c r="K199" s="42"/>
      <c r="L199" s="42"/>
      <c r="M199" s="43"/>
    </row>
    <row r="200" spans="1:13">
      <c r="A200" s="44" t="s">
        <v>1627</v>
      </c>
      <c r="B200" s="44" t="s">
        <v>1617</v>
      </c>
      <c r="C200" t="s">
        <v>1628</v>
      </c>
      <c r="D200" s="45">
        <v>694.6</v>
      </c>
      <c r="E200" s="45">
        <v>402.87</v>
      </c>
      <c r="F200" s="44" t="s">
        <v>1305</v>
      </c>
      <c r="G200" s="45">
        <v>402.87</v>
      </c>
      <c r="H200" s="45">
        <v>523.99</v>
      </c>
      <c r="I200" s="46" t="s">
        <v>1301</v>
      </c>
      <c r="J200" s="47">
        <v>43739</v>
      </c>
      <c r="K200" s="42"/>
      <c r="L200" s="42"/>
      <c r="M200" s="43"/>
    </row>
    <row r="201" spans="1:13">
      <c r="A201" s="44" t="s">
        <v>1629</v>
      </c>
      <c r="B201" s="44" t="s">
        <v>1617</v>
      </c>
      <c r="C201" t="s">
        <v>1373</v>
      </c>
      <c r="D201" s="45">
        <v>643.03</v>
      </c>
      <c r="E201" s="45">
        <v>372.96</v>
      </c>
      <c r="F201" s="44" t="s">
        <v>1305</v>
      </c>
      <c r="G201" s="45">
        <v>372.96</v>
      </c>
      <c r="H201" s="45">
        <v>485.99</v>
      </c>
      <c r="I201" s="46" t="s">
        <v>1301</v>
      </c>
      <c r="J201" s="47">
        <v>43739</v>
      </c>
      <c r="K201" s="42"/>
      <c r="L201" s="42"/>
      <c r="M201" s="43"/>
    </row>
    <row r="202" spans="1:13">
      <c r="A202" s="44" t="s">
        <v>1630</v>
      </c>
      <c r="B202" s="44" t="s">
        <v>1617</v>
      </c>
      <c r="C202" t="s">
        <v>1379</v>
      </c>
      <c r="D202" s="45">
        <v>643.03</v>
      </c>
      <c r="E202" s="45">
        <v>372.96</v>
      </c>
      <c r="F202" s="44" t="s">
        <v>1305</v>
      </c>
      <c r="G202" s="45">
        <v>372.96</v>
      </c>
      <c r="H202" s="45">
        <v>485.99</v>
      </c>
      <c r="I202" s="46" t="s">
        <v>1301</v>
      </c>
      <c r="J202" s="47">
        <v>43739</v>
      </c>
      <c r="K202" s="42"/>
      <c r="L202" s="42"/>
      <c r="M202" s="43"/>
    </row>
    <row r="203" spans="1:13">
      <c r="A203" s="44" t="s">
        <v>1631</v>
      </c>
      <c r="B203" s="44" t="s">
        <v>1617</v>
      </c>
      <c r="C203" t="s">
        <v>1365</v>
      </c>
      <c r="D203" s="45">
        <v>694.6</v>
      </c>
      <c r="E203" s="45">
        <v>402.87</v>
      </c>
      <c r="F203" s="44" t="s">
        <v>1305</v>
      </c>
      <c r="G203" s="45">
        <v>402.87</v>
      </c>
      <c r="H203" s="45">
        <v>523.99</v>
      </c>
      <c r="I203" s="46" t="s">
        <v>1301</v>
      </c>
      <c r="J203" s="47">
        <v>43739</v>
      </c>
      <c r="K203" s="42"/>
      <c r="L203" s="42"/>
      <c r="M203" s="43"/>
    </row>
    <row r="204" spans="1:13">
      <c r="A204" s="44" t="s">
        <v>1632</v>
      </c>
      <c r="B204" s="44" t="s">
        <v>1617</v>
      </c>
      <c r="C204" t="s">
        <v>1361</v>
      </c>
      <c r="D204" s="45">
        <v>694.6</v>
      </c>
      <c r="E204" s="45">
        <v>402.87</v>
      </c>
      <c r="F204" s="44" t="s">
        <v>1305</v>
      </c>
      <c r="G204" s="45">
        <v>402.87</v>
      </c>
      <c r="H204" s="45">
        <v>523.99</v>
      </c>
      <c r="I204" s="46" t="s">
        <v>1301</v>
      </c>
      <c r="J204" s="47">
        <v>43739</v>
      </c>
      <c r="K204" s="42"/>
      <c r="L204" s="42"/>
      <c r="M204" s="43"/>
    </row>
    <row r="205" spans="1:13">
      <c r="A205" s="44" t="s">
        <v>1633</v>
      </c>
      <c r="B205" s="44" t="s">
        <v>1617</v>
      </c>
      <c r="C205" t="s">
        <v>1351</v>
      </c>
      <c r="D205" s="45">
        <v>754.6</v>
      </c>
      <c r="E205" s="45">
        <v>462.87</v>
      </c>
      <c r="F205" s="44" t="s">
        <v>1305</v>
      </c>
      <c r="G205" s="45">
        <v>462.87</v>
      </c>
      <c r="H205" s="45">
        <v>583.99</v>
      </c>
      <c r="I205" s="46" t="s">
        <v>1301</v>
      </c>
      <c r="J205" s="47">
        <v>43739</v>
      </c>
      <c r="K205" s="42"/>
      <c r="L205" s="42"/>
      <c r="M205" s="43"/>
    </row>
    <row r="206" spans="1:13">
      <c r="A206" s="44" t="s">
        <v>1634</v>
      </c>
      <c r="B206" s="44" t="s">
        <v>1617</v>
      </c>
      <c r="C206" t="s">
        <v>1385</v>
      </c>
      <c r="D206" s="45">
        <v>694.6</v>
      </c>
      <c r="E206" s="45">
        <v>402.87</v>
      </c>
      <c r="F206" s="44" t="s">
        <v>1305</v>
      </c>
      <c r="G206" s="45">
        <v>402.87</v>
      </c>
      <c r="H206" s="45">
        <v>523.99</v>
      </c>
      <c r="I206" s="46" t="s">
        <v>1301</v>
      </c>
      <c r="J206" s="47">
        <v>43739</v>
      </c>
      <c r="K206" s="42"/>
      <c r="L206" s="42"/>
      <c r="M206" s="43"/>
    </row>
    <row r="207" spans="1:13">
      <c r="A207" s="44" t="s">
        <v>1635</v>
      </c>
      <c r="B207" s="44" t="s">
        <v>1617</v>
      </c>
      <c r="C207" t="s">
        <v>1403</v>
      </c>
      <c r="D207" s="45">
        <v>694.6</v>
      </c>
      <c r="E207" s="45">
        <v>402.87</v>
      </c>
      <c r="F207" s="44" t="s">
        <v>1305</v>
      </c>
      <c r="G207" s="45">
        <v>402.87</v>
      </c>
      <c r="H207" s="45">
        <v>523.99</v>
      </c>
      <c r="I207" s="46" t="s">
        <v>1301</v>
      </c>
      <c r="J207" s="47">
        <v>43739</v>
      </c>
      <c r="K207" s="42"/>
      <c r="L207" s="42"/>
      <c r="M207" s="43"/>
    </row>
    <row r="208" spans="1:13">
      <c r="A208" s="44" t="s">
        <v>1636</v>
      </c>
      <c r="B208" s="44" t="s">
        <v>1617</v>
      </c>
      <c r="C208" t="s">
        <v>1367</v>
      </c>
      <c r="D208" s="45">
        <v>694.6</v>
      </c>
      <c r="E208" s="45">
        <v>402.87</v>
      </c>
      <c r="F208" s="44" t="s">
        <v>1305</v>
      </c>
      <c r="G208" s="45">
        <v>402.87</v>
      </c>
      <c r="H208" s="45">
        <v>523.99</v>
      </c>
      <c r="I208" s="46" t="s">
        <v>1301</v>
      </c>
      <c r="J208" s="47">
        <v>43739</v>
      </c>
      <c r="K208" s="42"/>
      <c r="L208" s="42"/>
      <c r="M208" s="43"/>
    </row>
    <row r="209" spans="1:13">
      <c r="A209" s="44" t="s">
        <v>1637</v>
      </c>
      <c r="B209" s="44" t="s">
        <v>1617</v>
      </c>
      <c r="C209" t="s">
        <v>1371</v>
      </c>
      <c r="D209" s="45">
        <v>694.6</v>
      </c>
      <c r="E209" s="45">
        <v>402.87</v>
      </c>
      <c r="F209" s="44" t="s">
        <v>1305</v>
      </c>
      <c r="G209" s="45">
        <v>402.87</v>
      </c>
      <c r="H209" s="45">
        <v>523.99</v>
      </c>
      <c r="I209" s="46" t="s">
        <v>1301</v>
      </c>
      <c r="J209" s="47">
        <v>43739</v>
      </c>
      <c r="K209" s="42"/>
      <c r="L209" s="42"/>
      <c r="M209" s="43"/>
    </row>
    <row r="210" spans="1:13">
      <c r="A210" s="44" t="s">
        <v>1638</v>
      </c>
      <c r="B210" s="44" t="s">
        <v>1617</v>
      </c>
      <c r="C210" t="s">
        <v>1377</v>
      </c>
      <c r="D210" s="45">
        <v>694.6</v>
      </c>
      <c r="E210" s="45">
        <v>402.87</v>
      </c>
      <c r="F210" s="44" t="s">
        <v>1305</v>
      </c>
      <c r="G210" s="45">
        <v>402.87</v>
      </c>
      <c r="H210" s="45">
        <v>523.99</v>
      </c>
      <c r="I210" s="46" t="s">
        <v>1301</v>
      </c>
      <c r="J210" s="47">
        <v>43739</v>
      </c>
      <c r="K210" s="42"/>
      <c r="L210" s="42"/>
      <c r="M210" s="43"/>
    </row>
    <row r="211" spans="1:13">
      <c r="A211" s="44" t="s">
        <v>997</v>
      </c>
      <c r="B211" s="53" t="s">
        <v>1639</v>
      </c>
      <c r="C211" s="54" t="s">
        <v>1562</v>
      </c>
      <c r="D211" s="45">
        <v>231.93</v>
      </c>
      <c r="E211" s="45">
        <v>134.52000000000001</v>
      </c>
      <c r="F211" s="44" t="s">
        <v>1305</v>
      </c>
      <c r="G211" s="65">
        <v>134.52000000000001</v>
      </c>
      <c r="H211" s="45">
        <v>174.99</v>
      </c>
      <c r="I211" s="44"/>
      <c r="J211" s="52"/>
      <c r="K211" s="42"/>
      <c r="L211" s="42"/>
      <c r="M211" s="43"/>
    </row>
    <row r="212" spans="1:13">
      <c r="A212" s="44" t="s">
        <v>1640</v>
      </c>
      <c r="B212" s="44" t="s">
        <v>1641</v>
      </c>
      <c r="C212" t="s">
        <v>1642</v>
      </c>
      <c r="D212" s="45">
        <v>75.7</v>
      </c>
      <c r="E212" s="45">
        <v>50.72</v>
      </c>
      <c r="F212" s="44" t="s">
        <v>1305</v>
      </c>
      <c r="G212" s="45">
        <v>50.72</v>
      </c>
      <c r="H212" s="45">
        <v>66.989999999999995</v>
      </c>
      <c r="I212" s="46" t="s">
        <v>1301</v>
      </c>
      <c r="J212" s="47">
        <v>43739</v>
      </c>
      <c r="K212" s="42"/>
      <c r="L212" s="42"/>
      <c r="M212" s="43"/>
    </row>
    <row r="213" spans="1:13">
      <c r="A213" s="44" t="s">
        <v>1643</v>
      </c>
      <c r="B213" s="44" t="s">
        <v>1641</v>
      </c>
      <c r="C213" t="s">
        <v>1644</v>
      </c>
      <c r="D213" s="45">
        <v>57.6</v>
      </c>
      <c r="E213" s="45">
        <v>38.590000000000003</v>
      </c>
      <c r="F213" s="44" t="s">
        <v>1305</v>
      </c>
      <c r="G213" s="45">
        <v>38.590000000000003</v>
      </c>
      <c r="H213" s="45">
        <v>50.99</v>
      </c>
      <c r="I213" s="46" t="s">
        <v>1301</v>
      </c>
      <c r="J213" s="47">
        <v>43739</v>
      </c>
      <c r="K213" s="42"/>
      <c r="L213" s="42"/>
      <c r="M213" s="43"/>
    </row>
    <row r="214" spans="1:13">
      <c r="A214" s="44" t="s">
        <v>1645</v>
      </c>
      <c r="B214" s="44" t="s">
        <v>1641</v>
      </c>
      <c r="C214" t="s">
        <v>1646</v>
      </c>
      <c r="D214" s="45">
        <v>75.7</v>
      </c>
      <c r="E214" s="45">
        <v>50.72</v>
      </c>
      <c r="F214" s="44" t="s">
        <v>1305</v>
      </c>
      <c r="G214" s="45">
        <v>50.72</v>
      </c>
      <c r="H214" s="45">
        <v>66.989999999999995</v>
      </c>
      <c r="I214" s="46" t="s">
        <v>1301</v>
      </c>
      <c r="J214" s="47">
        <v>43739</v>
      </c>
      <c r="K214" s="42"/>
      <c r="L214" s="42"/>
      <c r="M214" s="43"/>
    </row>
    <row r="215" spans="1:13">
      <c r="A215" s="44" t="s">
        <v>1647</v>
      </c>
      <c r="B215" s="44" t="s">
        <v>1641</v>
      </c>
      <c r="C215" t="s">
        <v>1648</v>
      </c>
      <c r="D215" s="45">
        <v>75.7</v>
      </c>
      <c r="E215" s="45">
        <v>50.72</v>
      </c>
      <c r="F215" s="44" t="s">
        <v>1305</v>
      </c>
      <c r="G215" s="45">
        <v>50.72</v>
      </c>
      <c r="H215" s="45">
        <v>66.989999999999995</v>
      </c>
      <c r="I215" s="46" t="s">
        <v>1301</v>
      </c>
      <c r="J215" s="47">
        <v>43739</v>
      </c>
      <c r="K215" s="42"/>
      <c r="L215" s="42"/>
      <c r="M215" s="43"/>
    </row>
    <row r="216" spans="1:13">
      <c r="A216" s="44" t="s">
        <v>999</v>
      </c>
      <c r="B216" s="44" t="s">
        <v>1641</v>
      </c>
      <c r="C216" t="s">
        <v>1649</v>
      </c>
      <c r="D216" s="45">
        <v>57.6</v>
      </c>
      <c r="E216" s="45">
        <v>38.590000000000003</v>
      </c>
      <c r="F216" s="44" t="s">
        <v>1305</v>
      </c>
      <c r="G216" s="45">
        <v>38.590000000000003</v>
      </c>
      <c r="H216" s="45">
        <v>50.99</v>
      </c>
      <c r="I216" s="46" t="s">
        <v>1301</v>
      </c>
      <c r="J216" s="47">
        <v>43739</v>
      </c>
      <c r="K216" s="42"/>
      <c r="L216" s="42"/>
      <c r="M216" s="43"/>
    </row>
    <row r="217" spans="1:13">
      <c r="A217" s="44" t="s">
        <v>1001</v>
      </c>
      <c r="B217" s="44" t="s">
        <v>1641</v>
      </c>
      <c r="C217" t="s">
        <v>1650</v>
      </c>
      <c r="D217" s="45">
        <v>57.6</v>
      </c>
      <c r="E217" s="45">
        <v>38.590000000000003</v>
      </c>
      <c r="F217" s="44" t="s">
        <v>1305</v>
      </c>
      <c r="G217" s="45">
        <v>38.590000000000003</v>
      </c>
      <c r="H217" s="45">
        <v>50.99</v>
      </c>
      <c r="I217" s="46" t="s">
        <v>1301</v>
      </c>
      <c r="J217" s="47">
        <v>43739</v>
      </c>
      <c r="K217" s="42"/>
      <c r="L217" s="42"/>
      <c r="M217" s="43"/>
    </row>
    <row r="218" spans="1:13">
      <c r="A218" s="44" t="s">
        <v>1003</v>
      </c>
      <c r="B218" s="44" t="s">
        <v>1641</v>
      </c>
      <c r="C218" t="s">
        <v>1651</v>
      </c>
      <c r="D218" s="45">
        <v>57.6</v>
      </c>
      <c r="E218" s="45">
        <v>38.590000000000003</v>
      </c>
      <c r="F218" s="44" t="s">
        <v>1305</v>
      </c>
      <c r="G218" s="45">
        <v>38.590000000000003</v>
      </c>
      <c r="H218" s="45">
        <v>50.99</v>
      </c>
      <c r="I218" s="46" t="s">
        <v>1301</v>
      </c>
      <c r="J218" s="47">
        <v>43739</v>
      </c>
      <c r="K218" s="42"/>
      <c r="L218" s="42"/>
      <c r="M218" s="43"/>
    </row>
    <row r="219" spans="1:13">
      <c r="A219" s="44" t="s">
        <v>1005</v>
      </c>
      <c r="B219" s="44" t="s">
        <v>1641</v>
      </c>
      <c r="C219" t="s">
        <v>1652</v>
      </c>
      <c r="D219" s="45">
        <v>57.6</v>
      </c>
      <c r="E219" s="45">
        <v>38.590000000000003</v>
      </c>
      <c r="F219" s="44" t="s">
        <v>1305</v>
      </c>
      <c r="G219" s="45">
        <v>38.590000000000003</v>
      </c>
      <c r="H219" s="45">
        <v>50.99</v>
      </c>
      <c r="I219" s="46" t="s">
        <v>1301</v>
      </c>
      <c r="J219" s="47">
        <v>43739</v>
      </c>
      <c r="K219" s="42"/>
      <c r="L219" s="42"/>
      <c r="M219" s="43"/>
    </row>
    <row r="220" spans="1:13">
      <c r="A220" s="44" t="s">
        <v>1653</v>
      </c>
      <c r="B220" s="44" t="s">
        <v>1641</v>
      </c>
      <c r="C220" t="s">
        <v>1654</v>
      </c>
      <c r="D220" s="45">
        <v>203.81</v>
      </c>
      <c r="E220" s="45">
        <v>136.55000000000001</v>
      </c>
      <c r="F220" s="44" t="s">
        <v>1305</v>
      </c>
      <c r="G220" s="45">
        <v>136.55000000000001</v>
      </c>
      <c r="H220" s="45">
        <v>178.99</v>
      </c>
      <c r="I220" s="46" t="s">
        <v>1301</v>
      </c>
      <c r="J220" s="47">
        <v>43739</v>
      </c>
      <c r="K220" s="42"/>
      <c r="L220" s="42"/>
      <c r="M220" s="43"/>
    </row>
    <row r="221" spans="1:13">
      <c r="A221" s="44" t="s">
        <v>1655</v>
      </c>
      <c r="B221" s="44" t="s">
        <v>1641</v>
      </c>
      <c r="C221" t="s">
        <v>1656</v>
      </c>
      <c r="D221" s="45">
        <v>248.97</v>
      </c>
      <c r="E221" s="45">
        <v>166.81</v>
      </c>
      <c r="F221" s="44" t="s">
        <v>1305</v>
      </c>
      <c r="G221" s="45">
        <v>166.81</v>
      </c>
      <c r="H221" s="45">
        <v>217.99</v>
      </c>
      <c r="I221" s="46" t="s">
        <v>1301</v>
      </c>
      <c r="J221" s="47">
        <v>43739</v>
      </c>
      <c r="K221" s="42"/>
      <c r="L221" s="42"/>
      <c r="M221" s="43"/>
    </row>
    <row r="222" spans="1:13">
      <c r="A222" s="44" t="s">
        <v>1657</v>
      </c>
      <c r="B222" s="44" t="s">
        <v>1641</v>
      </c>
      <c r="C222" t="s">
        <v>1658</v>
      </c>
      <c r="D222" s="45">
        <v>248.97</v>
      </c>
      <c r="E222" s="45">
        <v>166.81</v>
      </c>
      <c r="F222" s="44" t="s">
        <v>1305</v>
      </c>
      <c r="G222" s="45">
        <v>166.81</v>
      </c>
      <c r="H222" s="45">
        <v>217.99</v>
      </c>
      <c r="I222" s="46" t="s">
        <v>1301</v>
      </c>
      <c r="J222" s="47">
        <v>43739</v>
      </c>
      <c r="K222" s="42"/>
      <c r="L222" s="42"/>
      <c r="M222" s="43"/>
    </row>
    <row r="223" spans="1:13">
      <c r="A223" s="44" t="s">
        <v>1659</v>
      </c>
      <c r="B223" s="44" t="s">
        <v>1641</v>
      </c>
      <c r="C223" t="s">
        <v>1660</v>
      </c>
      <c r="D223" s="45">
        <v>248.97</v>
      </c>
      <c r="E223" s="45">
        <v>166.81</v>
      </c>
      <c r="F223" s="44" t="s">
        <v>1305</v>
      </c>
      <c r="G223" s="45">
        <v>166.81</v>
      </c>
      <c r="H223" s="45">
        <v>217.99</v>
      </c>
      <c r="I223" s="46" t="s">
        <v>1301</v>
      </c>
      <c r="J223" s="47">
        <v>43739</v>
      </c>
      <c r="K223" s="42"/>
      <c r="L223" s="42"/>
      <c r="M223" s="43"/>
    </row>
    <row r="224" spans="1:13">
      <c r="A224" s="44" t="s">
        <v>1661</v>
      </c>
      <c r="B224" s="44" t="s">
        <v>1641</v>
      </c>
      <c r="C224" t="s">
        <v>1662</v>
      </c>
      <c r="D224" s="45">
        <v>174.34</v>
      </c>
      <c r="E224" s="45">
        <v>116.81</v>
      </c>
      <c r="F224" s="44" t="s">
        <v>1305</v>
      </c>
      <c r="G224" s="45">
        <v>116.81</v>
      </c>
      <c r="H224" s="45">
        <v>152.99</v>
      </c>
      <c r="I224" s="46" t="s">
        <v>1301</v>
      </c>
      <c r="J224" s="47">
        <v>43739</v>
      </c>
      <c r="K224" s="42"/>
      <c r="L224" s="42"/>
      <c r="M224" s="43"/>
    </row>
    <row r="225" spans="1:13">
      <c r="A225" s="44" t="s">
        <v>1663</v>
      </c>
      <c r="B225" s="44" t="s">
        <v>1641</v>
      </c>
      <c r="C225" t="s">
        <v>1664</v>
      </c>
      <c r="D225" s="45">
        <v>129.18</v>
      </c>
      <c r="E225" s="45">
        <v>86.55</v>
      </c>
      <c r="F225" s="44" t="s">
        <v>1305</v>
      </c>
      <c r="G225" s="45">
        <v>86.55</v>
      </c>
      <c r="H225" s="45">
        <v>113.99</v>
      </c>
      <c r="I225" s="46" t="s">
        <v>1301</v>
      </c>
      <c r="J225" s="47">
        <v>43739</v>
      </c>
      <c r="K225" s="42"/>
      <c r="L225" s="42"/>
      <c r="M225" s="43"/>
    </row>
    <row r="226" spans="1:13">
      <c r="A226" s="44" t="s">
        <v>1665</v>
      </c>
      <c r="B226" s="44" t="s">
        <v>1641</v>
      </c>
      <c r="C226" t="s">
        <v>1666</v>
      </c>
      <c r="D226" s="45">
        <v>174.34</v>
      </c>
      <c r="E226" s="45">
        <v>116.81</v>
      </c>
      <c r="F226" s="44" t="s">
        <v>1305</v>
      </c>
      <c r="G226" s="45">
        <v>116.81</v>
      </c>
      <c r="H226" s="45">
        <v>152.99</v>
      </c>
      <c r="I226" s="46" t="s">
        <v>1301</v>
      </c>
      <c r="J226" s="47">
        <v>43739</v>
      </c>
      <c r="K226" s="42"/>
      <c r="L226" s="42"/>
      <c r="M226" s="43"/>
    </row>
    <row r="227" spans="1:13">
      <c r="A227" s="44" t="s">
        <v>1667</v>
      </c>
      <c r="B227" s="44" t="s">
        <v>1641</v>
      </c>
      <c r="C227" t="s">
        <v>1668</v>
      </c>
      <c r="D227" s="45">
        <v>174.34</v>
      </c>
      <c r="E227" s="45">
        <v>116.81</v>
      </c>
      <c r="F227" s="44" t="s">
        <v>1305</v>
      </c>
      <c r="G227" s="45">
        <v>116.81</v>
      </c>
      <c r="H227" s="45">
        <v>152.99</v>
      </c>
      <c r="I227" s="46" t="s">
        <v>1301</v>
      </c>
      <c r="J227" s="47">
        <v>43739</v>
      </c>
      <c r="K227" s="42"/>
      <c r="L227" s="42"/>
      <c r="M227" s="43"/>
    </row>
    <row r="228" spans="1:13">
      <c r="A228" s="44" t="s">
        <v>1007</v>
      </c>
      <c r="B228" s="44" t="s">
        <v>1641</v>
      </c>
      <c r="C228" t="s">
        <v>1669</v>
      </c>
      <c r="D228" s="45">
        <v>172.78</v>
      </c>
      <c r="E228" s="45">
        <v>115.76</v>
      </c>
      <c r="F228" s="44" t="s">
        <v>1305</v>
      </c>
      <c r="G228" s="45">
        <v>115.76</v>
      </c>
      <c r="H228" s="45">
        <v>149.99</v>
      </c>
      <c r="I228" s="46" t="s">
        <v>1301</v>
      </c>
      <c r="J228" s="47">
        <v>43739</v>
      </c>
      <c r="K228" s="42"/>
      <c r="L228" s="42"/>
      <c r="M228" s="43"/>
    </row>
    <row r="229" spans="1:13">
      <c r="A229" s="44" t="s">
        <v>1670</v>
      </c>
      <c r="B229" s="44" t="s">
        <v>1641</v>
      </c>
      <c r="C229" t="s">
        <v>1671</v>
      </c>
      <c r="D229" s="45">
        <v>255.64</v>
      </c>
      <c r="E229" s="45">
        <v>171.28</v>
      </c>
      <c r="F229" s="44" t="s">
        <v>1305</v>
      </c>
      <c r="G229" s="45">
        <v>171.28</v>
      </c>
      <c r="H229" s="45">
        <v>222.99</v>
      </c>
      <c r="I229" s="46" t="s">
        <v>1301</v>
      </c>
      <c r="J229" s="47">
        <v>43739</v>
      </c>
      <c r="K229" s="42"/>
      <c r="L229" s="42"/>
      <c r="M229" s="43"/>
    </row>
    <row r="230" spans="1:13">
      <c r="A230" s="44" t="s">
        <v>1672</v>
      </c>
      <c r="B230" s="44" t="s">
        <v>1641</v>
      </c>
      <c r="C230" t="s">
        <v>1673</v>
      </c>
      <c r="D230" s="45">
        <v>261.22000000000003</v>
      </c>
      <c r="E230" s="45">
        <v>175.01999999999998</v>
      </c>
      <c r="F230" s="44" t="s">
        <v>1305</v>
      </c>
      <c r="G230" s="45">
        <v>175.01999999999998</v>
      </c>
      <c r="H230" s="45">
        <v>227.99</v>
      </c>
      <c r="I230" s="46" t="s">
        <v>1301</v>
      </c>
      <c r="J230" s="47">
        <v>43739</v>
      </c>
      <c r="K230" s="42"/>
      <c r="L230" s="42"/>
      <c r="M230" s="43"/>
    </row>
    <row r="231" spans="1:13">
      <c r="A231" s="44" t="s">
        <v>1674</v>
      </c>
      <c r="B231" s="44" t="s">
        <v>1641</v>
      </c>
      <c r="C231" t="s">
        <v>1675</v>
      </c>
      <c r="D231" s="45">
        <v>261.22000000000003</v>
      </c>
      <c r="E231" s="45">
        <v>175.01999999999998</v>
      </c>
      <c r="F231" s="44" t="s">
        <v>1305</v>
      </c>
      <c r="G231" s="45">
        <v>175.01999999999998</v>
      </c>
      <c r="H231" s="45">
        <v>227.99</v>
      </c>
      <c r="I231" s="46" t="s">
        <v>1301</v>
      </c>
      <c r="J231" s="47">
        <v>43739</v>
      </c>
      <c r="K231" s="42"/>
      <c r="L231" s="42"/>
      <c r="M231" s="43"/>
    </row>
    <row r="232" spans="1:13">
      <c r="A232" s="44" t="s">
        <v>1676</v>
      </c>
      <c r="B232" s="44" t="s">
        <v>1641</v>
      </c>
      <c r="C232" t="s">
        <v>1677</v>
      </c>
      <c r="D232" s="45">
        <v>261.22000000000003</v>
      </c>
      <c r="E232" s="45">
        <v>175.01999999999998</v>
      </c>
      <c r="F232" s="44" t="s">
        <v>1305</v>
      </c>
      <c r="G232" s="45">
        <v>175.01999999999998</v>
      </c>
      <c r="H232" s="45">
        <v>227.99</v>
      </c>
      <c r="I232" s="46" t="s">
        <v>1301</v>
      </c>
      <c r="J232" s="47">
        <v>43739</v>
      </c>
      <c r="K232" s="42"/>
      <c r="L232" s="42"/>
      <c r="M232" s="43"/>
    </row>
    <row r="233" spans="1:13">
      <c r="A233" s="44" t="s">
        <v>1678</v>
      </c>
      <c r="B233" s="44" t="s">
        <v>1641</v>
      </c>
      <c r="C233" t="s">
        <v>1679</v>
      </c>
      <c r="D233" s="45">
        <v>186.6</v>
      </c>
      <c r="E233" s="45">
        <v>125.02</v>
      </c>
      <c r="F233" s="44" t="s">
        <v>1305</v>
      </c>
      <c r="G233" s="45">
        <v>125.02</v>
      </c>
      <c r="H233" s="45">
        <v>162.99</v>
      </c>
      <c r="I233" s="46" t="s">
        <v>1301</v>
      </c>
      <c r="J233" s="47">
        <v>43739</v>
      </c>
      <c r="K233" s="42"/>
      <c r="L233" s="42"/>
      <c r="M233" s="43"/>
    </row>
    <row r="234" spans="1:13">
      <c r="A234" s="44" t="s">
        <v>1680</v>
      </c>
      <c r="B234" s="44" t="s">
        <v>1641</v>
      </c>
      <c r="C234" t="s">
        <v>1681</v>
      </c>
      <c r="D234" s="45">
        <v>181.01</v>
      </c>
      <c r="E234" s="45">
        <v>121.28</v>
      </c>
      <c r="F234" s="44" t="s">
        <v>1305</v>
      </c>
      <c r="G234" s="45">
        <v>121.28</v>
      </c>
      <c r="H234" s="45">
        <v>157.99</v>
      </c>
      <c r="I234" s="46" t="s">
        <v>1301</v>
      </c>
      <c r="J234" s="47">
        <v>43739</v>
      </c>
      <c r="K234" s="42"/>
      <c r="L234" s="42"/>
      <c r="M234" s="43"/>
    </row>
    <row r="235" spans="1:13">
      <c r="A235" s="44" t="s">
        <v>1682</v>
      </c>
      <c r="B235" s="44" t="s">
        <v>1641</v>
      </c>
      <c r="C235" t="s">
        <v>1683</v>
      </c>
      <c r="D235" s="45">
        <v>186.6</v>
      </c>
      <c r="E235" s="45">
        <v>125.02</v>
      </c>
      <c r="F235" s="44" t="s">
        <v>1305</v>
      </c>
      <c r="G235" s="45">
        <v>125.02</v>
      </c>
      <c r="H235" s="45">
        <v>162.99</v>
      </c>
      <c r="I235" s="46" t="s">
        <v>1301</v>
      </c>
      <c r="J235" s="47">
        <v>43739</v>
      </c>
      <c r="K235" s="42"/>
      <c r="L235" s="42"/>
      <c r="M235" s="43"/>
    </row>
    <row r="236" spans="1:13">
      <c r="A236" s="44" t="s">
        <v>1684</v>
      </c>
      <c r="B236" s="44" t="s">
        <v>1641</v>
      </c>
      <c r="C236" t="s">
        <v>1685</v>
      </c>
      <c r="D236" s="45">
        <v>186.6</v>
      </c>
      <c r="E236" s="45">
        <v>125.02</v>
      </c>
      <c r="F236" s="44" t="s">
        <v>1305</v>
      </c>
      <c r="G236" s="45">
        <v>125.02</v>
      </c>
      <c r="H236" s="45">
        <v>162.99</v>
      </c>
      <c r="I236" s="46" t="s">
        <v>1301</v>
      </c>
      <c r="J236" s="47">
        <v>43739</v>
      </c>
      <c r="K236" s="42"/>
      <c r="L236" s="42"/>
      <c r="M236" s="43"/>
    </row>
    <row r="237" spans="1:13">
      <c r="A237" s="44" t="s">
        <v>1009</v>
      </c>
      <c r="B237" s="44" t="s">
        <v>1641</v>
      </c>
      <c r="C237" t="s">
        <v>1686</v>
      </c>
      <c r="D237" s="45">
        <v>230.37</v>
      </c>
      <c r="E237" s="45">
        <v>154.35</v>
      </c>
      <c r="F237" s="44" t="s">
        <v>1305</v>
      </c>
      <c r="G237" s="45">
        <v>154.35</v>
      </c>
      <c r="H237" s="45">
        <v>198.99</v>
      </c>
      <c r="I237" s="46" t="s">
        <v>1301</v>
      </c>
      <c r="J237" s="47">
        <v>43739</v>
      </c>
      <c r="K237" s="42"/>
      <c r="L237" s="42"/>
      <c r="M237" s="43"/>
    </row>
    <row r="238" spans="1:13">
      <c r="A238" s="44" t="s">
        <v>1011</v>
      </c>
      <c r="B238" s="44" t="s">
        <v>1641</v>
      </c>
      <c r="C238" t="s">
        <v>1687</v>
      </c>
      <c r="D238" s="45">
        <v>319.24</v>
      </c>
      <c r="E238" s="45">
        <v>213.89</v>
      </c>
      <c r="F238" s="44" t="s">
        <v>1305</v>
      </c>
      <c r="G238" s="45">
        <v>213.89</v>
      </c>
      <c r="H238" s="45">
        <v>275.99</v>
      </c>
      <c r="I238" s="46" t="s">
        <v>1301</v>
      </c>
      <c r="J238" s="47">
        <v>43739</v>
      </c>
      <c r="K238" s="42"/>
      <c r="L238" s="42"/>
      <c r="M238" s="43"/>
    </row>
    <row r="239" spans="1:13">
      <c r="A239" s="44" t="s">
        <v>1688</v>
      </c>
      <c r="B239" s="44" t="s">
        <v>1641</v>
      </c>
      <c r="C239" t="s">
        <v>1689</v>
      </c>
      <c r="D239" s="45">
        <v>75.7</v>
      </c>
      <c r="E239" s="45">
        <v>50.72</v>
      </c>
      <c r="F239" s="44" t="s">
        <v>1305</v>
      </c>
      <c r="G239" s="45">
        <v>50.72</v>
      </c>
      <c r="H239" s="45">
        <v>66.989999999999995</v>
      </c>
      <c r="I239" s="46" t="s">
        <v>1301</v>
      </c>
      <c r="J239" s="47">
        <v>43739</v>
      </c>
      <c r="K239" s="42"/>
      <c r="L239" s="42"/>
      <c r="M239" s="43"/>
    </row>
    <row r="240" spans="1:13">
      <c r="A240" s="44" t="s">
        <v>1690</v>
      </c>
      <c r="B240" s="44" t="s">
        <v>1641</v>
      </c>
      <c r="C240" t="s">
        <v>1691</v>
      </c>
      <c r="D240" s="45">
        <v>57.6</v>
      </c>
      <c r="E240" s="45">
        <v>38.590000000000003</v>
      </c>
      <c r="F240" s="44" t="s">
        <v>1305</v>
      </c>
      <c r="G240" s="45">
        <v>38.590000000000003</v>
      </c>
      <c r="H240" s="45">
        <v>50.99</v>
      </c>
      <c r="I240" s="46" t="s">
        <v>1301</v>
      </c>
      <c r="J240" s="47">
        <v>43739</v>
      </c>
      <c r="K240" s="42"/>
      <c r="L240" s="42"/>
      <c r="M240" s="43"/>
    </row>
    <row r="241" spans="1:13">
      <c r="A241" s="44" t="s">
        <v>1692</v>
      </c>
      <c r="B241" s="44" t="s">
        <v>1641</v>
      </c>
      <c r="C241" t="s">
        <v>1693</v>
      </c>
      <c r="D241" s="45">
        <v>75.7</v>
      </c>
      <c r="E241" s="45">
        <v>50.72</v>
      </c>
      <c r="F241" s="44" t="s">
        <v>1305</v>
      </c>
      <c r="G241" s="45">
        <v>50.72</v>
      </c>
      <c r="H241" s="45">
        <v>66.989999999999995</v>
      </c>
      <c r="I241" s="46" t="s">
        <v>1301</v>
      </c>
      <c r="J241" s="47">
        <v>43739</v>
      </c>
      <c r="K241" s="42"/>
      <c r="L241" s="42"/>
      <c r="M241" s="43"/>
    </row>
    <row r="242" spans="1:13">
      <c r="A242" s="44" t="s">
        <v>1694</v>
      </c>
      <c r="B242" s="44" t="s">
        <v>1641</v>
      </c>
      <c r="C242" t="s">
        <v>1695</v>
      </c>
      <c r="D242" s="45">
        <v>75.7</v>
      </c>
      <c r="E242" s="45">
        <v>50.72</v>
      </c>
      <c r="F242" s="44" t="s">
        <v>1305</v>
      </c>
      <c r="G242" s="45">
        <v>50.72</v>
      </c>
      <c r="H242" s="45">
        <v>66.989999999999995</v>
      </c>
      <c r="I242" s="46" t="s">
        <v>1301</v>
      </c>
      <c r="J242" s="47">
        <v>43739</v>
      </c>
      <c r="K242" s="42"/>
      <c r="L242" s="42"/>
      <c r="M242" s="43"/>
    </row>
    <row r="243" spans="1:13">
      <c r="A243" s="44" t="s">
        <v>1013</v>
      </c>
      <c r="B243" s="44" t="s">
        <v>1641</v>
      </c>
      <c r="C243" t="s">
        <v>1696</v>
      </c>
      <c r="D243" s="45">
        <v>174.34</v>
      </c>
      <c r="E243" s="45">
        <v>116.81</v>
      </c>
      <c r="F243" s="44" t="s">
        <v>1305</v>
      </c>
      <c r="G243" s="45">
        <v>116.81</v>
      </c>
      <c r="H243" s="45">
        <v>152.99</v>
      </c>
      <c r="I243" s="46" t="s">
        <v>1301</v>
      </c>
      <c r="J243" s="47">
        <v>43739</v>
      </c>
      <c r="K243" s="42"/>
      <c r="L243" s="42"/>
      <c r="M243" s="43"/>
    </row>
    <row r="244" spans="1:13">
      <c r="A244" s="44" t="s">
        <v>1015</v>
      </c>
      <c r="B244" s="44" t="s">
        <v>1641</v>
      </c>
      <c r="C244" t="s">
        <v>1697</v>
      </c>
      <c r="D244" s="45">
        <v>129.18</v>
      </c>
      <c r="E244" s="45">
        <v>86.55</v>
      </c>
      <c r="F244" s="44" t="s">
        <v>1305</v>
      </c>
      <c r="G244" s="45">
        <v>86.55</v>
      </c>
      <c r="H244" s="45">
        <v>113.99</v>
      </c>
      <c r="I244" s="46" t="s">
        <v>1301</v>
      </c>
      <c r="J244" s="47">
        <v>43739</v>
      </c>
      <c r="K244" s="42"/>
      <c r="L244" s="42"/>
      <c r="M244" s="43"/>
    </row>
    <row r="245" spans="1:13">
      <c r="A245" s="44" t="s">
        <v>1017</v>
      </c>
      <c r="B245" s="44" t="s">
        <v>1641</v>
      </c>
      <c r="C245" t="s">
        <v>1698</v>
      </c>
      <c r="D245" s="45">
        <v>174.34</v>
      </c>
      <c r="E245" s="45">
        <v>116.81</v>
      </c>
      <c r="F245" s="44" t="s">
        <v>1305</v>
      </c>
      <c r="G245" s="45">
        <v>116.81</v>
      </c>
      <c r="H245" s="45">
        <v>152.99</v>
      </c>
      <c r="I245" s="46" t="s">
        <v>1301</v>
      </c>
      <c r="J245" s="47">
        <v>43739</v>
      </c>
      <c r="K245" s="42"/>
      <c r="L245" s="42"/>
      <c r="M245" s="43"/>
    </row>
    <row r="246" spans="1:13">
      <c r="A246" s="44" t="s">
        <v>1019</v>
      </c>
      <c r="B246" s="44" t="s">
        <v>1641</v>
      </c>
      <c r="C246" t="s">
        <v>1699</v>
      </c>
      <c r="D246" s="45">
        <v>174.34</v>
      </c>
      <c r="E246" s="45">
        <v>116.81</v>
      </c>
      <c r="F246" s="44" t="s">
        <v>1305</v>
      </c>
      <c r="G246" s="45">
        <v>116.81</v>
      </c>
      <c r="H246" s="45">
        <v>152.99</v>
      </c>
      <c r="I246" s="46" t="s">
        <v>1301</v>
      </c>
      <c r="J246" s="47">
        <v>43739</v>
      </c>
      <c r="K246" s="42"/>
      <c r="L246" s="42"/>
      <c r="M246" s="43"/>
    </row>
    <row r="247" spans="1:13">
      <c r="A247" s="44" t="s">
        <v>1021</v>
      </c>
      <c r="B247" s="44" t="s">
        <v>1641</v>
      </c>
      <c r="C247" t="s">
        <v>1700</v>
      </c>
      <c r="D247" s="45">
        <v>186.6</v>
      </c>
      <c r="E247" s="45">
        <v>125.02</v>
      </c>
      <c r="F247" s="44" t="s">
        <v>1305</v>
      </c>
      <c r="G247" s="45">
        <v>125.02</v>
      </c>
      <c r="H247" s="45">
        <v>162.99</v>
      </c>
      <c r="I247" s="46" t="s">
        <v>1301</v>
      </c>
      <c r="J247" s="47">
        <v>43739</v>
      </c>
      <c r="K247" s="42"/>
      <c r="L247" s="42"/>
      <c r="M247" s="43"/>
    </row>
    <row r="248" spans="1:13">
      <c r="A248" s="44" t="s">
        <v>1023</v>
      </c>
      <c r="B248" s="44" t="s">
        <v>1641</v>
      </c>
      <c r="C248" t="s">
        <v>1701</v>
      </c>
      <c r="D248" s="45">
        <v>181.01</v>
      </c>
      <c r="E248" s="45">
        <v>121.28</v>
      </c>
      <c r="F248" s="44" t="s">
        <v>1305</v>
      </c>
      <c r="G248" s="45">
        <v>121.28</v>
      </c>
      <c r="H248" s="45">
        <v>157.99</v>
      </c>
      <c r="I248" s="46" t="s">
        <v>1301</v>
      </c>
      <c r="J248" s="47">
        <v>43739</v>
      </c>
      <c r="K248" s="42"/>
      <c r="L248" s="42"/>
      <c r="M248" s="43"/>
    </row>
    <row r="249" spans="1:13">
      <c r="A249" s="44" t="s">
        <v>1025</v>
      </c>
      <c r="B249" s="44" t="s">
        <v>1641</v>
      </c>
      <c r="C249" t="s">
        <v>1702</v>
      </c>
      <c r="D249" s="45">
        <v>186.6</v>
      </c>
      <c r="E249" s="45">
        <v>125.02</v>
      </c>
      <c r="F249" s="44" t="s">
        <v>1305</v>
      </c>
      <c r="G249" s="45">
        <v>125.02</v>
      </c>
      <c r="H249" s="45">
        <v>162.99</v>
      </c>
      <c r="I249" s="46" t="s">
        <v>1301</v>
      </c>
      <c r="J249" s="47">
        <v>43739</v>
      </c>
      <c r="K249" s="42"/>
      <c r="L249" s="42"/>
      <c r="M249" s="43"/>
    </row>
    <row r="250" spans="1:13">
      <c r="A250" s="44" t="s">
        <v>1027</v>
      </c>
      <c r="B250" s="44" t="s">
        <v>1641</v>
      </c>
      <c r="C250" t="s">
        <v>1703</v>
      </c>
      <c r="D250" s="45">
        <v>186.6</v>
      </c>
      <c r="E250" s="45">
        <v>125.02</v>
      </c>
      <c r="F250" s="44" t="s">
        <v>1305</v>
      </c>
      <c r="G250" s="45">
        <v>125.02</v>
      </c>
      <c r="H250" s="45">
        <v>162.99</v>
      </c>
      <c r="I250" s="46" t="s">
        <v>1301</v>
      </c>
      <c r="J250" s="47">
        <v>43739</v>
      </c>
      <c r="K250" s="42"/>
      <c r="L250" s="42"/>
      <c r="M250" s="43"/>
    </row>
    <row r="251" spans="1:13">
      <c r="A251" s="44" t="s">
        <v>1704</v>
      </c>
      <c r="B251" s="44" t="s">
        <v>1641</v>
      </c>
      <c r="C251" t="s">
        <v>1705</v>
      </c>
      <c r="D251" s="45">
        <v>189.97</v>
      </c>
      <c r="E251" s="45">
        <v>127.28</v>
      </c>
      <c r="F251" s="44" t="s">
        <v>1305</v>
      </c>
      <c r="G251" s="45">
        <v>127.28</v>
      </c>
      <c r="H251" s="45">
        <v>165.99</v>
      </c>
      <c r="I251" s="46" t="s">
        <v>1301</v>
      </c>
      <c r="J251" s="47">
        <v>43739</v>
      </c>
      <c r="K251" s="42"/>
      <c r="L251" s="42"/>
      <c r="M251" s="43"/>
    </row>
    <row r="252" spans="1:13">
      <c r="A252" s="44" t="s">
        <v>1706</v>
      </c>
      <c r="B252" s="44" t="s">
        <v>1641</v>
      </c>
      <c r="C252" t="s">
        <v>1707</v>
      </c>
      <c r="D252" s="45">
        <v>199.84</v>
      </c>
      <c r="E252" s="45">
        <v>133.88999999999999</v>
      </c>
      <c r="F252" s="44" t="s">
        <v>1305</v>
      </c>
      <c r="G252" s="45">
        <v>133.88999999999999</v>
      </c>
      <c r="H252" s="45">
        <v>173.99</v>
      </c>
      <c r="I252" s="46" t="s">
        <v>1301</v>
      </c>
      <c r="J252" s="47">
        <v>43739</v>
      </c>
      <c r="K252" s="42"/>
      <c r="L252" s="42"/>
      <c r="M252" s="43"/>
    </row>
    <row r="253" spans="1:13">
      <c r="A253" s="44" t="s">
        <v>1708</v>
      </c>
      <c r="B253" s="44" t="s">
        <v>1641</v>
      </c>
      <c r="C253" t="s">
        <v>1709</v>
      </c>
      <c r="D253" s="45">
        <v>199.84</v>
      </c>
      <c r="E253" s="45">
        <v>133.88999999999999</v>
      </c>
      <c r="F253" s="44" t="s">
        <v>1305</v>
      </c>
      <c r="G253" s="45">
        <v>133.88999999999999</v>
      </c>
      <c r="H253" s="45">
        <v>173.99</v>
      </c>
      <c r="I253" s="46" t="s">
        <v>1301</v>
      </c>
      <c r="J253" s="47">
        <v>43739</v>
      </c>
      <c r="K253" s="42"/>
      <c r="L253" s="42"/>
      <c r="M253" s="43"/>
    </row>
    <row r="254" spans="1:13">
      <c r="A254" s="44" t="s">
        <v>1710</v>
      </c>
      <c r="B254" s="44" t="s">
        <v>1641</v>
      </c>
      <c r="C254" t="s">
        <v>1711</v>
      </c>
      <c r="D254" s="45">
        <v>199.84</v>
      </c>
      <c r="E254" s="45">
        <v>133.88999999999999</v>
      </c>
      <c r="F254" s="44" t="s">
        <v>1305</v>
      </c>
      <c r="G254" s="45">
        <v>133.88999999999999</v>
      </c>
      <c r="H254" s="45">
        <v>173.99</v>
      </c>
      <c r="I254" s="46" t="s">
        <v>1301</v>
      </c>
      <c r="J254" s="47">
        <v>43739</v>
      </c>
      <c r="K254" s="42"/>
      <c r="L254" s="42"/>
      <c r="M254" s="43"/>
    </row>
    <row r="255" spans="1:13">
      <c r="A255" s="44" t="s">
        <v>1712</v>
      </c>
      <c r="B255" s="44" t="s">
        <v>1641</v>
      </c>
      <c r="C255" t="s">
        <v>1713</v>
      </c>
      <c r="D255" s="45">
        <v>244.42</v>
      </c>
      <c r="E255" s="45">
        <v>163.76</v>
      </c>
      <c r="F255" s="44" t="s">
        <v>1305</v>
      </c>
      <c r="G255" s="45">
        <v>163.76</v>
      </c>
      <c r="H255" s="45">
        <v>213.99</v>
      </c>
      <c r="I255" s="46" t="s">
        <v>1301</v>
      </c>
      <c r="J255" s="47">
        <v>43739</v>
      </c>
      <c r="K255" s="42"/>
      <c r="L255" s="42"/>
      <c r="M255" s="43"/>
    </row>
    <row r="256" spans="1:13">
      <c r="A256" s="44" t="s">
        <v>1714</v>
      </c>
      <c r="B256" s="44" t="s">
        <v>1641</v>
      </c>
      <c r="C256" t="s">
        <v>1715</v>
      </c>
      <c r="D256" s="45">
        <v>244.42</v>
      </c>
      <c r="E256" s="45">
        <v>163.76</v>
      </c>
      <c r="F256" s="44" t="s">
        <v>1305</v>
      </c>
      <c r="G256" s="45">
        <v>163.76</v>
      </c>
      <c r="H256" s="45">
        <v>213.99</v>
      </c>
      <c r="I256" s="46" t="s">
        <v>1301</v>
      </c>
      <c r="J256" s="47">
        <v>43739</v>
      </c>
      <c r="K256" s="42"/>
      <c r="L256" s="42"/>
      <c r="M256" s="43"/>
    </row>
    <row r="257" spans="1:13">
      <c r="A257" s="44" t="s">
        <v>1716</v>
      </c>
      <c r="B257" s="44" t="s">
        <v>1641</v>
      </c>
      <c r="C257" t="s">
        <v>1717</v>
      </c>
      <c r="D257" s="45">
        <v>244.42</v>
      </c>
      <c r="E257" s="45">
        <v>163.76</v>
      </c>
      <c r="F257" s="44" t="s">
        <v>1305</v>
      </c>
      <c r="G257" s="45">
        <v>163.76</v>
      </c>
      <c r="H257" s="45">
        <v>213.99</v>
      </c>
      <c r="I257" s="46" t="s">
        <v>1301</v>
      </c>
      <c r="J257" s="47">
        <v>43739</v>
      </c>
      <c r="K257" s="42"/>
      <c r="L257" s="42"/>
      <c r="M257" s="43"/>
    </row>
    <row r="258" spans="1:13">
      <c r="A258" s="44" t="s">
        <v>1718</v>
      </c>
      <c r="B258" s="44" t="s">
        <v>1641</v>
      </c>
      <c r="C258" t="s">
        <v>1719</v>
      </c>
      <c r="D258" s="45">
        <v>244.42</v>
      </c>
      <c r="E258" s="45">
        <v>163.76</v>
      </c>
      <c r="F258" s="44" t="s">
        <v>1305</v>
      </c>
      <c r="G258" s="45">
        <v>163.76</v>
      </c>
      <c r="H258" s="45">
        <v>213.99</v>
      </c>
      <c r="I258" s="46" t="s">
        <v>1301</v>
      </c>
      <c r="J258" s="47">
        <v>43739</v>
      </c>
      <c r="K258" s="42"/>
      <c r="L258" s="42"/>
      <c r="M258" s="43"/>
    </row>
    <row r="259" spans="1:13">
      <c r="A259" s="44" t="s">
        <v>1720</v>
      </c>
      <c r="B259" s="44" t="s">
        <v>1641</v>
      </c>
      <c r="C259" t="s">
        <v>1721</v>
      </c>
      <c r="D259" s="45">
        <v>254.15</v>
      </c>
      <c r="E259" s="45">
        <v>170.28</v>
      </c>
      <c r="F259" s="44" t="s">
        <v>1305</v>
      </c>
      <c r="G259" s="45">
        <v>170.28</v>
      </c>
      <c r="H259" s="45">
        <v>221.99</v>
      </c>
      <c r="I259" s="46" t="s">
        <v>1301</v>
      </c>
      <c r="J259" s="47">
        <v>43739</v>
      </c>
      <c r="K259" s="42"/>
      <c r="L259" s="42"/>
      <c r="M259" s="43"/>
    </row>
    <row r="260" spans="1:13">
      <c r="A260" s="44" t="s">
        <v>1722</v>
      </c>
      <c r="B260" s="44" t="s">
        <v>1641</v>
      </c>
      <c r="C260" t="s">
        <v>1723</v>
      </c>
      <c r="D260" s="45">
        <v>126.7</v>
      </c>
      <c r="E260" s="45">
        <v>84.89</v>
      </c>
      <c r="F260" s="44" t="s">
        <v>1305</v>
      </c>
      <c r="G260" s="45">
        <v>84.89</v>
      </c>
      <c r="H260" s="45">
        <v>110.99</v>
      </c>
      <c r="I260" s="46" t="s">
        <v>1301</v>
      </c>
      <c r="J260" s="47">
        <v>43739</v>
      </c>
      <c r="K260" s="42"/>
      <c r="L260" s="42"/>
      <c r="M260" s="43"/>
    </row>
    <row r="261" spans="1:13">
      <c r="A261" s="44" t="s">
        <v>1724</v>
      </c>
      <c r="B261" s="44" t="s">
        <v>1641</v>
      </c>
      <c r="C261" t="s">
        <v>1725</v>
      </c>
      <c r="D261" s="45">
        <v>116.84</v>
      </c>
      <c r="E261" s="45">
        <v>78.28</v>
      </c>
      <c r="F261" s="44" t="s">
        <v>1305</v>
      </c>
      <c r="G261" s="45">
        <v>78.28</v>
      </c>
      <c r="H261" s="45">
        <v>101.99</v>
      </c>
      <c r="I261" s="46" t="s">
        <v>1301</v>
      </c>
      <c r="J261" s="47">
        <v>43739</v>
      </c>
      <c r="K261" s="42"/>
      <c r="L261" s="42"/>
      <c r="M261" s="43"/>
    </row>
    <row r="262" spans="1:13">
      <c r="A262" s="44" t="s">
        <v>1726</v>
      </c>
      <c r="B262" s="44" t="s">
        <v>1641</v>
      </c>
      <c r="C262" t="s">
        <v>1727</v>
      </c>
      <c r="D262" s="45">
        <v>126.7</v>
      </c>
      <c r="E262" s="45">
        <v>84.89</v>
      </c>
      <c r="F262" s="44" t="s">
        <v>1305</v>
      </c>
      <c r="G262" s="45">
        <v>84.89</v>
      </c>
      <c r="H262" s="45">
        <v>110.99</v>
      </c>
      <c r="I262" s="46" t="s">
        <v>1301</v>
      </c>
      <c r="J262" s="47">
        <v>43739</v>
      </c>
      <c r="K262" s="42"/>
      <c r="L262" s="42"/>
      <c r="M262" s="43"/>
    </row>
    <row r="263" spans="1:13">
      <c r="A263" s="44" t="s">
        <v>1728</v>
      </c>
      <c r="B263" s="44" t="s">
        <v>1641</v>
      </c>
      <c r="C263" t="s">
        <v>1729</v>
      </c>
      <c r="D263" s="45">
        <v>126.7</v>
      </c>
      <c r="E263" s="45">
        <v>84.89</v>
      </c>
      <c r="F263" s="44" t="s">
        <v>1305</v>
      </c>
      <c r="G263" s="45">
        <v>84.89</v>
      </c>
      <c r="H263" s="45">
        <v>110.99</v>
      </c>
      <c r="I263" s="46" t="s">
        <v>1301</v>
      </c>
      <c r="J263" s="47">
        <v>43739</v>
      </c>
      <c r="K263" s="42"/>
      <c r="L263" s="42"/>
      <c r="M263" s="43"/>
    </row>
    <row r="264" spans="1:13">
      <c r="A264" s="44" t="s">
        <v>1730</v>
      </c>
      <c r="B264" s="44" t="s">
        <v>1641</v>
      </c>
      <c r="C264" t="s">
        <v>1731</v>
      </c>
      <c r="D264" s="45">
        <v>172.78</v>
      </c>
      <c r="E264" s="45">
        <v>115.76</v>
      </c>
      <c r="F264" s="44" t="s">
        <v>1305</v>
      </c>
      <c r="G264" s="45">
        <v>115.76</v>
      </c>
      <c r="H264" s="45">
        <v>151.99</v>
      </c>
      <c r="I264" s="46" t="s">
        <v>1301</v>
      </c>
      <c r="J264" s="47">
        <v>43739</v>
      </c>
      <c r="K264" s="42"/>
      <c r="L264" s="42"/>
      <c r="M264" s="43"/>
    </row>
    <row r="265" spans="1:13">
      <c r="A265" s="44" t="s">
        <v>1732</v>
      </c>
      <c r="B265" s="44" t="s">
        <v>1641</v>
      </c>
      <c r="C265" t="s">
        <v>1733</v>
      </c>
      <c r="D265" s="45">
        <v>172.78</v>
      </c>
      <c r="E265" s="45">
        <v>115.76</v>
      </c>
      <c r="F265" s="44" t="s">
        <v>1305</v>
      </c>
      <c r="G265" s="45">
        <v>115.76</v>
      </c>
      <c r="H265" s="45">
        <v>151.99</v>
      </c>
      <c r="I265" s="46" t="s">
        <v>1301</v>
      </c>
      <c r="J265" s="47">
        <v>43739</v>
      </c>
      <c r="K265" s="42"/>
      <c r="L265" s="42"/>
      <c r="M265" s="43"/>
    </row>
    <row r="266" spans="1:13">
      <c r="A266" s="44" t="s">
        <v>1734</v>
      </c>
      <c r="B266" s="44" t="s">
        <v>1641</v>
      </c>
      <c r="C266" t="s">
        <v>1735</v>
      </c>
      <c r="D266" s="45">
        <v>172.78</v>
      </c>
      <c r="E266" s="45">
        <v>115.76</v>
      </c>
      <c r="F266" s="44" t="s">
        <v>1305</v>
      </c>
      <c r="G266" s="45">
        <v>115.76</v>
      </c>
      <c r="H266" s="45">
        <v>151.99</v>
      </c>
      <c r="I266" s="46" t="s">
        <v>1301</v>
      </c>
      <c r="J266" s="47">
        <v>43739</v>
      </c>
      <c r="K266" s="42"/>
      <c r="L266" s="42"/>
      <c r="M266" s="43"/>
    </row>
    <row r="267" spans="1:13">
      <c r="A267" s="44" t="s">
        <v>1736</v>
      </c>
      <c r="B267" s="44" t="s">
        <v>1641</v>
      </c>
      <c r="C267" t="s">
        <v>1737</v>
      </c>
      <c r="D267" s="45">
        <v>172.78</v>
      </c>
      <c r="E267" s="45">
        <v>115.76</v>
      </c>
      <c r="F267" s="44" t="s">
        <v>1305</v>
      </c>
      <c r="G267" s="45">
        <v>115.76</v>
      </c>
      <c r="H267" s="45">
        <v>151.99</v>
      </c>
      <c r="I267" s="46" t="s">
        <v>1301</v>
      </c>
      <c r="J267" s="47">
        <v>43739</v>
      </c>
      <c r="K267" s="42"/>
      <c r="L267" s="42"/>
      <c r="M267" s="43"/>
    </row>
    <row r="268" spans="1:13">
      <c r="A268" s="44" t="s">
        <v>1738</v>
      </c>
      <c r="B268" s="44" t="s">
        <v>1641</v>
      </c>
      <c r="C268" t="s">
        <v>1739</v>
      </c>
      <c r="D268" s="45">
        <v>181.01</v>
      </c>
      <c r="E268" s="45">
        <v>121.28</v>
      </c>
      <c r="F268" s="44" t="s">
        <v>1305</v>
      </c>
      <c r="G268" s="45">
        <v>121.28</v>
      </c>
      <c r="H268" s="45">
        <v>157.99</v>
      </c>
      <c r="I268" s="46" t="s">
        <v>1301</v>
      </c>
      <c r="J268" s="47">
        <v>43739</v>
      </c>
      <c r="K268" s="42"/>
      <c r="L268" s="42"/>
      <c r="M268" s="43"/>
    </row>
    <row r="269" spans="1:13">
      <c r="A269" s="59" t="s">
        <v>1740</v>
      </c>
      <c r="B269" s="53" t="s">
        <v>1741</v>
      </c>
      <c r="C269" s="54" t="s">
        <v>1742</v>
      </c>
      <c r="D269" s="55">
        <v>105.34</v>
      </c>
      <c r="E269" s="56">
        <v>70.58</v>
      </c>
      <c r="F269" s="57" t="s">
        <v>1743</v>
      </c>
      <c r="G269" s="56">
        <v>70.58</v>
      </c>
      <c r="H269" s="66">
        <v>90.99</v>
      </c>
      <c r="I269" s="44"/>
      <c r="J269" s="52"/>
      <c r="K269" s="42"/>
      <c r="L269" s="42"/>
      <c r="M269" s="43"/>
    </row>
    <row r="270" spans="1:13">
      <c r="A270" s="59" t="s">
        <v>1744</v>
      </c>
      <c r="B270" s="53" t="s">
        <v>1741</v>
      </c>
      <c r="C270" s="54" t="s">
        <v>1745</v>
      </c>
      <c r="D270" s="55">
        <v>105.34</v>
      </c>
      <c r="E270" s="56">
        <v>70.58</v>
      </c>
      <c r="F270" s="57" t="s">
        <v>1746</v>
      </c>
      <c r="G270" s="56">
        <v>70.58</v>
      </c>
      <c r="H270" s="66">
        <v>90.99</v>
      </c>
      <c r="I270" s="44"/>
      <c r="J270" s="52"/>
      <c r="K270" s="42"/>
      <c r="L270" s="42"/>
      <c r="M270" s="43"/>
    </row>
    <row r="271" spans="1:13">
      <c r="A271" s="59" t="s">
        <v>1747</v>
      </c>
      <c r="B271" s="53" t="s">
        <v>1741</v>
      </c>
      <c r="C271" s="54" t="s">
        <v>1748</v>
      </c>
      <c r="D271" s="55">
        <v>105.34</v>
      </c>
      <c r="E271" s="56">
        <v>70.58</v>
      </c>
      <c r="F271" s="57" t="s">
        <v>1746</v>
      </c>
      <c r="G271" s="56">
        <v>70.58</v>
      </c>
      <c r="H271" s="66">
        <v>90.99</v>
      </c>
      <c r="I271" s="44"/>
      <c r="J271" s="52"/>
      <c r="K271" s="42"/>
      <c r="L271" s="42"/>
      <c r="M271" s="43"/>
    </row>
    <row r="272" spans="1:13">
      <c r="A272" s="59" t="s">
        <v>1749</v>
      </c>
      <c r="B272" s="53" t="s">
        <v>1741</v>
      </c>
      <c r="C272" s="54" t="s">
        <v>1750</v>
      </c>
      <c r="D272" s="55">
        <v>105.34</v>
      </c>
      <c r="E272" s="56">
        <v>70.58</v>
      </c>
      <c r="F272" s="57" t="s">
        <v>1746</v>
      </c>
      <c r="G272" s="56">
        <v>70.58</v>
      </c>
      <c r="H272" s="66">
        <v>90.99</v>
      </c>
      <c r="I272" s="44"/>
      <c r="J272" s="52"/>
      <c r="K272" s="42"/>
      <c r="L272" s="42"/>
      <c r="M272" s="43"/>
    </row>
    <row r="273" spans="1:13">
      <c r="A273" s="59" t="s">
        <v>1751</v>
      </c>
      <c r="B273" s="53" t="s">
        <v>1741</v>
      </c>
      <c r="C273" s="54" t="s">
        <v>1752</v>
      </c>
      <c r="D273" s="55">
        <v>316.02</v>
      </c>
      <c r="E273" s="56">
        <v>211.74</v>
      </c>
      <c r="F273" s="57" t="s">
        <v>1743</v>
      </c>
      <c r="G273" s="56">
        <v>211.74</v>
      </c>
      <c r="H273" s="66">
        <v>271.99</v>
      </c>
      <c r="I273" s="44"/>
      <c r="J273" s="52"/>
      <c r="K273" s="42"/>
      <c r="L273" s="42"/>
      <c r="M273" s="43"/>
    </row>
    <row r="274" spans="1:13">
      <c r="A274" s="59" t="s">
        <v>1753</v>
      </c>
      <c r="B274" s="53" t="s">
        <v>1741</v>
      </c>
      <c r="C274" s="54" t="s">
        <v>1754</v>
      </c>
      <c r="D274" s="55">
        <v>87.78</v>
      </c>
      <c r="E274" s="56">
        <v>58.82</v>
      </c>
      <c r="F274" s="57" t="s">
        <v>1746</v>
      </c>
      <c r="G274" s="56">
        <v>58.82</v>
      </c>
      <c r="H274" s="66">
        <v>76.989999999999995</v>
      </c>
      <c r="I274" s="44"/>
      <c r="J274" s="52"/>
      <c r="K274" s="42"/>
      <c r="L274" s="42"/>
      <c r="M274" s="43"/>
    </row>
    <row r="275" spans="1:13">
      <c r="A275" s="59" t="s">
        <v>1029</v>
      </c>
      <c r="B275" s="53" t="s">
        <v>1741</v>
      </c>
      <c r="C275" s="54" t="s">
        <v>1755</v>
      </c>
      <c r="D275" s="55">
        <v>87.78</v>
      </c>
      <c r="E275" s="56">
        <v>58.82</v>
      </c>
      <c r="F275" s="57" t="s">
        <v>1746</v>
      </c>
      <c r="G275" s="56">
        <v>58.82</v>
      </c>
      <c r="H275" s="66">
        <v>76.989999999999995</v>
      </c>
      <c r="I275" s="44"/>
      <c r="J275" s="52"/>
      <c r="K275" s="42"/>
      <c r="L275" s="42"/>
      <c r="M275" s="43"/>
    </row>
    <row r="276" spans="1:13">
      <c r="A276" s="59" t="s">
        <v>1756</v>
      </c>
      <c r="B276" s="53" t="s">
        <v>1741</v>
      </c>
      <c r="C276" s="54" t="s">
        <v>1757</v>
      </c>
      <c r="D276" s="55">
        <v>87.78</v>
      </c>
      <c r="E276" s="56">
        <v>58.82</v>
      </c>
      <c r="F276" s="57" t="s">
        <v>1746</v>
      </c>
      <c r="G276" s="56">
        <v>58.82</v>
      </c>
      <c r="H276" s="66">
        <v>76.989999999999995</v>
      </c>
      <c r="I276" s="44"/>
      <c r="J276" s="52"/>
      <c r="K276" s="42"/>
      <c r="L276" s="42"/>
      <c r="M276" s="43"/>
    </row>
    <row r="277" spans="1:13">
      <c r="A277" s="59" t="s">
        <v>1031</v>
      </c>
      <c r="B277" s="53" t="s">
        <v>1741</v>
      </c>
      <c r="C277" s="54" t="s">
        <v>1758</v>
      </c>
      <c r="D277" s="55">
        <v>263.35000000000002</v>
      </c>
      <c r="E277" s="56">
        <v>176.45</v>
      </c>
      <c r="F277" s="57" t="s">
        <v>1743</v>
      </c>
      <c r="G277" s="56">
        <v>176.45</v>
      </c>
      <c r="H277" s="66">
        <v>229.99</v>
      </c>
      <c r="I277" s="44"/>
      <c r="J277" s="52"/>
      <c r="K277" s="42"/>
      <c r="L277" s="42"/>
      <c r="M277" s="43"/>
    </row>
    <row r="278" spans="1:13">
      <c r="A278" s="59" t="s">
        <v>1759</v>
      </c>
      <c r="B278" s="53" t="s">
        <v>1741</v>
      </c>
      <c r="C278" s="54" t="s">
        <v>1760</v>
      </c>
      <c r="D278" s="55">
        <v>87.78</v>
      </c>
      <c r="E278" s="56">
        <v>58.82</v>
      </c>
      <c r="F278" s="57" t="s">
        <v>1746</v>
      </c>
      <c r="G278" s="56">
        <v>58.82</v>
      </c>
      <c r="H278" s="66">
        <v>76.989999999999995</v>
      </c>
      <c r="I278" s="44"/>
      <c r="J278" s="52"/>
      <c r="K278" s="42"/>
      <c r="L278" s="42"/>
      <c r="M278" s="43"/>
    </row>
    <row r="279" spans="1:13">
      <c r="A279" s="59" t="s">
        <v>1761</v>
      </c>
      <c r="B279" s="53" t="s">
        <v>1741</v>
      </c>
      <c r="C279" s="54" t="s">
        <v>1762</v>
      </c>
      <c r="D279" s="55">
        <v>204.21</v>
      </c>
      <c r="E279" s="56">
        <v>136.82</v>
      </c>
      <c r="F279" s="57" t="s">
        <v>1763</v>
      </c>
      <c r="G279" s="56">
        <v>136.82</v>
      </c>
      <c r="H279" s="66">
        <v>177.99</v>
      </c>
      <c r="I279" s="44"/>
      <c r="J279" s="52"/>
      <c r="K279" s="42"/>
      <c r="L279" s="42"/>
      <c r="M279" s="43"/>
    </row>
    <row r="280" spans="1:13">
      <c r="A280" s="59" t="s">
        <v>1764</v>
      </c>
      <c r="B280" s="53" t="s">
        <v>1741</v>
      </c>
      <c r="C280" s="54" t="s">
        <v>1765</v>
      </c>
      <c r="D280" s="55">
        <v>612.63</v>
      </c>
      <c r="E280" s="56">
        <v>410.46</v>
      </c>
      <c r="F280" s="57" t="s">
        <v>1763</v>
      </c>
      <c r="G280" s="56">
        <v>410.46</v>
      </c>
      <c r="H280" s="66">
        <v>533.99</v>
      </c>
      <c r="I280" s="44"/>
      <c r="J280" s="52"/>
      <c r="K280" s="42"/>
      <c r="L280" s="42"/>
      <c r="M280" s="43"/>
    </row>
    <row r="281" spans="1:13">
      <c r="A281" s="59" t="s">
        <v>1033</v>
      </c>
      <c r="B281" s="53" t="s">
        <v>1741</v>
      </c>
      <c r="C281" s="54" t="s">
        <v>1766</v>
      </c>
      <c r="D281" s="55">
        <v>170.18</v>
      </c>
      <c r="E281" s="56">
        <v>114.02</v>
      </c>
      <c r="F281" s="57" t="s">
        <v>1763</v>
      </c>
      <c r="G281" s="56">
        <v>114.02</v>
      </c>
      <c r="H281" s="66">
        <v>148.99</v>
      </c>
      <c r="I281" s="44"/>
      <c r="J281" s="52"/>
      <c r="K281" s="42"/>
      <c r="L281" s="42"/>
      <c r="M281" s="43"/>
    </row>
    <row r="282" spans="1:13">
      <c r="A282" s="59" t="s">
        <v>1036</v>
      </c>
      <c r="B282" s="53" t="s">
        <v>1741</v>
      </c>
      <c r="C282" s="54" t="s">
        <v>1767</v>
      </c>
      <c r="D282" s="55">
        <v>510.52</v>
      </c>
      <c r="E282" s="56">
        <v>342.05</v>
      </c>
      <c r="F282" s="57" t="s">
        <v>1763</v>
      </c>
      <c r="G282" s="56">
        <v>342.05</v>
      </c>
      <c r="H282" s="66">
        <v>444.99</v>
      </c>
      <c r="I282" s="44"/>
      <c r="J282" s="52"/>
      <c r="K282" s="42"/>
      <c r="L282" s="42"/>
      <c r="M282" s="43"/>
    </row>
    <row r="283" spans="1:13">
      <c r="A283" s="59" t="s">
        <v>1038</v>
      </c>
      <c r="B283" s="53" t="s">
        <v>1741</v>
      </c>
      <c r="C283" s="54" t="s">
        <v>1768</v>
      </c>
      <c r="D283" s="55">
        <v>82.39</v>
      </c>
      <c r="E283" s="56">
        <v>55.2</v>
      </c>
      <c r="F283" s="57" t="s">
        <v>1763</v>
      </c>
      <c r="G283" s="56">
        <v>55.2</v>
      </c>
      <c r="H283" s="66">
        <v>71.989999999999995</v>
      </c>
      <c r="I283" s="44"/>
      <c r="J283" s="52"/>
      <c r="K283" s="42"/>
      <c r="L283" s="42"/>
      <c r="M283" s="43"/>
    </row>
    <row r="284" spans="1:13">
      <c r="A284" s="59" t="s">
        <v>1040</v>
      </c>
      <c r="B284" s="53" t="s">
        <v>1741</v>
      </c>
      <c r="C284" s="54" t="s">
        <v>1769</v>
      </c>
      <c r="D284" s="55">
        <v>247.16</v>
      </c>
      <c r="E284" s="56">
        <v>165.6</v>
      </c>
      <c r="F284" s="57" t="s">
        <v>1763</v>
      </c>
      <c r="G284" s="56">
        <v>165.6</v>
      </c>
      <c r="H284" s="66">
        <v>215.99</v>
      </c>
      <c r="I284" s="44"/>
      <c r="J284" s="52"/>
      <c r="K284" s="42"/>
      <c r="L284" s="42"/>
      <c r="M284" s="43"/>
    </row>
    <row r="285" spans="1:13">
      <c r="A285" s="59" t="s">
        <v>1042</v>
      </c>
      <c r="B285" s="53" t="s">
        <v>1741</v>
      </c>
      <c r="C285" s="54" t="s">
        <v>1770</v>
      </c>
      <c r="D285" s="55">
        <v>42.69</v>
      </c>
      <c r="E285" s="56">
        <v>28.6</v>
      </c>
      <c r="F285" s="57" t="s">
        <v>1771</v>
      </c>
      <c r="G285" s="56">
        <v>28.6</v>
      </c>
      <c r="H285" s="66">
        <v>36.99</v>
      </c>
      <c r="I285" s="44"/>
      <c r="J285" s="52"/>
      <c r="K285" s="42"/>
      <c r="L285" s="42"/>
      <c r="M285" s="43"/>
    </row>
    <row r="286" spans="1:13">
      <c r="A286" s="59" t="s">
        <v>1772</v>
      </c>
      <c r="B286" s="53" t="s">
        <v>1741</v>
      </c>
      <c r="C286" s="54" t="s">
        <v>1773</v>
      </c>
      <c r="D286" s="55">
        <v>490.31</v>
      </c>
      <c r="E286" s="56">
        <v>328.51</v>
      </c>
      <c r="F286" s="57" t="s">
        <v>1305</v>
      </c>
      <c r="G286" s="56">
        <v>328.51</v>
      </c>
      <c r="H286" s="66">
        <v>421.99</v>
      </c>
      <c r="I286" s="44"/>
      <c r="J286" s="52"/>
      <c r="K286" s="42"/>
      <c r="L286" s="42"/>
      <c r="M286" s="43"/>
    </row>
    <row r="287" spans="1:13">
      <c r="A287" s="59" t="s">
        <v>1774</v>
      </c>
      <c r="B287" s="53" t="s">
        <v>1741</v>
      </c>
      <c r="C287" s="54" t="s">
        <v>1775</v>
      </c>
      <c r="D287" s="55">
        <v>709.08</v>
      </c>
      <c r="E287" s="56">
        <v>475.08</v>
      </c>
      <c r="F287" s="57" t="s">
        <v>1305</v>
      </c>
      <c r="G287" s="56">
        <v>475.08</v>
      </c>
      <c r="H287" s="66">
        <v>609.99</v>
      </c>
      <c r="I287" s="44"/>
      <c r="J287" s="52"/>
      <c r="K287" s="42"/>
      <c r="L287" s="42"/>
      <c r="M287" s="43"/>
    </row>
    <row r="288" spans="1:13">
      <c r="A288" s="59" t="s">
        <v>1776</v>
      </c>
      <c r="B288" s="53" t="s">
        <v>1741</v>
      </c>
      <c r="C288" s="54" t="s">
        <v>1777</v>
      </c>
      <c r="D288" s="55">
        <v>709.08</v>
      </c>
      <c r="E288" s="56">
        <v>475.08</v>
      </c>
      <c r="F288" s="57" t="s">
        <v>1305</v>
      </c>
      <c r="G288" s="56">
        <v>475.08</v>
      </c>
      <c r="H288" s="66">
        <v>609.99</v>
      </c>
      <c r="I288" s="44"/>
      <c r="J288" s="52"/>
      <c r="K288" s="42"/>
      <c r="L288" s="42"/>
      <c r="M288" s="43"/>
    </row>
    <row r="289" spans="1:13">
      <c r="A289" s="59" t="s">
        <v>1778</v>
      </c>
      <c r="B289" s="53" t="s">
        <v>1741</v>
      </c>
      <c r="C289" s="54" t="s">
        <v>1779</v>
      </c>
      <c r="D289" s="55">
        <v>709.08</v>
      </c>
      <c r="E289" s="56">
        <v>475.08</v>
      </c>
      <c r="F289" s="57" t="s">
        <v>1305</v>
      </c>
      <c r="G289" s="56">
        <v>475.08</v>
      </c>
      <c r="H289" s="66">
        <v>609.99</v>
      </c>
      <c r="I289" s="44"/>
      <c r="J289" s="52"/>
      <c r="K289" s="42"/>
      <c r="L289" s="42"/>
      <c r="M289" s="43"/>
    </row>
    <row r="290" spans="1:13">
      <c r="A290" s="59" t="s">
        <v>1780</v>
      </c>
      <c r="B290" s="53" t="s">
        <v>1741</v>
      </c>
      <c r="C290" s="54" t="s">
        <v>1781</v>
      </c>
      <c r="D290" s="55">
        <v>261.19</v>
      </c>
      <c r="E290" s="56">
        <v>175</v>
      </c>
      <c r="F290" s="57" t="s">
        <v>1305</v>
      </c>
      <c r="G290" s="56">
        <v>175</v>
      </c>
      <c r="H290" s="67">
        <v>224</v>
      </c>
      <c r="I290" s="44"/>
      <c r="J290" s="52"/>
      <c r="K290" s="42"/>
      <c r="L290" s="42"/>
      <c r="M290" s="43"/>
    </row>
    <row r="291" spans="1:13">
      <c r="A291" s="59" t="s">
        <v>1782</v>
      </c>
      <c r="B291" s="53" t="s">
        <v>1741</v>
      </c>
      <c r="C291" s="54" t="s">
        <v>1701</v>
      </c>
      <c r="D291" s="55">
        <v>231.34</v>
      </c>
      <c r="E291" s="56">
        <v>155</v>
      </c>
      <c r="F291" s="57" t="s">
        <v>1305</v>
      </c>
      <c r="G291" s="56">
        <v>155</v>
      </c>
      <c r="H291" s="67">
        <v>224</v>
      </c>
      <c r="I291" s="44"/>
      <c r="J291" s="52"/>
      <c r="K291" s="42"/>
      <c r="L291" s="42"/>
      <c r="M291" s="43"/>
    </row>
    <row r="292" spans="1:13">
      <c r="A292" s="59" t="s">
        <v>1783</v>
      </c>
      <c r="B292" s="53" t="s">
        <v>1741</v>
      </c>
      <c r="C292" s="54" t="s">
        <v>1784</v>
      </c>
      <c r="D292" s="55">
        <v>261.19</v>
      </c>
      <c r="E292" s="56">
        <v>175</v>
      </c>
      <c r="F292" s="57" t="s">
        <v>1305</v>
      </c>
      <c r="G292" s="56">
        <v>175</v>
      </c>
      <c r="H292" s="67">
        <v>224</v>
      </c>
      <c r="I292" s="44"/>
      <c r="J292" s="52"/>
      <c r="K292" s="42"/>
      <c r="L292" s="42"/>
      <c r="M292" s="43"/>
    </row>
    <row r="293" spans="1:13">
      <c r="A293" s="59" t="s">
        <v>1785</v>
      </c>
      <c r="B293" s="53" t="s">
        <v>1741</v>
      </c>
      <c r="C293" s="54" t="s">
        <v>1786</v>
      </c>
      <c r="D293" s="55">
        <v>261.19</v>
      </c>
      <c r="E293" s="56">
        <v>175</v>
      </c>
      <c r="F293" s="57" t="s">
        <v>1305</v>
      </c>
      <c r="G293" s="56">
        <v>175</v>
      </c>
      <c r="H293" s="67">
        <v>224</v>
      </c>
      <c r="I293" s="44"/>
      <c r="J293" s="52"/>
      <c r="K293" s="42"/>
      <c r="L293" s="42"/>
      <c r="M293" s="43"/>
    </row>
    <row r="294" spans="1:13">
      <c r="A294" s="59" t="s">
        <v>1044</v>
      </c>
      <c r="B294" s="53" t="s">
        <v>1741</v>
      </c>
      <c r="C294" s="54" t="s">
        <v>1787</v>
      </c>
      <c r="D294" s="55">
        <v>634.45000000000005</v>
      </c>
      <c r="E294" s="56">
        <v>425.08</v>
      </c>
      <c r="F294" s="57" t="s">
        <v>1305</v>
      </c>
      <c r="G294" s="56">
        <v>425.08</v>
      </c>
      <c r="H294" s="67">
        <v>544.99</v>
      </c>
      <c r="I294" s="44"/>
      <c r="J294" s="52"/>
      <c r="K294" s="42"/>
      <c r="L294" s="42"/>
      <c r="M294" s="43"/>
    </row>
    <row r="295" spans="1:13">
      <c r="A295" s="59" t="s">
        <v>1046</v>
      </c>
      <c r="B295" s="53" t="s">
        <v>1741</v>
      </c>
      <c r="C295" s="54" t="s">
        <v>1788</v>
      </c>
      <c r="D295" s="55">
        <v>415.69</v>
      </c>
      <c r="E295" s="56">
        <v>278.51</v>
      </c>
      <c r="F295" s="57" t="s">
        <v>1305</v>
      </c>
      <c r="G295" s="56">
        <v>278.51</v>
      </c>
      <c r="H295" s="67">
        <v>357.99</v>
      </c>
      <c r="I295" s="44"/>
      <c r="J295" s="52"/>
      <c r="K295" s="42"/>
      <c r="L295" s="42"/>
      <c r="M295" s="43"/>
    </row>
    <row r="296" spans="1:13">
      <c r="A296" s="59" t="s">
        <v>1048</v>
      </c>
      <c r="B296" s="53" t="s">
        <v>1741</v>
      </c>
      <c r="C296" s="54" t="s">
        <v>1789</v>
      </c>
      <c r="D296" s="55">
        <v>634.45000000000005</v>
      </c>
      <c r="E296" s="56">
        <v>425.08</v>
      </c>
      <c r="F296" s="57" t="s">
        <v>1305</v>
      </c>
      <c r="G296" s="56">
        <v>425.08</v>
      </c>
      <c r="H296" s="67">
        <v>544.99</v>
      </c>
      <c r="I296" s="44"/>
      <c r="J296" s="52"/>
      <c r="K296" s="42"/>
      <c r="L296" s="42"/>
      <c r="M296" s="43"/>
    </row>
    <row r="297" spans="1:13">
      <c r="A297" s="59" t="s">
        <v>1050</v>
      </c>
      <c r="B297" s="53" t="s">
        <v>1741</v>
      </c>
      <c r="C297" s="54" t="s">
        <v>1790</v>
      </c>
      <c r="D297" s="55">
        <v>634.45000000000005</v>
      </c>
      <c r="E297" s="56">
        <v>425.08</v>
      </c>
      <c r="F297" s="57" t="s">
        <v>1305</v>
      </c>
      <c r="G297" s="56">
        <v>425.08</v>
      </c>
      <c r="H297" s="67">
        <v>544.99</v>
      </c>
      <c r="I297" s="44"/>
      <c r="J297" s="52"/>
      <c r="K297" s="42"/>
      <c r="L297" s="42"/>
      <c r="M297" s="43"/>
    </row>
    <row r="298" spans="1:13">
      <c r="A298" s="59" t="s">
        <v>1791</v>
      </c>
      <c r="B298" s="53" t="s">
        <v>1792</v>
      </c>
      <c r="C298" s="54" t="s">
        <v>1793</v>
      </c>
      <c r="D298" s="55">
        <v>97</v>
      </c>
      <c r="E298" s="56">
        <v>64.989999999999995</v>
      </c>
      <c r="F298" s="57" t="s">
        <v>1746</v>
      </c>
      <c r="G298" s="56">
        <v>64.989999999999995</v>
      </c>
      <c r="H298" s="67">
        <v>83.99</v>
      </c>
      <c r="I298" s="44"/>
      <c r="J298" s="52"/>
      <c r="K298" s="42"/>
      <c r="L298" s="42"/>
      <c r="M298" s="43"/>
    </row>
    <row r="299" spans="1:13">
      <c r="A299" s="59" t="s">
        <v>1794</v>
      </c>
      <c r="B299" s="53" t="s">
        <v>1792</v>
      </c>
      <c r="C299" s="54" t="s">
        <v>1795</v>
      </c>
      <c r="D299" s="55">
        <v>97</v>
      </c>
      <c r="E299" s="56">
        <v>64.989999999999995</v>
      </c>
      <c r="F299" s="57" t="s">
        <v>1746</v>
      </c>
      <c r="G299" s="56">
        <v>64.989999999999995</v>
      </c>
      <c r="H299" s="67">
        <v>83.99</v>
      </c>
      <c r="I299" s="44"/>
      <c r="J299" s="52"/>
      <c r="K299" s="42"/>
      <c r="L299" s="42"/>
      <c r="M299" s="43"/>
    </row>
    <row r="300" spans="1:13">
      <c r="A300" s="59" t="s">
        <v>1796</v>
      </c>
      <c r="B300" s="53" t="s">
        <v>1792</v>
      </c>
      <c r="C300" s="54" t="s">
        <v>1797</v>
      </c>
      <c r="D300" s="55">
        <v>97</v>
      </c>
      <c r="E300" s="56">
        <v>64.989999999999995</v>
      </c>
      <c r="F300" s="57" t="s">
        <v>1746</v>
      </c>
      <c r="G300" s="56">
        <v>64.989999999999995</v>
      </c>
      <c r="H300" s="67">
        <v>83.99</v>
      </c>
      <c r="I300" s="44"/>
      <c r="J300" s="52"/>
      <c r="K300" s="42"/>
      <c r="L300" s="42"/>
      <c r="M300" s="43"/>
    </row>
    <row r="301" spans="1:13">
      <c r="A301" s="59" t="s">
        <v>1798</v>
      </c>
      <c r="B301" s="53" t="s">
        <v>1792</v>
      </c>
      <c r="C301" s="54" t="s">
        <v>1799</v>
      </c>
      <c r="D301" s="55">
        <v>453.82</v>
      </c>
      <c r="E301" s="56">
        <v>304.06</v>
      </c>
      <c r="F301" s="57" t="s">
        <v>1305</v>
      </c>
      <c r="G301" s="56">
        <v>304.06</v>
      </c>
      <c r="H301" s="67">
        <v>389.99</v>
      </c>
      <c r="I301" s="44"/>
      <c r="J301" s="52"/>
      <c r="K301" s="42"/>
      <c r="L301" s="42"/>
      <c r="M301" s="43"/>
    </row>
    <row r="302" spans="1:13">
      <c r="A302" s="59" t="s">
        <v>1800</v>
      </c>
      <c r="B302" s="53" t="s">
        <v>1792</v>
      </c>
      <c r="C302" s="54" t="s">
        <v>1801</v>
      </c>
      <c r="D302" s="55">
        <v>437.9</v>
      </c>
      <c r="E302" s="56">
        <v>293.39</v>
      </c>
      <c r="F302" s="57" t="s">
        <v>1305</v>
      </c>
      <c r="G302" s="56">
        <v>293.39</v>
      </c>
      <c r="H302" s="67">
        <v>376.99</v>
      </c>
      <c r="I302" s="44"/>
      <c r="J302" s="52"/>
      <c r="K302" s="42"/>
      <c r="L302" s="42"/>
      <c r="M302" s="43"/>
    </row>
    <row r="303" spans="1:13">
      <c r="A303" s="59" t="s">
        <v>1802</v>
      </c>
      <c r="B303" s="53" t="s">
        <v>1792</v>
      </c>
      <c r="C303" s="54" t="s">
        <v>1803</v>
      </c>
      <c r="D303" s="55">
        <v>437.9</v>
      </c>
      <c r="E303" s="56">
        <v>293.39</v>
      </c>
      <c r="F303" s="57" t="s">
        <v>1305</v>
      </c>
      <c r="G303" s="56">
        <v>293.39</v>
      </c>
      <c r="H303" s="67">
        <v>376.99</v>
      </c>
      <c r="I303" s="44"/>
      <c r="J303" s="52"/>
      <c r="K303" s="42"/>
      <c r="L303" s="42"/>
      <c r="M303" s="43"/>
    </row>
    <row r="304" spans="1:13">
      <c r="A304" s="59" t="s">
        <v>1804</v>
      </c>
      <c r="B304" s="53" t="s">
        <v>1792</v>
      </c>
      <c r="C304" s="54" t="s">
        <v>1805</v>
      </c>
      <c r="D304" s="55">
        <v>437.9</v>
      </c>
      <c r="E304" s="56">
        <v>293.39</v>
      </c>
      <c r="F304" s="57" t="s">
        <v>1305</v>
      </c>
      <c r="G304" s="56">
        <v>293.39</v>
      </c>
      <c r="H304" s="67">
        <v>376.99</v>
      </c>
      <c r="I304" s="44"/>
      <c r="J304" s="52"/>
      <c r="K304" s="42"/>
      <c r="L304" s="42"/>
      <c r="M304" s="43"/>
    </row>
    <row r="305" spans="1:13">
      <c r="A305" s="59" t="s">
        <v>1806</v>
      </c>
      <c r="B305" s="53" t="s">
        <v>1792</v>
      </c>
      <c r="C305" s="54" t="s">
        <v>1807</v>
      </c>
      <c r="D305" s="55">
        <v>307.43</v>
      </c>
      <c r="E305" s="56">
        <v>205.98</v>
      </c>
      <c r="F305" s="57" t="s">
        <v>1305</v>
      </c>
      <c r="G305" s="56">
        <v>205.98</v>
      </c>
      <c r="H305" s="67">
        <v>264.99</v>
      </c>
      <c r="I305" s="44"/>
      <c r="J305" s="52"/>
      <c r="K305" s="42"/>
      <c r="L305" s="42"/>
      <c r="M305" s="43"/>
    </row>
    <row r="306" spans="1:13">
      <c r="A306" s="59" t="s">
        <v>1808</v>
      </c>
      <c r="B306" s="53" t="s">
        <v>1792</v>
      </c>
      <c r="C306" s="54" t="s">
        <v>1809</v>
      </c>
      <c r="D306" s="55">
        <v>307.43</v>
      </c>
      <c r="E306" s="56">
        <v>205.98</v>
      </c>
      <c r="F306" s="57" t="s">
        <v>1305</v>
      </c>
      <c r="G306" s="56">
        <v>205.98</v>
      </c>
      <c r="H306" s="67">
        <v>264.99</v>
      </c>
      <c r="I306" s="44"/>
      <c r="J306" s="52"/>
      <c r="K306" s="42"/>
      <c r="L306" s="42"/>
      <c r="M306" s="43"/>
    </row>
    <row r="307" spans="1:13">
      <c r="A307" s="59" t="s">
        <v>1810</v>
      </c>
      <c r="B307" s="53" t="s">
        <v>1792</v>
      </c>
      <c r="C307" s="54" t="s">
        <v>1811</v>
      </c>
      <c r="D307" s="55">
        <v>307.43</v>
      </c>
      <c r="E307" s="56">
        <v>205.98</v>
      </c>
      <c r="F307" s="57" t="s">
        <v>1305</v>
      </c>
      <c r="G307" s="56">
        <v>205.98</v>
      </c>
      <c r="H307" s="67">
        <v>264.99</v>
      </c>
      <c r="I307" s="44"/>
      <c r="J307" s="52"/>
      <c r="K307" s="42"/>
      <c r="L307" s="42"/>
      <c r="M307" s="43"/>
    </row>
    <row r="308" spans="1:13">
      <c r="A308" s="59" t="s">
        <v>1052</v>
      </c>
      <c r="B308" s="53" t="s">
        <v>1792</v>
      </c>
      <c r="C308" s="54" t="s">
        <v>1812</v>
      </c>
      <c r="D308" s="55">
        <v>29.61</v>
      </c>
      <c r="E308" s="56">
        <v>19.84</v>
      </c>
      <c r="F308" s="57" t="s">
        <v>1771</v>
      </c>
      <c r="G308" s="56">
        <v>19.84</v>
      </c>
      <c r="H308" s="66">
        <v>25.99</v>
      </c>
      <c r="I308" s="44"/>
      <c r="J308" s="52"/>
      <c r="K308" s="42"/>
      <c r="L308" s="42"/>
      <c r="M308" s="43"/>
    </row>
    <row r="309" spans="1:13">
      <c r="A309" s="59" t="s">
        <v>1813</v>
      </c>
      <c r="B309" s="53" t="s">
        <v>1792</v>
      </c>
      <c r="C309" s="54" t="s">
        <v>1814</v>
      </c>
      <c r="D309" s="55">
        <v>114.13</v>
      </c>
      <c r="E309" s="56">
        <v>76.47</v>
      </c>
      <c r="F309" s="57" t="s">
        <v>1746</v>
      </c>
      <c r="G309" s="56">
        <v>76.47</v>
      </c>
      <c r="H309" s="67">
        <v>98.99</v>
      </c>
      <c r="I309" s="44"/>
      <c r="J309" s="52"/>
      <c r="K309" s="42"/>
      <c r="L309" s="42"/>
      <c r="M309" s="43"/>
    </row>
    <row r="310" spans="1:13">
      <c r="A310" s="59" t="s">
        <v>1815</v>
      </c>
      <c r="B310" s="53" t="s">
        <v>1792</v>
      </c>
      <c r="C310" s="54" t="s">
        <v>1816</v>
      </c>
      <c r="D310" s="55">
        <v>336.64</v>
      </c>
      <c r="E310" s="56">
        <v>225.55</v>
      </c>
      <c r="F310" s="57" t="s">
        <v>1743</v>
      </c>
      <c r="G310" s="56">
        <v>225.55</v>
      </c>
      <c r="H310" s="67">
        <v>289.99</v>
      </c>
      <c r="I310" s="44"/>
      <c r="J310" s="52"/>
      <c r="K310" s="42"/>
      <c r="L310" s="42"/>
      <c r="M310" s="43"/>
    </row>
    <row r="311" spans="1:13">
      <c r="A311" s="59" t="s">
        <v>1054</v>
      </c>
      <c r="B311" s="53" t="s">
        <v>1792</v>
      </c>
      <c r="C311" s="54" t="s">
        <v>1817</v>
      </c>
      <c r="D311" s="55">
        <v>84.28</v>
      </c>
      <c r="E311" s="56">
        <v>56.47</v>
      </c>
      <c r="F311" s="57" t="s">
        <v>1746</v>
      </c>
      <c r="G311" s="56">
        <v>56.47</v>
      </c>
      <c r="H311" s="66">
        <v>72.989999999999995</v>
      </c>
      <c r="I311" s="44"/>
      <c r="J311" s="52"/>
      <c r="K311" s="42"/>
      <c r="L311" s="42"/>
      <c r="M311" s="43"/>
    </row>
    <row r="312" spans="1:13">
      <c r="A312" s="59" t="s">
        <v>1056</v>
      </c>
      <c r="B312" s="53" t="s">
        <v>1792</v>
      </c>
      <c r="C312" s="54" t="s">
        <v>1818</v>
      </c>
      <c r="D312" s="55">
        <v>280.54000000000002</v>
      </c>
      <c r="E312" s="56">
        <v>187.96</v>
      </c>
      <c r="F312" s="57" t="s">
        <v>1743</v>
      </c>
      <c r="G312" s="56">
        <v>187.96</v>
      </c>
      <c r="H312" s="66">
        <v>240.99</v>
      </c>
      <c r="I312" s="44"/>
      <c r="J312" s="52"/>
      <c r="K312" s="42"/>
      <c r="L312" s="42"/>
      <c r="M312" s="43"/>
    </row>
    <row r="313" spans="1:13">
      <c r="A313" s="59" t="s">
        <v>1819</v>
      </c>
      <c r="B313" s="53" t="s">
        <v>1792</v>
      </c>
      <c r="C313" s="54" t="s">
        <v>1696</v>
      </c>
      <c r="D313" s="55">
        <v>141.79</v>
      </c>
      <c r="E313" s="56">
        <v>95</v>
      </c>
      <c r="F313" s="57" t="s">
        <v>1305</v>
      </c>
      <c r="G313" s="56">
        <v>95</v>
      </c>
      <c r="H313" s="66">
        <v>121.99</v>
      </c>
      <c r="I313" s="44"/>
      <c r="J313" s="52"/>
      <c r="K313" s="42"/>
      <c r="L313" s="42"/>
      <c r="M313" s="43"/>
    </row>
    <row r="314" spans="1:13">
      <c r="A314" s="59" t="s">
        <v>1820</v>
      </c>
      <c r="B314" s="53" t="s">
        <v>1792</v>
      </c>
      <c r="C314" s="54" t="s">
        <v>1821</v>
      </c>
      <c r="D314" s="55">
        <v>107.46</v>
      </c>
      <c r="E314" s="56">
        <v>72</v>
      </c>
      <c r="F314" s="57" t="s">
        <v>1305</v>
      </c>
      <c r="G314" s="56">
        <v>72</v>
      </c>
      <c r="H314" s="66">
        <v>92.99</v>
      </c>
      <c r="I314" s="44"/>
      <c r="J314" s="52"/>
      <c r="K314" s="42"/>
      <c r="L314" s="42"/>
      <c r="M314" s="43"/>
    </row>
    <row r="315" spans="1:13">
      <c r="A315" s="59" t="s">
        <v>1822</v>
      </c>
      <c r="B315" s="53" t="s">
        <v>1792</v>
      </c>
      <c r="C315" s="54" t="s">
        <v>1698</v>
      </c>
      <c r="D315" s="55">
        <v>141.79</v>
      </c>
      <c r="E315" s="56">
        <v>95</v>
      </c>
      <c r="F315" s="57" t="s">
        <v>1305</v>
      </c>
      <c r="G315" s="56">
        <v>95</v>
      </c>
      <c r="H315" s="66">
        <v>121.99</v>
      </c>
      <c r="I315" s="44"/>
      <c r="J315" s="52"/>
      <c r="K315" s="42"/>
      <c r="L315" s="42"/>
      <c r="M315" s="43"/>
    </row>
    <row r="316" spans="1:13">
      <c r="A316" s="59" t="s">
        <v>1823</v>
      </c>
      <c r="B316" s="53" t="s">
        <v>1792</v>
      </c>
      <c r="C316" s="54" t="s">
        <v>1699</v>
      </c>
      <c r="D316" s="55">
        <v>141.79</v>
      </c>
      <c r="E316" s="56">
        <v>95</v>
      </c>
      <c r="F316" s="57" t="s">
        <v>1305</v>
      </c>
      <c r="G316" s="56">
        <v>95</v>
      </c>
      <c r="H316" s="66">
        <v>121.99</v>
      </c>
      <c r="I316" s="44"/>
      <c r="J316" s="52"/>
      <c r="K316" s="42"/>
      <c r="L316" s="42"/>
      <c r="M316" s="43"/>
    </row>
    <row r="317" spans="1:13">
      <c r="A317" s="59" t="s">
        <v>1058</v>
      </c>
      <c r="B317" s="53" t="s">
        <v>1792</v>
      </c>
      <c r="C317" s="54" t="s">
        <v>1824</v>
      </c>
      <c r="D317" s="55">
        <v>363.27</v>
      </c>
      <c r="E317" s="56">
        <v>243.39</v>
      </c>
      <c r="F317" s="57" t="s">
        <v>1305</v>
      </c>
      <c r="G317" s="56">
        <v>243.39</v>
      </c>
      <c r="H317" s="66">
        <v>312.99</v>
      </c>
      <c r="I317" s="44"/>
      <c r="J317" s="52"/>
      <c r="K317" s="42"/>
      <c r="L317" s="42"/>
      <c r="M317" s="43"/>
    </row>
    <row r="318" spans="1:13">
      <c r="A318" s="59" t="s">
        <v>1060</v>
      </c>
      <c r="B318" s="53" t="s">
        <v>1792</v>
      </c>
      <c r="C318" s="54" t="s">
        <v>1825</v>
      </c>
      <c r="D318" s="55">
        <v>379.19</v>
      </c>
      <c r="E318" s="56">
        <v>254.06</v>
      </c>
      <c r="F318" s="57" t="s">
        <v>1305</v>
      </c>
      <c r="G318" s="56">
        <v>254.06</v>
      </c>
      <c r="H318" s="66">
        <v>325.99</v>
      </c>
      <c r="I318" s="44"/>
      <c r="J318" s="52"/>
      <c r="K318" s="42"/>
      <c r="L318" s="42"/>
      <c r="M318" s="43"/>
    </row>
    <row r="319" spans="1:13">
      <c r="A319" s="59" t="s">
        <v>1062</v>
      </c>
      <c r="B319" s="53" t="s">
        <v>1792</v>
      </c>
      <c r="C319" s="54" t="s">
        <v>1826</v>
      </c>
      <c r="D319" s="55">
        <v>363.27</v>
      </c>
      <c r="E319" s="56">
        <v>243.39</v>
      </c>
      <c r="F319" s="57" t="s">
        <v>1305</v>
      </c>
      <c r="G319" s="56">
        <v>243.39</v>
      </c>
      <c r="H319" s="66">
        <v>312.99</v>
      </c>
      <c r="I319" s="44"/>
      <c r="J319" s="52"/>
      <c r="K319" s="42"/>
      <c r="L319" s="42"/>
      <c r="M319" s="43"/>
    </row>
    <row r="320" spans="1:13">
      <c r="A320" s="59" t="s">
        <v>1064</v>
      </c>
      <c r="B320" s="53" t="s">
        <v>1792</v>
      </c>
      <c r="C320" s="54" t="s">
        <v>1827</v>
      </c>
      <c r="D320" s="55">
        <v>363.27</v>
      </c>
      <c r="E320" s="56">
        <v>243.39</v>
      </c>
      <c r="F320" s="57" t="s">
        <v>1305</v>
      </c>
      <c r="G320" s="56">
        <v>243.39</v>
      </c>
      <c r="H320" s="66">
        <v>312.99</v>
      </c>
      <c r="I320" s="44"/>
      <c r="J320" s="52"/>
      <c r="K320" s="42"/>
      <c r="L320" s="42"/>
      <c r="M320" s="43"/>
    </row>
    <row r="321" spans="1:13">
      <c r="A321" s="59" t="s">
        <v>1066</v>
      </c>
      <c r="B321" s="53" t="s">
        <v>1792</v>
      </c>
      <c r="C321" s="54" t="s">
        <v>1828</v>
      </c>
      <c r="D321" s="55">
        <v>232.81</v>
      </c>
      <c r="E321" s="56">
        <v>155.97999999999999</v>
      </c>
      <c r="F321" s="57" t="s">
        <v>1305</v>
      </c>
      <c r="G321" s="56">
        <v>155.97999999999999</v>
      </c>
      <c r="H321" s="66">
        <v>199.99</v>
      </c>
      <c r="I321" s="44"/>
      <c r="J321" s="52"/>
      <c r="K321" s="42"/>
      <c r="L321" s="42"/>
      <c r="M321" s="43"/>
    </row>
    <row r="322" spans="1:13">
      <c r="A322" s="59" t="s">
        <v>1829</v>
      </c>
      <c r="B322" s="53" t="s">
        <v>1792</v>
      </c>
      <c r="C322" s="54" t="s">
        <v>1830</v>
      </c>
      <c r="D322" s="55">
        <v>203.16</v>
      </c>
      <c r="E322" s="56">
        <v>136.12</v>
      </c>
      <c r="F322" s="57" t="s">
        <v>1305</v>
      </c>
      <c r="G322" s="56">
        <v>136.12</v>
      </c>
      <c r="H322" s="66">
        <v>174.99</v>
      </c>
      <c r="I322" s="44"/>
      <c r="J322" s="52"/>
      <c r="K322" s="42"/>
      <c r="L322" s="42"/>
      <c r="M322" s="43"/>
    </row>
    <row r="323" spans="1:13">
      <c r="A323" s="59" t="s">
        <v>1068</v>
      </c>
      <c r="B323" s="53" t="s">
        <v>1792</v>
      </c>
      <c r="C323" s="54" t="s">
        <v>1831</v>
      </c>
      <c r="D323" s="55">
        <v>232.81</v>
      </c>
      <c r="E323" s="56">
        <v>155.97999999999999</v>
      </c>
      <c r="F323" s="57" t="s">
        <v>1305</v>
      </c>
      <c r="G323" s="56">
        <v>155.97999999999999</v>
      </c>
      <c r="H323" s="66">
        <v>199.99</v>
      </c>
      <c r="I323" s="44"/>
      <c r="J323" s="52"/>
      <c r="K323" s="42"/>
      <c r="L323" s="42"/>
      <c r="M323" s="43"/>
    </row>
    <row r="324" spans="1:13">
      <c r="A324" s="59" t="s">
        <v>1070</v>
      </c>
      <c r="B324" s="53" t="s">
        <v>1792</v>
      </c>
      <c r="C324" s="54" t="s">
        <v>1832</v>
      </c>
      <c r="D324" s="55">
        <v>232.81</v>
      </c>
      <c r="E324" s="56">
        <v>155.97999999999999</v>
      </c>
      <c r="F324" s="57" t="s">
        <v>1305</v>
      </c>
      <c r="G324" s="56">
        <v>155.97999999999999</v>
      </c>
      <c r="H324" s="66">
        <v>199.99</v>
      </c>
      <c r="I324" s="44"/>
      <c r="J324" s="52"/>
      <c r="K324" s="42"/>
      <c r="L324" s="42"/>
      <c r="M324" s="43"/>
    </row>
    <row r="325" spans="1:13">
      <c r="A325" s="59" t="s">
        <v>1072</v>
      </c>
      <c r="B325" s="53" t="s">
        <v>1833</v>
      </c>
      <c r="C325" s="54" t="s">
        <v>1834</v>
      </c>
      <c r="D325" s="55">
        <v>302.47000000000003</v>
      </c>
      <c r="E325" s="56">
        <v>202.66</v>
      </c>
      <c r="F325" s="57" t="s">
        <v>1305</v>
      </c>
      <c r="G325" s="56">
        <v>202.66</v>
      </c>
      <c r="H325" s="66">
        <v>259.99</v>
      </c>
      <c r="I325" s="44"/>
      <c r="J325" s="52"/>
      <c r="K325" s="42"/>
      <c r="L325" s="42"/>
      <c r="M325" s="43"/>
    </row>
    <row r="326" spans="1:13">
      <c r="A326" s="59" t="s">
        <v>1074</v>
      </c>
      <c r="B326" s="53" t="s">
        <v>1833</v>
      </c>
      <c r="C326" s="54" t="s">
        <v>1835</v>
      </c>
      <c r="D326" s="55">
        <v>294.77999999999997</v>
      </c>
      <c r="E326" s="56">
        <v>197.5</v>
      </c>
      <c r="F326" s="57" t="s">
        <v>1305</v>
      </c>
      <c r="G326" s="56">
        <v>197.5</v>
      </c>
      <c r="H326" s="66">
        <v>253.99</v>
      </c>
      <c r="I326" s="44"/>
      <c r="J326" s="52"/>
      <c r="K326" s="42"/>
      <c r="L326" s="42"/>
      <c r="M326" s="43"/>
    </row>
    <row r="327" spans="1:13">
      <c r="A327" s="59" t="s">
        <v>1076</v>
      </c>
      <c r="B327" s="53" t="s">
        <v>1833</v>
      </c>
      <c r="C327" s="54" t="s">
        <v>1836</v>
      </c>
      <c r="D327" s="55">
        <v>302.47000000000003</v>
      </c>
      <c r="E327" s="56">
        <v>202.66</v>
      </c>
      <c r="F327" s="57" t="s">
        <v>1305</v>
      </c>
      <c r="G327" s="56">
        <v>202.66</v>
      </c>
      <c r="H327" s="66">
        <v>259.99</v>
      </c>
      <c r="I327" s="44"/>
      <c r="J327" s="52"/>
      <c r="K327" s="42"/>
      <c r="L327" s="42"/>
      <c r="M327" s="43"/>
    </row>
    <row r="328" spans="1:13">
      <c r="A328" s="59" t="s">
        <v>1078</v>
      </c>
      <c r="B328" s="53" t="s">
        <v>1833</v>
      </c>
      <c r="C328" s="54" t="s">
        <v>1837</v>
      </c>
      <c r="D328" s="55">
        <v>302.47000000000003</v>
      </c>
      <c r="E328" s="56">
        <v>202.66</v>
      </c>
      <c r="F328" s="57" t="s">
        <v>1305</v>
      </c>
      <c r="G328" s="56">
        <v>202.66</v>
      </c>
      <c r="H328" s="66">
        <v>259.99</v>
      </c>
      <c r="I328" s="44"/>
      <c r="J328" s="52"/>
      <c r="K328" s="42"/>
      <c r="L328" s="42"/>
      <c r="M328" s="43"/>
    </row>
    <row r="329" spans="1:13">
      <c r="A329" s="59" t="s">
        <v>1080</v>
      </c>
      <c r="B329" s="53" t="s">
        <v>1833</v>
      </c>
      <c r="C329" s="54" t="s">
        <v>1838</v>
      </c>
      <c r="D329" s="55">
        <v>757.25</v>
      </c>
      <c r="E329" s="56">
        <v>507.36</v>
      </c>
      <c r="F329" s="57" t="s">
        <v>1305</v>
      </c>
      <c r="G329" s="56">
        <v>507.36</v>
      </c>
      <c r="H329" s="66">
        <v>650.99</v>
      </c>
      <c r="I329" s="44"/>
      <c r="J329" s="52"/>
      <c r="K329" s="42"/>
      <c r="L329" s="42"/>
      <c r="M329" s="43"/>
    </row>
    <row r="330" spans="1:13">
      <c r="A330" s="59" t="s">
        <v>1082</v>
      </c>
      <c r="B330" s="53" t="s">
        <v>1833</v>
      </c>
      <c r="C330" s="54" t="s">
        <v>1839</v>
      </c>
      <c r="D330" s="55">
        <v>459.55</v>
      </c>
      <c r="E330" s="56">
        <v>307.89999999999998</v>
      </c>
      <c r="F330" s="57" t="s">
        <v>1305</v>
      </c>
      <c r="G330" s="56">
        <v>307.89999999999998</v>
      </c>
      <c r="H330" s="66">
        <v>394.99</v>
      </c>
      <c r="I330" s="44"/>
      <c r="J330" s="52"/>
      <c r="K330" s="42"/>
      <c r="L330" s="42"/>
      <c r="M330" s="43"/>
    </row>
    <row r="331" spans="1:13">
      <c r="A331" s="59" t="s">
        <v>1084</v>
      </c>
      <c r="B331" s="53" t="s">
        <v>1833</v>
      </c>
      <c r="C331" s="54" t="s">
        <v>1840</v>
      </c>
      <c r="D331" s="55">
        <v>757.25</v>
      </c>
      <c r="E331" s="56">
        <v>507.36</v>
      </c>
      <c r="F331" s="57" t="s">
        <v>1305</v>
      </c>
      <c r="G331" s="56">
        <v>507.36</v>
      </c>
      <c r="H331" s="66">
        <v>650.99</v>
      </c>
      <c r="I331" s="44"/>
      <c r="J331" s="52"/>
      <c r="K331" s="42"/>
      <c r="L331" s="42"/>
      <c r="M331" s="43"/>
    </row>
    <row r="332" spans="1:13">
      <c r="A332" s="59" t="s">
        <v>1086</v>
      </c>
      <c r="B332" s="53" t="s">
        <v>1833</v>
      </c>
      <c r="C332" s="54" t="s">
        <v>1841</v>
      </c>
      <c r="D332" s="55">
        <v>757.25</v>
      </c>
      <c r="E332" s="56">
        <v>507.36</v>
      </c>
      <c r="F332" s="57" t="s">
        <v>1305</v>
      </c>
      <c r="G332" s="56">
        <v>507.36</v>
      </c>
      <c r="H332" s="66">
        <v>650.99</v>
      </c>
      <c r="I332" s="44"/>
      <c r="J332" s="52"/>
      <c r="K332" s="42"/>
      <c r="L332" s="42"/>
      <c r="M332" s="43"/>
    </row>
    <row r="333" spans="1:13">
      <c r="A333" s="59" t="s">
        <v>1088</v>
      </c>
      <c r="B333" s="53" t="s">
        <v>1833</v>
      </c>
      <c r="C333" s="54" t="s">
        <v>1842</v>
      </c>
      <c r="D333" s="55">
        <v>126.87</v>
      </c>
      <c r="E333" s="56">
        <v>85</v>
      </c>
      <c r="F333" s="57" t="s">
        <v>1305</v>
      </c>
      <c r="G333" s="56">
        <v>85</v>
      </c>
      <c r="H333" s="66">
        <v>108.99</v>
      </c>
      <c r="I333" s="44"/>
      <c r="J333" s="52"/>
      <c r="K333" s="42"/>
      <c r="L333" s="42"/>
      <c r="M333" s="43"/>
    </row>
    <row r="334" spans="1:13">
      <c r="A334" s="59" t="s">
        <v>1090</v>
      </c>
      <c r="B334" s="53" t="s">
        <v>1833</v>
      </c>
      <c r="C334" s="54" t="s">
        <v>1843</v>
      </c>
      <c r="D334" s="55">
        <v>395.52</v>
      </c>
      <c r="E334" s="56">
        <v>265</v>
      </c>
      <c r="F334" s="57" t="s">
        <v>1305</v>
      </c>
      <c r="G334" s="56">
        <v>265</v>
      </c>
      <c r="H334" s="66">
        <v>339.99</v>
      </c>
      <c r="I334" s="44"/>
      <c r="J334" s="52"/>
      <c r="K334" s="42"/>
      <c r="L334" s="42"/>
      <c r="M334" s="43"/>
    </row>
    <row r="335" spans="1:13">
      <c r="A335" s="59" t="s">
        <v>1844</v>
      </c>
      <c r="B335" s="53" t="s">
        <v>1845</v>
      </c>
      <c r="C335" s="54" t="s">
        <v>1846</v>
      </c>
      <c r="D335" s="55">
        <v>101.49</v>
      </c>
      <c r="E335" s="56">
        <v>68</v>
      </c>
      <c r="F335" s="57" t="s">
        <v>1305</v>
      </c>
      <c r="G335" s="56">
        <v>68</v>
      </c>
      <c r="H335" s="66">
        <v>87.99</v>
      </c>
      <c r="I335" s="44"/>
      <c r="J335" s="52"/>
      <c r="K335" s="42"/>
      <c r="L335" s="42"/>
      <c r="M335" s="43"/>
    </row>
    <row r="336" spans="1:13">
      <c r="A336" s="59" t="s">
        <v>1847</v>
      </c>
      <c r="B336" s="53" t="s">
        <v>1845</v>
      </c>
      <c r="C336" s="54" t="s">
        <v>1848</v>
      </c>
      <c r="D336" s="55">
        <v>85.07</v>
      </c>
      <c r="E336" s="56">
        <v>57</v>
      </c>
      <c r="F336" s="57" t="s">
        <v>1305</v>
      </c>
      <c r="G336" s="56">
        <v>57</v>
      </c>
      <c r="H336" s="66">
        <v>73.989999999999995</v>
      </c>
      <c r="I336" s="44"/>
      <c r="J336" s="52"/>
      <c r="K336" s="42"/>
      <c r="L336" s="42"/>
      <c r="M336" s="43"/>
    </row>
    <row r="337" spans="1:13">
      <c r="A337" s="59" t="s">
        <v>1849</v>
      </c>
      <c r="B337" s="53" t="s">
        <v>1845</v>
      </c>
      <c r="C337" s="54" t="s">
        <v>1850</v>
      </c>
      <c r="D337" s="55">
        <v>101.49</v>
      </c>
      <c r="E337" s="56">
        <v>68</v>
      </c>
      <c r="F337" s="57" t="s">
        <v>1305</v>
      </c>
      <c r="G337" s="56">
        <v>68</v>
      </c>
      <c r="H337" s="66">
        <v>87.99</v>
      </c>
      <c r="I337" s="44"/>
      <c r="J337" s="52"/>
      <c r="K337" s="42"/>
      <c r="L337" s="42"/>
      <c r="M337" s="43"/>
    </row>
    <row r="338" spans="1:13">
      <c r="A338" s="59" t="s">
        <v>1851</v>
      </c>
      <c r="B338" s="53" t="s">
        <v>1845</v>
      </c>
      <c r="C338" s="54" t="s">
        <v>1852</v>
      </c>
      <c r="D338" s="55">
        <v>101.49</v>
      </c>
      <c r="E338" s="56">
        <v>68</v>
      </c>
      <c r="F338" s="57" t="s">
        <v>1305</v>
      </c>
      <c r="G338" s="56">
        <v>68</v>
      </c>
      <c r="H338" s="66">
        <v>87.99</v>
      </c>
      <c r="I338" s="44"/>
      <c r="J338" s="52"/>
      <c r="K338" s="42"/>
      <c r="L338" s="42"/>
      <c r="M338" s="43"/>
    </row>
    <row r="339" spans="1:13">
      <c r="A339" s="57" t="s">
        <v>1092</v>
      </c>
      <c r="B339" s="53" t="s">
        <v>1845</v>
      </c>
      <c r="C339" s="54" t="s">
        <v>1853</v>
      </c>
      <c r="D339" s="68">
        <v>87.95</v>
      </c>
      <c r="E339" s="69">
        <v>58.93</v>
      </c>
      <c r="F339" s="63" t="s">
        <v>1305</v>
      </c>
      <c r="G339" s="69">
        <v>58.93</v>
      </c>
      <c r="H339" s="66">
        <v>75.989999999999995</v>
      </c>
      <c r="I339" s="44"/>
      <c r="J339" s="52"/>
      <c r="K339" s="42"/>
      <c r="L339" s="42"/>
      <c r="M339" s="43"/>
    </row>
    <row r="340" spans="1:13">
      <c r="A340" s="57" t="s">
        <v>1094</v>
      </c>
      <c r="B340" s="53" t="s">
        <v>1845</v>
      </c>
      <c r="C340" s="54" t="s">
        <v>1854</v>
      </c>
      <c r="D340" s="68">
        <v>87.95</v>
      </c>
      <c r="E340" s="69">
        <v>58.93</v>
      </c>
      <c r="F340" s="63" t="s">
        <v>1305</v>
      </c>
      <c r="G340" s="69">
        <v>58.93</v>
      </c>
      <c r="H340" s="66">
        <v>75.989999999999995</v>
      </c>
      <c r="I340" s="44"/>
      <c r="J340" s="52"/>
      <c r="K340" s="42"/>
      <c r="L340" s="42"/>
      <c r="M340" s="43"/>
    </row>
    <row r="341" spans="1:13">
      <c r="A341" s="57" t="s">
        <v>1096</v>
      </c>
      <c r="B341" s="53" t="s">
        <v>1845</v>
      </c>
      <c r="C341" s="54" t="s">
        <v>1855</v>
      </c>
      <c r="D341" s="68">
        <v>87.95</v>
      </c>
      <c r="E341" s="69">
        <v>58.93</v>
      </c>
      <c r="F341" s="63" t="s">
        <v>1305</v>
      </c>
      <c r="G341" s="69">
        <v>58.93</v>
      </c>
      <c r="H341" s="66">
        <v>75.989999999999995</v>
      </c>
      <c r="I341" s="44"/>
      <c r="J341" s="52"/>
      <c r="K341" s="42"/>
      <c r="L341" s="42"/>
      <c r="M341" s="43"/>
    </row>
    <row r="342" spans="1:13">
      <c r="A342" s="57" t="s">
        <v>1098</v>
      </c>
      <c r="B342" s="53" t="s">
        <v>1845</v>
      </c>
      <c r="C342" s="54" t="s">
        <v>1856</v>
      </c>
      <c r="D342" s="68">
        <v>87.95</v>
      </c>
      <c r="E342" s="69">
        <v>58.93</v>
      </c>
      <c r="F342" s="63" t="s">
        <v>1305</v>
      </c>
      <c r="G342" s="69">
        <v>58.93</v>
      </c>
      <c r="H342" s="66">
        <v>75.989999999999995</v>
      </c>
      <c r="I342" s="44"/>
      <c r="J342" s="52"/>
      <c r="K342" s="42"/>
      <c r="L342" s="42"/>
      <c r="M342" s="43"/>
    </row>
    <row r="343" spans="1:13">
      <c r="A343" s="57" t="s">
        <v>1100</v>
      </c>
      <c r="B343" s="53" t="s">
        <v>1845</v>
      </c>
      <c r="C343" s="54" t="s">
        <v>1857</v>
      </c>
      <c r="D343" s="55">
        <v>255.03</v>
      </c>
      <c r="E343" s="56">
        <v>170.87</v>
      </c>
      <c r="F343" s="57" t="s">
        <v>1305</v>
      </c>
      <c r="G343" s="56">
        <v>170.87</v>
      </c>
      <c r="H343" s="66">
        <v>219.99</v>
      </c>
      <c r="I343" s="44"/>
      <c r="J343" s="52"/>
      <c r="K343" s="42"/>
      <c r="L343" s="42"/>
      <c r="M343" s="43"/>
    </row>
    <row r="344" spans="1:13">
      <c r="A344" s="57" t="s">
        <v>1102</v>
      </c>
      <c r="B344" s="53" t="s">
        <v>1845</v>
      </c>
      <c r="C344" s="54" t="s">
        <v>1858</v>
      </c>
      <c r="D344" s="55">
        <v>338.06</v>
      </c>
      <c r="E344" s="56">
        <v>226.5</v>
      </c>
      <c r="F344" s="57" t="s">
        <v>1305</v>
      </c>
      <c r="G344" s="56">
        <v>226.5</v>
      </c>
      <c r="H344" s="66">
        <v>290.99</v>
      </c>
      <c r="I344" s="44"/>
      <c r="J344" s="52"/>
      <c r="K344" s="42"/>
      <c r="L344" s="42"/>
      <c r="M344" s="43"/>
    </row>
    <row r="345" spans="1:13">
      <c r="A345" s="57" t="s">
        <v>1104</v>
      </c>
      <c r="B345" s="53" t="s">
        <v>1845</v>
      </c>
      <c r="C345" s="54" t="s">
        <v>1859</v>
      </c>
      <c r="D345" s="55">
        <v>338.06</v>
      </c>
      <c r="E345" s="56">
        <v>226.5</v>
      </c>
      <c r="F345" s="57" t="s">
        <v>1305</v>
      </c>
      <c r="G345" s="56">
        <v>226.5</v>
      </c>
      <c r="H345" s="66">
        <v>290.99</v>
      </c>
      <c r="I345" s="44"/>
      <c r="J345" s="52"/>
      <c r="K345" s="42"/>
      <c r="L345" s="42"/>
      <c r="M345" s="43"/>
    </row>
    <row r="346" spans="1:13">
      <c r="A346" s="57" t="s">
        <v>1106</v>
      </c>
      <c r="B346" s="53" t="s">
        <v>1845</v>
      </c>
      <c r="C346" s="54" t="s">
        <v>1860</v>
      </c>
      <c r="D346" s="55">
        <v>338.06</v>
      </c>
      <c r="E346" s="56">
        <v>226.5</v>
      </c>
      <c r="F346" s="57" t="s">
        <v>1305</v>
      </c>
      <c r="G346" s="56">
        <v>226.5</v>
      </c>
      <c r="H346" s="66">
        <v>290.99</v>
      </c>
      <c r="I346" s="44"/>
      <c r="J346" s="52"/>
      <c r="K346" s="42"/>
      <c r="L346" s="42"/>
      <c r="M346" s="43"/>
    </row>
    <row r="347" spans="1:13">
      <c r="A347" s="59" t="s">
        <v>1861</v>
      </c>
      <c r="B347" s="53" t="s">
        <v>1845</v>
      </c>
      <c r="C347" s="54" t="s">
        <v>1862</v>
      </c>
      <c r="D347" s="55">
        <v>263.43</v>
      </c>
      <c r="E347" s="56">
        <v>176.5</v>
      </c>
      <c r="F347" s="57" t="s">
        <v>1305</v>
      </c>
      <c r="G347" s="56">
        <v>176.5</v>
      </c>
      <c r="H347" s="66">
        <v>226.99</v>
      </c>
      <c r="I347" s="44"/>
      <c r="J347" s="52"/>
      <c r="K347" s="42"/>
      <c r="L347" s="42"/>
      <c r="M347" s="43"/>
    </row>
    <row r="348" spans="1:13">
      <c r="A348" s="59" t="s">
        <v>1863</v>
      </c>
      <c r="B348" s="53" t="s">
        <v>1845</v>
      </c>
      <c r="C348" s="54" t="s">
        <v>1864</v>
      </c>
      <c r="D348" s="55">
        <v>180.4</v>
      </c>
      <c r="E348" s="56">
        <v>120.87</v>
      </c>
      <c r="F348" s="57" t="s">
        <v>1305</v>
      </c>
      <c r="G348" s="56">
        <v>120.87</v>
      </c>
      <c r="H348" s="66">
        <v>154.99</v>
      </c>
      <c r="I348" s="44"/>
      <c r="J348" s="52"/>
      <c r="K348" s="42"/>
      <c r="L348" s="42"/>
      <c r="M348" s="43"/>
    </row>
    <row r="349" spans="1:13">
      <c r="A349" s="59" t="s">
        <v>1865</v>
      </c>
      <c r="B349" s="53" t="s">
        <v>1845</v>
      </c>
      <c r="C349" s="54" t="s">
        <v>1866</v>
      </c>
      <c r="D349" s="55">
        <v>263.43</v>
      </c>
      <c r="E349" s="56">
        <v>176.5</v>
      </c>
      <c r="F349" s="57" t="s">
        <v>1305</v>
      </c>
      <c r="G349" s="56">
        <v>176.5</v>
      </c>
      <c r="H349" s="66">
        <v>226.99</v>
      </c>
      <c r="I349" s="44"/>
      <c r="J349" s="52"/>
      <c r="K349" s="42"/>
      <c r="L349" s="42"/>
      <c r="M349" s="43"/>
    </row>
    <row r="350" spans="1:13">
      <c r="A350" s="59" t="s">
        <v>1867</v>
      </c>
      <c r="B350" s="53" t="s">
        <v>1845</v>
      </c>
      <c r="C350" s="54" t="s">
        <v>1868</v>
      </c>
      <c r="D350" s="55">
        <v>263.43</v>
      </c>
      <c r="E350" s="56">
        <v>176.5</v>
      </c>
      <c r="F350" s="57" t="s">
        <v>1305</v>
      </c>
      <c r="G350" s="56">
        <v>176.5</v>
      </c>
      <c r="H350" s="66">
        <v>226.99</v>
      </c>
      <c r="I350" s="44"/>
      <c r="J350" s="52"/>
      <c r="K350" s="42"/>
      <c r="L350" s="42"/>
      <c r="M350" s="43"/>
    </row>
    <row r="351" spans="1:13">
      <c r="A351" s="57" t="s">
        <v>1108</v>
      </c>
      <c r="B351" s="53" t="s">
        <v>1845</v>
      </c>
      <c r="C351" s="54" t="s">
        <v>1869</v>
      </c>
      <c r="D351" s="55">
        <v>35.82</v>
      </c>
      <c r="E351" s="56">
        <v>24</v>
      </c>
      <c r="F351" s="57" t="s">
        <v>1305</v>
      </c>
      <c r="G351" s="56">
        <v>24</v>
      </c>
      <c r="H351" s="66">
        <v>30.99</v>
      </c>
      <c r="I351" s="44"/>
      <c r="J351" s="52"/>
      <c r="K351" s="42"/>
      <c r="L351" s="42"/>
      <c r="M351" s="43"/>
    </row>
    <row r="352" spans="1:13">
      <c r="A352" s="57" t="s">
        <v>1110</v>
      </c>
      <c r="B352" s="53" t="s">
        <v>1845</v>
      </c>
      <c r="C352" s="54" t="s">
        <v>1870</v>
      </c>
      <c r="D352" s="55">
        <v>260</v>
      </c>
      <c r="E352" s="56">
        <v>174.2</v>
      </c>
      <c r="F352" s="57" t="s">
        <v>1305</v>
      </c>
      <c r="G352" s="56">
        <v>174.2</v>
      </c>
      <c r="H352" s="66">
        <v>223.99</v>
      </c>
      <c r="I352" s="44"/>
      <c r="J352" s="52"/>
      <c r="K352" s="42"/>
      <c r="L352" s="42"/>
      <c r="M352" s="43"/>
    </row>
    <row r="353" spans="1:13">
      <c r="A353" s="59" t="s">
        <v>1112</v>
      </c>
      <c r="B353" s="53" t="s">
        <v>1845</v>
      </c>
      <c r="C353" s="54" t="s">
        <v>1871</v>
      </c>
      <c r="D353" s="55">
        <v>302.33999999999997</v>
      </c>
      <c r="E353" s="56">
        <v>202.57</v>
      </c>
      <c r="F353" s="57" t="s">
        <v>1305</v>
      </c>
      <c r="G353" s="56">
        <v>202.57</v>
      </c>
      <c r="H353" s="66">
        <v>259.99</v>
      </c>
      <c r="I353" s="44"/>
      <c r="J353" s="52"/>
      <c r="K353" s="42"/>
      <c r="L353" s="42"/>
      <c r="M353" s="43"/>
    </row>
    <row r="354" spans="1:13">
      <c r="A354" s="59" t="s">
        <v>1114</v>
      </c>
      <c r="B354" s="53" t="s">
        <v>1845</v>
      </c>
      <c r="C354" s="54" t="s">
        <v>1872</v>
      </c>
      <c r="D354" s="55">
        <v>302.33999999999997</v>
      </c>
      <c r="E354" s="56">
        <v>202.57</v>
      </c>
      <c r="F354" s="57" t="s">
        <v>1305</v>
      </c>
      <c r="G354" s="56">
        <v>202.57</v>
      </c>
      <c r="H354" s="66">
        <v>259.99</v>
      </c>
      <c r="I354" s="44"/>
      <c r="J354" s="52"/>
      <c r="K354" s="42"/>
      <c r="L354" s="42"/>
      <c r="M354" s="43"/>
    </row>
    <row r="355" spans="1:13">
      <c r="A355" s="59" t="s">
        <v>1116</v>
      </c>
      <c r="B355" s="53" t="s">
        <v>1845</v>
      </c>
      <c r="C355" s="54" t="s">
        <v>1873</v>
      </c>
      <c r="D355" s="55">
        <v>302.33999999999997</v>
      </c>
      <c r="E355" s="56">
        <v>202.57</v>
      </c>
      <c r="F355" s="57" t="s">
        <v>1305</v>
      </c>
      <c r="G355" s="56">
        <v>202.57</v>
      </c>
      <c r="H355" s="66">
        <v>259.99</v>
      </c>
      <c r="I355" s="44"/>
      <c r="J355" s="52"/>
      <c r="K355" s="42"/>
      <c r="L355" s="42"/>
      <c r="M355" s="43"/>
    </row>
    <row r="356" spans="1:13">
      <c r="A356" s="59" t="s">
        <v>1874</v>
      </c>
      <c r="B356" s="53" t="s">
        <v>1845</v>
      </c>
      <c r="C356" s="54" t="s">
        <v>1875</v>
      </c>
      <c r="D356" s="55">
        <v>227.72</v>
      </c>
      <c r="E356" s="56">
        <v>152.57</v>
      </c>
      <c r="F356" s="57" t="s">
        <v>1305</v>
      </c>
      <c r="G356" s="56">
        <v>152.57</v>
      </c>
      <c r="H356" s="66">
        <v>195.99</v>
      </c>
      <c r="I356" s="44"/>
      <c r="J356" s="52"/>
      <c r="K356" s="42"/>
      <c r="L356" s="42"/>
      <c r="M356" s="43"/>
    </row>
    <row r="357" spans="1:13">
      <c r="A357" s="59" t="s">
        <v>1876</v>
      </c>
      <c r="B357" s="53" t="s">
        <v>1845</v>
      </c>
      <c r="C357" s="54" t="s">
        <v>1877</v>
      </c>
      <c r="D357" s="55">
        <v>185.37</v>
      </c>
      <c r="E357" s="56">
        <v>124.2</v>
      </c>
      <c r="F357" s="57" t="s">
        <v>1305</v>
      </c>
      <c r="G357" s="56">
        <v>124.2</v>
      </c>
      <c r="H357" s="66">
        <v>159.99</v>
      </c>
      <c r="I357" s="44"/>
      <c r="J357" s="52"/>
      <c r="K357" s="42"/>
      <c r="L357" s="42"/>
      <c r="M357" s="43"/>
    </row>
    <row r="358" spans="1:13">
      <c r="A358" s="59" t="s">
        <v>1878</v>
      </c>
      <c r="B358" s="53" t="s">
        <v>1845</v>
      </c>
      <c r="C358" s="54" t="s">
        <v>1879</v>
      </c>
      <c r="D358" s="55">
        <v>227.72</v>
      </c>
      <c r="E358" s="56">
        <v>152.57</v>
      </c>
      <c r="F358" s="57" t="s">
        <v>1305</v>
      </c>
      <c r="G358" s="56">
        <v>152.57</v>
      </c>
      <c r="H358" s="66">
        <v>195.99</v>
      </c>
      <c r="I358" s="44"/>
      <c r="J358" s="52"/>
      <c r="K358" s="42"/>
      <c r="L358" s="42"/>
      <c r="M358" s="43"/>
    </row>
    <row r="359" spans="1:13">
      <c r="A359" s="59" t="s">
        <v>1880</v>
      </c>
      <c r="B359" s="53" t="s">
        <v>1845</v>
      </c>
      <c r="C359" s="54" t="s">
        <v>1881</v>
      </c>
      <c r="D359" s="55">
        <v>227.72</v>
      </c>
      <c r="E359" s="56">
        <v>152.57</v>
      </c>
      <c r="F359" s="57" t="s">
        <v>1305</v>
      </c>
      <c r="G359" s="56">
        <v>152.57</v>
      </c>
      <c r="H359" s="66">
        <v>195.99</v>
      </c>
      <c r="I359" s="44"/>
      <c r="J359" s="52"/>
      <c r="K359" s="42"/>
      <c r="L359" s="42"/>
      <c r="M359" s="43"/>
    </row>
    <row r="360" spans="1:13">
      <c r="A360" s="59" t="s">
        <v>1118</v>
      </c>
      <c r="B360" s="53" t="s">
        <v>1845</v>
      </c>
      <c r="C360" s="54" t="s">
        <v>1882</v>
      </c>
      <c r="D360" s="55">
        <v>347.13</v>
      </c>
      <c r="E360" s="56">
        <v>232.57</v>
      </c>
      <c r="F360" s="57" t="s">
        <v>1743</v>
      </c>
      <c r="G360" s="56">
        <v>232.57</v>
      </c>
      <c r="H360" s="66">
        <v>297.99</v>
      </c>
      <c r="I360" s="44"/>
      <c r="J360" s="52"/>
      <c r="K360" s="42"/>
      <c r="L360" s="42"/>
      <c r="M360" s="43"/>
    </row>
    <row r="361" spans="1:13">
      <c r="A361" s="59" t="s">
        <v>1120</v>
      </c>
      <c r="B361" s="53" t="s">
        <v>1845</v>
      </c>
      <c r="C361" s="54" t="s">
        <v>1883</v>
      </c>
      <c r="D361" s="55">
        <v>457.79</v>
      </c>
      <c r="E361" s="56">
        <v>306.70999999999998</v>
      </c>
      <c r="F361" s="57" t="s">
        <v>1743</v>
      </c>
      <c r="G361" s="56">
        <v>306.70999999999998</v>
      </c>
      <c r="H361" s="66">
        <v>393.99</v>
      </c>
      <c r="I361" s="44"/>
      <c r="J361" s="52"/>
      <c r="K361" s="42"/>
      <c r="L361" s="42"/>
      <c r="M361" s="43"/>
    </row>
    <row r="362" spans="1:13">
      <c r="A362" s="57" t="s">
        <v>1122</v>
      </c>
      <c r="B362" s="53" t="s">
        <v>1845</v>
      </c>
      <c r="C362" s="54" t="s">
        <v>1884</v>
      </c>
      <c r="D362" s="68">
        <v>266.52</v>
      </c>
      <c r="E362" s="69">
        <v>178.57</v>
      </c>
      <c r="F362" s="63" t="s">
        <v>1743</v>
      </c>
      <c r="G362" s="69">
        <v>178.57</v>
      </c>
      <c r="H362" s="66">
        <v>228.99</v>
      </c>
      <c r="I362" s="44"/>
      <c r="J362" s="52"/>
      <c r="K362" s="42"/>
      <c r="L362" s="42"/>
      <c r="M362" s="43"/>
    </row>
    <row r="363" spans="1:13">
      <c r="A363" s="57" t="s">
        <v>1124</v>
      </c>
      <c r="B363" s="53" t="s">
        <v>1845</v>
      </c>
      <c r="C363" s="54" t="s">
        <v>1885</v>
      </c>
      <c r="D363" s="68">
        <v>351.81</v>
      </c>
      <c r="E363" s="69">
        <v>235.71</v>
      </c>
      <c r="F363" s="63" t="s">
        <v>1743</v>
      </c>
      <c r="G363" s="69">
        <v>235.71</v>
      </c>
      <c r="H363" s="66">
        <v>302.99</v>
      </c>
      <c r="I363" s="44"/>
      <c r="J363" s="52"/>
      <c r="K363" s="42"/>
      <c r="L363" s="42"/>
      <c r="M363" s="43"/>
    </row>
    <row r="364" spans="1:13">
      <c r="A364" s="57" t="s">
        <v>1126</v>
      </c>
      <c r="B364" s="53" t="s">
        <v>1845</v>
      </c>
      <c r="C364" s="54" t="s">
        <v>1886</v>
      </c>
      <c r="D364" s="68">
        <v>101.49</v>
      </c>
      <c r="E364" s="69">
        <v>68</v>
      </c>
      <c r="F364" s="63" t="s">
        <v>1305</v>
      </c>
      <c r="G364" s="69">
        <v>68</v>
      </c>
      <c r="H364" s="66">
        <v>87.99</v>
      </c>
      <c r="I364" s="44"/>
      <c r="J364" s="52"/>
      <c r="K364" s="42"/>
      <c r="L364" s="42"/>
      <c r="M364" s="43"/>
    </row>
    <row r="365" spans="1:13">
      <c r="A365" s="57" t="s">
        <v>1887</v>
      </c>
      <c r="B365" s="53" t="s">
        <v>1845</v>
      </c>
      <c r="C365" s="54" t="s">
        <v>1888</v>
      </c>
      <c r="D365" s="68">
        <v>85.07</v>
      </c>
      <c r="E365" s="69">
        <v>57</v>
      </c>
      <c r="F365" s="63" t="s">
        <v>1305</v>
      </c>
      <c r="G365" s="69">
        <v>57</v>
      </c>
      <c r="H365" s="66">
        <v>73.989999999999995</v>
      </c>
      <c r="I365" s="44"/>
      <c r="J365" s="52"/>
      <c r="K365" s="42"/>
      <c r="L365" s="42"/>
      <c r="M365" s="43"/>
    </row>
    <row r="366" spans="1:13">
      <c r="A366" s="57" t="s">
        <v>1889</v>
      </c>
      <c r="B366" s="53" t="s">
        <v>1845</v>
      </c>
      <c r="C366" s="54" t="s">
        <v>1890</v>
      </c>
      <c r="D366" s="68">
        <v>101.49</v>
      </c>
      <c r="E366" s="69">
        <v>68</v>
      </c>
      <c r="F366" s="63" t="s">
        <v>1305</v>
      </c>
      <c r="G366" s="69">
        <v>68</v>
      </c>
      <c r="H366" s="66">
        <v>87.99</v>
      </c>
      <c r="I366" s="44"/>
      <c r="J366" s="52"/>
      <c r="K366" s="42"/>
      <c r="L366" s="42"/>
      <c r="M366" s="43"/>
    </row>
    <row r="367" spans="1:13">
      <c r="A367" s="57" t="s">
        <v>1891</v>
      </c>
      <c r="B367" s="53" t="s">
        <v>1845</v>
      </c>
      <c r="C367" s="54" t="s">
        <v>1892</v>
      </c>
      <c r="D367" s="68">
        <v>101.49</v>
      </c>
      <c r="E367" s="69">
        <v>68</v>
      </c>
      <c r="F367" s="63" t="s">
        <v>1305</v>
      </c>
      <c r="G367" s="69">
        <v>68</v>
      </c>
      <c r="H367" s="66">
        <v>87.99</v>
      </c>
      <c r="I367" s="44"/>
      <c r="J367" s="52"/>
      <c r="K367" s="42"/>
      <c r="L367" s="42"/>
      <c r="M367" s="43"/>
    </row>
    <row r="368" spans="1:13">
      <c r="A368" s="57" t="s">
        <v>1893</v>
      </c>
      <c r="B368" s="53" t="s">
        <v>1845</v>
      </c>
      <c r="C368" s="54" t="s">
        <v>1828</v>
      </c>
      <c r="D368" s="68">
        <v>263.43</v>
      </c>
      <c r="E368" s="69">
        <v>176.5</v>
      </c>
      <c r="F368" s="63" t="s">
        <v>1305</v>
      </c>
      <c r="G368" s="69">
        <v>176.5</v>
      </c>
      <c r="H368" s="66">
        <v>226.99</v>
      </c>
      <c r="I368" s="44"/>
      <c r="J368" s="52"/>
      <c r="K368" s="42"/>
      <c r="L368" s="42"/>
      <c r="M368" s="43"/>
    </row>
    <row r="369" spans="1:13">
      <c r="A369" s="57" t="s">
        <v>1894</v>
      </c>
      <c r="B369" s="53" t="s">
        <v>1845</v>
      </c>
      <c r="C369" s="54" t="s">
        <v>1895</v>
      </c>
      <c r="D369" s="68">
        <v>180.4</v>
      </c>
      <c r="E369" s="69">
        <v>120.87</v>
      </c>
      <c r="F369" s="63" t="s">
        <v>1305</v>
      </c>
      <c r="G369" s="69">
        <v>120.87</v>
      </c>
      <c r="H369" s="66">
        <v>154.99</v>
      </c>
      <c r="I369" s="44"/>
      <c r="J369" s="52"/>
      <c r="K369" s="42"/>
      <c r="L369" s="42"/>
      <c r="M369" s="43"/>
    </row>
    <row r="370" spans="1:13">
      <c r="A370" s="57" t="s">
        <v>1896</v>
      </c>
      <c r="B370" s="53" t="s">
        <v>1845</v>
      </c>
      <c r="C370" s="54" t="s">
        <v>1831</v>
      </c>
      <c r="D370" s="68">
        <v>263.43</v>
      </c>
      <c r="E370" s="69">
        <v>176.5</v>
      </c>
      <c r="F370" s="63" t="s">
        <v>1305</v>
      </c>
      <c r="G370" s="69">
        <v>176.5</v>
      </c>
      <c r="H370" s="66">
        <v>226.99</v>
      </c>
      <c r="I370" s="44"/>
      <c r="J370" s="52"/>
      <c r="K370" s="42"/>
      <c r="L370" s="42"/>
      <c r="M370" s="43"/>
    </row>
    <row r="371" spans="1:13">
      <c r="A371" s="57" t="s">
        <v>1897</v>
      </c>
      <c r="B371" s="53" t="s">
        <v>1845</v>
      </c>
      <c r="C371" s="54" t="s">
        <v>1832</v>
      </c>
      <c r="D371" s="68">
        <v>263.43</v>
      </c>
      <c r="E371" s="69">
        <v>176.5</v>
      </c>
      <c r="F371" s="63" t="s">
        <v>1305</v>
      </c>
      <c r="G371" s="69">
        <v>176.5</v>
      </c>
      <c r="H371" s="66">
        <v>226.99</v>
      </c>
      <c r="I371" s="44"/>
      <c r="J371" s="52"/>
      <c r="K371" s="42"/>
      <c r="L371" s="42"/>
      <c r="M371" s="43"/>
    </row>
    <row r="372" spans="1:13">
      <c r="A372" s="57" t="s">
        <v>1898</v>
      </c>
      <c r="B372" s="53" t="s">
        <v>1845</v>
      </c>
      <c r="C372" s="54" t="s">
        <v>1899</v>
      </c>
      <c r="D372" s="68">
        <v>227.72</v>
      </c>
      <c r="E372" s="69">
        <v>152.57</v>
      </c>
      <c r="F372" s="63" t="s">
        <v>1305</v>
      </c>
      <c r="G372" s="69">
        <v>152.57</v>
      </c>
      <c r="H372" s="66">
        <v>195.99</v>
      </c>
      <c r="I372" s="44"/>
      <c r="J372" s="52"/>
      <c r="K372" s="42"/>
      <c r="L372" s="42"/>
      <c r="M372" s="43"/>
    </row>
    <row r="373" spans="1:13">
      <c r="A373" s="57" t="s">
        <v>1900</v>
      </c>
      <c r="B373" s="53" t="s">
        <v>1845</v>
      </c>
      <c r="C373" s="54" t="s">
        <v>1901</v>
      </c>
      <c r="D373" s="68">
        <v>185.37</v>
      </c>
      <c r="E373" s="69">
        <v>124.2</v>
      </c>
      <c r="F373" s="63" t="s">
        <v>1305</v>
      </c>
      <c r="G373" s="69">
        <v>124.2</v>
      </c>
      <c r="H373" s="66">
        <v>159.99</v>
      </c>
      <c r="I373" s="44"/>
      <c r="J373" s="52"/>
      <c r="K373" s="42"/>
      <c r="L373" s="42"/>
      <c r="M373" s="43"/>
    </row>
    <row r="374" spans="1:13">
      <c r="A374" s="57" t="s">
        <v>1902</v>
      </c>
      <c r="B374" s="53" t="s">
        <v>1845</v>
      </c>
      <c r="C374" s="54" t="s">
        <v>1903</v>
      </c>
      <c r="D374" s="68">
        <v>227.72</v>
      </c>
      <c r="E374" s="69">
        <v>152.57</v>
      </c>
      <c r="F374" s="63" t="s">
        <v>1305</v>
      </c>
      <c r="G374" s="69">
        <v>152.57</v>
      </c>
      <c r="H374" s="66">
        <v>195.99</v>
      </c>
      <c r="I374" s="44"/>
      <c r="J374" s="52"/>
      <c r="K374" s="42"/>
      <c r="L374" s="42"/>
      <c r="M374" s="43"/>
    </row>
    <row r="375" spans="1:13">
      <c r="A375" s="57" t="s">
        <v>1904</v>
      </c>
      <c r="B375" s="53" t="s">
        <v>1845</v>
      </c>
      <c r="C375" s="54" t="s">
        <v>1905</v>
      </c>
      <c r="D375" s="68">
        <v>227.72</v>
      </c>
      <c r="E375" s="69">
        <v>152.57</v>
      </c>
      <c r="F375" s="63" t="s">
        <v>1305</v>
      </c>
      <c r="G375" s="69">
        <v>152.57</v>
      </c>
      <c r="H375" s="66">
        <v>195.99</v>
      </c>
      <c r="I375" s="44"/>
      <c r="J375" s="52"/>
      <c r="K375" s="42"/>
      <c r="L375" s="42"/>
      <c r="M375" s="43"/>
    </row>
    <row r="376" spans="1:13">
      <c r="A376" s="44" t="s">
        <v>1906</v>
      </c>
      <c r="B376" s="44" t="s">
        <v>1907</v>
      </c>
      <c r="C376" t="s">
        <v>1642</v>
      </c>
      <c r="D376" s="45">
        <v>75.7</v>
      </c>
      <c r="E376" s="45">
        <v>50.72</v>
      </c>
      <c r="F376" s="44" t="s">
        <v>1305</v>
      </c>
      <c r="G376" s="65">
        <v>50.72</v>
      </c>
      <c r="H376" s="45">
        <v>66.989999999999995</v>
      </c>
      <c r="I376" s="46" t="s">
        <v>1301</v>
      </c>
      <c r="J376" s="47">
        <v>43739</v>
      </c>
      <c r="K376" s="42"/>
      <c r="L376" s="42"/>
      <c r="M376" s="43"/>
    </row>
    <row r="377" spans="1:13">
      <c r="A377" s="44" t="s">
        <v>1908</v>
      </c>
      <c r="B377" s="44" t="s">
        <v>1907</v>
      </c>
      <c r="C377" t="s">
        <v>1644</v>
      </c>
      <c r="D377" s="45">
        <v>57.6</v>
      </c>
      <c r="E377" s="45">
        <v>38.590000000000003</v>
      </c>
      <c r="F377" s="44" t="s">
        <v>1305</v>
      </c>
      <c r="G377" s="45">
        <v>38.590000000000003</v>
      </c>
      <c r="H377" s="45">
        <v>50.99</v>
      </c>
      <c r="I377" s="46" t="s">
        <v>1301</v>
      </c>
      <c r="J377" s="47">
        <v>43739</v>
      </c>
      <c r="K377" s="42"/>
      <c r="L377" s="42"/>
      <c r="M377" s="43"/>
    </row>
    <row r="378" spans="1:13">
      <c r="A378" s="44" t="s">
        <v>1909</v>
      </c>
      <c r="B378" s="44" t="s">
        <v>1907</v>
      </c>
      <c r="C378" t="s">
        <v>1646</v>
      </c>
      <c r="D378" s="45">
        <v>75.7</v>
      </c>
      <c r="E378" s="45">
        <v>50.72</v>
      </c>
      <c r="F378" s="44" t="s">
        <v>1305</v>
      </c>
      <c r="G378" s="45">
        <v>50.72</v>
      </c>
      <c r="H378" s="45">
        <v>66.989999999999995</v>
      </c>
      <c r="I378" s="46" t="s">
        <v>1301</v>
      </c>
      <c r="J378" s="47">
        <v>43739</v>
      </c>
      <c r="K378" s="42"/>
      <c r="L378" s="42"/>
      <c r="M378" s="43"/>
    </row>
    <row r="379" spans="1:13">
      <c r="A379" s="44" t="s">
        <v>1910</v>
      </c>
      <c r="B379" s="44" t="s">
        <v>1907</v>
      </c>
      <c r="C379" t="s">
        <v>1648</v>
      </c>
      <c r="D379" s="45">
        <v>75.7</v>
      </c>
      <c r="E379" s="45">
        <v>50.72</v>
      </c>
      <c r="F379" s="44" t="s">
        <v>1305</v>
      </c>
      <c r="G379" s="45">
        <v>50.72</v>
      </c>
      <c r="H379" s="45">
        <v>66.989999999999995</v>
      </c>
      <c r="I379" s="46" t="s">
        <v>1301</v>
      </c>
      <c r="J379" s="47">
        <v>43739</v>
      </c>
      <c r="K379" s="42"/>
      <c r="L379" s="42"/>
      <c r="M379" s="43"/>
    </row>
    <row r="380" spans="1:13">
      <c r="A380" s="44" t="s">
        <v>1911</v>
      </c>
      <c r="B380" s="44" t="s">
        <v>1907</v>
      </c>
      <c r="C380" t="s">
        <v>1654</v>
      </c>
      <c r="D380" s="45">
        <v>195.58</v>
      </c>
      <c r="E380" s="45">
        <v>131.04000000000002</v>
      </c>
      <c r="F380" s="44" t="s">
        <v>1305</v>
      </c>
      <c r="G380" s="45">
        <v>131.04000000000002</v>
      </c>
      <c r="H380" s="45">
        <v>171.99</v>
      </c>
      <c r="I380" s="46" t="s">
        <v>1301</v>
      </c>
      <c r="J380" s="47">
        <v>43739</v>
      </c>
      <c r="K380" s="42"/>
      <c r="L380" s="42"/>
      <c r="M380" s="43"/>
    </row>
    <row r="381" spans="1:13">
      <c r="A381" s="44" t="s">
        <v>1912</v>
      </c>
      <c r="B381" s="44" t="s">
        <v>1907</v>
      </c>
      <c r="C381" t="s">
        <v>1656</v>
      </c>
      <c r="D381" s="45">
        <v>208.9</v>
      </c>
      <c r="E381" s="45">
        <v>139.95999999999998</v>
      </c>
      <c r="F381" s="44" t="s">
        <v>1305</v>
      </c>
      <c r="G381" s="45">
        <v>139.95999999999998</v>
      </c>
      <c r="H381" s="45">
        <v>182.99</v>
      </c>
      <c r="I381" s="46" t="s">
        <v>1301</v>
      </c>
      <c r="J381" s="47">
        <v>43739</v>
      </c>
      <c r="K381" s="42"/>
      <c r="L381" s="42"/>
      <c r="M381" s="43"/>
    </row>
    <row r="382" spans="1:13">
      <c r="A382" s="44" t="s">
        <v>1913</v>
      </c>
      <c r="B382" s="44" t="s">
        <v>1907</v>
      </c>
      <c r="C382" t="s">
        <v>1658</v>
      </c>
      <c r="D382" s="45">
        <v>208.9</v>
      </c>
      <c r="E382" s="45">
        <v>139.95999999999998</v>
      </c>
      <c r="F382" s="44" t="s">
        <v>1305</v>
      </c>
      <c r="G382" s="45">
        <v>139.95999999999998</v>
      </c>
      <c r="H382" s="45">
        <v>182.99</v>
      </c>
      <c r="I382" s="46" t="s">
        <v>1301</v>
      </c>
      <c r="J382" s="47">
        <v>43739</v>
      </c>
      <c r="K382" s="42"/>
      <c r="L382" s="42"/>
      <c r="M382" s="43"/>
    </row>
    <row r="383" spans="1:13">
      <c r="A383" s="44" t="s">
        <v>1914</v>
      </c>
      <c r="B383" s="44" t="s">
        <v>1907</v>
      </c>
      <c r="C383" t="s">
        <v>1660</v>
      </c>
      <c r="D383" s="45">
        <v>208.9</v>
      </c>
      <c r="E383" s="45">
        <v>139.95999999999998</v>
      </c>
      <c r="F383" s="44" t="s">
        <v>1305</v>
      </c>
      <c r="G383" s="45">
        <v>139.95999999999998</v>
      </c>
      <c r="H383" s="45">
        <v>182.99</v>
      </c>
      <c r="I383" s="46" t="s">
        <v>1301</v>
      </c>
      <c r="J383" s="47">
        <v>43739</v>
      </c>
      <c r="K383" s="42"/>
      <c r="L383" s="42"/>
      <c r="M383" s="43"/>
    </row>
    <row r="384" spans="1:13">
      <c r="A384" s="44" t="s">
        <v>1915</v>
      </c>
      <c r="B384" s="44" t="s">
        <v>1907</v>
      </c>
      <c r="C384" t="s">
        <v>1662</v>
      </c>
      <c r="D384" s="45">
        <v>134.27000000000001</v>
      </c>
      <c r="E384" s="45">
        <v>89.96</v>
      </c>
      <c r="F384" s="44" t="s">
        <v>1305</v>
      </c>
      <c r="G384" s="45">
        <v>89.96</v>
      </c>
      <c r="H384" s="45">
        <v>117.99</v>
      </c>
      <c r="I384" s="46" t="s">
        <v>1301</v>
      </c>
      <c r="J384" s="47">
        <v>43739</v>
      </c>
      <c r="K384" s="42"/>
      <c r="L384" s="42"/>
      <c r="M384" s="43"/>
    </row>
    <row r="385" spans="1:13">
      <c r="A385" s="44" t="s">
        <v>1916</v>
      </c>
      <c r="B385" s="44" t="s">
        <v>1907</v>
      </c>
      <c r="C385" t="s">
        <v>1664</v>
      </c>
      <c r="D385" s="45">
        <v>120.96</v>
      </c>
      <c r="E385" s="45">
        <v>81.040000000000006</v>
      </c>
      <c r="F385" s="44" t="s">
        <v>1305</v>
      </c>
      <c r="G385" s="45">
        <v>81.040000000000006</v>
      </c>
      <c r="H385" s="45">
        <v>106.99</v>
      </c>
      <c r="I385" s="46" t="s">
        <v>1301</v>
      </c>
      <c r="J385" s="47">
        <v>43739</v>
      </c>
      <c r="K385" s="42"/>
      <c r="L385" s="42"/>
      <c r="M385" s="43"/>
    </row>
    <row r="386" spans="1:13">
      <c r="A386" s="44" t="s">
        <v>1917</v>
      </c>
      <c r="B386" s="44" t="s">
        <v>1907</v>
      </c>
      <c r="C386" t="s">
        <v>1666</v>
      </c>
      <c r="D386" s="45">
        <v>134.27000000000001</v>
      </c>
      <c r="E386" s="45">
        <v>89.96</v>
      </c>
      <c r="F386" s="44" t="s">
        <v>1305</v>
      </c>
      <c r="G386" s="45">
        <v>89.96</v>
      </c>
      <c r="H386" s="45">
        <v>117.99</v>
      </c>
      <c r="I386" s="46" t="s">
        <v>1301</v>
      </c>
      <c r="J386" s="47">
        <v>43739</v>
      </c>
      <c r="K386" s="42"/>
      <c r="L386" s="42"/>
      <c r="M386" s="43"/>
    </row>
    <row r="387" spans="1:13">
      <c r="A387" s="44" t="s">
        <v>1918</v>
      </c>
      <c r="B387" s="44" t="s">
        <v>1907</v>
      </c>
      <c r="C387" t="s">
        <v>1668</v>
      </c>
      <c r="D387" s="45">
        <v>134.27000000000001</v>
      </c>
      <c r="E387" s="45">
        <v>89.96</v>
      </c>
      <c r="F387" s="44" t="s">
        <v>1305</v>
      </c>
      <c r="G387" s="45">
        <v>89.96</v>
      </c>
      <c r="H387" s="45">
        <v>117.99</v>
      </c>
      <c r="I387" s="46" t="s">
        <v>1301</v>
      </c>
      <c r="J387" s="47">
        <v>43739</v>
      </c>
      <c r="K387" s="42"/>
      <c r="L387" s="42"/>
      <c r="M387" s="43"/>
    </row>
    <row r="388" spans="1:13">
      <c r="A388" s="44" t="s">
        <v>1919</v>
      </c>
      <c r="B388" s="44" t="s">
        <v>1907</v>
      </c>
      <c r="C388" t="s">
        <v>1920</v>
      </c>
      <c r="D388" s="45">
        <v>155.34</v>
      </c>
      <c r="E388" s="45">
        <v>104.08</v>
      </c>
      <c r="F388" s="44" t="s">
        <v>1305</v>
      </c>
      <c r="G388" s="45">
        <v>104.08</v>
      </c>
      <c r="H388" s="45">
        <v>135.99</v>
      </c>
      <c r="I388" s="46" t="s">
        <v>1301</v>
      </c>
      <c r="J388" s="47">
        <v>43739</v>
      </c>
      <c r="K388" s="42"/>
      <c r="L388" s="42"/>
      <c r="M388" s="43"/>
    </row>
    <row r="389" spans="1:13">
      <c r="A389" s="44" t="s">
        <v>1921</v>
      </c>
      <c r="B389" s="44" t="s">
        <v>1907</v>
      </c>
      <c r="C389" t="s">
        <v>1922</v>
      </c>
      <c r="D389" s="45">
        <v>190.88</v>
      </c>
      <c r="E389" s="45">
        <v>127.89</v>
      </c>
      <c r="F389" s="44" t="s">
        <v>1305</v>
      </c>
      <c r="G389" s="45">
        <v>127.89</v>
      </c>
      <c r="H389" s="45">
        <v>167.99</v>
      </c>
      <c r="I389" s="46" t="s">
        <v>1301</v>
      </c>
      <c r="J389" s="47">
        <v>43739</v>
      </c>
      <c r="K389" s="42"/>
      <c r="L389" s="42"/>
      <c r="M389" s="43"/>
    </row>
    <row r="390" spans="1:13">
      <c r="A390" s="44" t="s">
        <v>1923</v>
      </c>
      <c r="B390" s="44" t="s">
        <v>1907</v>
      </c>
      <c r="C390" t="s">
        <v>1924</v>
      </c>
      <c r="D390" s="45">
        <v>190.88</v>
      </c>
      <c r="E390" s="45">
        <v>127.89</v>
      </c>
      <c r="F390" s="44" t="s">
        <v>1305</v>
      </c>
      <c r="G390" s="45">
        <v>127.89</v>
      </c>
      <c r="H390" s="45">
        <v>167.99</v>
      </c>
      <c r="I390" s="46" t="s">
        <v>1301</v>
      </c>
      <c r="J390" s="47">
        <v>43739</v>
      </c>
      <c r="K390" s="42"/>
      <c r="L390" s="42"/>
      <c r="M390" s="43"/>
    </row>
    <row r="391" spans="1:13">
      <c r="A391" s="44" t="s">
        <v>1925</v>
      </c>
      <c r="B391" s="44" t="s">
        <v>1907</v>
      </c>
      <c r="C391" t="s">
        <v>1926</v>
      </c>
      <c r="D391" s="45">
        <v>190.88</v>
      </c>
      <c r="E391" s="45">
        <v>127.89</v>
      </c>
      <c r="F391" s="44" t="s">
        <v>1305</v>
      </c>
      <c r="G391" s="45">
        <v>127.89</v>
      </c>
      <c r="H391" s="45">
        <v>167.99</v>
      </c>
      <c r="I391" s="46" t="s">
        <v>1301</v>
      </c>
      <c r="J391" s="47">
        <v>43739</v>
      </c>
      <c r="K391" s="42"/>
      <c r="L391" s="42"/>
      <c r="M391" s="43"/>
    </row>
    <row r="392" spans="1:13">
      <c r="A392" s="44" t="s">
        <v>1927</v>
      </c>
      <c r="B392" s="44" t="s">
        <v>1907</v>
      </c>
      <c r="C392" t="s">
        <v>1928</v>
      </c>
      <c r="D392" s="45">
        <v>116.25</v>
      </c>
      <c r="E392" s="45">
        <v>77.89</v>
      </c>
      <c r="F392" s="44" t="s">
        <v>1305</v>
      </c>
      <c r="G392" s="45">
        <v>77.89</v>
      </c>
      <c r="H392" s="45">
        <v>101.99</v>
      </c>
      <c r="I392" s="46" t="s">
        <v>1301</v>
      </c>
      <c r="J392" s="47">
        <v>43739</v>
      </c>
      <c r="K392" s="42"/>
      <c r="L392" s="42"/>
      <c r="M392" s="43"/>
    </row>
    <row r="393" spans="1:13">
      <c r="A393" s="44" t="s">
        <v>1929</v>
      </c>
      <c r="B393" s="44" t="s">
        <v>1907</v>
      </c>
      <c r="C393" t="s">
        <v>1930</v>
      </c>
      <c r="D393" s="45">
        <v>80.72</v>
      </c>
      <c r="E393" s="45">
        <v>54.08</v>
      </c>
      <c r="F393" s="44" t="s">
        <v>1305</v>
      </c>
      <c r="G393" s="45">
        <v>54.08</v>
      </c>
      <c r="H393" s="45">
        <v>70.989999999999995</v>
      </c>
      <c r="I393" s="46" t="s">
        <v>1301</v>
      </c>
      <c r="J393" s="47">
        <v>43739</v>
      </c>
      <c r="K393" s="42"/>
      <c r="L393" s="42"/>
      <c r="M393" s="43"/>
    </row>
    <row r="394" spans="1:13">
      <c r="A394" s="44" t="s">
        <v>1931</v>
      </c>
      <c r="B394" s="44" t="s">
        <v>1907</v>
      </c>
      <c r="C394" t="s">
        <v>1932</v>
      </c>
      <c r="D394" s="45">
        <v>116.25</v>
      </c>
      <c r="E394" s="45">
        <v>77.89</v>
      </c>
      <c r="F394" s="44" t="s">
        <v>1305</v>
      </c>
      <c r="G394" s="45">
        <v>77.89</v>
      </c>
      <c r="H394" s="45">
        <v>101.99</v>
      </c>
      <c r="I394" s="46" t="s">
        <v>1301</v>
      </c>
      <c r="J394" s="47">
        <v>43739</v>
      </c>
      <c r="K394" s="42"/>
      <c r="L394" s="42"/>
      <c r="M394" s="43"/>
    </row>
    <row r="395" spans="1:13">
      <c r="A395" s="44" t="s">
        <v>1933</v>
      </c>
      <c r="B395" s="44" t="s">
        <v>1907</v>
      </c>
      <c r="C395" t="s">
        <v>1934</v>
      </c>
      <c r="D395" s="45">
        <v>116.25</v>
      </c>
      <c r="E395" s="45">
        <v>77.89</v>
      </c>
      <c r="F395" s="44" t="s">
        <v>1305</v>
      </c>
      <c r="G395" s="45">
        <v>77.89</v>
      </c>
      <c r="H395" s="45">
        <v>101.99</v>
      </c>
      <c r="I395" s="46" t="s">
        <v>1301</v>
      </c>
      <c r="J395" s="47">
        <v>43739</v>
      </c>
      <c r="K395" s="42"/>
      <c r="L395" s="42"/>
      <c r="M395" s="43"/>
    </row>
    <row r="396" spans="1:13">
      <c r="A396" s="44" t="s">
        <v>1935</v>
      </c>
      <c r="B396" s="44" t="s">
        <v>1907</v>
      </c>
      <c r="C396" t="s">
        <v>1671</v>
      </c>
      <c r="D396" s="45">
        <v>246.93</v>
      </c>
      <c r="E396" s="45">
        <v>165.44</v>
      </c>
      <c r="F396" s="44" t="s">
        <v>1305</v>
      </c>
      <c r="G396" s="45">
        <v>165.44</v>
      </c>
      <c r="H396" s="45">
        <v>215.99</v>
      </c>
      <c r="I396" s="46" t="s">
        <v>1301</v>
      </c>
      <c r="J396" s="47">
        <v>43739</v>
      </c>
      <c r="K396" s="42"/>
      <c r="L396" s="42"/>
      <c r="M396" s="43"/>
    </row>
    <row r="397" spans="1:13">
      <c r="A397" s="44" t="s">
        <v>1936</v>
      </c>
      <c r="B397" s="44" t="s">
        <v>1907</v>
      </c>
      <c r="C397" t="s">
        <v>1673</v>
      </c>
      <c r="D397" s="45">
        <v>231.45</v>
      </c>
      <c r="E397" s="45">
        <v>155.07</v>
      </c>
      <c r="F397" s="44" t="s">
        <v>1305</v>
      </c>
      <c r="G397" s="45">
        <v>155.07</v>
      </c>
      <c r="H397" s="45">
        <v>201.99</v>
      </c>
      <c r="I397" s="46" t="s">
        <v>1301</v>
      </c>
      <c r="J397" s="47">
        <v>43739</v>
      </c>
      <c r="K397" s="42"/>
      <c r="L397" s="42"/>
      <c r="M397" s="43"/>
    </row>
    <row r="398" spans="1:13">
      <c r="A398" s="44" t="s">
        <v>1937</v>
      </c>
      <c r="B398" s="44" t="s">
        <v>1907</v>
      </c>
      <c r="C398" t="s">
        <v>1675</v>
      </c>
      <c r="D398" s="45">
        <v>231.45</v>
      </c>
      <c r="E398" s="45">
        <v>155.07</v>
      </c>
      <c r="F398" s="44" t="s">
        <v>1305</v>
      </c>
      <c r="G398" s="45">
        <v>155.07</v>
      </c>
      <c r="H398" s="45">
        <v>201.99</v>
      </c>
      <c r="I398" s="46" t="s">
        <v>1301</v>
      </c>
      <c r="J398" s="47">
        <v>43739</v>
      </c>
      <c r="K398" s="42"/>
      <c r="L398" s="42"/>
      <c r="M398" s="43"/>
    </row>
    <row r="399" spans="1:13">
      <c r="A399" s="44" t="s">
        <v>1938</v>
      </c>
      <c r="B399" s="44" t="s">
        <v>1907</v>
      </c>
      <c r="C399" t="s">
        <v>1677</v>
      </c>
      <c r="D399" s="45">
        <v>231.45</v>
      </c>
      <c r="E399" s="45">
        <v>155.07</v>
      </c>
      <c r="F399" s="44" t="s">
        <v>1305</v>
      </c>
      <c r="G399" s="45">
        <v>155.07</v>
      </c>
      <c r="H399" s="45">
        <v>201.99</v>
      </c>
      <c r="I399" s="46" t="s">
        <v>1301</v>
      </c>
      <c r="J399" s="47">
        <v>43739</v>
      </c>
      <c r="K399" s="42"/>
      <c r="L399" s="42"/>
      <c r="M399" s="43"/>
    </row>
    <row r="400" spans="1:13">
      <c r="A400" s="44" t="s">
        <v>1939</v>
      </c>
      <c r="B400" s="44" t="s">
        <v>1907</v>
      </c>
      <c r="C400" t="s">
        <v>1679</v>
      </c>
      <c r="D400" s="45">
        <v>156.82</v>
      </c>
      <c r="E400" s="45">
        <v>105.07</v>
      </c>
      <c r="F400" s="44" t="s">
        <v>1305</v>
      </c>
      <c r="G400" s="45">
        <v>105.07</v>
      </c>
      <c r="H400" s="45">
        <v>136.99</v>
      </c>
      <c r="I400" s="46" t="s">
        <v>1301</v>
      </c>
      <c r="J400" s="47">
        <v>43739</v>
      </c>
      <c r="K400" s="42"/>
      <c r="L400" s="42"/>
      <c r="M400" s="43"/>
    </row>
    <row r="401" spans="1:13">
      <c r="A401" s="44" t="s">
        <v>1940</v>
      </c>
      <c r="B401" s="44" t="s">
        <v>1907</v>
      </c>
      <c r="C401" t="s">
        <v>1681</v>
      </c>
      <c r="D401" s="45">
        <v>172.3</v>
      </c>
      <c r="E401" s="45">
        <v>115.44</v>
      </c>
      <c r="F401" s="44" t="s">
        <v>1305</v>
      </c>
      <c r="G401" s="45">
        <v>115.44</v>
      </c>
      <c r="H401" s="45">
        <v>150.99</v>
      </c>
      <c r="I401" s="46" t="s">
        <v>1301</v>
      </c>
      <c r="J401" s="47">
        <v>43739</v>
      </c>
      <c r="K401" s="42"/>
      <c r="L401" s="42"/>
      <c r="M401" s="43"/>
    </row>
    <row r="402" spans="1:13">
      <c r="A402" s="44" t="s">
        <v>1941</v>
      </c>
      <c r="B402" s="44" t="s">
        <v>1907</v>
      </c>
      <c r="C402" t="s">
        <v>1683</v>
      </c>
      <c r="D402" s="45">
        <v>156.82</v>
      </c>
      <c r="E402" s="45">
        <v>105.07</v>
      </c>
      <c r="F402" s="44" t="s">
        <v>1305</v>
      </c>
      <c r="G402" s="45">
        <v>105.07</v>
      </c>
      <c r="H402" s="45">
        <v>136.99</v>
      </c>
      <c r="I402" s="46" t="s">
        <v>1301</v>
      </c>
      <c r="J402" s="47">
        <v>43739</v>
      </c>
      <c r="K402" s="42"/>
      <c r="L402" s="42"/>
      <c r="M402" s="43"/>
    </row>
    <row r="403" spans="1:13">
      <c r="A403" s="44" t="s">
        <v>1942</v>
      </c>
      <c r="B403" s="44" t="s">
        <v>1907</v>
      </c>
      <c r="C403" t="s">
        <v>1685</v>
      </c>
      <c r="D403" s="45">
        <v>156.82</v>
      </c>
      <c r="E403" s="45">
        <v>105.07</v>
      </c>
      <c r="F403" s="44" t="s">
        <v>1305</v>
      </c>
      <c r="G403" s="45">
        <v>105.07</v>
      </c>
      <c r="H403" s="45">
        <v>136.99</v>
      </c>
      <c r="I403" s="46" t="s">
        <v>1301</v>
      </c>
      <c r="J403" s="47">
        <v>43739</v>
      </c>
      <c r="K403" s="42"/>
      <c r="L403" s="42"/>
      <c r="M403" s="43"/>
    </row>
    <row r="404" spans="1:13">
      <c r="A404" s="44" t="s">
        <v>1943</v>
      </c>
      <c r="B404" s="44" t="s">
        <v>1907</v>
      </c>
      <c r="C404" t="s">
        <v>1689</v>
      </c>
      <c r="D404" s="45">
        <v>75.7</v>
      </c>
      <c r="E404" s="45">
        <v>50.72</v>
      </c>
      <c r="F404" s="44" t="s">
        <v>1305</v>
      </c>
      <c r="G404" s="45">
        <v>50.72</v>
      </c>
      <c r="H404" s="45">
        <v>66.989999999999995</v>
      </c>
      <c r="I404" s="46" t="s">
        <v>1301</v>
      </c>
      <c r="J404" s="47">
        <v>43739</v>
      </c>
      <c r="K404" s="42"/>
      <c r="L404" s="42"/>
      <c r="M404" s="43"/>
    </row>
    <row r="405" spans="1:13">
      <c r="A405" s="44" t="s">
        <v>1944</v>
      </c>
      <c r="B405" s="44" t="s">
        <v>1907</v>
      </c>
      <c r="C405" t="s">
        <v>1691</v>
      </c>
      <c r="D405" s="45">
        <v>57.6</v>
      </c>
      <c r="E405" s="45">
        <v>38.590000000000003</v>
      </c>
      <c r="F405" s="44" t="s">
        <v>1305</v>
      </c>
      <c r="G405" s="45">
        <v>38.590000000000003</v>
      </c>
      <c r="H405" s="45">
        <v>50.99</v>
      </c>
      <c r="I405" s="46" t="s">
        <v>1301</v>
      </c>
      <c r="J405" s="47">
        <v>43739</v>
      </c>
      <c r="K405" s="42"/>
      <c r="L405" s="42"/>
      <c r="M405" s="43"/>
    </row>
    <row r="406" spans="1:13">
      <c r="A406" s="44" t="s">
        <v>1945</v>
      </c>
      <c r="B406" s="44" t="s">
        <v>1907</v>
      </c>
      <c r="C406" t="s">
        <v>1693</v>
      </c>
      <c r="D406" s="45">
        <v>75.7</v>
      </c>
      <c r="E406" s="45">
        <v>50.72</v>
      </c>
      <c r="F406" s="44" t="s">
        <v>1305</v>
      </c>
      <c r="G406" s="45">
        <v>50.72</v>
      </c>
      <c r="H406" s="45">
        <v>66.989999999999995</v>
      </c>
      <c r="I406" s="46" t="s">
        <v>1301</v>
      </c>
      <c r="J406" s="47">
        <v>43739</v>
      </c>
      <c r="K406" s="42"/>
      <c r="L406" s="42"/>
      <c r="M406" s="43"/>
    </row>
    <row r="407" spans="1:13">
      <c r="A407" s="44" t="s">
        <v>1946</v>
      </c>
      <c r="B407" s="44" t="s">
        <v>1907</v>
      </c>
      <c r="C407" t="s">
        <v>1695</v>
      </c>
      <c r="D407" s="45">
        <v>75.7</v>
      </c>
      <c r="E407" s="45">
        <v>50.72</v>
      </c>
      <c r="F407" s="44" t="s">
        <v>1305</v>
      </c>
      <c r="G407" s="45">
        <v>50.72</v>
      </c>
      <c r="H407" s="45">
        <v>66.989999999999995</v>
      </c>
      <c r="I407" s="46" t="s">
        <v>1301</v>
      </c>
      <c r="J407" s="47">
        <v>43739</v>
      </c>
      <c r="K407" s="42"/>
      <c r="L407" s="42"/>
      <c r="M407" s="43"/>
    </row>
    <row r="408" spans="1:13">
      <c r="A408" s="44" t="s">
        <v>1156</v>
      </c>
      <c r="B408" s="44" t="s">
        <v>1907</v>
      </c>
      <c r="C408" t="s">
        <v>1696</v>
      </c>
      <c r="D408" s="45">
        <v>134.27000000000001</v>
      </c>
      <c r="E408" s="45">
        <v>89.96</v>
      </c>
      <c r="F408" s="44" t="s">
        <v>1305</v>
      </c>
      <c r="G408" s="45">
        <v>89.96</v>
      </c>
      <c r="H408" s="45">
        <v>117.99</v>
      </c>
      <c r="I408" s="46" t="s">
        <v>1301</v>
      </c>
      <c r="J408" s="47">
        <v>43739</v>
      </c>
      <c r="K408" s="42"/>
      <c r="L408" s="42"/>
      <c r="M408" s="43"/>
    </row>
    <row r="409" spans="1:13">
      <c r="A409" s="44" t="s">
        <v>1158</v>
      </c>
      <c r="B409" s="44" t="s">
        <v>1907</v>
      </c>
      <c r="C409" t="s">
        <v>1697</v>
      </c>
      <c r="D409" s="45">
        <v>120.96</v>
      </c>
      <c r="E409" s="45">
        <v>81.040000000000006</v>
      </c>
      <c r="F409" s="44" t="s">
        <v>1305</v>
      </c>
      <c r="G409" s="45">
        <v>81.040000000000006</v>
      </c>
      <c r="H409" s="45">
        <v>106.99</v>
      </c>
      <c r="I409" s="46" t="s">
        <v>1301</v>
      </c>
      <c r="J409" s="47">
        <v>43739</v>
      </c>
      <c r="K409" s="42"/>
      <c r="L409" s="42"/>
      <c r="M409" s="43"/>
    </row>
    <row r="410" spans="1:13">
      <c r="A410" s="44" t="s">
        <v>1160</v>
      </c>
      <c r="B410" s="44" t="s">
        <v>1907</v>
      </c>
      <c r="C410" t="s">
        <v>1698</v>
      </c>
      <c r="D410" s="45">
        <v>134.27000000000001</v>
      </c>
      <c r="E410" s="45">
        <v>89.96</v>
      </c>
      <c r="F410" s="44" t="s">
        <v>1305</v>
      </c>
      <c r="G410" s="45">
        <v>89.96</v>
      </c>
      <c r="H410" s="45">
        <v>117.99</v>
      </c>
      <c r="I410" s="46" t="s">
        <v>1301</v>
      </c>
      <c r="J410" s="47">
        <v>43739</v>
      </c>
      <c r="K410" s="42"/>
      <c r="L410" s="42"/>
      <c r="M410" s="43"/>
    </row>
    <row r="411" spans="1:13">
      <c r="A411" s="44" t="s">
        <v>1162</v>
      </c>
      <c r="B411" s="44" t="s">
        <v>1907</v>
      </c>
      <c r="C411" t="s">
        <v>1699</v>
      </c>
      <c r="D411" s="45">
        <v>134.27000000000001</v>
      </c>
      <c r="E411" s="45">
        <v>89.96</v>
      </c>
      <c r="F411" s="44" t="s">
        <v>1305</v>
      </c>
      <c r="G411" s="45">
        <v>89.96</v>
      </c>
      <c r="H411" s="45">
        <v>117.99</v>
      </c>
      <c r="I411" s="46" t="s">
        <v>1301</v>
      </c>
      <c r="J411" s="47">
        <v>43739</v>
      </c>
      <c r="K411" s="42"/>
      <c r="L411" s="42"/>
      <c r="M411" s="43"/>
    </row>
    <row r="412" spans="1:13">
      <c r="A412" s="44" t="s">
        <v>1164</v>
      </c>
      <c r="B412" s="44" t="s">
        <v>1907</v>
      </c>
      <c r="C412" t="s">
        <v>1947</v>
      </c>
      <c r="D412" s="45">
        <v>116.25</v>
      </c>
      <c r="E412" s="45">
        <v>77.89</v>
      </c>
      <c r="F412" s="44" t="s">
        <v>1305</v>
      </c>
      <c r="G412" s="45">
        <v>77.89</v>
      </c>
      <c r="H412" s="45">
        <v>101.99</v>
      </c>
      <c r="I412" s="46" t="s">
        <v>1301</v>
      </c>
      <c r="J412" s="47">
        <v>43739</v>
      </c>
      <c r="K412" s="42"/>
      <c r="L412" s="42"/>
      <c r="M412" s="43"/>
    </row>
    <row r="413" spans="1:13">
      <c r="A413" s="44" t="s">
        <v>1166</v>
      </c>
      <c r="B413" s="44" t="s">
        <v>1907</v>
      </c>
      <c r="C413" t="s">
        <v>1948</v>
      </c>
      <c r="D413" s="45">
        <v>80.72</v>
      </c>
      <c r="E413" s="45">
        <v>54.08</v>
      </c>
      <c r="F413" s="44" t="s">
        <v>1305</v>
      </c>
      <c r="G413" s="45">
        <v>54.08</v>
      </c>
      <c r="H413" s="45">
        <v>70.989999999999995</v>
      </c>
      <c r="I413" s="46" t="s">
        <v>1301</v>
      </c>
      <c r="J413" s="47">
        <v>43739</v>
      </c>
      <c r="K413" s="42"/>
      <c r="L413" s="42"/>
      <c r="M413" s="43"/>
    </row>
    <row r="414" spans="1:13">
      <c r="A414" s="44" t="s">
        <v>1168</v>
      </c>
      <c r="B414" s="44" t="s">
        <v>1907</v>
      </c>
      <c r="C414" t="s">
        <v>1949</v>
      </c>
      <c r="D414" s="45">
        <v>116.25</v>
      </c>
      <c r="E414" s="45">
        <v>77.89</v>
      </c>
      <c r="F414" s="44" t="s">
        <v>1305</v>
      </c>
      <c r="G414" s="45">
        <v>77.89</v>
      </c>
      <c r="H414" s="45">
        <v>101.99</v>
      </c>
      <c r="I414" s="46" t="s">
        <v>1301</v>
      </c>
      <c r="J414" s="47">
        <v>43739</v>
      </c>
      <c r="K414" s="42"/>
      <c r="L414" s="42"/>
      <c r="M414" s="43"/>
    </row>
    <row r="415" spans="1:13">
      <c r="A415" s="44" t="s">
        <v>1170</v>
      </c>
      <c r="B415" s="44" t="s">
        <v>1907</v>
      </c>
      <c r="C415" t="s">
        <v>1950</v>
      </c>
      <c r="D415" s="45">
        <v>116.25</v>
      </c>
      <c r="E415" s="45">
        <v>77.89</v>
      </c>
      <c r="F415" s="44" t="s">
        <v>1305</v>
      </c>
      <c r="G415" s="45">
        <v>77.89</v>
      </c>
      <c r="H415" s="45">
        <v>101.99</v>
      </c>
      <c r="I415" s="46" t="s">
        <v>1301</v>
      </c>
      <c r="J415" s="47">
        <v>43739</v>
      </c>
      <c r="K415" s="42"/>
      <c r="L415" s="42"/>
      <c r="M415" s="43"/>
    </row>
    <row r="416" spans="1:13">
      <c r="A416" s="44" t="s">
        <v>1172</v>
      </c>
      <c r="B416" s="44" t="s">
        <v>1907</v>
      </c>
      <c r="C416" t="s">
        <v>1700</v>
      </c>
      <c r="D416" s="45">
        <v>156.82</v>
      </c>
      <c r="E416" s="45">
        <v>105.07</v>
      </c>
      <c r="F416" s="44" t="s">
        <v>1305</v>
      </c>
      <c r="G416" s="45">
        <v>105.07</v>
      </c>
      <c r="H416" s="45">
        <v>136.99</v>
      </c>
      <c r="I416" s="46" t="s">
        <v>1301</v>
      </c>
      <c r="J416" s="47">
        <v>43739</v>
      </c>
      <c r="K416" s="42"/>
      <c r="L416" s="42"/>
      <c r="M416" s="43"/>
    </row>
    <row r="417" spans="1:13">
      <c r="A417" s="44" t="s">
        <v>1174</v>
      </c>
      <c r="B417" s="44" t="s">
        <v>1907</v>
      </c>
      <c r="C417" t="s">
        <v>1701</v>
      </c>
      <c r="D417" s="45">
        <v>172.3</v>
      </c>
      <c r="E417" s="45">
        <v>115.44</v>
      </c>
      <c r="F417" s="44" t="s">
        <v>1305</v>
      </c>
      <c r="G417" s="45">
        <v>115.44</v>
      </c>
      <c r="H417" s="45">
        <v>150.99</v>
      </c>
      <c r="I417" s="46" t="s">
        <v>1301</v>
      </c>
      <c r="J417" s="47">
        <v>43739</v>
      </c>
      <c r="K417" s="42"/>
      <c r="L417" s="42"/>
      <c r="M417" s="43"/>
    </row>
    <row r="418" spans="1:13">
      <c r="A418" s="44" t="s">
        <v>1176</v>
      </c>
      <c r="B418" s="44" t="s">
        <v>1907</v>
      </c>
      <c r="C418" t="s">
        <v>1702</v>
      </c>
      <c r="D418" s="45">
        <v>156.82</v>
      </c>
      <c r="E418" s="45">
        <v>105.07</v>
      </c>
      <c r="F418" s="44" t="s">
        <v>1305</v>
      </c>
      <c r="G418" s="45">
        <v>105.07</v>
      </c>
      <c r="H418" s="45">
        <v>136.99</v>
      </c>
      <c r="I418" s="46" t="s">
        <v>1301</v>
      </c>
      <c r="J418" s="47">
        <v>43739</v>
      </c>
      <c r="K418" s="42"/>
      <c r="L418" s="42"/>
      <c r="M418" s="43"/>
    </row>
    <row r="419" spans="1:13">
      <c r="A419" s="44" t="s">
        <v>1178</v>
      </c>
      <c r="B419" s="44" t="s">
        <v>1907</v>
      </c>
      <c r="C419" t="s">
        <v>1703</v>
      </c>
      <c r="D419" s="45">
        <v>156.82</v>
      </c>
      <c r="E419" s="45">
        <v>105.07</v>
      </c>
      <c r="F419" s="44" t="s">
        <v>1305</v>
      </c>
      <c r="G419" s="45">
        <v>105.07</v>
      </c>
      <c r="H419" s="45">
        <v>136.99</v>
      </c>
      <c r="I419" s="46" t="s">
        <v>1301</v>
      </c>
      <c r="J419" s="47">
        <v>43739</v>
      </c>
      <c r="K419" s="42"/>
      <c r="L419" s="42"/>
      <c r="M419" s="43"/>
    </row>
    <row r="420" spans="1:13">
      <c r="A420" s="59" t="s">
        <v>1951</v>
      </c>
      <c r="B420" s="53" t="s">
        <v>1952</v>
      </c>
      <c r="C420" s="54" t="s">
        <v>1953</v>
      </c>
      <c r="D420" s="55">
        <v>457.47</v>
      </c>
      <c r="E420" s="56">
        <v>306.5</v>
      </c>
      <c r="F420" s="57" t="s">
        <v>1305</v>
      </c>
      <c r="G420" s="56">
        <v>306.5</v>
      </c>
      <c r="H420" s="66">
        <v>392.99</v>
      </c>
      <c r="I420" s="46" t="s">
        <v>1301</v>
      </c>
      <c r="J420" s="47">
        <v>43739</v>
      </c>
      <c r="K420" s="42"/>
      <c r="L420" s="42"/>
      <c r="M420" s="43"/>
    </row>
    <row r="421" spans="1:13">
      <c r="A421" s="59" t="s">
        <v>1954</v>
      </c>
      <c r="B421" s="53" t="s">
        <v>1952</v>
      </c>
      <c r="C421" s="54" t="s">
        <v>1955</v>
      </c>
      <c r="D421" s="55">
        <v>457.47</v>
      </c>
      <c r="E421" s="56">
        <v>306.5</v>
      </c>
      <c r="F421" s="57" t="s">
        <v>1305</v>
      </c>
      <c r="G421" s="56">
        <v>306.5</v>
      </c>
      <c r="H421" s="66">
        <v>392.99</v>
      </c>
      <c r="I421" s="46" t="s">
        <v>1301</v>
      </c>
      <c r="J421" s="47">
        <v>43739</v>
      </c>
      <c r="K421" s="42"/>
      <c r="L421" s="42"/>
      <c r="M421" s="43"/>
    </row>
    <row r="422" spans="1:13">
      <c r="A422" s="59" t="s">
        <v>1956</v>
      </c>
      <c r="B422" s="53" t="s">
        <v>1952</v>
      </c>
      <c r="C422" s="54" t="s">
        <v>1957</v>
      </c>
      <c r="D422" s="55">
        <v>457.47</v>
      </c>
      <c r="E422" s="56">
        <v>306.5</v>
      </c>
      <c r="F422" s="57" t="s">
        <v>1305</v>
      </c>
      <c r="G422" s="56">
        <v>306.5</v>
      </c>
      <c r="H422" s="66">
        <v>392.99</v>
      </c>
      <c r="I422" s="46" t="s">
        <v>1301</v>
      </c>
      <c r="J422" s="47">
        <v>43739</v>
      </c>
      <c r="K422" s="42"/>
      <c r="L422" s="42"/>
      <c r="M422" s="43"/>
    </row>
    <row r="423" spans="1:13">
      <c r="A423" s="59" t="s">
        <v>1958</v>
      </c>
      <c r="B423" s="53" t="s">
        <v>1952</v>
      </c>
      <c r="C423" s="54" t="s">
        <v>1959</v>
      </c>
      <c r="D423" s="55">
        <v>562.22</v>
      </c>
      <c r="E423" s="56">
        <v>376.69</v>
      </c>
      <c r="F423" s="57" t="s">
        <v>1305</v>
      </c>
      <c r="G423" s="56">
        <v>376.69</v>
      </c>
      <c r="H423" s="66">
        <v>482.99</v>
      </c>
      <c r="I423" s="46" t="s">
        <v>1301</v>
      </c>
      <c r="J423" s="47">
        <v>43739</v>
      </c>
      <c r="K423" s="42"/>
      <c r="L423" s="42"/>
      <c r="M423" s="43"/>
    </row>
    <row r="424" spans="1:13">
      <c r="A424" s="59" t="s">
        <v>1960</v>
      </c>
      <c r="B424" s="53" t="s">
        <v>1952</v>
      </c>
      <c r="C424" s="54" t="s">
        <v>1961</v>
      </c>
      <c r="D424" s="55">
        <v>828.91</v>
      </c>
      <c r="E424" s="56">
        <v>555.37</v>
      </c>
      <c r="F424" s="57" t="s">
        <v>1305</v>
      </c>
      <c r="G424" s="56">
        <v>555.37</v>
      </c>
      <c r="H424" s="66">
        <v>712.99</v>
      </c>
      <c r="I424" s="46" t="s">
        <v>1301</v>
      </c>
      <c r="J424" s="47">
        <v>43739</v>
      </c>
      <c r="K424" s="42"/>
      <c r="L424" s="42"/>
      <c r="M424" s="43"/>
    </row>
    <row r="425" spans="1:13">
      <c r="A425" s="59" t="s">
        <v>1962</v>
      </c>
      <c r="B425" s="53" t="s">
        <v>1952</v>
      </c>
      <c r="C425" s="54" t="s">
        <v>1963</v>
      </c>
      <c r="D425" s="55">
        <v>828.91</v>
      </c>
      <c r="E425" s="56">
        <v>555.37</v>
      </c>
      <c r="F425" s="57" t="s">
        <v>1305</v>
      </c>
      <c r="G425" s="56">
        <v>555.37</v>
      </c>
      <c r="H425" s="66">
        <v>712.99</v>
      </c>
      <c r="I425" s="46" t="s">
        <v>1301</v>
      </c>
      <c r="J425" s="47">
        <v>43739</v>
      </c>
      <c r="K425" s="42"/>
      <c r="L425" s="42"/>
      <c r="M425" s="43"/>
    </row>
    <row r="426" spans="1:13">
      <c r="A426" s="59" t="s">
        <v>1964</v>
      </c>
      <c r="B426" s="53" t="s">
        <v>1952</v>
      </c>
      <c r="C426" s="54" t="s">
        <v>1965</v>
      </c>
      <c r="D426" s="55">
        <v>828.91</v>
      </c>
      <c r="E426" s="56">
        <v>555.37</v>
      </c>
      <c r="F426" s="57" t="s">
        <v>1305</v>
      </c>
      <c r="G426" s="56">
        <v>555.37</v>
      </c>
      <c r="H426" s="66">
        <v>712.99</v>
      </c>
      <c r="I426" s="46" t="s">
        <v>1301</v>
      </c>
      <c r="J426" s="47">
        <v>43739</v>
      </c>
      <c r="K426" s="42"/>
      <c r="L426" s="42"/>
      <c r="M426" s="43"/>
    </row>
    <row r="427" spans="1:13">
      <c r="A427" s="59" t="s">
        <v>1966</v>
      </c>
      <c r="B427" s="53" t="s">
        <v>1952</v>
      </c>
      <c r="C427" s="54" t="s">
        <v>1775</v>
      </c>
      <c r="D427" s="55">
        <v>504.4</v>
      </c>
      <c r="E427" s="56">
        <v>337.95</v>
      </c>
      <c r="F427" s="57" t="s">
        <v>1305</v>
      </c>
      <c r="G427" s="56">
        <v>337.95</v>
      </c>
      <c r="H427" s="66">
        <v>433.99</v>
      </c>
      <c r="I427" s="46" t="s">
        <v>1301</v>
      </c>
      <c r="J427" s="47">
        <v>43739</v>
      </c>
      <c r="K427" s="42"/>
      <c r="L427" s="42"/>
      <c r="M427" s="43"/>
    </row>
    <row r="428" spans="1:13">
      <c r="A428" s="59" t="s">
        <v>1967</v>
      </c>
      <c r="B428" s="53" t="s">
        <v>1952</v>
      </c>
      <c r="C428" s="54" t="s">
        <v>1777</v>
      </c>
      <c r="D428" s="55">
        <v>504.4</v>
      </c>
      <c r="E428" s="56">
        <v>337.95</v>
      </c>
      <c r="F428" s="57" t="s">
        <v>1305</v>
      </c>
      <c r="G428" s="56">
        <v>337.95</v>
      </c>
      <c r="H428" s="66">
        <v>433.99</v>
      </c>
      <c r="I428" s="46" t="s">
        <v>1301</v>
      </c>
      <c r="J428" s="47">
        <v>43739</v>
      </c>
      <c r="K428" s="42"/>
      <c r="L428" s="42"/>
      <c r="M428" s="43"/>
    </row>
    <row r="429" spans="1:13">
      <c r="A429" s="59" t="s">
        <v>1968</v>
      </c>
      <c r="B429" s="53" t="s">
        <v>1952</v>
      </c>
      <c r="C429" s="54" t="s">
        <v>1779</v>
      </c>
      <c r="D429" s="55">
        <v>504.4</v>
      </c>
      <c r="E429" s="56">
        <v>337.95</v>
      </c>
      <c r="F429" s="57" t="s">
        <v>1305</v>
      </c>
      <c r="G429" s="56">
        <v>337.95</v>
      </c>
      <c r="H429" s="66">
        <v>433.99</v>
      </c>
      <c r="I429" s="46" t="s">
        <v>1301</v>
      </c>
      <c r="J429" s="47">
        <v>43739</v>
      </c>
      <c r="K429" s="42"/>
      <c r="L429" s="42"/>
      <c r="M429" s="43"/>
    </row>
    <row r="430" spans="1:13">
      <c r="A430" s="59" t="s">
        <v>1180</v>
      </c>
      <c r="B430" s="53" t="s">
        <v>1952</v>
      </c>
      <c r="C430" s="54" t="s">
        <v>1969</v>
      </c>
      <c r="D430" s="55">
        <v>382.84</v>
      </c>
      <c r="E430" s="56">
        <v>256.5</v>
      </c>
      <c r="F430" s="57" t="s">
        <v>1305</v>
      </c>
      <c r="G430" s="56">
        <v>256.5</v>
      </c>
      <c r="H430" s="66">
        <v>328.99</v>
      </c>
      <c r="I430" s="46" t="s">
        <v>1301</v>
      </c>
      <c r="J430" s="47">
        <v>43739</v>
      </c>
      <c r="K430" s="42"/>
      <c r="L430" s="42"/>
      <c r="M430" s="43"/>
    </row>
    <row r="431" spans="1:13">
      <c r="A431" s="59" t="s">
        <v>1182</v>
      </c>
      <c r="B431" s="53" t="s">
        <v>1952</v>
      </c>
      <c r="C431" s="54" t="s">
        <v>1970</v>
      </c>
      <c r="D431" s="55">
        <v>382.84</v>
      </c>
      <c r="E431" s="56">
        <v>256.5</v>
      </c>
      <c r="F431" s="57" t="s">
        <v>1305</v>
      </c>
      <c r="G431" s="56">
        <v>256.5</v>
      </c>
      <c r="H431" s="66">
        <v>328.99</v>
      </c>
      <c r="I431" s="46" t="s">
        <v>1301</v>
      </c>
      <c r="J431" s="47">
        <v>43739</v>
      </c>
      <c r="K431" s="42"/>
      <c r="L431" s="42"/>
      <c r="M431" s="43"/>
    </row>
    <row r="432" spans="1:13">
      <c r="A432" s="59" t="s">
        <v>1184</v>
      </c>
      <c r="B432" s="53" t="s">
        <v>1952</v>
      </c>
      <c r="C432" s="54" t="s">
        <v>1971</v>
      </c>
      <c r="D432" s="55">
        <v>382.84</v>
      </c>
      <c r="E432" s="56">
        <v>256.5</v>
      </c>
      <c r="F432" s="57" t="s">
        <v>1305</v>
      </c>
      <c r="G432" s="56">
        <v>256.5</v>
      </c>
      <c r="H432" s="66">
        <v>328.99</v>
      </c>
      <c r="I432" s="46" t="s">
        <v>1301</v>
      </c>
      <c r="J432" s="47">
        <v>43739</v>
      </c>
      <c r="K432" s="42"/>
      <c r="L432" s="42"/>
      <c r="M432" s="43"/>
    </row>
    <row r="433" spans="1:13">
      <c r="A433" s="59" t="s">
        <v>1186</v>
      </c>
      <c r="B433" s="53" t="s">
        <v>1952</v>
      </c>
      <c r="C433" s="54" t="s">
        <v>1972</v>
      </c>
      <c r="D433" s="55">
        <v>754.28</v>
      </c>
      <c r="E433" s="56">
        <v>505.37</v>
      </c>
      <c r="F433" s="57" t="s">
        <v>1305</v>
      </c>
      <c r="G433" s="56">
        <v>505.37</v>
      </c>
      <c r="H433" s="66">
        <v>647.99</v>
      </c>
      <c r="I433" s="46" t="s">
        <v>1301</v>
      </c>
      <c r="J433" s="47">
        <v>43739</v>
      </c>
      <c r="K433" s="42"/>
      <c r="L433" s="42"/>
      <c r="M433" s="43"/>
    </row>
    <row r="434" spans="1:13">
      <c r="A434" s="59" t="s">
        <v>1188</v>
      </c>
      <c r="B434" s="53" t="s">
        <v>1952</v>
      </c>
      <c r="C434" s="54" t="s">
        <v>1973</v>
      </c>
      <c r="D434" s="55">
        <v>487.6</v>
      </c>
      <c r="E434" s="56">
        <v>326.69</v>
      </c>
      <c r="F434" s="57" t="s">
        <v>1305</v>
      </c>
      <c r="G434" s="56">
        <v>326.69</v>
      </c>
      <c r="H434" s="66">
        <v>418.99</v>
      </c>
      <c r="I434" s="46" t="s">
        <v>1301</v>
      </c>
      <c r="J434" s="47">
        <v>43739</v>
      </c>
      <c r="K434" s="42"/>
      <c r="L434" s="42"/>
      <c r="M434" s="43"/>
    </row>
    <row r="435" spans="1:13">
      <c r="A435" s="59" t="s">
        <v>1190</v>
      </c>
      <c r="B435" s="53" t="s">
        <v>1952</v>
      </c>
      <c r="C435" s="54" t="s">
        <v>1974</v>
      </c>
      <c r="D435" s="55">
        <v>754.28</v>
      </c>
      <c r="E435" s="56">
        <v>505.37</v>
      </c>
      <c r="F435" s="57" t="s">
        <v>1305</v>
      </c>
      <c r="G435" s="56">
        <v>505.37</v>
      </c>
      <c r="H435" s="66">
        <v>647.99</v>
      </c>
      <c r="I435" s="46" t="s">
        <v>1301</v>
      </c>
      <c r="J435" s="47">
        <v>43739</v>
      </c>
      <c r="K435" s="42"/>
      <c r="L435" s="42"/>
      <c r="M435" s="43"/>
    </row>
    <row r="436" spans="1:13">
      <c r="A436" s="59" t="s">
        <v>1192</v>
      </c>
      <c r="B436" s="53" t="s">
        <v>1952</v>
      </c>
      <c r="C436" s="54" t="s">
        <v>1975</v>
      </c>
      <c r="D436" s="55">
        <v>754.28</v>
      </c>
      <c r="E436" s="56">
        <v>505.37</v>
      </c>
      <c r="F436" s="57" t="s">
        <v>1305</v>
      </c>
      <c r="G436" s="56">
        <v>505.37</v>
      </c>
      <c r="H436" s="66">
        <v>647.99</v>
      </c>
      <c r="I436" s="46" t="s">
        <v>1301</v>
      </c>
      <c r="J436" s="47">
        <v>43739</v>
      </c>
      <c r="K436" s="42"/>
      <c r="L436" s="42"/>
      <c r="M436" s="43"/>
    </row>
    <row r="437" spans="1:13">
      <c r="A437" s="59" t="s">
        <v>1194</v>
      </c>
      <c r="B437" s="53" t="s">
        <v>1952</v>
      </c>
      <c r="C437" s="54" t="s">
        <v>1787</v>
      </c>
      <c r="D437" s="55">
        <v>429.77</v>
      </c>
      <c r="E437" s="56">
        <v>287.95</v>
      </c>
      <c r="F437" s="57" t="s">
        <v>1305</v>
      </c>
      <c r="G437" s="56">
        <v>287.95</v>
      </c>
      <c r="H437" s="66">
        <v>369.99</v>
      </c>
      <c r="I437" s="46" t="s">
        <v>1301</v>
      </c>
      <c r="J437" s="47">
        <v>43739</v>
      </c>
      <c r="K437" s="42"/>
      <c r="L437" s="42"/>
      <c r="M437" s="43"/>
    </row>
    <row r="438" spans="1:13">
      <c r="A438" s="59" t="s">
        <v>1196</v>
      </c>
      <c r="B438" s="53" t="s">
        <v>1952</v>
      </c>
      <c r="C438" s="54" t="s">
        <v>1789</v>
      </c>
      <c r="D438" s="55">
        <v>429.77</v>
      </c>
      <c r="E438" s="56">
        <v>287.95</v>
      </c>
      <c r="F438" s="57" t="s">
        <v>1305</v>
      </c>
      <c r="G438" s="56">
        <v>287.95</v>
      </c>
      <c r="H438" s="66">
        <v>369.99</v>
      </c>
      <c r="I438" s="46" t="s">
        <v>1301</v>
      </c>
      <c r="J438" s="47">
        <v>43739</v>
      </c>
      <c r="K438" s="42"/>
      <c r="L438" s="42"/>
      <c r="M438" s="43"/>
    </row>
    <row r="439" spans="1:13">
      <c r="A439" s="59" t="s">
        <v>1198</v>
      </c>
      <c r="B439" s="53" t="s">
        <v>1952</v>
      </c>
      <c r="C439" s="54" t="s">
        <v>1790</v>
      </c>
      <c r="D439" s="55">
        <v>429.77</v>
      </c>
      <c r="E439" s="56">
        <v>287.95</v>
      </c>
      <c r="F439" s="57" t="s">
        <v>1305</v>
      </c>
      <c r="G439" s="56">
        <v>287.95</v>
      </c>
      <c r="H439" s="66">
        <v>369.99</v>
      </c>
      <c r="I439" s="46" t="s">
        <v>1301</v>
      </c>
      <c r="J439" s="47">
        <v>43739</v>
      </c>
      <c r="K439" s="42"/>
      <c r="L439" s="42"/>
      <c r="M439" s="43"/>
    </row>
    <row r="440" spans="1:13">
      <c r="A440" s="59" t="s">
        <v>1976</v>
      </c>
      <c r="B440" s="53" t="s">
        <v>42</v>
      </c>
      <c r="C440" s="54" t="s">
        <v>1977</v>
      </c>
      <c r="D440" s="55">
        <v>492.66</v>
      </c>
      <c r="E440" s="56">
        <v>330.08</v>
      </c>
      <c r="F440" s="57" t="s">
        <v>1305</v>
      </c>
      <c r="G440" s="56">
        <v>330.08</v>
      </c>
      <c r="H440" s="66">
        <v>423.99</v>
      </c>
      <c r="I440" s="46" t="s">
        <v>1301</v>
      </c>
      <c r="J440" s="47">
        <v>43739</v>
      </c>
      <c r="K440" s="42"/>
      <c r="L440" s="42"/>
      <c r="M440" s="43"/>
    </row>
    <row r="441" spans="1:13">
      <c r="A441" s="59" t="s">
        <v>1978</v>
      </c>
      <c r="B441" s="53" t="s">
        <v>42</v>
      </c>
      <c r="C441" s="54" t="s">
        <v>1979</v>
      </c>
      <c r="D441" s="55">
        <v>527.94000000000005</v>
      </c>
      <c r="E441" s="56">
        <v>353.72</v>
      </c>
      <c r="F441" s="57" t="s">
        <v>1305</v>
      </c>
      <c r="G441" s="56">
        <v>353.72</v>
      </c>
      <c r="H441" s="66">
        <v>453.99</v>
      </c>
      <c r="I441" s="46" t="s">
        <v>1301</v>
      </c>
      <c r="J441" s="47">
        <v>43739</v>
      </c>
      <c r="K441" s="42"/>
      <c r="L441" s="42"/>
      <c r="M441" s="43"/>
    </row>
    <row r="442" spans="1:13">
      <c r="A442" s="59" t="s">
        <v>1980</v>
      </c>
      <c r="B442" s="53" t="s">
        <v>42</v>
      </c>
      <c r="C442" s="54" t="s">
        <v>1981</v>
      </c>
      <c r="D442" s="55">
        <v>527.94000000000005</v>
      </c>
      <c r="E442" s="56">
        <v>353.72</v>
      </c>
      <c r="F442" s="57" t="s">
        <v>1305</v>
      </c>
      <c r="G442" s="56">
        <v>353.72</v>
      </c>
      <c r="H442" s="66">
        <v>453.99</v>
      </c>
      <c r="I442" s="46" t="s">
        <v>1301</v>
      </c>
      <c r="J442" s="47">
        <v>43739</v>
      </c>
      <c r="K442" s="42"/>
      <c r="L442" s="42"/>
      <c r="M442" s="43"/>
    </row>
    <row r="443" spans="1:13">
      <c r="A443" s="59" t="s">
        <v>1982</v>
      </c>
      <c r="B443" s="53" t="s">
        <v>42</v>
      </c>
      <c r="C443" s="54" t="s">
        <v>1983</v>
      </c>
      <c r="D443" s="55">
        <v>527.94000000000005</v>
      </c>
      <c r="E443" s="56">
        <v>353.72</v>
      </c>
      <c r="F443" s="57" t="s">
        <v>1305</v>
      </c>
      <c r="G443" s="56">
        <v>353.72</v>
      </c>
      <c r="H443" s="66">
        <v>453.99</v>
      </c>
      <c r="I443" s="46" t="s">
        <v>1301</v>
      </c>
      <c r="J443" s="47">
        <v>43739</v>
      </c>
      <c r="K443" s="42"/>
      <c r="L443" s="42"/>
      <c r="M443" s="43"/>
    </row>
    <row r="444" spans="1:13">
      <c r="A444" s="59" t="s">
        <v>1200</v>
      </c>
      <c r="B444" s="53" t="s">
        <v>42</v>
      </c>
      <c r="C444" s="54" t="s">
        <v>1984</v>
      </c>
      <c r="D444" s="55">
        <v>453.31</v>
      </c>
      <c r="E444" s="56">
        <v>303.72000000000003</v>
      </c>
      <c r="F444" s="57" t="s">
        <v>1305</v>
      </c>
      <c r="G444" s="56">
        <v>303.72000000000003</v>
      </c>
      <c r="H444" s="66">
        <v>389.99</v>
      </c>
      <c r="I444" s="46" t="s">
        <v>1301</v>
      </c>
      <c r="J444" s="47">
        <v>43739</v>
      </c>
      <c r="K444" s="42"/>
      <c r="L444" s="42"/>
      <c r="M444" s="43"/>
    </row>
    <row r="445" spans="1:13">
      <c r="A445" s="59" t="s">
        <v>1202</v>
      </c>
      <c r="B445" s="53" t="s">
        <v>42</v>
      </c>
      <c r="C445" s="54" t="s">
        <v>1985</v>
      </c>
      <c r="D445" s="55">
        <v>418.03</v>
      </c>
      <c r="E445" s="56">
        <v>280.08</v>
      </c>
      <c r="F445" s="57" t="s">
        <v>1305</v>
      </c>
      <c r="G445" s="56">
        <v>280.08</v>
      </c>
      <c r="H445" s="66">
        <v>359.99</v>
      </c>
      <c r="I445" s="46" t="s">
        <v>1301</v>
      </c>
      <c r="J445" s="47">
        <v>43739</v>
      </c>
      <c r="K445" s="42"/>
      <c r="L445" s="42"/>
      <c r="M445" s="43"/>
    </row>
    <row r="446" spans="1:13">
      <c r="A446" s="59" t="s">
        <v>1204</v>
      </c>
      <c r="B446" s="53" t="s">
        <v>42</v>
      </c>
      <c r="C446" s="54" t="s">
        <v>1986</v>
      </c>
      <c r="D446" s="55">
        <v>453.31</v>
      </c>
      <c r="E446" s="56">
        <v>303.72000000000003</v>
      </c>
      <c r="F446" s="57" t="s">
        <v>1305</v>
      </c>
      <c r="G446" s="56">
        <v>303.72000000000003</v>
      </c>
      <c r="H446" s="66">
        <v>389.99</v>
      </c>
      <c r="I446" s="46" t="s">
        <v>1301</v>
      </c>
      <c r="J446" s="47">
        <v>43739</v>
      </c>
      <c r="K446" s="42"/>
      <c r="L446" s="42"/>
      <c r="M446" s="43"/>
    </row>
    <row r="447" spans="1:13">
      <c r="A447" s="59" t="s">
        <v>1206</v>
      </c>
      <c r="B447" s="53" t="s">
        <v>42</v>
      </c>
      <c r="C447" s="54" t="s">
        <v>1987</v>
      </c>
      <c r="D447" s="55">
        <v>453.31</v>
      </c>
      <c r="E447" s="56">
        <v>303.72000000000003</v>
      </c>
      <c r="F447" s="57" t="s">
        <v>1305</v>
      </c>
      <c r="G447" s="56">
        <v>303.72000000000003</v>
      </c>
      <c r="H447" s="66">
        <v>389.99</v>
      </c>
      <c r="I447" s="46" t="s">
        <v>1301</v>
      </c>
      <c r="J447" s="47">
        <v>43739</v>
      </c>
      <c r="K447" s="42"/>
      <c r="L447" s="42"/>
      <c r="M447" s="43"/>
    </row>
    <row r="448" spans="1:13">
      <c r="A448" s="59" t="s">
        <v>1208</v>
      </c>
      <c r="B448" s="53" t="s">
        <v>1833</v>
      </c>
      <c r="C448" s="54" t="s">
        <v>1988</v>
      </c>
      <c r="D448" s="55">
        <v>187.01</v>
      </c>
      <c r="E448" s="56">
        <v>125.3</v>
      </c>
      <c r="F448" s="57" t="s">
        <v>1305</v>
      </c>
      <c r="G448" s="56">
        <v>125.3</v>
      </c>
      <c r="H448" s="66">
        <v>160.99</v>
      </c>
      <c r="I448" s="46" t="s">
        <v>1301</v>
      </c>
      <c r="J448" s="47">
        <v>43739</v>
      </c>
      <c r="K448" s="42"/>
      <c r="L448" s="42"/>
      <c r="M448" s="43"/>
    </row>
    <row r="449" spans="1:13">
      <c r="A449" s="70" t="s">
        <v>1989</v>
      </c>
      <c r="B449" s="49" t="s">
        <v>1990</v>
      </c>
      <c r="C449" s="50" t="s">
        <v>1991</v>
      </c>
      <c r="D449" s="71">
        <v>275.86</v>
      </c>
      <c r="E449" s="72">
        <v>160</v>
      </c>
      <c r="F449" s="73" t="s">
        <v>1305</v>
      </c>
      <c r="G449" s="72">
        <v>160</v>
      </c>
      <c r="H449" s="74">
        <v>207.99</v>
      </c>
      <c r="I449" s="49" t="s">
        <v>1413</v>
      </c>
      <c r="J449" s="52"/>
      <c r="K449" s="42"/>
      <c r="L449" s="42"/>
      <c r="M449" s="43"/>
    </row>
    <row r="450" spans="1:13">
      <c r="A450" s="70" t="s">
        <v>1992</v>
      </c>
      <c r="B450" s="49" t="s">
        <v>1990</v>
      </c>
      <c r="C450" s="50" t="s">
        <v>1993</v>
      </c>
      <c r="D450" s="71">
        <v>108.62</v>
      </c>
      <c r="E450" s="72">
        <v>63</v>
      </c>
      <c r="F450" s="73" t="s">
        <v>1305</v>
      </c>
      <c r="G450" s="72">
        <v>63</v>
      </c>
      <c r="H450" s="74">
        <v>81.99</v>
      </c>
      <c r="I450" s="49" t="s">
        <v>1413</v>
      </c>
      <c r="J450" s="52"/>
      <c r="K450" s="42"/>
      <c r="L450" s="42"/>
      <c r="M450" s="43"/>
    </row>
    <row r="451" spans="1:13">
      <c r="A451" s="70" t="s">
        <v>1994</v>
      </c>
      <c r="B451" s="49" t="s">
        <v>1990</v>
      </c>
      <c r="C451" s="50" t="s">
        <v>1995</v>
      </c>
      <c r="D451" s="71">
        <v>59.59</v>
      </c>
      <c r="E451" s="72">
        <v>34.56</v>
      </c>
      <c r="F451" s="73" t="s">
        <v>1305</v>
      </c>
      <c r="G451" s="72">
        <v>34.56</v>
      </c>
      <c r="H451" s="74">
        <v>44.99</v>
      </c>
      <c r="I451" s="49" t="s">
        <v>1413</v>
      </c>
      <c r="J451" s="52"/>
      <c r="K451" s="42"/>
      <c r="L451" s="42"/>
      <c r="M451" s="43"/>
    </row>
    <row r="452" spans="1:13">
      <c r="A452" s="70" t="s">
        <v>1996</v>
      </c>
      <c r="B452" s="49" t="s">
        <v>1990</v>
      </c>
      <c r="C452" s="50" t="s">
        <v>1821</v>
      </c>
      <c r="D452" s="71">
        <v>106.03</v>
      </c>
      <c r="E452" s="72">
        <v>61.5</v>
      </c>
      <c r="F452" s="73" t="s">
        <v>1305</v>
      </c>
      <c r="G452" s="72">
        <v>61.6</v>
      </c>
      <c r="H452" s="74">
        <v>79.989999999999995</v>
      </c>
      <c r="I452" s="49" t="s">
        <v>1413</v>
      </c>
      <c r="J452" s="52"/>
      <c r="K452" s="42"/>
      <c r="L452" s="42"/>
      <c r="M452" s="43"/>
    </row>
    <row r="453" spans="1:13">
      <c r="A453" s="70" t="s">
        <v>1997</v>
      </c>
      <c r="B453" s="49" t="s">
        <v>1990</v>
      </c>
      <c r="C453" s="50" t="s">
        <v>1998</v>
      </c>
      <c r="D453" s="71">
        <v>212.07</v>
      </c>
      <c r="E453" s="72">
        <v>123</v>
      </c>
      <c r="F453" s="73" t="s">
        <v>1305</v>
      </c>
      <c r="G453" s="72">
        <v>123</v>
      </c>
      <c r="H453" s="74">
        <v>159.99</v>
      </c>
      <c r="I453" s="49" t="s">
        <v>1413</v>
      </c>
      <c r="J453" s="52"/>
      <c r="K453" s="42"/>
      <c r="L453" s="42"/>
      <c r="M453" s="43"/>
    </row>
    <row r="454" spans="1:13">
      <c r="A454" s="59" t="s">
        <v>1999</v>
      </c>
      <c r="B454" s="53" t="s">
        <v>1565</v>
      </c>
      <c r="C454" s="54" t="s">
        <v>1342</v>
      </c>
      <c r="D454" s="55">
        <v>155.18</v>
      </c>
      <c r="E454" s="56">
        <v>90</v>
      </c>
      <c r="F454" s="57" t="s">
        <v>1305</v>
      </c>
      <c r="G454" s="56">
        <v>90</v>
      </c>
      <c r="H454" s="66">
        <v>117.99</v>
      </c>
      <c r="I454" s="44"/>
      <c r="J454" s="52"/>
      <c r="K454" s="42"/>
      <c r="L454" s="42"/>
      <c r="M454" s="43"/>
    </row>
    <row r="455" spans="1:13">
      <c r="A455" s="59" t="s">
        <v>2000</v>
      </c>
      <c r="B455" s="53" t="s">
        <v>1565</v>
      </c>
      <c r="C455" s="54" t="s">
        <v>1353</v>
      </c>
      <c r="D455" s="55">
        <v>118.97</v>
      </c>
      <c r="E455" s="56">
        <v>69</v>
      </c>
      <c r="F455" s="57" t="s">
        <v>1305</v>
      </c>
      <c r="G455" s="56">
        <v>69</v>
      </c>
      <c r="H455" s="66">
        <v>89.99</v>
      </c>
      <c r="I455" s="44"/>
      <c r="J455" s="52"/>
      <c r="K455" s="42"/>
      <c r="L455" s="42"/>
      <c r="M455" s="43"/>
    </row>
    <row r="456" spans="1:13">
      <c r="A456" s="59" t="s">
        <v>2001</v>
      </c>
      <c r="B456" s="53" t="s">
        <v>1565</v>
      </c>
      <c r="C456" s="54" t="s">
        <v>1344</v>
      </c>
      <c r="D456" s="55">
        <v>218.97</v>
      </c>
      <c r="E456" s="56">
        <v>127</v>
      </c>
      <c r="F456" s="57" t="s">
        <v>1305</v>
      </c>
      <c r="G456" s="56">
        <v>127</v>
      </c>
      <c r="H456" s="66">
        <v>165.99</v>
      </c>
      <c r="I456" s="44"/>
      <c r="J456" s="52"/>
      <c r="K456" s="42"/>
      <c r="L456" s="42"/>
      <c r="M456" s="43"/>
    </row>
    <row r="457" spans="1:13">
      <c r="A457" s="59" t="s">
        <v>2002</v>
      </c>
      <c r="B457" s="53" t="s">
        <v>1565</v>
      </c>
      <c r="C457" s="54" t="s">
        <v>1355</v>
      </c>
      <c r="D457" s="55">
        <v>182.76</v>
      </c>
      <c r="E457" s="56">
        <v>106</v>
      </c>
      <c r="F457" s="57" t="s">
        <v>1305</v>
      </c>
      <c r="G457" s="56">
        <v>106</v>
      </c>
      <c r="H457" s="66">
        <v>137.99</v>
      </c>
      <c r="I457" s="44"/>
      <c r="J457" s="52"/>
      <c r="K457" s="42"/>
      <c r="L457" s="42"/>
      <c r="M457" s="43"/>
    </row>
    <row r="458" spans="1:13">
      <c r="A458" s="59" t="s">
        <v>2003</v>
      </c>
      <c r="B458" s="53" t="s">
        <v>1565</v>
      </c>
      <c r="C458" s="54" t="s">
        <v>1332</v>
      </c>
      <c r="D458" s="55">
        <v>537.91999999999996</v>
      </c>
      <c r="E458" s="56">
        <v>312</v>
      </c>
      <c r="F458" s="57" t="s">
        <v>1305</v>
      </c>
      <c r="G458" s="56">
        <v>312</v>
      </c>
      <c r="H458" s="66">
        <v>400.99</v>
      </c>
      <c r="I458" s="44"/>
      <c r="J458" s="52"/>
      <c r="K458" s="42"/>
      <c r="L458" s="42"/>
      <c r="M458" s="43"/>
    </row>
    <row r="459" spans="1:13">
      <c r="A459" s="57" t="s">
        <v>2004</v>
      </c>
      <c r="B459" s="53" t="s">
        <v>1565</v>
      </c>
      <c r="C459" s="54" t="s">
        <v>1582</v>
      </c>
      <c r="D459" s="55">
        <v>164.29</v>
      </c>
      <c r="E459" s="56">
        <v>115</v>
      </c>
      <c r="F459" s="57" t="s">
        <v>1305</v>
      </c>
      <c r="G459" s="56">
        <v>115</v>
      </c>
      <c r="H459" s="66">
        <v>149.99</v>
      </c>
      <c r="I459" s="44"/>
      <c r="J459" s="52"/>
      <c r="K459" s="42"/>
      <c r="L459" s="42"/>
      <c r="M459" s="43"/>
    </row>
    <row r="460" spans="1:13">
      <c r="A460" s="59" t="s">
        <v>2005</v>
      </c>
      <c r="B460" s="53" t="s">
        <v>1565</v>
      </c>
      <c r="C460" s="54" t="s">
        <v>1568</v>
      </c>
      <c r="D460" s="55">
        <v>251.72</v>
      </c>
      <c r="E460" s="56">
        <v>146</v>
      </c>
      <c r="F460" s="57" t="s">
        <v>1305</v>
      </c>
      <c r="G460" s="56">
        <v>146</v>
      </c>
      <c r="H460" s="66">
        <v>189.99</v>
      </c>
      <c r="I460" s="44"/>
      <c r="J460" s="52"/>
      <c r="K460" s="42"/>
      <c r="L460" s="42"/>
      <c r="M460" s="43"/>
    </row>
    <row r="461" spans="1:13">
      <c r="A461" s="57" t="s">
        <v>2006</v>
      </c>
      <c r="B461" s="53" t="s">
        <v>1565</v>
      </c>
      <c r="C461" s="54" t="s">
        <v>1337</v>
      </c>
      <c r="D461" s="55">
        <v>413.79</v>
      </c>
      <c r="E461" s="56">
        <v>240</v>
      </c>
      <c r="F461" s="57" t="s">
        <v>1305</v>
      </c>
      <c r="G461" s="56">
        <v>240</v>
      </c>
      <c r="H461" s="66">
        <v>307.99</v>
      </c>
      <c r="I461" s="44"/>
      <c r="J461" s="52"/>
      <c r="K461" s="42"/>
      <c r="L461" s="42"/>
      <c r="M461" s="43"/>
    </row>
    <row r="462" spans="1:13">
      <c r="A462" s="59" t="s">
        <v>2007</v>
      </c>
      <c r="B462" s="53" t="s">
        <v>1845</v>
      </c>
      <c r="C462" s="54" t="s">
        <v>2008</v>
      </c>
      <c r="D462" s="55">
        <v>138.81</v>
      </c>
      <c r="E462" s="56">
        <v>93</v>
      </c>
      <c r="F462" s="57" t="s">
        <v>1305</v>
      </c>
      <c r="G462" s="56">
        <v>93</v>
      </c>
      <c r="H462" s="66">
        <v>119.99</v>
      </c>
      <c r="I462" s="44"/>
      <c r="J462" s="52"/>
      <c r="K462" s="42"/>
      <c r="L462" s="42"/>
      <c r="M462" s="43"/>
    </row>
    <row r="463" spans="1:13">
      <c r="A463" s="59" t="s">
        <v>2009</v>
      </c>
      <c r="B463" s="53" t="s">
        <v>1845</v>
      </c>
      <c r="C463" s="54" t="s">
        <v>2010</v>
      </c>
      <c r="D463" s="55">
        <v>150.75</v>
      </c>
      <c r="E463" s="56">
        <v>101</v>
      </c>
      <c r="F463" s="57" t="s">
        <v>1305</v>
      </c>
      <c r="G463" s="56">
        <v>101</v>
      </c>
      <c r="H463" s="66">
        <v>128.99</v>
      </c>
      <c r="I463" s="44"/>
      <c r="J463" s="52"/>
      <c r="K463" s="42"/>
      <c r="L463" s="42"/>
      <c r="M463" s="43"/>
    </row>
    <row r="464" spans="1:13">
      <c r="A464" s="59" t="s">
        <v>2011</v>
      </c>
      <c r="B464" s="53" t="s">
        <v>1845</v>
      </c>
      <c r="C464" s="54" t="s">
        <v>2012</v>
      </c>
      <c r="D464" s="55">
        <v>150.75</v>
      </c>
      <c r="E464" s="56">
        <v>101</v>
      </c>
      <c r="F464" s="57" t="s">
        <v>1305</v>
      </c>
      <c r="G464" s="56">
        <v>101</v>
      </c>
      <c r="H464" s="66">
        <v>128.99</v>
      </c>
      <c r="I464" s="44"/>
      <c r="J464" s="52"/>
      <c r="K464" s="42"/>
      <c r="L464" s="42"/>
      <c r="M464" s="43"/>
    </row>
    <row r="465" spans="1:13">
      <c r="A465" s="59" t="s">
        <v>2013</v>
      </c>
      <c r="B465" s="53" t="s">
        <v>1845</v>
      </c>
      <c r="C465" s="54" t="s">
        <v>2014</v>
      </c>
      <c r="D465" s="55">
        <v>150.75</v>
      </c>
      <c r="E465" s="56">
        <v>101</v>
      </c>
      <c r="F465" s="57" t="s">
        <v>1305</v>
      </c>
      <c r="G465" s="56">
        <v>101</v>
      </c>
      <c r="H465" s="66">
        <v>128.99</v>
      </c>
      <c r="I465" s="44"/>
      <c r="J465" s="52"/>
      <c r="K465" s="42"/>
      <c r="L465" s="42"/>
      <c r="M465" s="43"/>
    </row>
    <row r="466" spans="1:13">
      <c r="A466" s="59" t="s">
        <v>2015</v>
      </c>
      <c r="B466" s="53" t="s">
        <v>1845</v>
      </c>
      <c r="C466" s="54" t="s">
        <v>1689</v>
      </c>
      <c r="D466" s="55">
        <v>68.66</v>
      </c>
      <c r="E466" s="56">
        <v>46</v>
      </c>
      <c r="F466" s="57" t="s">
        <v>1305</v>
      </c>
      <c r="G466" s="56">
        <v>46</v>
      </c>
      <c r="H466" s="66">
        <v>58.9</v>
      </c>
      <c r="I466" s="44"/>
      <c r="J466" s="52"/>
      <c r="K466" s="42"/>
      <c r="L466" s="42"/>
      <c r="M466" s="43"/>
    </row>
    <row r="467" spans="1:13">
      <c r="A467" s="59" t="s">
        <v>2016</v>
      </c>
      <c r="B467" s="53" t="s">
        <v>1845</v>
      </c>
      <c r="C467" s="54" t="s">
        <v>1691</v>
      </c>
      <c r="D467" s="55">
        <v>61.19</v>
      </c>
      <c r="E467" s="56">
        <v>41</v>
      </c>
      <c r="F467" s="57" t="s">
        <v>1305</v>
      </c>
      <c r="G467" s="56">
        <v>41</v>
      </c>
      <c r="H467" s="66">
        <v>52.99</v>
      </c>
      <c r="I467" s="44"/>
      <c r="J467" s="52"/>
      <c r="K467" s="42"/>
      <c r="L467" s="42"/>
      <c r="M467" s="43"/>
    </row>
    <row r="468" spans="1:13">
      <c r="A468" s="59" t="s">
        <v>2017</v>
      </c>
      <c r="B468" s="53" t="s">
        <v>1845</v>
      </c>
      <c r="C468" s="54" t="s">
        <v>1693</v>
      </c>
      <c r="D468" s="55">
        <v>68.66</v>
      </c>
      <c r="E468" s="56">
        <v>46</v>
      </c>
      <c r="F468" s="57" t="s">
        <v>1305</v>
      </c>
      <c r="G468" s="56">
        <v>46</v>
      </c>
      <c r="H468" s="66">
        <v>58.9</v>
      </c>
      <c r="I468" s="44"/>
      <c r="J468" s="52"/>
      <c r="K468" s="42"/>
      <c r="L468" s="42"/>
      <c r="M468" s="43"/>
    </row>
    <row r="469" spans="1:13">
      <c r="A469" s="59" t="s">
        <v>2018</v>
      </c>
      <c r="B469" s="53" t="s">
        <v>1845</v>
      </c>
      <c r="C469" s="54" t="s">
        <v>1695</v>
      </c>
      <c r="D469" s="55">
        <v>68.66</v>
      </c>
      <c r="E469" s="56">
        <v>46</v>
      </c>
      <c r="F469" s="57" t="s">
        <v>1305</v>
      </c>
      <c r="G469" s="56">
        <v>46</v>
      </c>
      <c r="H469" s="66">
        <v>58.9</v>
      </c>
      <c r="I469" s="44"/>
      <c r="J469" s="52"/>
      <c r="K469" s="42"/>
      <c r="L469" s="42"/>
      <c r="M469" s="43"/>
    </row>
    <row r="470" spans="1:13">
      <c r="A470" s="59" t="s">
        <v>2019</v>
      </c>
      <c r="B470" s="53" t="s">
        <v>1845</v>
      </c>
      <c r="C470" s="54" t="s">
        <v>2020</v>
      </c>
      <c r="D470" s="55">
        <v>98.99</v>
      </c>
      <c r="E470" s="56">
        <v>77</v>
      </c>
      <c r="F470" s="57" t="s">
        <v>1305</v>
      </c>
      <c r="G470" s="56">
        <v>77</v>
      </c>
      <c r="H470" s="66">
        <v>98.99</v>
      </c>
      <c r="I470" s="44"/>
      <c r="J470" s="52"/>
      <c r="K470" s="42"/>
      <c r="L470" s="42"/>
      <c r="M470" s="43"/>
    </row>
    <row r="471" spans="1:13">
      <c r="A471" s="59" t="s">
        <v>2021</v>
      </c>
      <c r="B471" s="53" t="s">
        <v>1845</v>
      </c>
      <c r="C471" s="54" t="s">
        <v>1821</v>
      </c>
      <c r="D471" s="55">
        <v>105.97</v>
      </c>
      <c r="E471" s="56">
        <v>71</v>
      </c>
      <c r="F471" s="57" t="s">
        <v>1305</v>
      </c>
      <c r="G471" s="56">
        <v>71</v>
      </c>
      <c r="H471" s="66">
        <v>91.99</v>
      </c>
      <c r="I471" s="44"/>
      <c r="J471" s="52"/>
      <c r="K471" s="42"/>
      <c r="L471" s="42"/>
      <c r="M471" s="43"/>
    </row>
    <row r="472" spans="1:13">
      <c r="A472" s="59" t="s">
        <v>2022</v>
      </c>
      <c r="B472" s="53" t="s">
        <v>1845</v>
      </c>
      <c r="C472" s="54" t="s">
        <v>2023</v>
      </c>
      <c r="D472" s="55">
        <v>98.99</v>
      </c>
      <c r="E472" s="56">
        <v>77</v>
      </c>
      <c r="F472" s="57" t="s">
        <v>1305</v>
      </c>
      <c r="G472" s="56">
        <v>77</v>
      </c>
      <c r="H472" s="66">
        <v>98.99</v>
      </c>
      <c r="I472" s="44"/>
      <c r="J472" s="52"/>
      <c r="K472" s="42"/>
      <c r="L472" s="42"/>
      <c r="M472" s="43"/>
    </row>
    <row r="473" spans="1:13">
      <c r="A473" s="59" t="s">
        <v>2024</v>
      </c>
      <c r="B473" s="53" t="s">
        <v>1845</v>
      </c>
      <c r="C473" s="54" t="s">
        <v>2025</v>
      </c>
      <c r="D473" s="55">
        <v>98.99</v>
      </c>
      <c r="E473" s="56">
        <v>77</v>
      </c>
      <c r="F473" s="57" t="s">
        <v>1305</v>
      </c>
      <c r="G473" s="56">
        <v>77</v>
      </c>
      <c r="H473" s="66">
        <v>98.99</v>
      </c>
      <c r="I473" s="44"/>
      <c r="J473" s="52"/>
      <c r="K473" s="42"/>
      <c r="L473" s="42"/>
      <c r="M473" s="43"/>
    </row>
    <row r="474" spans="1:13">
      <c r="A474" s="59" t="s">
        <v>2026</v>
      </c>
      <c r="B474" s="53" t="s">
        <v>1845</v>
      </c>
      <c r="C474" s="54" t="s">
        <v>1991</v>
      </c>
      <c r="D474" s="55">
        <v>206.28</v>
      </c>
      <c r="E474" s="56">
        <v>138.19999999999999</v>
      </c>
      <c r="F474" s="57" t="s">
        <v>1305</v>
      </c>
      <c r="G474" s="56">
        <v>138.19999999999999</v>
      </c>
      <c r="H474" s="66">
        <v>178.99</v>
      </c>
      <c r="I474" s="44"/>
      <c r="J474" s="52"/>
      <c r="K474" s="42"/>
      <c r="L474" s="42"/>
      <c r="M474" s="43"/>
    </row>
    <row r="475" spans="1:13">
      <c r="A475" s="59" t="s">
        <v>2027</v>
      </c>
      <c r="B475" s="53" t="s">
        <v>1845</v>
      </c>
      <c r="C475" s="54" t="s">
        <v>2028</v>
      </c>
      <c r="D475" s="55">
        <v>178.29</v>
      </c>
      <c r="E475" s="56">
        <v>119.45</v>
      </c>
      <c r="F475" s="57" t="s">
        <v>1305</v>
      </c>
      <c r="G475" s="56">
        <v>119.45</v>
      </c>
      <c r="H475" s="66">
        <v>153.99</v>
      </c>
      <c r="I475" s="44"/>
      <c r="J475" s="52"/>
      <c r="K475" s="42"/>
      <c r="L475" s="42"/>
      <c r="M475" s="43"/>
    </row>
    <row r="476" spans="1:13">
      <c r="A476" s="59" t="s">
        <v>2029</v>
      </c>
      <c r="B476" s="53" t="s">
        <v>1845</v>
      </c>
      <c r="C476" s="54" t="s">
        <v>2030</v>
      </c>
      <c r="D476" s="55">
        <v>178.29</v>
      </c>
      <c r="E476" s="56">
        <v>119.45</v>
      </c>
      <c r="F476" s="57" t="s">
        <v>1305</v>
      </c>
      <c r="G476" s="56">
        <v>119.45</v>
      </c>
      <c r="H476" s="66">
        <v>153.99</v>
      </c>
      <c r="I476" s="44"/>
      <c r="J476" s="52"/>
      <c r="K476" s="42"/>
      <c r="L476" s="42"/>
      <c r="M476" s="43"/>
    </row>
    <row r="477" spans="1:13">
      <c r="A477" s="59" t="s">
        <v>2031</v>
      </c>
      <c r="B477" s="53" t="s">
        <v>1845</v>
      </c>
      <c r="C477" s="54" t="s">
        <v>2032</v>
      </c>
      <c r="D477" s="55">
        <v>178.29</v>
      </c>
      <c r="E477" s="56">
        <v>119.45</v>
      </c>
      <c r="F477" s="57" t="s">
        <v>1305</v>
      </c>
      <c r="G477" s="56">
        <v>119.45</v>
      </c>
      <c r="H477" s="66">
        <v>153.99</v>
      </c>
      <c r="I477" s="44"/>
      <c r="J477" s="52"/>
      <c r="K477" s="42"/>
      <c r="L477" s="42"/>
      <c r="M477" s="43"/>
    </row>
    <row r="478" spans="1:13">
      <c r="A478" s="57" t="s">
        <v>2033</v>
      </c>
      <c r="B478" s="53" t="s">
        <v>1845</v>
      </c>
      <c r="C478" s="54" t="s">
        <v>2034</v>
      </c>
      <c r="D478" s="75">
        <v>136.49</v>
      </c>
      <c r="E478" s="65">
        <v>91.45</v>
      </c>
      <c r="F478" s="57" t="s">
        <v>1305</v>
      </c>
      <c r="G478" s="65">
        <v>91.45</v>
      </c>
      <c r="H478" s="76">
        <v>117.99</v>
      </c>
      <c r="I478" s="44"/>
      <c r="J478" s="52"/>
      <c r="K478" s="42"/>
      <c r="L478" s="42"/>
      <c r="M478" s="43"/>
    </row>
    <row r="479" spans="1:13">
      <c r="A479" s="57" t="s">
        <v>2035</v>
      </c>
      <c r="B479" s="53" t="s">
        <v>1845</v>
      </c>
      <c r="C479" s="54" t="s">
        <v>1998</v>
      </c>
      <c r="D479" s="75">
        <v>158.51</v>
      </c>
      <c r="E479" s="65">
        <v>106.2</v>
      </c>
      <c r="F479" s="57" t="s">
        <v>1305</v>
      </c>
      <c r="G479" s="65">
        <v>106.2</v>
      </c>
      <c r="H479" s="76">
        <v>136.99</v>
      </c>
      <c r="I479" s="44"/>
      <c r="J479" s="52"/>
      <c r="K479" s="42"/>
      <c r="L479" s="42"/>
      <c r="M479" s="43"/>
    </row>
    <row r="480" spans="1:13">
      <c r="A480" s="57" t="s">
        <v>2036</v>
      </c>
      <c r="B480" s="53" t="s">
        <v>1845</v>
      </c>
      <c r="C480" s="54" t="s">
        <v>2037</v>
      </c>
      <c r="D480" s="75">
        <v>136.49</v>
      </c>
      <c r="E480" s="65">
        <v>91.45</v>
      </c>
      <c r="F480" s="57" t="s">
        <v>1305</v>
      </c>
      <c r="G480" s="65">
        <v>91.45</v>
      </c>
      <c r="H480" s="76">
        <v>117.99</v>
      </c>
      <c r="I480" s="44"/>
      <c r="J480" s="52"/>
      <c r="K480" s="42"/>
      <c r="L480" s="42"/>
      <c r="M480" s="43"/>
    </row>
    <row r="481" spans="1:13">
      <c r="A481" s="57" t="s">
        <v>2038</v>
      </c>
      <c r="B481" s="53" t="s">
        <v>1845</v>
      </c>
      <c r="C481" s="54" t="s">
        <v>2039</v>
      </c>
      <c r="D481" s="75">
        <v>136.49</v>
      </c>
      <c r="E481" s="65">
        <v>91.45</v>
      </c>
      <c r="F481" s="57" t="s">
        <v>1305</v>
      </c>
      <c r="G481" s="65">
        <v>91.45</v>
      </c>
      <c r="H481" s="76">
        <v>117.99</v>
      </c>
      <c r="I481" s="44"/>
      <c r="J481" s="52"/>
      <c r="K481" s="42"/>
      <c r="L481" s="42"/>
      <c r="M481" s="43"/>
    </row>
    <row r="482" spans="1:13">
      <c r="A482" s="57" t="s">
        <v>2040</v>
      </c>
      <c r="B482" s="53" t="s">
        <v>1845</v>
      </c>
      <c r="C482" s="54" t="s">
        <v>1671</v>
      </c>
      <c r="D482" s="75">
        <v>216.73</v>
      </c>
      <c r="E482" s="65">
        <v>145.19999999999999</v>
      </c>
      <c r="F482" s="57" t="s">
        <v>1305</v>
      </c>
      <c r="G482" s="65">
        <v>145.19999999999999</v>
      </c>
      <c r="H482" s="76">
        <v>185.99</v>
      </c>
      <c r="I482" s="44"/>
      <c r="J482" s="52"/>
      <c r="K482" s="42"/>
      <c r="L482" s="42"/>
      <c r="M482" s="43"/>
    </row>
    <row r="483" spans="1:13">
      <c r="A483" s="57" t="s">
        <v>2041</v>
      </c>
      <c r="B483" s="53" t="s">
        <v>1845</v>
      </c>
      <c r="C483" s="54" t="s">
        <v>1701</v>
      </c>
      <c r="D483" s="75">
        <v>165.97</v>
      </c>
      <c r="E483" s="65">
        <v>111.2</v>
      </c>
      <c r="F483" s="57" t="s">
        <v>1305</v>
      </c>
      <c r="G483" s="65">
        <v>111.2</v>
      </c>
      <c r="H483" s="76">
        <v>142.99</v>
      </c>
      <c r="I483" s="44"/>
      <c r="J483" s="52"/>
      <c r="K483" s="42"/>
      <c r="L483" s="42"/>
      <c r="M483" s="43"/>
    </row>
    <row r="484" spans="1:13">
      <c r="A484" s="73" t="s">
        <v>2042</v>
      </c>
      <c r="B484" s="49" t="s">
        <v>1411</v>
      </c>
      <c r="C484" s="50" t="s">
        <v>2043</v>
      </c>
      <c r="D484" s="77">
        <v>108.21</v>
      </c>
      <c r="E484" s="78">
        <v>72.5</v>
      </c>
      <c r="F484" s="73" t="s">
        <v>1305</v>
      </c>
      <c r="G484" s="78">
        <v>72.5</v>
      </c>
      <c r="H484" s="79">
        <v>88.99</v>
      </c>
      <c r="I484" s="49" t="s">
        <v>1413</v>
      </c>
      <c r="J484" s="52"/>
      <c r="K484" s="42"/>
      <c r="L484" s="42"/>
      <c r="M484" s="43"/>
    </row>
    <row r="485" spans="1:13">
      <c r="A485" s="73" t="s">
        <v>2044</v>
      </c>
      <c r="B485" s="49" t="s">
        <v>1411</v>
      </c>
      <c r="C485" s="50" t="s">
        <v>2045</v>
      </c>
      <c r="D485" s="77">
        <v>120.75</v>
      </c>
      <c r="E485" s="78">
        <v>80.900000000000006</v>
      </c>
      <c r="F485" s="73" t="s">
        <v>1305</v>
      </c>
      <c r="G485" s="78">
        <v>80.900000000000006</v>
      </c>
      <c r="H485" s="79">
        <v>98.99</v>
      </c>
      <c r="I485" s="49" t="s">
        <v>1413</v>
      </c>
      <c r="J485" s="52"/>
      <c r="K485" s="42"/>
      <c r="L485" s="42"/>
      <c r="M485" s="43"/>
    </row>
    <row r="486" spans="1:13">
      <c r="A486" s="73" t="s">
        <v>2046</v>
      </c>
      <c r="B486" s="49" t="s">
        <v>1411</v>
      </c>
      <c r="C486" s="50" t="s">
        <v>2047</v>
      </c>
      <c r="D486" s="77">
        <v>120.75</v>
      </c>
      <c r="E486" s="78">
        <v>80.900000000000006</v>
      </c>
      <c r="F486" s="73" t="s">
        <v>1305</v>
      </c>
      <c r="G486" s="78">
        <v>80.900000000000006</v>
      </c>
      <c r="H486" s="79">
        <v>98.99</v>
      </c>
      <c r="I486" s="49" t="s">
        <v>1413</v>
      </c>
      <c r="J486" s="52"/>
      <c r="K486" s="42"/>
      <c r="L486" s="42"/>
      <c r="M486" s="43"/>
    </row>
    <row r="487" spans="1:13">
      <c r="A487" s="73" t="s">
        <v>2048</v>
      </c>
      <c r="B487" s="49" t="s">
        <v>1411</v>
      </c>
      <c r="C487" s="50" t="s">
        <v>2049</v>
      </c>
      <c r="D487" s="77">
        <v>120.75</v>
      </c>
      <c r="E487" s="78">
        <v>80.900000000000006</v>
      </c>
      <c r="F487" s="73" t="s">
        <v>1305</v>
      </c>
      <c r="G487" s="78">
        <v>80.900000000000006</v>
      </c>
      <c r="H487" s="79">
        <v>98.99</v>
      </c>
      <c r="I487" s="49" t="s">
        <v>1413</v>
      </c>
      <c r="J487" s="52"/>
      <c r="K487" s="42"/>
      <c r="L487" s="42"/>
      <c r="M487" s="43"/>
    </row>
    <row r="488" spans="1:13">
      <c r="A488" s="73" t="s">
        <v>2050</v>
      </c>
      <c r="B488" s="49" t="s">
        <v>1411</v>
      </c>
      <c r="C488" s="50" t="s">
        <v>1423</v>
      </c>
      <c r="D488" s="77">
        <v>90.9</v>
      </c>
      <c r="E488" s="78">
        <v>60.9</v>
      </c>
      <c r="F488" s="73" t="s">
        <v>1305</v>
      </c>
      <c r="G488" s="78">
        <v>60.9</v>
      </c>
      <c r="H488" s="79">
        <v>74.989999999999995</v>
      </c>
      <c r="I488" s="49" t="s">
        <v>1413</v>
      </c>
      <c r="J488" s="52"/>
      <c r="K488" s="42"/>
      <c r="L488" s="42"/>
      <c r="M488" s="43"/>
    </row>
    <row r="489" spans="1:13">
      <c r="A489" s="73" t="s">
        <v>2051</v>
      </c>
      <c r="B489" s="49" t="s">
        <v>1411</v>
      </c>
      <c r="C489" s="50" t="s">
        <v>1425</v>
      </c>
      <c r="D489" s="77">
        <v>78.36</v>
      </c>
      <c r="E489" s="78">
        <v>52.5</v>
      </c>
      <c r="F489" s="73" t="s">
        <v>1305</v>
      </c>
      <c r="G489" s="78">
        <v>52.5</v>
      </c>
      <c r="H489" s="79">
        <v>64.989999999999995</v>
      </c>
      <c r="I489" s="49" t="s">
        <v>1413</v>
      </c>
      <c r="J489" s="52"/>
      <c r="K489" s="42"/>
      <c r="L489" s="42"/>
      <c r="M489" s="43"/>
    </row>
    <row r="490" spans="1:13">
      <c r="A490" s="73" t="s">
        <v>2052</v>
      </c>
      <c r="B490" s="49" t="s">
        <v>1411</v>
      </c>
      <c r="C490" s="50" t="s">
        <v>1427</v>
      </c>
      <c r="D490" s="77">
        <v>90.9</v>
      </c>
      <c r="E490" s="78">
        <v>60.9</v>
      </c>
      <c r="F490" s="73" t="s">
        <v>1305</v>
      </c>
      <c r="G490" s="78">
        <v>60.9</v>
      </c>
      <c r="H490" s="79">
        <v>74.989999999999995</v>
      </c>
      <c r="I490" s="49" t="s">
        <v>1413</v>
      </c>
      <c r="J490" s="52"/>
      <c r="K490" s="42"/>
      <c r="L490" s="42"/>
      <c r="M490" s="43"/>
    </row>
    <row r="491" spans="1:13">
      <c r="A491" s="73" t="s">
        <v>2053</v>
      </c>
      <c r="B491" s="49" t="s">
        <v>1411</v>
      </c>
      <c r="C491" s="50" t="s">
        <v>1429</v>
      </c>
      <c r="D491" s="77">
        <v>90.9</v>
      </c>
      <c r="E491" s="78">
        <v>60.9</v>
      </c>
      <c r="F491" s="73" t="s">
        <v>1305</v>
      </c>
      <c r="G491" s="78">
        <v>60.9</v>
      </c>
      <c r="H491" s="79">
        <v>74.989999999999995</v>
      </c>
      <c r="I491" s="49" t="s">
        <v>1413</v>
      </c>
      <c r="J491" s="52"/>
      <c r="K491" s="42"/>
      <c r="L491" s="42"/>
      <c r="M491" s="43"/>
    </row>
    <row r="492" spans="1:13">
      <c r="A492" s="73" t="s">
        <v>2054</v>
      </c>
      <c r="B492" s="49" t="s">
        <v>1411</v>
      </c>
      <c r="C492" s="50" t="s">
        <v>2008</v>
      </c>
      <c r="D492" s="77">
        <v>148.88</v>
      </c>
      <c r="E492" s="78">
        <v>99.75</v>
      </c>
      <c r="F492" s="73" t="s">
        <v>1305</v>
      </c>
      <c r="G492" s="78">
        <v>99.75</v>
      </c>
      <c r="H492" s="79">
        <v>121.99</v>
      </c>
      <c r="I492" s="49" t="s">
        <v>1413</v>
      </c>
      <c r="J492" s="52"/>
      <c r="K492" s="42"/>
      <c r="L492" s="42"/>
      <c r="M492" s="43"/>
    </row>
    <row r="493" spans="1:13">
      <c r="A493" s="73" t="s">
        <v>2055</v>
      </c>
      <c r="B493" s="49" t="s">
        <v>1411</v>
      </c>
      <c r="C493" s="50" t="s">
        <v>2056</v>
      </c>
      <c r="D493" s="77">
        <v>153.58000000000001</v>
      </c>
      <c r="E493" s="78">
        <v>102.9</v>
      </c>
      <c r="F493" s="73" t="s">
        <v>1305</v>
      </c>
      <c r="G493" s="78">
        <v>102.9</v>
      </c>
      <c r="H493" s="79">
        <v>125.99</v>
      </c>
      <c r="I493" s="49" t="s">
        <v>1413</v>
      </c>
      <c r="J493" s="52"/>
      <c r="K493" s="42"/>
      <c r="L493" s="42"/>
      <c r="M493" s="43"/>
    </row>
    <row r="494" spans="1:13">
      <c r="A494" s="73" t="s">
        <v>2057</v>
      </c>
      <c r="B494" s="49" t="s">
        <v>1411</v>
      </c>
      <c r="C494" s="50" t="s">
        <v>2058</v>
      </c>
      <c r="D494" s="77">
        <v>153.58000000000001</v>
      </c>
      <c r="E494" s="78">
        <v>102.9</v>
      </c>
      <c r="F494" s="73" t="s">
        <v>1305</v>
      </c>
      <c r="G494" s="78">
        <v>102.9</v>
      </c>
      <c r="H494" s="79">
        <v>125.99</v>
      </c>
      <c r="I494" s="49" t="s">
        <v>1413</v>
      </c>
      <c r="J494" s="52"/>
      <c r="K494" s="42"/>
      <c r="L494" s="42"/>
      <c r="M494" s="43"/>
    </row>
    <row r="495" spans="1:13">
      <c r="A495" s="73" t="s">
        <v>2059</v>
      </c>
      <c r="B495" s="49" t="s">
        <v>1411</v>
      </c>
      <c r="C495" s="50" t="s">
        <v>2060</v>
      </c>
      <c r="D495" s="77">
        <v>153.58000000000001</v>
      </c>
      <c r="E495" s="78">
        <v>102.9</v>
      </c>
      <c r="F495" s="73" t="s">
        <v>1305</v>
      </c>
      <c r="G495" s="78">
        <v>102.9</v>
      </c>
      <c r="H495" s="79">
        <v>125.99</v>
      </c>
      <c r="I495" s="49" t="s">
        <v>1413</v>
      </c>
      <c r="J495" s="52"/>
      <c r="K495" s="42"/>
      <c r="L495" s="42"/>
      <c r="M495" s="43"/>
    </row>
    <row r="496" spans="1:13">
      <c r="A496" s="73" t="s">
        <v>2061</v>
      </c>
      <c r="B496" s="49" t="s">
        <v>1411</v>
      </c>
      <c r="C496" s="50" t="s">
        <v>2062</v>
      </c>
      <c r="D496" s="77">
        <v>122.24</v>
      </c>
      <c r="E496" s="78">
        <v>81.900000000000006</v>
      </c>
      <c r="F496" s="73" t="s">
        <v>1305</v>
      </c>
      <c r="G496" s="78">
        <v>81.900000000000006</v>
      </c>
      <c r="H496" s="79">
        <v>99.99</v>
      </c>
      <c r="I496" s="49" t="s">
        <v>1413</v>
      </c>
      <c r="J496" s="52"/>
      <c r="K496" s="42"/>
      <c r="L496" s="42"/>
      <c r="M496" s="43"/>
    </row>
    <row r="497" spans="1:13">
      <c r="A497" s="73" t="s">
        <v>2063</v>
      </c>
      <c r="B497" s="49" t="s">
        <v>1411</v>
      </c>
      <c r="C497" s="50" t="s">
        <v>1821</v>
      </c>
      <c r="D497" s="77">
        <v>122.24</v>
      </c>
      <c r="E497" s="78">
        <v>81.900000000000006</v>
      </c>
      <c r="F497" s="73" t="s">
        <v>1305</v>
      </c>
      <c r="G497" s="78">
        <v>81.900000000000006</v>
      </c>
      <c r="H497" s="79">
        <v>99.99</v>
      </c>
      <c r="I497" s="49" t="s">
        <v>1413</v>
      </c>
      <c r="J497" s="52"/>
      <c r="K497" s="42"/>
      <c r="L497" s="42"/>
      <c r="M497" s="43"/>
    </row>
    <row r="498" spans="1:13">
      <c r="A498" s="73" t="s">
        <v>2064</v>
      </c>
      <c r="B498" s="49" t="s">
        <v>1411</v>
      </c>
      <c r="C498" s="50" t="s">
        <v>2065</v>
      </c>
      <c r="D498" s="77">
        <v>117.54</v>
      </c>
      <c r="E498" s="78">
        <v>78.75</v>
      </c>
      <c r="F498" s="73" t="s">
        <v>1305</v>
      </c>
      <c r="G498" s="78">
        <v>78.75</v>
      </c>
      <c r="H498" s="79">
        <v>96.99</v>
      </c>
      <c r="I498" s="49" t="s">
        <v>1413</v>
      </c>
      <c r="J498" s="52"/>
      <c r="K498" s="42"/>
      <c r="L498" s="42"/>
      <c r="M498" s="43"/>
    </row>
    <row r="499" spans="1:13">
      <c r="A499" s="73" t="s">
        <v>2066</v>
      </c>
      <c r="B499" s="49" t="s">
        <v>1411</v>
      </c>
      <c r="C499" s="50" t="s">
        <v>2067</v>
      </c>
      <c r="D499" s="77">
        <v>122.24</v>
      </c>
      <c r="E499" s="78">
        <v>81.900000000000006</v>
      </c>
      <c r="F499" s="73" t="s">
        <v>1305</v>
      </c>
      <c r="G499" s="78">
        <v>81.900000000000006</v>
      </c>
      <c r="H499" s="79">
        <v>99.99</v>
      </c>
      <c r="I499" s="49" t="s">
        <v>1413</v>
      </c>
      <c r="J499" s="52"/>
      <c r="K499" s="42"/>
      <c r="L499" s="42"/>
      <c r="M499" s="43"/>
    </row>
    <row r="500" spans="1:13">
      <c r="A500" s="44" t="s">
        <v>2068</v>
      </c>
      <c r="B500" s="44" t="s">
        <v>2069</v>
      </c>
      <c r="C500" t="s">
        <v>1423</v>
      </c>
      <c r="D500" s="45">
        <v>154.66</v>
      </c>
      <c r="E500" s="45">
        <v>103.62</v>
      </c>
      <c r="F500" s="44" t="s">
        <v>1305</v>
      </c>
      <c r="G500" s="65">
        <v>103.62</v>
      </c>
      <c r="H500" s="45">
        <v>135.99</v>
      </c>
      <c r="I500" s="46" t="s">
        <v>1301</v>
      </c>
      <c r="J500" s="47">
        <v>43739</v>
      </c>
      <c r="K500" s="42"/>
      <c r="L500" s="42"/>
      <c r="M500" s="43"/>
    </row>
    <row r="501" spans="1:13">
      <c r="A501" s="44" t="s">
        <v>2070</v>
      </c>
      <c r="B501" s="44" t="s">
        <v>2069</v>
      </c>
      <c r="C501" t="s">
        <v>1425</v>
      </c>
      <c r="D501" s="45">
        <v>154.66</v>
      </c>
      <c r="E501" s="45">
        <v>103.62</v>
      </c>
      <c r="F501" s="44" t="s">
        <v>1305</v>
      </c>
      <c r="G501" s="45">
        <v>103.62</v>
      </c>
      <c r="H501" s="45">
        <v>135.99</v>
      </c>
      <c r="I501" s="46" t="s">
        <v>1301</v>
      </c>
      <c r="J501" s="47">
        <v>43739</v>
      </c>
      <c r="K501" s="42"/>
      <c r="L501" s="42"/>
      <c r="M501" s="43"/>
    </row>
    <row r="502" spans="1:13">
      <c r="A502" s="44" t="s">
        <v>2071</v>
      </c>
      <c r="B502" s="44" t="s">
        <v>2069</v>
      </c>
      <c r="C502" t="s">
        <v>1427</v>
      </c>
      <c r="D502" s="45">
        <v>154.66</v>
      </c>
      <c r="E502" s="45">
        <v>103.62</v>
      </c>
      <c r="F502" s="44" t="s">
        <v>1305</v>
      </c>
      <c r="G502" s="45">
        <v>103.62</v>
      </c>
      <c r="H502" s="45">
        <v>135.99</v>
      </c>
      <c r="I502" s="46" t="s">
        <v>1301</v>
      </c>
      <c r="J502" s="47">
        <v>43739</v>
      </c>
      <c r="K502" s="42"/>
      <c r="L502" s="42"/>
      <c r="M502" s="43"/>
    </row>
    <row r="503" spans="1:13">
      <c r="A503" s="44" t="s">
        <v>2072</v>
      </c>
      <c r="B503" s="44" t="s">
        <v>2069</v>
      </c>
      <c r="C503" t="s">
        <v>1429</v>
      </c>
      <c r="D503" s="45">
        <v>154.66</v>
      </c>
      <c r="E503" s="45">
        <v>103.62</v>
      </c>
      <c r="F503" s="44" t="s">
        <v>1305</v>
      </c>
      <c r="G503" s="45">
        <v>103.62</v>
      </c>
      <c r="H503" s="45">
        <v>135.99</v>
      </c>
      <c r="I503" s="46" t="s">
        <v>1301</v>
      </c>
      <c r="J503" s="47">
        <v>43739</v>
      </c>
      <c r="K503" s="42"/>
      <c r="L503" s="42"/>
      <c r="M503" s="43"/>
    </row>
    <row r="504" spans="1:13">
      <c r="A504" s="44" t="s">
        <v>2073</v>
      </c>
      <c r="B504" s="44" t="s">
        <v>2069</v>
      </c>
      <c r="C504" t="s">
        <v>2074</v>
      </c>
      <c r="D504" s="45">
        <v>15.58</v>
      </c>
      <c r="E504" s="45">
        <v>10.44</v>
      </c>
      <c r="F504" s="44" t="s">
        <v>1305</v>
      </c>
      <c r="G504" s="45">
        <v>10.44</v>
      </c>
      <c r="H504" s="45">
        <v>14.99</v>
      </c>
      <c r="I504" s="46" t="s">
        <v>1301</v>
      </c>
      <c r="J504" s="47">
        <v>43739</v>
      </c>
      <c r="K504" s="42"/>
      <c r="L504" s="42"/>
      <c r="M504" s="43"/>
    </row>
    <row r="505" spans="1:13">
      <c r="A505" s="44" t="s">
        <v>2075</v>
      </c>
      <c r="B505" s="44" t="s">
        <v>2069</v>
      </c>
      <c r="C505" t="s">
        <v>2045</v>
      </c>
      <c r="D505" s="45">
        <v>185.66</v>
      </c>
      <c r="E505" s="45">
        <v>134.62</v>
      </c>
      <c r="F505" s="44" t="s">
        <v>1305</v>
      </c>
      <c r="G505" s="45">
        <v>134.62</v>
      </c>
      <c r="H505" s="45">
        <v>166.99</v>
      </c>
      <c r="I505" s="46" t="s">
        <v>1301</v>
      </c>
      <c r="J505" s="47">
        <v>43739</v>
      </c>
      <c r="K505" s="42"/>
      <c r="L505" s="42"/>
      <c r="M505" s="43"/>
    </row>
    <row r="506" spans="1:13">
      <c r="A506" s="44" t="s">
        <v>2076</v>
      </c>
      <c r="B506" s="44" t="s">
        <v>2069</v>
      </c>
      <c r="C506" t="s">
        <v>2043</v>
      </c>
      <c r="D506" s="45">
        <v>185.66</v>
      </c>
      <c r="E506" s="45">
        <v>134.62</v>
      </c>
      <c r="F506" s="44" t="s">
        <v>1305</v>
      </c>
      <c r="G506" s="45">
        <v>134.62</v>
      </c>
      <c r="H506" s="45">
        <v>166.99</v>
      </c>
      <c r="I506" s="46" t="s">
        <v>1301</v>
      </c>
      <c r="J506" s="47">
        <v>43739</v>
      </c>
      <c r="K506" s="42"/>
      <c r="L506" s="42"/>
      <c r="M506" s="43"/>
    </row>
    <row r="507" spans="1:13">
      <c r="A507" s="44" t="s">
        <v>2077</v>
      </c>
      <c r="B507" s="44" t="s">
        <v>2069</v>
      </c>
      <c r="C507" t="s">
        <v>2047</v>
      </c>
      <c r="D507" s="45">
        <v>185.66</v>
      </c>
      <c r="E507" s="45">
        <v>134.62</v>
      </c>
      <c r="F507" s="44" t="s">
        <v>1305</v>
      </c>
      <c r="G507" s="45">
        <v>134.62</v>
      </c>
      <c r="H507" s="45">
        <v>166.99</v>
      </c>
      <c r="I507" s="46" t="s">
        <v>1301</v>
      </c>
      <c r="J507" s="47">
        <v>43739</v>
      </c>
      <c r="K507" s="42"/>
      <c r="L507" s="42"/>
      <c r="M507" s="43"/>
    </row>
    <row r="508" spans="1:13">
      <c r="A508" s="44" t="s">
        <v>2078</v>
      </c>
      <c r="B508" s="44" t="s">
        <v>2069</v>
      </c>
      <c r="C508" t="s">
        <v>2049</v>
      </c>
      <c r="D508" s="45">
        <v>185.66</v>
      </c>
      <c r="E508" s="45">
        <v>134.62</v>
      </c>
      <c r="F508" s="44" t="s">
        <v>1305</v>
      </c>
      <c r="G508" s="45">
        <v>134.62</v>
      </c>
      <c r="H508" s="45">
        <v>166.99</v>
      </c>
      <c r="I508" s="46" t="s">
        <v>1301</v>
      </c>
      <c r="J508" s="47">
        <v>43739</v>
      </c>
      <c r="K508" s="42"/>
      <c r="L508" s="42"/>
      <c r="M508" s="43"/>
    </row>
    <row r="509" spans="1:13">
      <c r="A509" s="44" t="s">
        <v>2079</v>
      </c>
      <c r="B509" s="44" t="s">
        <v>2069</v>
      </c>
      <c r="C509" t="s">
        <v>1696</v>
      </c>
      <c r="D509" s="45">
        <v>201.94</v>
      </c>
      <c r="E509" s="45">
        <v>135.30000000000001</v>
      </c>
      <c r="F509" s="44" t="s">
        <v>1305</v>
      </c>
      <c r="G509" s="45">
        <v>135.5</v>
      </c>
      <c r="H509" s="45">
        <v>176.99</v>
      </c>
      <c r="I509" s="46" t="s">
        <v>1301</v>
      </c>
      <c r="J509" s="47">
        <v>43739</v>
      </c>
      <c r="K509" s="42"/>
      <c r="L509" s="42"/>
      <c r="M509" s="43"/>
    </row>
    <row r="510" spans="1:13">
      <c r="A510" s="44" t="s">
        <v>2080</v>
      </c>
      <c r="B510" s="44" t="s">
        <v>2069</v>
      </c>
      <c r="C510" t="s">
        <v>1697</v>
      </c>
      <c r="D510" s="45">
        <v>179.15</v>
      </c>
      <c r="E510" s="45">
        <v>120.03</v>
      </c>
      <c r="F510" s="44" t="s">
        <v>1305</v>
      </c>
      <c r="G510" s="45">
        <v>120.03</v>
      </c>
      <c r="H510" s="45">
        <v>156.99</v>
      </c>
      <c r="I510" s="46" t="s">
        <v>1301</v>
      </c>
      <c r="J510" s="47">
        <v>43739</v>
      </c>
      <c r="K510" s="42"/>
      <c r="L510" s="42"/>
      <c r="M510" s="43"/>
    </row>
    <row r="511" spans="1:13">
      <c r="A511" s="44" t="s">
        <v>2081</v>
      </c>
      <c r="B511" s="44" t="s">
        <v>2069</v>
      </c>
      <c r="C511" t="s">
        <v>1698</v>
      </c>
      <c r="D511" s="45">
        <v>201.94</v>
      </c>
      <c r="E511" s="45">
        <v>135.30000000000001</v>
      </c>
      <c r="F511" s="44" t="s">
        <v>1305</v>
      </c>
      <c r="G511" s="45">
        <v>135.5</v>
      </c>
      <c r="H511" s="45">
        <v>176.99</v>
      </c>
      <c r="I511" s="46" t="s">
        <v>1301</v>
      </c>
      <c r="J511" s="47">
        <v>43739</v>
      </c>
      <c r="K511" s="42"/>
      <c r="L511" s="42"/>
      <c r="M511" s="43"/>
    </row>
    <row r="512" spans="1:13">
      <c r="A512" s="44" t="s">
        <v>2082</v>
      </c>
      <c r="B512" s="44" t="s">
        <v>2069</v>
      </c>
      <c r="C512" t="s">
        <v>1699</v>
      </c>
      <c r="D512" s="45">
        <v>201.94</v>
      </c>
      <c r="E512" s="45">
        <v>135.30000000000001</v>
      </c>
      <c r="F512" s="44" t="s">
        <v>1305</v>
      </c>
      <c r="G512" s="45">
        <v>135.30000000000001</v>
      </c>
      <c r="H512" s="45">
        <v>176.99</v>
      </c>
      <c r="I512" s="46" t="s">
        <v>1301</v>
      </c>
      <c r="J512" s="47">
        <v>43739</v>
      </c>
      <c r="K512" s="42"/>
      <c r="L512" s="42"/>
      <c r="M512" s="43"/>
    </row>
    <row r="513" spans="1:13">
      <c r="A513" s="44" t="s">
        <v>2083</v>
      </c>
      <c r="B513" s="44" t="s">
        <v>2069</v>
      </c>
      <c r="C513" t="s">
        <v>1656</v>
      </c>
      <c r="D513" s="45">
        <v>232.94</v>
      </c>
      <c r="E513" s="45">
        <v>166.3</v>
      </c>
      <c r="F513" s="44" t="s">
        <v>1305</v>
      </c>
      <c r="G513" s="45">
        <v>166.3</v>
      </c>
      <c r="H513" s="45">
        <v>207.99</v>
      </c>
      <c r="I513" s="46" t="s">
        <v>1301</v>
      </c>
      <c r="J513" s="47">
        <v>43739</v>
      </c>
      <c r="K513" s="42"/>
      <c r="L513" s="42"/>
      <c r="M513" s="43"/>
    </row>
    <row r="514" spans="1:13">
      <c r="A514" s="44" t="s">
        <v>2084</v>
      </c>
      <c r="B514" s="44" t="s">
        <v>2069</v>
      </c>
      <c r="C514" t="s">
        <v>1654</v>
      </c>
      <c r="D514" s="45">
        <v>210.15</v>
      </c>
      <c r="E514" s="45">
        <v>151.03</v>
      </c>
      <c r="F514" s="44" t="s">
        <v>1305</v>
      </c>
      <c r="G514" s="45">
        <v>151.03</v>
      </c>
      <c r="H514" s="45">
        <v>187.99</v>
      </c>
      <c r="I514" s="46" t="s">
        <v>1301</v>
      </c>
      <c r="J514" s="47">
        <v>43739</v>
      </c>
      <c r="K514" s="42"/>
      <c r="L514" s="42"/>
      <c r="M514" s="43"/>
    </row>
    <row r="515" spans="1:13">
      <c r="A515" s="44" t="s">
        <v>2085</v>
      </c>
      <c r="B515" s="44" t="s">
        <v>2069</v>
      </c>
      <c r="C515" t="s">
        <v>1658</v>
      </c>
      <c r="D515" s="45">
        <v>232.94</v>
      </c>
      <c r="E515" s="45">
        <v>166.3</v>
      </c>
      <c r="F515" s="44" t="s">
        <v>1305</v>
      </c>
      <c r="G515" s="45">
        <v>166.3</v>
      </c>
      <c r="H515" s="45">
        <v>207.99</v>
      </c>
      <c r="I515" s="46" t="s">
        <v>1301</v>
      </c>
      <c r="J515" s="47">
        <v>43739</v>
      </c>
      <c r="K515" s="42"/>
      <c r="L515" s="42"/>
      <c r="M515" s="43"/>
    </row>
    <row r="516" spans="1:13">
      <c r="A516" s="44" t="s">
        <v>2086</v>
      </c>
      <c r="B516" s="44" t="s">
        <v>2069</v>
      </c>
      <c r="C516" t="s">
        <v>1660</v>
      </c>
      <c r="D516" s="45">
        <v>232.94</v>
      </c>
      <c r="E516" s="45">
        <v>166.3</v>
      </c>
      <c r="F516" s="44" t="s">
        <v>1305</v>
      </c>
      <c r="G516" s="45">
        <v>166.3</v>
      </c>
      <c r="H516" s="45">
        <v>207.99</v>
      </c>
      <c r="I516" s="46" t="s">
        <v>1301</v>
      </c>
      <c r="J516" s="47">
        <v>43739</v>
      </c>
      <c r="K516" s="42"/>
      <c r="L516" s="42"/>
      <c r="M516" s="43"/>
    </row>
    <row r="517" spans="1:13">
      <c r="A517" s="44" t="s">
        <v>2087</v>
      </c>
      <c r="B517" s="44" t="s">
        <v>2069</v>
      </c>
      <c r="C517" t="s">
        <v>1662</v>
      </c>
      <c r="D517" s="45">
        <v>201.94</v>
      </c>
      <c r="E517" s="45">
        <v>135.30000000000001</v>
      </c>
      <c r="F517" s="44" t="s">
        <v>1305</v>
      </c>
      <c r="G517" s="45">
        <v>135.30000000000001</v>
      </c>
      <c r="H517" s="45">
        <v>176.99</v>
      </c>
      <c r="I517" s="46" t="s">
        <v>1301</v>
      </c>
      <c r="J517" s="47">
        <v>43739</v>
      </c>
      <c r="K517" s="42"/>
      <c r="L517" s="42"/>
      <c r="M517" s="43"/>
    </row>
    <row r="518" spans="1:13">
      <c r="A518" s="44" t="s">
        <v>2088</v>
      </c>
      <c r="B518" s="44" t="s">
        <v>2069</v>
      </c>
      <c r="C518" t="s">
        <v>1664</v>
      </c>
      <c r="D518" s="45">
        <v>179.15</v>
      </c>
      <c r="E518" s="45">
        <v>120.03</v>
      </c>
      <c r="F518" s="44" t="s">
        <v>1305</v>
      </c>
      <c r="G518" s="45">
        <v>120.03</v>
      </c>
      <c r="H518" s="45">
        <v>156.99</v>
      </c>
      <c r="I518" s="46" t="s">
        <v>1301</v>
      </c>
      <c r="J518" s="47">
        <v>43739</v>
      </c>
      <c r="K518" s="42"/>
      <c r="L518" s="42"/>
      <c r="M518" s="43"/>
    </row>
    <row r="519" spans="1:13">
      <c r="A519" s="44" t="s">
        <v>2089</v>
      </c>
      <c r="B519" s="44" t="s">
        <v>2069</v>
      </c>
      <c r="C519" t="s">
        <v>1666</v>
      </c>
      <c r="D519" s="45">
        <v>201.94</v>
      </c>
      <c r="E519" s="45">
        <v>135.30000000000001</v>
      </c>
      <c r="F519" s="44" t="s">
        <v>1305</v>
      </c>
      <c r="G519" s="45">
        <v>135.30000000000001</v>
      </c>
      <c r="H519" s="45">
        <v>176.99</v>
      </c>
      <c r="I519" s="46" t="s">
        <v>1301</v>
      </c>
      <c r="J519" s="47">
        <v>43739</v>
      </c>
      <c r="K519" s="42"/>
      <c r="L519" s="42"/>
      <c r="M519" s="43"/>
    </row>
    <row r="520" spans="1:13">
      <c r="A520" s="44" t="s">
        <v>2090</v>
      </c>
      <c r="B520" s="44" t="s">
        <v>2069</v>
      </c>
      <c r="C520" t="s">
        <v>1668</v>
      </c>
      <c r="D520" s="45">
        <v>201.94</v>
      </c>
      <c r="E520" s="45">
        <v>135.30000000000001</v>
      </c>
      <c r="F520" s="44" t="s">
        <v>1305</v>
      </c>
      <c r="G520" s="45">
        <v>135.30000000000001</v>
      </c>
      <c r="H520" s="45">
        <v>176.99</v>
      </c>
      <c r="I520" s="46" t="s">
        <v>1301</v>
      </c>
      <c r="J520" s="47">
        <v>43739</v>
      </c>
      <c r="K520" s="42"/>
      <c r="L520" s="42"/>
      <c r="M520" s="43"/>
    </row>
    <row r="521" spans="1:13">
      <c r="A521" s="44" t="s">
        <v>2091</v>
      </c>
      <c r="B521" s="44" t="s">
        <v>2069</v>
      </c>
      <c r="C521" t="s">
        <v>1899</v>
      </c>
      <c r="D521" s="45">
        <v>271.07</v>
      </c>
      <c r="E521" s="45">
        <v>181.62</v>
      </c>
      <c r="F521" s="44" t="s">
        <v>1305</v>
      </c>
      <c r="G521" s="45">
        <v>181.62</v>
      </c>
      <c r="H521" s="45">
        <v>236.99</v>
      </c>
      <c r="I521" s="46" t="s">
        <v>1301</v>
      </c>
      <c r="J521" s="47">
        <v>43739</v>
      </c>
      <c r="K521" s="42"/>
      <c r="L521" s="42"/>
      <c r="M521" s="43"/>
    </row>
    <row r="522" spans="1:13">
      <c r="A522" s="44" t="s">
        <v>2092</v>
      </c>
      <c r="B522" s="44" t="s">
        <v>2069</v>
      </c>
      <c r="C522" t="s">
        <v>1701</v>
      </c>
      <c r="D522" s="45">
        <v>269.94</v>
      </c>
      <c r="E522" s="45">
        <v>180.86</v>
      </c>
      <c r="F522" s="44" t="s">
        <v>1305</v>
      </c>
      <c r="G522" s="45">
        <v>180.86</v>
      </c>
      <c r="H522" s="45">
        <v>235.99</v>
      </c>
      <c r="I522" s="46" t="s">
        <v>1301</v>
      </c>
      <c r="J522" s="47">
        <v>43739</v>
      </c>
      <c r="K522" s="42"/>
      <c r="L522" s="42"/>
      <c r="M522" s="43"/>
    </row>
    <row r="523" spans="1:13">
      <c r="A523" s="44" t="s">
        <v>2093</v>
      </c>
      <c r="B523" s="44" t="s">
        <v>2069</v>
      </c>
      <c r="C523" t="s">
        <v>1903</v>
      </c>
      <c r="D523" s="45">
        <v>271.07</v>
      </c>
      <c r="E523" s="45">
        <v>181.62</v>
      </c>
      <c r="F523" s="44" t="s">
        <v>1305</v>
      </c>
      <c r="G523" s="45">
        <v>181.62</v>
      </c>
      <c r="H523" s="45">
        <v>236.99</v>
      </c>
      <c r="I523" s="46" t="s">
        <v>1301</v>
      </c>
      <c r="J523" s="47">
        <v>43739</v>
      </c>
      <c r="K523" s="42"/>
      <c r="L523" s="42"/>
      <c r="M523" s="43"/>
    </row>
    <row r="524" spans="1:13">
      <c r="A524" s="44" t="s">
        <v>2094</v>
      </c>
      <c r="B524" s="44" t="s">
        <v>2069</v>
      </c>
      <c r="C524" t="s">
        <v>1905</v>
      </c>
      <c r="D524" s="45">
        <v>271.07</v>
      </c>
      <c r="E524" s="45">
        <v>181.62</v>
      </c>
      <c r="F524" s="44" t="s">
        <v>1305</v>
      </c>
      <c r="G524" s="45">
        <v>181.62</v>
      </c>
      <c r="H524" s="45">
        <v>236.99</v>
      </c>
      <c r="I524" s="46" t="s">
        <v>1301</v>
      </c>
      <c r="J524" s="47">
        <v>43739</v>
      </c>
      <c r="K524" s="42"/>
      <c r="L524" s="42"/>
      <c r="M524" s="43"/>
    </row>
    <row r="525" spans="1:13">
      <c r="A525" s="44" t="s">
        <v>2095</v>
      </c>
      <c r="B525" s="44" t="s">
        <v>2069</v>
      </c>
      <c r="C525" t="s">
        <v>2096</v>
      </c>
      <c r="D525" s="45">
        <v>302.07</v>
      </c>
      <c r="E525" s="45">
        <v>212.62</v>
      </c>
      <c r="F525" s="44" t="s">
        <v>1305</v>
      </c>
      <c r="G525" s="45">
        <v>212.62</v>
      </c>
      <c r="H525" s="45">
        <v>267.99</v>
      </c>
      <c r="I525" s="46" t="s">
        <v>1301</v>
      </c>
      <c r="J525" s="47">
        <v>43739</v>
      </c>
      <c r="K525" s="42"/>
      <c r="L525" s="42"/>
      <c r="M525" s="43"/>
    </row>
    <row r="526" spans="1:13">
      <c r="A526" s="44" t="s">
        <v>2097</v>
      </c>
      <c r="B526" s="44" t="s">
        <v>2069</v>
      </c>
      <c r="C526" t="s">
        <v>1671</v>
      </c>
      <c r="D526" s="45">
        <v>300.94</v>
      </c>
      <c r="E526" s="45">
        <v>211.86</v>
      </c>
      <c r="F526" s="44" t="s">
        <v>1305</v>
      </c>
      <c r="G526" s="45">
        <v>211.86</v>
      </c>
      <c r="H526" s="45">
        <v>266.99</v>
      </c>
      <c r="I526" s="46" t="s">
        <v>1301</v>
      </c>
      <c r="J526" s="47">
        <v>43739</v>
      </c>
      <c r="K526" s="42"/>
      <c r="L526" s="42"/>
      <c r="M526" s="43"/>
    </row>
    <row r="527" spans="1:13">
      <c r="A527" s="44" t="s">
        <v>2098</v>
      </c>
      <c r="B527" s="44" t="s">
        <v>2069</v>
      </c>
      <c r="C527" t="s">
        <v>2099</v>
      </c>
      <c r="D527" s="45">
        <v>302.07</v>
      </c>
      <c r="E527" s="45">
        <v>212.62</v>
      </c>
      <c r="F527" s="44" t="s">
        <v>1305</v>
      </c>
      <c r="G527" s="45">
        <v>212.62</v>
      </c>
      <c r="H527" s="45">
        <v>267.99</v>
      </c>
      <c r="I527" s="46" t="s">
        <v>1301</v>
      </c>
      <c r="J527" s="47">
        <v>43739</v>
      </c>
      <c r="K527" s="42"/>
      <c r="L527" s="42"/>
      <c r="M527" s="43"/>
    </row>
    <row r="528" spans="1:13">
      <c r="A528" s="44" t="s">
        <v>2100</v>
      </c>
      <c r="B528" s="44" t="s">
        <v>2069</v>
      </c>
      <c r="C528" t="s">
        <v>2101</v>
      </c>
      <c r="D528" s="45">
        <v>302.07</v>
      </c>
      <c r="E528" s="45">
        <v>212.62</v>
      </c>
      <c r="F528" s="44" t="s">
        <v>1305</v>
      </c>
      <c r="G528" s="45">
        <v>212.62</v>
      </c>
      <c r="H528" s="45">
        <v>267.99</v>
      </c>
      <c r="I528" s="46" t="s">
        <v>1301</v>
      </c>
      <c r="J528" s="47">
        <v>43739</v>
      </c>
      <c r="K528" s="42"/>
      <c r="L528" s="42"/>
      <c r="M528" s="43"/>
    </row>
    <row r="529" spans="1:13">
      <c r="A529" s="44" t="s">
        <v>2102</v>
      </c>
      <c r="B529" s="44" t="s">
        <v>2069</v>
      </c>
      <c r="C529" t="s">
        <v>1875</v>
      </c>
      <c r="D529" s="45">
        <v>271.07</v>
      </c>
      <c r="E529" s="45">
        <v>181.62</v>
      </c>
      <c r="F529" s="44" t="s">
        <v>1305</v>
      </c>
      <c r="G529" s="45">
        <v>181.62</v>
      </c>
      <c r="H529" s="45">
        <v>236.99</v>
      </c>
      <c r="I529" s="46" t="s">
        <v>1301</v>
      </c>
      <c r="J529" s="47">
        <v>43739</v>
      </c>
      <c r="K529" s="42"/>
      <c r="L529" s="42"/>
      <c r="M529" s="43"/>
    </row>
    <row r="530" spans="1:13">
      <c r="A530" s="44" t="s">
        <v>2103</v>
      </c>
      <c r="B530" s="44" t="s">
        <v>2069</v>
      </c>
      <c r="C530" t="s">
        <v>1681</v>
      </c>
      <c r="D530" s="45">
        <v>269.94</v>
      </c>
      <c r="E530" s="45">
        <v>180.86</v>
      </c>
      <c r="F530" s="44" t="s">
        <v>1305</v>
      </c>
      <c r="G530" s="45">
        <v>180.86</v>
      </c>
      <c r="H530" s="45">
        <v>235.99</v>
      </c>
      <c r="I530" s="46" t="s">
        <v>1301</v>
      </c>
      <c r="J530" s="47">
        <v>43739</v>
      </c>
      <c r="K530" s="42"/>
      <c r="L530" s="42"/>
      <c r="M530" s="43"/>
    </row>
    <row r="531" spans="1:13">
      <c r="A531" s="44" t="s">
        <v>2104</v>
      </c>
      <c r="B531" s="44" t="s">
        <v>2069</v>
      </c>
      <c r="C531" t="s">
        <v>1879</v>
      </c>
      <c r="D531" s="45">
        <v>271.07</v>
      </c>
      <c r="E531" s="45">
        <v>181.62</v>
      </c>
      <c r="F531" s="44" t="s">
        <v>1305</v>
      </c>
      <c r="G531" s="45">
        <v>181.62</v>
      </c>
      <c r="H531" s="45">
        <v>236.99</v>
      </c>
      <c r="I531" s="46" t="s">
        <v>1301</v>
      </c>
      <c r="J531" s="47">
        <v>43739</v>
      </c>
      <c r="K531" s="42"/>
      <c r="L531" s="42"/>
      <c r="M531" s="43"/>
    </row>
    <row r="532" spans="1:13">
      <c r="A532" s="44" t="s">
        <v>2105</v>
      </c>
      <c r="B532" s="44" t="s">
        <v>2069</v>
      </c>
      <c r="C532" t="s">
        <v>1881</v>
      </c>
      <c r="D532" s="45">
        <v>271.07</v>
      </c>
      <c r="E532" s="45">
        <v>181.62</v>
      </c>
      <c r="F532" s="44" t="s">
        <v>1305</v>
      </c>
      <c r="G532" s="45">
        <v>181.62</v>
      </c>
      <c r="H532" s="45">
        <v>236.99</v>
      </c>
      <c r="I532" s="46" t="s">
        <v>1301</v>
      </c>
      <c r="J532" s="47">
        <v>43739</v>
      </c>
      <c r="K532" s="42"/>
      <c r="L532" s="42"/>
      <c r="M532" s="43"/>
    </row>
    <row r="533" spans="1:13">
      <c r="A533" s="44" t="s">
        <v>2106</v>
      </c>
      <c r="B533" s="44" t="s">
        <v>2069</v>
      </c>
      <c r="C533" t="s">
        <v>2107</v>
      </c>
      <c r="D533" s="45">
        <v>55.01</v>
      </c>
      <c r="E533" s="45">
        <v>36.86</v>
      </c>
      <c r="F533" s="44" t="s">
        <v>1305</v>
      </c>
      <c r="G533" s="45">
        <v>36.86</v>
      </c>
      <c r="H533" s="45">
        <v>49.99</v>
      </c>
      <c r="I533" s="46" t="s">
        <v>1301</v>
      </c>
      <c r="J533" s="47">
        <v>43739</v>
      </c>
      <c r="K533" s="42"/>
      <c r="L533" s="42"/>
      <c r="M533" s="43"/>
    </row>
    <row r="534" spans="1:13">
      <c r="A534" s="44" t="s">
        <v>2108</v>
      </c>
      <c r="B534" s="44" t="s">
        <v>2069</v>
      </c>
      <c r="C534" t="s">
        <v>2109</v>
      </c>
      <c r="D534" s="45">
        <v>200.42</v>
      </c>
      <c r="E534" s="45">
        <v>134.28</v>
      </c>
      <c r="F534" s="44" t="s">
        <v>2110</v>
      </c>
      <c r="G534" s="45">
        <v>134.28</v>
      </c>
      <c r="H534" s="45">
        <v>175.99</v>
      </c>
      <c r="I534" s="46" t="s">
        <v>1301</v>
      </c>
      <c r="J534" s="47">
        <v>43739</v>
      </c>
      <c r="K534" s="42"/>
      <c r="L534" s="42"/>
      <c r="M534" s="43"/>
    </row>
    <row r="535" spans="1:13">
      <c r="A535" s="44" t="s">
        <v>2111</v>
      </c>
      <c r="B535" s="44" t="s">
        <v>2069</v>
      </c>
      <c r="C535" t="s">
        <v>1828</v>
      </c>
      <c r="D535" s="45">
        <v>313.07</v>
      </c>
      <c r="E535" s="45">
        <v>209.76</v>
      </c>
      <c r="F535" s="44" t="s">
        <v>1305</v>
      </c>
      <c r="G535" s="45">
        <v>209.76</v>
      </c>
      <c r="H535" s="45">
        <v>272.99</v>
      </c>
      <c r="I535" s="46" t="s">
        <v>1301</v>
      </c>
      <c r="J535" s="47">
        <v>43739</v>
      </c>
      <c r="K535" s="42"/>
      <c r="L535" s="42"/>
      <c r="M535" s="43"/>
    </row>
    <row r="536" spans="1:13">
      <c r="A536" s="44" t="s">
        <v>2112</v>
      </c>
      <c r="B536" s="44" t="s">
        <v>2069</v>
      </c>
      <c r="C536" t="s">
        <v>1831</v>
      </c>
      <c r="D536" s="45">
        <v>313.07</v>
      </c>
      <c r="E536" s="45">
        <v>209.76</v>
      </c>
      <c r="F536" s="44" t="s">
        <v>1305</v>
      </c>
      <c r="G536" s="45">
        <v>209.76</v>
      </c>
      <c r="H536" s="45">
        <v>272.99</v>
      </c>
      <c r="I536" s="46" t="s">
        <v>1301</v>
      </c>
      <c r="J536" s="47">
        <v>43739</v>
      </c>
      <c r="K536" s="42"/>
      <c r="L536" s="42"/>
      <c r="M536" s="43"/>
    </row>
    <row r="537" spans="1:13">
      <c r="A537" s="44" t="s">
        <v>2113</v>
      </c>
      <c r="B537" s="44" t="s">
        <v>2069</v>
      </c>
      <c r="C537" t="s">
        <v>1832</v>
      </c>
      <c r="D537" s="45">
        <v>313.07</v>
      </c>
      <c r="E537" s="45">
        <v>209.76</v>
      </c>
      <c r="F537" s="44" t="s">
        <v>1305</v>
      </c>
      <c r="G537" s="45">
        <v>209.76</v>
      </c>
      <c r="H537" s="45">
        <v>272.99</v>
      </c>
      <c r="I537" s="46" t="s">
        <v>1301</v>
      </c>
      <c r="J537" s="47">
        <v>43739</v>
      </c>
      <c r="K537" s="42"/>
      <c r="L537" s="42"/>
      <c r="M537" s="43"/>
    </row>
    <row r="538" spans="1:13">
      <c r="A538" s="44" t="s">
        <v>2114</v>
      </c>
      <c r="B538" s="44" t="s">
        <v>2069</v>
      </c>
      <c r="C538" t="s">
        <v>1807</v>
      </c>
      <c r="D538" s="45">
        <v>344.07</v>
      </c>
      <c r="E538" s="45">
        <v>240.76</v>
      </c>
      <c r="F538" s="44" t="s">
        <v>1305</v>
      </c>
      <c r="G538" s="45">
        <v>240.76</v>
      </c>
      <c r="H538" s="45">
        <v>303.99</v>
      </c>
      <c r="I538" s="46" t="s">
        <v>1301</v>
      </c>
      <c r="J538" s="47">
        <v>43739</v>
      </c>
      <c r="K538" s="42"/>
      <c r="L538" s="42"/>
      <c r="M538" s="43"/>
    </row>
    <row r="539" spans="1:13">
      <c r="A539" s="44" t="s">
        <v>2115</v>
      </c>
      <c r="B539" s="44" t="s">
        <v>2069</v>
      </c>
      <c r="C539" t="s">
        <v>1809</v>
      </c>
      <c r="D539" s="45">
        <v>344.07</v>
      </c>
      <c r="E539" s="45">
        <v>240.76</v>
      </c>
      <c r="F539" s="44" t="s">
        <v>1305</v>
      </c>
      <c r="G539" s="45">
        <v>240.76</v>
      </c>
      <c r="H539" s="45">
        <v>303.99</v>
      </c>
      <c r="I539" s="46" t="s">
        <v>1301</v>
      </c>
      <c r="J539" s="47">
        <v>43739</v>
      </c>
      <c r="K539" s="42"/>
      <c r="L539" s="42"/>
      <c r="M539" s="43"/>
    </row>
    <row r="540" spans="1:13">
      <c r="A540" s="44" t="s">
        <v>2116</v>
      </c>
      <c r="B540" s="44" t="s">
        <v>2069</v>
      </c>
      <c r="C540" t="s">
        <v>1811</v>
      </c>
      <c r="D540" s="45">
        <v>344.07</v>
      </c>
      <c r="E540" s="45">
        <v>240.76</v>
      </c>
      <c r="F540" s="44" t="s">
        <v>1305</v>
      </c>
      <c r="G540" s="45">
        <v>240.76</v>
      </c>
      <c r="H540" s="45">
        <v>303.99</v>
      </c>
      <c r="I540" s="46" t="s">
        <v>1301</v>
      </c>
      <c r="J540" s="47">
        <v>43739</v>
      </c>
      <c r="K540" s="42"/>
      <c r="L540" s="42"/>
      <c r="M540" s="43"/>
    </row>
    <row r="541" spans="1:13">
      <c r="A541" s="44" t="s">
        <v>2117</v>
      </c>
      <c r="B541" s="44" t="s">
        <v>2069</v>
      </c>
      <c r="C541" t="s">
        <v>1862</v>
      </c>
      <c r="D541" s="45">
        <v>313.07</v>
      </c>
      <c r="E541" s="45">
        <v>209.76</v>
      </c>
      <c r="F541" s="44" t="s">
        <v>1305</v>
      </c>
      <c r="G541" s="45">
        <v>209.76</v>
      </c>
      <c r="H541" s="45">
        <v>272.99</v>
      </c>
      <c r="I541" s="46" t="s">
        <v>1301</v>
      </c>
      <c r="J541" s="47">
        <v>43739</v>
      </c>
      <c r="K541" s="42"/>
      <c r="L541" s="42"/>
      <c r="M541" s="43"/>
    </row>
    <row r="542" spans="1:13">
      <c r="A542" s="44" t="s">
        <v>2118</v>
      </c>
      <c r="B542" s="44" t="s">
        <v>2069</v>
      </c>
      <c r="C542" t="s">
        <v>1866</v>
      </c>
      <c r="D542" s="45">
        <v>313.07</v>
      </c>
      <c r="E542" s="45">
        <v>209.76</v>
      </c>
      <c r="F542" s="44" t="s">
        <v>1305</v>
      </c>
      <c r="G542" s="45">
        <v>209.76</v>
      </c>
      <c r="H542" s="45">
        <v>272.99</v>
      </c>
      <c r="I542" s="46" t="s">
        <v>1301</v>
      </c>
      <c r="J542" s="47">
        <v>43739</v>
      </c>
      <c r="K542" s="42"/>
      <c r="L542" s="42"/>
      <c r="M542" s="43"/>
    </row>
    <row r="543" spans="1:13">
      <c r="A543" s="44" t="s">
        <v>2119</v>
      </c>
      <c r="B543" s="44" t="s">
        <v>2069</v>
      </c>
      <c r="C543" t="s">
        <v>1868</v>
      </c>
      <c r="D543" s="45">
        <v>313.07</v>
      </c>
      <c r="E543" s="45">
        <v>209.76</v>
      </c>
      <c r="F543" s="44" t="s">
        <v>1305</v>
      </c>
      <c r="G543" s="45">
        <v>209.76</v>
      </c>
      <c r="H543" s="45">
        <v>272.99</v>
      </c>
      <c r="I543" s="46" t="s">
        <v>1301</v>
      </c>
      <c r="J543" s="47">
        <v>43739</v>
      </c>
      <c r="K543" s="42"/>
      <c r="L543" s="42"/>
      <c r="M543" s="43"/>
    </row>
    <row r="544" spans="1:13">
      <c r="A544" s="44" t="s">
        <v>2120</v>
      </c>
      <c r="B544" s="44" t="s">
        <v>2121</v>
      </c>
      <c r="C544" t="s">
        <v>1689</v>
      </c>
      <c r="D544" s="45">
        <v>75.7</v>
      </c>
      <c r="E544" s="45">
        <v>50.72</v>
      </c>
      <c r="F544" s="44" t="s">
        <v>1305</v>
      </c>
      <c r="G544" s="65">
        <v>50.72</v>
      </c>
      <c r="H544" s="45">
        <v>62.99</v>
      </c>
      <c r="I544" s="46" t="s">
        <v>1301</v>
      </c>
      <c r="J544" s="47">
        <v>43739</v>
      </c>
      <c r="K544" s="42"/>
      <c r="L544" s="42"/>
      <c r="M544" s="43"/>
    </row>
    <row r="545" spans="1:13">
      <c r="A545" s="44" t="s">
        <v>2122</v>
      </c>
      <c r="B545" s="44" t="s">
        <v>2121</v>
      </c>
      <c r="C545" t="s">
        <v>1691</v>
      </c>
      <c r="D545" s="45">
        <v>57.6</v>
      </c>
      <c r="E545" s="45">
        <v>38.590000000000003</v>
      </c>
      <c r="F545" s="44" t="s">
        <v>1305</v>
      </c>
      <c r="G545" s="45">
        <v>38.590000000000003</v>
      </c>
      <c r="H545" s="45">
        <v>47.99</v>
      </c>
      <c r="I545" s="46" t="s">
        <v>1301</v>
      </c>
      <c r="J545" s="47">
        <v>43739</v>
      </c>
      <c r="K545" s="42"/>
      <c r="L545" s="42"/>
      <c r="M545" s="43"/>
    </row>
    <row r="546" spans="1:13">
      <c r="A546" s="44" t="s">
        <v>2123</v>
      </c>
      <c r="B546" s="44" t="s">
        <v>2121</v>
      </c>
      <c r="C546" t="s">
        <v>1693</v>
      </c>
      <c r="D546" s="45">
        <v>75.7</v>
      </c>
      <c r="E546" s="45">
        <v>50.72</v>
      </c>
      <c r="F546" s="44" t="s">
        <v>1305</v>
      </c>
      <c r="G546" s="45">
        <v>50.72</v>
      </c>
      <c r="H546" s="45">
        <v>62.99</v>
      </c>
      <c r="I546" s="46" t="s">
        <v>1301</v>
      </c>
      <c r="J546" s="47">
        <v>43739</v>
      </c>
      <c r="K546" s="42"/>
      <c r="L546" s="42"/>
      <c r="M546" s="43"/>
    </row>
    <row r="547" spans="1:13">
      <c r="A547" s="44" t="s">
        <v>2124</v>
      </c>
      <c r="B547" s="44" t="s">
        <v>2121</v>
      </c>
      <c r="C547" t="s">
        <v>1695</v>
      </c>
      <c r="D547" s="45">
        <v>75.7</v>
      </c>
      <c r="E547" s="45">
        <v>50.72</v>
      </c>
      <c r="F547" s="44" t="s">
        <v>1305</v>
      </c>
      <c r="G547" s="45">
        <v>50.72</v>
      </c>
      <c r="H547" s="45">
        <v>62.99</v>
      </c>
      <c r="I547" s="46" t="s">
        <v>1301</v>
      </c>
      <c r="J547" s="47">
        <v>43739</v>
      </c>
      <c r="K547" s="42"/>
      <c r="L547" s="42"/>
      <c r="M547" s="43"/>
    </row>
    <row r="548" spans="1:13">
      <c r="A548" s="44" t="s">
        <v>2125</v>
      </c>
      <c r="B548" s="44" t="s">
        <v>2121</v>
      </c>
      <c r="C548" t="s">
        <v>1642</v>
      </c>
      <c r="D548" s="45">
        <v>75.7</v>
      </c>
      <c r="E548" s="45">
        <v>50.72</v>
      </c>
      <c r="F548" s="44" t="s">
        <v>1305</v>
      </c>
      <c r="G548" s="45">
        <v>50.72</v>
      </c>
      <c r="H548" s="45">
        <v>62.99</v>
      </c>
      <c r="I548" s="46" t="s">
        <v>1301</v>
      </c>
      <c r="J548" s="47">
        <v>43739</v>
      </c>
      <c r="K548" s="42"/>
      <c r="L548" s="42"/>
      <c r="M548" s="43"/>
    </row>
    <row r="549" spans="1:13">
      <c r="A549" s="44" t="s">
        <v>2126</v>
      </c>
      <c r="B549" s="44" t="s">
        <v>2121</v>
      </c>
      <c r="C549" t="s">
        <v>1644</v>
      </c>
      <c r="D549" s="45">
        <v>57.6</v>
      </c>
      <c r="E549" s="45">
        <v>38.590000000000003</v>
      </c>
      <c r="F549" s="44" t="s">
        <v>1305</v>
      </c>
      <c r="G549" s="45">
        <v>38.590000000000003</v>
      </c>
      <c r="H549" s="45">
        <v>47.99</v>
      </c>
      <c r="I549" s="46" t="s">
        <v>1301</v>
      </c>
      <c r="J549" s="47">
        <v>43739</v>
      </c>
      <c r="K549" s="42"/>
      <c r="L549" s="42"/>
      <c r="M549" s="43"/>
    </row>
    <row r="550" spans="1:13">
      <c r="A550" s="44" t="s">
        <v>2127</v>
      </c>
      <c r="B550" s="44" t="s">
        <v>2121</v>
      </c>
      <c r="C550" t="s">
        <v>1646</v>
      </c>
      <c r="D550" s="45">
        <v>75.7</v>
      </c>
      <c r="E550" s="45">
        <v>50.72</v>
      </c>
      <c r="F550" s="44" t="s">
        <v>1305</v>
      </c>
      <c r="G550" s="45">
        <v>50.72</v>
      </c>
      <c r="H550" s="45">
        <v>62.99</v>
      </c>
      <c r="I550" s="46" t="s">
        <v>1301</v>
      </c>
      <c r="J550" s="47">
        <v>43739</v>
      </c>
      <c r="K550" s="42"/>
      <c r="L550" s="42"/>
      <c r="M550" s="43"/>
    </row>
    <row r="551" spans="1:13">
      <c r="A551" s="44" t="s">
        <v>2128</v>
      </c>
      <c r="B551" s="44" t="s">
        <v>2121</v>
      </c>
      <c r="C551" t="s">
        <v>1648</v>
      </c>
      <c r="D551" s="45">
        <v>75.7</v>
      </c>
      <c r="E551" s="45">
        <v>50.72</v>
      </c>
      <c r="F551" s="44" t="s">
        <v>1305</v>
      </c>
      <c r="G551" s="45">
        <v>50.72</v>
      </c>
      <c r="H551" s="45">
        <v>62.99</v>
      </c>
      <c r="I551" s="46" t="s">
        <v>1301</v>
      </c>
      <c r="J551" s="47">
        <v>43739</v>
      </c>
      <c r="K551" s="42"/>
      <c r="L551" s="42"/>
      <c r="M551" s="43"/>
    </row>
    <row r="552" spans="1:13">
      <c r="A552" s="44" t="s">
        <v>2129</v>
      </c>
      <c r="B552" s="44" t="s">
        <v>2121</v>
      </c>
      <c r="C552" t="s">
        <v>1947</v>
      </c>
      <c r="D552" s="45">
        <v>105.31</v>
      </c>
      <c r="E552" s="45">
        <v>70.56</v>
      </c>
      <c r="F552" s="44" t="s">
        <v>1305</v>
      </c>
      <c r="G552" s="45">
        <v>70.56</v>
      </c>
      <c r="H552" s="45">
        <v>87.99</v>
      </c>
      <c r="I552" s="46" t="s">
        <v>1301</v>
      </c>
      <c r="J552" s="47">
        <v>43739</v>
      </c>
      <c r="K552" s="42"/>
      <c r="L552" s="42"/>
      <c r="M552" s="43"/>
    </row>
    <row r="553" spans="1:13">
      <c r="A553" s="44" t="s">
        <v>2130</v>
      </c>
      <c r="B553" s="44" t="s">
        <v>2121</v>
      </c>
      <c r="C553" t="s">
        <v>1948</v>
      </c>
      <c r="D553" s="45">
        <v>88.87</v>
      </c>
      <c r="E553" s="45">
        <v>59.54</v>
      </c>
      <c r="F553" s="44" t="s">
        <v>1305</v>
      </c>
      <c r="G553" s="45">
        <v>59.54</v>
      </c>
      <c r="H553" s="45">
        <v>73.989999999999995</v>
      </c>
      <c r="I553" s="46" t="s">
        <v>1301</v>
      </c>
      <c r="J553" s="47">
        <v>43739</v>
      </c>
      <c r="K553" s="42"/>
      <c r="L553" s="42"/>
      <c r="M553" s="43"/>
    </row>
    <row r="554" spans="1:13">
      <c r="A554" s="44" t="s">
        <v>2131</v>
      </c>
      <c r="B554" s="44" t="s">
        <v>2121</v>
      </c>
      <c r="C554" t="s">
        <v>1949</v>
      </c>
      <c r="D554" s="45">
        <v>105.31</v>
      </c>
      <c r="E554" s="45">
        <v>70.56</v>
      </c>
      <c r="F554" s="44" t="s">
        <v>1305</v>
      </c>
      <c r="G554" s="45">
        <v>70.56</v>
      </c>
      <c r="H554" s="45">
        <v>87.99</v>
      </c>
      <c r="I554" s="46" t="s">
        <v>1301</v>
      </c>
      <c r="J554" s="47">
        <v>43739</v>
      </c>
      <c r="K554" s="42"/>
      <c r="L554" s="42"/>
      <c r="M554" s="43"/>
    </row>
    <row r="555" spans="1:13">
      <c r="A555" s="44" t="s">
        <v>2132</v>
      </c>
      <c r="B555" s="44" t="s">
        <v>2121</v>
      </c>
      <c r="C555" t="s">
        <v>1950</v>
      </c>
      <c r="D555" s="45">
        <v>105.31</v>
      </c>
      <c r="E555" s="45">
        <v>70.56</v>
      </c>
      <c r="F555" s="44" t="s">
        <v>1305</v>
      </c>
      <c r="G555" s="45">
        <v>70.56</v>
      </c>
      <c r="H555" s="45">
        <v>87.99</v>
      </c>
      <c r="I555" s="46" t="s">
        <v>1301</v>
      </c>
      <c r="J555" s="47">
        <v>43739</v>
      </c>
      <c r="K555" s="42"/>
      <c r="L555" s="42"/>
      <c r="M555" s="43"/>
    </row>
    <row r="556" spans="1:13">
      <c r="A556" s="44" t="s">
        <v>2133</v>
      </c>
      <c r="B556" s="44" t="s">
        <v>2121</v>
      </c>
      <c r="C556" t="s">
        <v>1922</v>
      </c>
      <c r="D556" s="45">
        <v>155.31</v>
      </c>
      <c r="E556" s="45">
        <v>120.56</v>
      </c>
      <c r="F556" s="44" t="s">
        <v>1305</v>
      </c>
      <c r="G556" s="45">
        <v>120.56</v>
      </c>
      <c r="H556" s="45">
        <v>137.99</v>
      </c>
      <c r="I556" s="46" t="s">
        <v>1301</v>
      </c>
      <c r="J556" s="47">
        <v>43739</v>
      </c>
      <c r="K556" s="42"/>
      <c r="L556" s="42"/>
      <c r="M556" s="43"/>
    </row>
    <row r="557" spans="1:13">
      <c r="A557" s="44" t="s">
        <v>2134</v>
      </c>
      <c r="B557" s="44" t="s">
        <v>2121</v>
      </c>
      <c r="C557" t="s">
        <v>1920</v>
      </c>
      <c r="D557" s="45">
        <v>138.87</v>
      </c>
      <c r="E557" s="45">
        <v>109.53999999999999</v>
      </c>
      <c r="F557" s="44" t="s">
        <v>1305</v>
      </c>
      <c r="G557" s="45">
        <v>109.53999999999999</v>
      </c>
      <c r="H557" s="45">
        <v>123.99</v>
      </c>
      <c r="I557" s="46" t="s">
        <v>1301</v>
      </c>
      <c r="J557" s="47">
        <v>43739</v>
      </c>
      <c r="K557" s="42"/>
      <c r="L557" s="42"/>
      <c r="M557" s="43"/>
    </row>
    <row r="558" spans="1:13">
      <c r="A558" s="44" t="s">
        <v>2135</v>
      </c>
      <c r="B558" s="44" t="s">
        <v>2121</v>
      </c>
      <c r="C558" t="s">
        <v>1924</v>
      </c>
      <c r="D558" s="45">
        <v>155.31</v>
      </c>
      <c r="E558" s="45">
        <v>120.56</v>
      </c>
      <c r="F558" s="44" t="s">
        <v>1305</v>
      </c>
      <c r="G558" s="45">
        <v>120.56</v>
      </c>
      <c r="H558" s="45">
        <v>137.99</v>
      </c>
      <c r="I558" s="46" t="s">
        <v>1301</v>
      </c>
      <c r="J558" s="47">
        <v>43739</v>
      </c>
      <c r="K558" s="42"/>
      <c r="L558" s="42"/>
      <c r="M558" s="43"/>
    </row>
    <row r="559" spans="1:13">
      <c r="A559" s="44" t="s">
        <v>2136</v>
      </c>
      <c r="B559" s="44" t="s">
        <v>2121</v>
      </c>
      <c r="C559" t="s">
        <v>1926</v>
      </c>
      <c r="D559" s="45">
        <v>155.31</v>
      </c>
      <c r="E559" s="45">
        <v>120.56</v>
      </c>
      <c r="F559" s="44" t="s">
        <v>1305</v>
      </c>
      <c r="G559" s="45">
        <v>120.56</v>
      </c>
      <c r="H559" s="45">
        <v>137.99</v>
      </c>
      <c r="I559" s="46" t="s">
        <v>1301</v>
      </c>
      <c r="J559" s="47">
        <v>43739</v>
      </c>
      <c r="K559" s="42"/>
      <c r="L559" s="42"/>
      <c r="M559" s="43"/>
    </row>
    <row r="560" spans="1:13">
      <c r="A560" s="44" t="s">
        <v>2137</v>
      </c>
      <c r="B560" s="44" t="s">
        <v>2121</v>
      </c>
      <c r="C560" t="s">
        <v>1928</v>
      </c>
      <c r="D560" s="45">
        <v>105.31</v>
      </c>
      <c r="E560" s="45">
        <v>70.56</v>
      </c>
      <c r="F560" s="44" t="s">
        <v>1305</v>
      </c>
      <c r="G560" s="65">
        <v>70.56</v>
      </c>
      <c r="H560" s="45">
        <v>87.99</v>
      </c>
      <c r="I560" s="46" t="s">
        <v>1301</v>
      </c>
      <c r="J560" s="47">
        <v>43739</v>
      </c>
      <c r="K560" s="42"/>
      <c r="L560" s="42"/>
      <c r="M560" s="43"/>
    </row>
    <row r="561" spans="1:13">
      <c r="A561" s="44" t="s">
        <v>2138</v>
      </c>
      <c r="B561" s="44" t="s">
        <v>2121</v>
      </c>
      <c r="C561" t="s">
        <v>1930</v>
      </c>
      <c r="D561" s="45">
        <v>88.87</v>
      </c>
      <c r="E561" s="45">
        <v>59.54</v>
      </c>
      <c r="F561" s="44" t="s">
        <v>1305</v>
      </c>
      <c r="G561" s="45">
        <v>59.54</v>
      </c>
      <c r="H561" s="45">
        <v>73.989999999999995</v>
      </c>
      <c r="I561" s="46" t="s">
        <v>1301</v>
      </c>
      <c r="J561" s="47">
        <v>43739</v>
      </c>
      <c r="K561" s="42"/>
      <c r="L561" s="42"/>
      <c r="M561" s="43"/>
    </row>
    <row r="562" spans="1:13">
      <c r="A562" s="44" t="s">
        <v>2139</v>
      </c>
      <c r="B562" s="44" t="s">
        <v>2121</v>
      </c>
      <c r="C562" t="s">
        <v>1932</v>
      </c>
      <c r="D562" s="45">
        <v>105.31</v>
      </c>
      <c r="E562" s="45">
        <v>70.56</v>
      </c>
      <c r="F562" s="44" t="s">
        <v>1305</v>
      </c>
      <c r="G562" s="45">
        <v>70.56</v>
      </c>
      <c r="H562" s="45">
        <v>87.99</v>
      </c>
      <c r="I562" s="46" t="s">
        <v>1301</v>
      </c>
      <c r="J562" s="47">
        <v>43739</v>
      </c>
      <c r="K562" s="42"/>
      <c r="L562" s="42"/>
      <c r="M562" s="43"/>
    </row>
    <row r="563" spans="1:13">
      <c r="A563" s="44" t="s">
        <v>2140</v>
      </c>
      <c r="B563" s="44" t="s">
        <v>2121</v>
      </c>
      <c r="C563" t="s">
        <v>1934</v>
      </c>
      <c r="D563" s="45">
        <v>105.31</v>
      </c>
      <c r="E563" s="45">
        <v>70.56</v>
      </c>
      <c r="F563" s="44" t="s">
        <v>1305</v>
      </c>
      <c r="G563" s="45">
        <v>70.56</v>
      </c>
      <c r="H563" s="45">
        <v>87.99</v>
      </c>
      <c r="I563" s="46" t="s">
        <v>1301</v>
      </c>
      <c r="J563" s="47">
        <v>43739</v>
      </c>
      <c r="K563" s="42"/>
      <c r="L563" s="42"/>
      <c r="M563" s="43"/>
    </row>
    <row r="564" spans="1:13">
      <c r="A564" s="44" t="s">
        <v>2141</v>
      </c>
      <c r="B564" s="44" t="s">
        <v>2121</v>
      </c>
      <c r="C564" t="s">
        <v>2142</v>
      </c>
      <c r="D564" s="45">
        <v>57.6</v>
      </c>
      <c r="E564" s="45">
        <v>38.590000000000003</v>
      </c>
      <c r="F564" s="44" t="s">
        <v>1305</v>
      </c>
      <c r="G564" s="45">
        <v>38.590000000000003</v>
      </c>
      <c r="H564" s="45">
        <v>47.99</v>
      </c>
      <c r="I564" s="46" t="s">
        <v>1301</v>
      </c>
      <c r="J564" s="47">
        <v>43739</v>
      </c>
      <c r="K564" s="42"/>
      <c r="L564" s="42"/>
      <c r="M564" s="43"/>
    </row>
    <row r="565" spans="1:13">
      <c r="A565" s="44" t="s">
        <v>2143</v>
      </c>
      <c r="B565" s="44" t="s">
        <v>2121</v>
      </c>
      <c r="C565" t="s">
        <v>2144</v>
      </c>
      <c r="D565" s="45">
        <v>57.6</v>
      </c>
      <c r="E565" s="45">
        <v>38.590000000000003</v>
      </c>
      <c r="F565" s="44" t="s">
        <v>1305</v>
      </c>
      <c r="G565" s="45">
        <v>38.590000000000003</v>
      </c>
      <c r="H565" s="45">
        <v>47.99</v>
      </c>
      <c r="I565" s="46" t="s">
        <v>1301</v>
      </c>
      <c r="J565" s="47">
        <v>43739</v>
      </c>
      <c r="K565" s="42"/>
      <c r="L565" s="42"/>
      <c r="M565" s="43"/>
    </row>
    <row r="566" spans="1:13">
      <c r="A566" s="44" t="s">
        <v>2145</v>
      </c>
      <c r="B566" s="44" t="s">
        <v>2121</v>
      </c>
      <c r="C566" t="s">
        <v>2146</v>
      </c>
      <c r="D566" s="45">
        <v>57.6</v>
      </c>
      <c r="E566" s="45">
        <v>38.590000000000003</v>
      </c>
      <c r="F566" s="44" t="s">
        <v>1305</v>
      </c>
      <c r="G566" s="45">
        <v>38.590000000000003</v>
      </c>
      <c r="H566" s="45">
        <v>47.99</v>
      </c>
      <c r="I566" s="46" t="s">
        <v>1301</v>
      </c>
      <c r="J566" s="47">
        <v>43739</v>
      </c>
      <c r="K566" s="42"/>
      <c r="L566" s="42"/>
      <c r="M566" s="43"/>
    </row>
    <row r="567" spans="1:13">
      <c r="A567" s="44" t="s">
        <v>2147</v>
      </c>
      <c r="B567" s="44" t="s">
        <v>2121</v>
      </c>
      <c r="C567" t="s">
        <v>2148</v>
      </c>
      <c r="D567" s="45">
        <v>57.6</v>
      </c>
      <c r="E567" s="45">
        <v>38.590000000000003</v>
      </c>
      <c r="F567" s="44" t="s">
        <v>1305</v>
      </c>
      <c r="G567" s="45">
        <v>38.590000000000003</v>
      </c>
      <c r="H567" s="45">
        <v>47.99</v>
      </c>
      <c r="I567" s="46" t="s">
        <v>1301</v>
      </c>
      <c r="J567" s="47">
        <v>43739</v>
      </c>
      <c r="K567" s="42"/>
      <c r="L567" s="42"/>
      <c r="M567" s="43"/>
    </row>
    <row r="568" spans="1:13">
      <c r="A568" s="44" t="s">
        <v>2149</v>
      </c>
      <c r="B568" s="44" t="s">
        <v>2121</v>
      </c>
      <c r="C568" t="s">
        <v>2150</v>
      </c>
      <c r="D568" s="45">
        <v>172.78</v>
      </c>
      <c r="E568" s="45">
        <v>115.76</v>
      </c>
      <c r="F568" s="44" t="s">
        <v>2151</v>
      </c>
      <c r="G568" s="45">
        <v>115.76</v>
      </c>
      <c r="H568" s="45">
        <v>141.99</v>
      </c>
      <c r="I568" s="46" t="s">
        <v>1301</v>
      </c>
      <c r="J568" s="47">
        <v>43739</v>
      </c>
      <c r="K568" s="42"/>
      <c r="L568" s="42"/>
      <c r="M568" s="43"/>
    </row>
    <row r="569" spans="1:13">
      <c r="A569" s="44" t="s">
        <v>2152</v>
      </c>
      <c r="B569" s="44" t="s">
        <v>2121</v>
      </c>
      <c r="C569" t="s">
        <v>2153</v>
      </c>
      <c r="D569" s="45">
        <v>230.37</v>
      </c>
      <c r="E569" s="45">
        <v>154.35</v>
      </c>
      <c r="F569" s="44" t="s">
        <v>1305</v>
      </c>
      <c r="G569" s="45">
        <v>154.35</v>
      </c>
      <c r="H569" s="45">
        <v>188.99</v>
      </c>
      <c r="I569" s="46" t="s">
        <v>1301</v>
      </c>
      <c r="J569" s="47">
        <v>43739</v>
      </c>
      <c r="K569" s="42"/>
      <c r="L569" s="42"/>
      <c r="M569" s="43"/>
    </row>
    <row r="570" spans="1:13">
      <c r="A570" s="44" t="s">
        <v>2154</v>
      </c>
      <c r="B570" s="44" t="s">
        <v>2121</v>
      </c>
      <c r="C570" t="s">
        <v>2155</v>
      </c>
      <c r="D570" s="45">
        <v>319.24</v>
      </c>
      <c r="E570" s="45">
        <v>213.89</v>
      </c>
      <c r="F570" s="44" t="s">
        <v>1305</v>
      </c>
      <c r="G570" s="45">
        <v>213.89</v>
      </c>
      <c r="H570" s="45">
        <v>262.99</v>
      </c>
      <c r="I570" s="46" t="s">
        <v>1301</v>
      </c>
      <c r="J570" s="47">
        <v>43739</v>
      </c>
      <c r="K570" s="42"/>
      <c r="L570" s="42"/>
      <c r="M570" s="43"/>
    </row>
    <row r="571" spans="1:13">
      <c r="A571" s="44" t="s">
        <v>1210</v>
      </c>
      <c r="B571" s="44" t="s">
        <v>2121</v>
      </c>
      <c r="C571" t="s">
        <v>2156</v>
      </c>
      <c r="D571" s="45">
        <v>12.84</v>
      </c>
      <c r="E571" s="45">
        <v>8.6</v>
      </c>
      <c r="F571" s="44" t="s">
        <v>1305</v>
      </c>
      <c r="G571" s="45">
        <v>8.6</v>
      </c>
      <c r="H571" s="45">
        <v>10.99</v>
      </c>
      <c r="I571" s="46" t="s">
        <v>1301</v>
      </c>
      <c r="J571" s="47">
        <v>43739</v>
      </c>
      <c r="K571" s="42"/>
      <c r="L571" s="42"/>
      <c r="M571" s="43"/>
    </row>
    <row r="572" spans="1:13">
      <c r="A572" s="44" t="s">
        <v>2157</v>
      </c>
      <c r="B572" s="44" t="s">
        <v>2121</v>
      </c>
      <c r="C572" t="s">
        <v>1700</v>
      </c>
      <c r="D572" s="45">
        <v>177.57</v>
      </c>
      <c r="E572" s="45">
        <v>118.97</v>
      </c>
      <c r="F572" s="44" t="s">
        <v>1305</v>
      </c>
      <c r="G572" s="65">
        <v>118.97</v>
      </c>
      <c r="H572" s="45">
        <v>147.99</v>
      </c>
      <c r="I572" s="46" t="s">
        <v>1301</v>
      </c>
      <c r="J572" s="47">
        <v>43739</v>
      </c>
      <c r="K572" s="42"/>
      <c r="L572" s="42"/>
      <c r="M572" s="43"/>
    </row>
    <row r="573" spans="1:13">
      <c r="A573" s="44" t="s">
        <v>2158</v>
      </c>
      <c r="B573" s="44" t="s">
        <v>2121</v>
      </c>
      <c r="C573" t="s">
        <v>1998</v>
      </c>
      <c r="D573" s="45">
        <v>181.01</v>
      </c>
      <c r="E573" s="45">
        <v>121.28</v>
      </c>
      <c r="F573" s="44" t="s">
        <v>1305</v>
      </c>
      <c r="G573" s="45">
        <v>121.28</v>
      </c>
      <c r="H573" s="45">
        <v>149.99</v>
      </c>
      <c r="I573" s="46" t="s">
        <v>1301</v>
      </c>
      <c r="J573" s="47">
        <v>43739</v>
      </c>
      <c r="K573" s="42"/>
      <c r="L573" s="42"/>
      <c r="M573" s="43"/>
    </row>
    <row r="574" spans="1:13">
      <c r="A574" s="44" t="s">
        <v>2159</v>
      </c>
      <c r="B574" s="44" t="s">
        <v>2121</v>
      </c>
      <c r="C574" t="s">
        <v>1702</v>
      </c>
      <c r="D574" s="45">
        <v>177.57</v>
      </c>
      <c r="E574" s="45">
        <v>118.97</v>
      </c>
      <c r="F574" s="44" t="s">
        <v>1305</v>
      </c>
      <c r="G574" s="45">
        <v>118.97</v>
      </c>
      <c r="H574" s="45">
        <v>147.99</v>
      </c>
      <c r="I574" s="46" t="s">
        <v>1301</v>
      </c>
      <c r="J574" s="47">
        <v>43739</v>
      </c>
      <c r="K574" s="42"/>
      <c r="L574" s="42"/>
      <c r="M574" s="43"/>
    </row>
    <row r="575" spans="1:13">
      <c r="A575" s="44" t="s">
        <v>2160</v>
      </c>
      <c r="B575" s="44" t="s">
        <v>2121</v>
      </c>
      <c r="C575" t="s">
        <v>1703</v>
      </c>
      <c r="D575" s="45">
        <v>177.57</v>
      </c>
      <c r="E575" s="45">
        <v>118.97</v>
      </c>
      <c r="F575" s="44" t="s">
        <v>1305</v>
      </c>
      <c r="G575" s="45">
        <v>118.97</v>
      </c>
      <c r="H575" s="45">
        <v>147.99</v>
      </c>
      <c r="I575" s="46" t="s">
        <v>1301</v>
      </c>
      <c r="J575" s="47">
        <v>43739</v>
      </c>
      <c r="K575" s="42"/>
      <c r="L575" s="42"/>
      <c r="M575" s="43"/>
    </row>
    <row r="576" spans="1:13">
      <c r="A576" s="44" t="s">
        <v>2161</v>
      </c>
      <c r="B576" s="44" t="s">
        <v>2121</v>
      </c>
      <c r="C576" t="s">
        <v>1673</v>
      </c>
      <c r="D576" s="45">
        <v>227.57</v>
      </c>
      <c r="E576" s="45">
        <v>168.97000000000003</v>
      </c>
      <c r="F576" s="44" t="s">
        <v>1305</v>
      </c>
      <c r="G576" s="45">
        <v>168.97000000000003</v>
      </c>
      <c r="H576" s="45">
        <v>197.99</v>
      </c>
      <c r="I576" s="46" t="s">
        <v>1301</v>
      </c>
      <c r="J576" s="47">
        <v>43739</v>
      </c>
      <c r="K576" s="42"/>
      <c r="L576" s="42"/>
      <c r="M576" s="43"/>
    </row>
    <row r="577" spans="1:13">
      <c r="A577" s="44" t="s">
        <v>2162</v>
      </c>
      <c r="B577" s="44" t="s">
        <v>2121</v>
      </c>
      <c r="C577" t="s">
        <v>1991</v>
      </c>
      <c r="D577" s="45">
        <v>231.01</v>
      </c>
      <c r="E577" s="45">
        <v>171.28</v>
      </c>
      <c r="F577" s="44" t="s">
        <v>1305</v>
      </c>
      <c r="G577" s="45">
        <v>171.28</v>
      </c>
      <c r="H577" s="45">
        <v>199.99</v>
      </c>
      <c r="I577" s="46" t="s">
        <v>1301</v>
      </c>
      <c r="J577" s="47">
        <v>43739</v>
      </c>
      <c r="K577" s="42"/>
      <c r="L577" s="42"/>
      <c r="M577" s="43"/>
    </row>
    <row r="578" spans="1:13">
      <c r="A578" s="44" t="s">
        <v>2163</v>
      </c>
      <c r="B578" s="44" t="s">
        <v>2121</v>
      </c>
      <c r="C578" t="s">
        <v>1675</v>
      </c>
      <c r="D578" s="45">
        <v>227.57</v>
      </c>
      <c r="E578" s="45">
        <v>168.97000000000003</v>
      </c>
      <c r="F578" s="44" t="s">
        <v>1305</v>
      </c>
      <c r="G578" s="45">
        <v>168.97000000000003</v>
      </c>
      <c r="H578" s="45">
        <v>197.99</v>
      </c>
      <c r="I578" s="46" t="s">
        <v>1301</v>
      </c>
      <c r="J578" s="47">
        <v>43739</v>
      </c>
      <c r="K578" s="42"/>
      <c r="L578" s="42"/>
      <c r="M578" s="43"/>
    </row>
    <row r="579" spans="1:13">
      <c r="A579" s="44" t="s">
        <v>2164</v>
      </c>
      <c r="B579" s="44" t="s">
        <v>2121</v>
      </c>
      <c r="C579" t="s">
        <v>1677</v>
      </c>
      <c r="D579" s="45">
        <v>227.57</v>
      </c>
      <c r="E579" s="45">
        <v>168.97000000000003</v>
      </c>
      <c r="F579" s="44" t="s">
        <v>1305</v>
      </c>
      <c r="G579" s="45">
        <v>168.97000000000003</v>
      </c>
      <c r="H579" s="45">
        <v>197.99</v>
      </c>
      <c r="I579" s="46" t="s">
        <v>1301</v>
      </c>
      <c r="J579" s="47">
        <v>43739</v>
      </c>
      <c r="K579" s="42"/>
      <c r="L579" s="42"/>
      <c r="M579" s="43"/>
    </row>
    <row r="580" spans="1:13">
      <c r="A580" s="44" t="s">
        <v>2165</v>
      </c>
      <c r="B580" s="44" t="s">
        <v>2121</v>
      </c>
      <c r="C580" t="s">
        <v>1679</v>
      </c>
      <c r="D580" s="45">
        <v>177.57</v>
      </c>
      <c r="E580" s="45">
        <v>118.97</v>
      </c>
      <c r="F580" s="44" t="s">
        <v>1305</v>
      </c>
      <c r="G580" s="45">
        <v>118.97</v>
      </c>
      <c r="H580" s="45">
        <v>147.99</v>
      </c>
      <c r="I580" s="46" t="s">
        <v>1301</v>
      </c>
      <c r="J580" s="47">
        <v>43739</v>
      </c>
      <c r="K580" s="42"/>
      <c r="L580" s="42"/>
      <c r="M580" s="43"/>
    </row>
    <row r="581" spans="1:13">
      <c r="A581" s="44" t="s">
        <v>2166</v>
      </c>
      <c r="B581" s="44" t="s">
        <v>2121</v>
      </c>
      <c r="C581" t="s">
        <v>2167</v>
      </c>
      <c r="D581" s="45">
        <v>181.01</v>
      </c>
      <c r="E581" s="45">
        <v>121.28</v>
      </c>
      <c r="F581" s="44" t="s">
        <v>1305</v>
      </c>
      <c r="G581" s="45">
        <v>121.28</v>
      </c>
      <c r="H581" s="45">
        <v>149.99</v>
      </c>
      <c r="I581" s="46" t="s">
        <v>1301</v>
      </c>
      <c r="J581" s="47">
        <v>43739</v>
      </c>
      <c r="K581" s="42"/>
      <c r="L581" s="42"/>
      <c r="M581" s="43"/>
    </row>
    <row r="582" spans="1:13">
      <c r="A582" s="44" t="s">
        <v>2168</v>
      </c>
      <c r="B582" s="44" t="s">
        <v>2121</v>
      </c>
      <c r="C582" t="s">
        <v>1683</v>
      </c>
      <c r="D582" s="45">
        <v>177.57</v>
      </c>
      <c r="E582" s="45">
        <v>118.97</v>
      </c>
      <c r="F582" s="44" t="s">
        <v>1305</v>
      </c>
      <c r="G582" s="45">
        <v>118.97</v>
      </c>
      <c r="H582" s="45">
        <v>147.99</v>
      </c>
      <c r="I582" s="46" t="s">
        <v>1301</v>
      </c>
      <c r="J582" s="47">
        <v>43739</v>
      </c>
      <c r="K582" s="42"/>
      <c r="L582" s="42"/>
      <c r="M582" s="43"/>
    </row>
    <row r="583" spans="1:13">
      <c r="A583" s="44" t="s">
        <v>2169</v>
      </c>
      <c r="B583" s="44" t="s">
        <v>2121</v>
      </c>
      <c r="C583" t="s">
        <v>1685</v>
      </c>
      <c r="D583" s="45">
        <v>177.57</v>
      </c>
      <c r="E583" s="45">
        <v>118.97</v>
      </c>
      <c r="F583" s="44" t="s">
        <v>1305</v>
      </c>
      <c r="G583" s="45">
        <v>118.97</v>
      </c>
      <c r="H583" s="45">
        <v>147.99</v>
      </c>
      <c r="I583" s="46" t="s">
        <v>1301</v>
      </c>
      <c r="J583" s="47">
        <v>43739</v>
      </c>
      <c r="K583" s="42"/>
      <c r="L583" s="42"/>
      <c r="M583" s="43"/>
    </row>
    <row r="584" spans="1:13">
      <c r="A584" s="44" t="s">
        <v>2170</v>
      </c>
      <c r="B584" s="44" t="s">
        <v>2121</v>
      </c>
      <c r="C584" t="s">
        <v>1701</v>
      </c>
      <c r="D584" s="45">
        <v>171.13</v>
      </c>
      <c r="E584" s="45">
        <v>114.66</v>
      </c>
      <c r="F584" s="44" t="s">
        <v>1305</v>
      </c>
      <c r="G584" s="45">
        <v>114.66</v>
      </c>
      <c r="H584" s="45">
        <v>141.99</v>
      </c>
      <c r="I584" s="46" t="s">
        <v>1301</v>
      </c>
      <c r="J584" s="47">
        <v>43739</v>
      </c>
      <c r="K584" s="42"/>
      <c r="L584" s="42"/>
      <c r="M584" s="43"/>
    </row>
    <row r="585" spans="1:13">
      <c r="A585" s="44" t="s">
        <v>2171</v>
      </c>
      <c r="B585" s="44" t="s">
        <v>2121</v>
      </c>
      <c r="C585" t="s">
        <v>1671</v>
      </c>
      <c r="D585" s="45">
        <v>221.13</v>
      </c>
      <c r="E585" s="45">
        <v>164.65999999999997</v>
      </c>
      <c r="F585" s="44" t="s">
        <v>1305</v>
      </c>
      <c r="G585" s="45">
        <v>164.65999999999997</v>
      </c>
      <c r="H585" s="45">
        <v>191.99</v>
      </c>
      <c r="I585" s="46" t="s">
        <v>1301</v>
      </c>
      <c r="J585" s="47">
        <v>43739</v>
      </c>
      <c r="K585" s="42"/>
      <c r="L585" s="42"/>
      <c r="M585" s="43"/>
    </row>
    <row r="586" spans="1:13">
      <c r="A586" s="44" t="s">
        <v>2172</v>
      </c>
      <c r="B586" s="44" t="s">
        <v>2121</v>
      </c>
      <c r="C586" t="s">
        <v>1681</v>
      </c>
      <c r="D586" s="45">
        <v>171.13</v>
      </c>
      <c r="E586" s="45">
        <v>114.66</v>
      </c>
      <c r="F586" s="44" t="s">
        <v>1305</v>
      </c>
      <c r="G586" s="45">
        <v>114.66</v>
      </c>
      <c r="H586" s="45">
        <v>141.99</v>
      </c>
      <c r="I586" s="46" t="s">
        <v>1301</v>
      </c>
      <c r="J586" s="47">
        <v>43739</v>
      </c>
      <c r="K586" s="42"/>
      <c r="L586" s="42"/>
      <c r="M586" s="43"/>
    </row>
    <row r="587" spans="1:13">
      <c r="A587" s="44" t="s">
        <v>2173</v>
      </c>
      <c r="B587" s="44" t="s">
        <v>2174</v>
      </c>
      <c r="C587" t="s">
        <v>2175</v>
      </c>
      <c r="D587" s="45">
        <v>317.61</v>
      </c>
      <c r="E587" s="45">
        <v>212.8</v>
      </c>
      <c r="F587" s="44" t="s">
        <v>1305</v>
      </c>
      <c r="G587" s="65">
        <v>212.8</v>
      </c>
      <c r="H587" s="45">
        <v>277.99</v>
      </c>
      <c r="I587" s="46" t="s">
        <v>1301</v>
      </c>
      <c r="J587" s="47">
        <v>43739</v>
      </c>
      <c r="K587" s="42"/>
      <c r="L587" s="42"/>
      <c r="M587" s="43"/>
    </row>
    <row r="588" spans="1:13">
      <c r="A588" s="44" t="s">
        <v>2176</v>
      </c>
      <c r="B588" s="44" t="s">
        <v>2174</v>
      </c>
      <c r="C588" t="s">
        <v>1701</v>
      </c>
      <c r="D588" s="45">
        <v>199.88</v>
      </c>
      <c r="E588" s="45">
        <v>133.91999999999999</v>
      </c>
      <c r="F588" s="44" t="s">
        <v>1305</v>
      </c>
      <c r="G588" s="45">
        <v>133.91999999999999</v>
      </c>
      <c r="H588" s="45">
        <v>174.99</v>
      </c>
      <c r="I588" s="46" t="s">
        <v>1301</v>
      </c>
      <c r="J588" s="47">
        <v>43739</v>
      </c>
      <c r="K588" s="42"/>
      <c r="L588" s="42"/>
      <c r="M588" s="43"/>
    </row>
    <row r="589" spans="1:13">
      <c r="A589" s="44" t="s">
        <v>2177</v>
      </c>
      <c r="B589" s="44" t="s">
        <v>2174</v>
      </c>
      <c r="C589" t="s">
        <v>2178</v>
      </c>
      <c r="D589" s="45">
        <v>317.61</v>
      </c>
      <c r="E589" s="45">
        <v>212.8</v>
      </c>
      <c r="F589" s="44" t="s">
        <v>1305</v>
      </c>
      <c r="G589" s="45">
        <v>212.8</v>
      </c>
      <c r="H589" s="45">
        <v>277.99</v>
      </c>
      <c r="I589" s="46" t="s">
        <v>1301</v>
      </c>
      <c r="J589" s="47">
        <v>43739</v>
      </c>
      <c r="K589" s="42"/>
      <c r="L589" s="42"/>
      <c r="M589" s="43"/>
    </row>
    <row r="590" spans="1:13">
      <c r="A590" s="44" t="s">
        <v>2179</v>
      </c>
      <c r="B590" s="44" t="s">
        <v>2174</v>
      </c>
      <c r="C590" t="s">
        <v>2180</v>
      </c>
      <c r="D590" s="45">
        <v>317.61</v>
      </c>
      <c r="E590" s="45">
        <v>212.8</v>
      </c>
      <c r="F590" s="44" t="s">
        <v>1305</v>
      </c>
      <c r="G590" s="45">
        <v>212.8</v>
      </c>
      <c r="H590" s="45">
        <v>277.99</v>
      </c>
      <c r="I590" s="46" t="s">
        <v>1301</v>
      </c>
      <c r="J590" s="47">
        <v>43739</v>
      </c>
      <c r="K590" s="42"/>
      <c r="L590" s="42"/>
      <c r="M590" s="43"/>
    </row>
    <row r="591" spans="1:13">
      <c r="A591" s="44" t="s">
        <v>2181</v>
      </c>
      <c r="B591" s="44" t="s">
        <v>2174</v>
      </c>
      <c r="C591" t="s">
        <v>2182</v>
      </c>
      <c r="D591" s="45">
        <v>346.61</v>
      </c>
      <c r="E591" s="45">
        <v>241.8</v>
      </c>
      <c r="F591" s="44" t="s">
        <v>1305</v>
      </c>
      <c r="G591" s="45">
        <v>241.8</v>
      </c>
      <c r="H591" s="45">
        <v>306.99</v>
      </c>
      <c r="I591" s="46" t="s">
        <v>1301</v>
      </c>
      <c r="J591" s="47">
        <v>43739</v>
      </c>
      <c r="K591" s="42"/>
      <c r="L591" s="42"/>
      <c r="M591" s="43"/>
    </row>
    <row r="592" spans="1:13">
      <c r="A592" s="44" t="s">
        <v>2183</v>
      </c>
      <c r="B592" s="44" t="s">
        <v>2174</v>
      </c>
      <c r="C592" t="s">
        <v>1671</v>
      </c>
      <c r="D592" s="45">
        <v>228.88</v>
      </c>
      <c r="E592" s="45">
        <v>162.91999999999996</v>
      </c>
      <c r="F592" s="44" t="s">
        <v>1305</v>
      </c>
      <c r="G592" s="45">
        <v>162.91999999999996</v>
      </c>
      <c r="H592" s="45">
        <v>203.99</v>
      </c>
      <c r="I592" s="46" t="s">
        <v>1301</v>
      </c>
      <c r="J592" s="47">
        <v>43739</v>
      </c>
      <c r="K592" s="42"/>
      <c r="L592" s="42"/>
      <c r="M592" s="43"/>
    </row>
    <row r="593" spans="1:13">
      <c r="A593" s="44" t="s">
        <v>2184</v>
      </c>
      <c r="B593" s="44" t="s">
        <v>2174</v>
      </c>
      <c r="C593" t="s">
        <v>2185</v>
      </c>
      <c r="D593" s="45">
        <v>346.61</v>
      </c>
      <c r="E593" s="45">
        <v>241.8</v>
      </c>
      <c r="F593" s="44" t="s">
        <v>1305</v>
      </c>
      <c r="G593" s="45">
        <v>241.8</v>
      </c>
      <c r="H593" s="45">
        <v>306.99</v>
      </c>
      <c r="I593" s="46" t="s">
        <v>1301</v>
      </c>
      <c r="J593" s="47">
        <v>43739</v>
      </c>
      <c r="K593" s="42"/>
      <c r="L593" s="42"/>
      <c r="M593" s="43"/>
    </row>
    <row r="594" spans="1:13">
      <c r="A594" s="44" t="s">
        <v>2186</v>
      </c>
      <c r="B594" s="44" t="s">
        <v>2174</v>
      </c>
      <c r="C594" t="s">
        <v>2187</v>
      </c>
      <c r="D594" s="45">
        <v>346.61</v>
      </c>
      <c r="E594" s="45">
        <v>241.8</v>
      </c>
      <c r="F594" s="44" t="s">
        <v>1305</v>
      </c>
      <c r="G594" s="45">
        <v>241.8</v>
      </c>
      <c r="H594" s="45">
        <v>306.99</v>
      </c>
      <c r="I594" s="46" t="s">
        <v>1301</v>
      </c>
      <c r="J594" s="47">
        <v>43739</v>
      </c>
      <c r="K594" s="42"/>
      <c r="L594" s="42"/>
      <c r="M594" s="43"/>
    </row>
    <row r="595" spans="1:13">
      <c r="A595" s="44" t="s">
        <v>2188</v>
      </c>
      <c r="B595" s="44" t="s">
        <v>2174</v>
      </c>
      <c r="C595" t="s">
        <v>2189</v>
      </c>
      <c r="D595" s="45">
        <v>317.61</v>
      </c>
      <c r="E595" s="45">
        <v>212.8</v>
      </c>
      <c r="F595" s="44" t="s">
        <v>1305</v>
      </c>
      <c r="G595" s="45">
        <v>212.8</v>
      </c>
      <c r="H595" s="45">
        <v>277.99</v>
      </c>
      <c r="I595" s="46" t="s">
        <v>1301</v>
      </c>
      <c r="J595" s="47">
        <v>43739</v>
      </c>
      <c r="K595" s="42"/>
      <c r="L595" s="42"/>
      <c r="M595" s="43"/>
    </row>
    <row r="596" spans="1:13">
      <c r="A596" s="44" t="s">
        <v>2190</v>
      </c>
      <c r="B596" s="44" t="s">
        <v>2174</v>
      </c>
      <c r="C596" t="s">
        <v>1681</v>
      </c>
      <c r="D596" s="45">
        <v>199.88</v>
      </c>
      <c r="E596" s="45">
        <v>133.91999999999999</v>
      </c>
      <c r="F596" s="44" t="s">
        <v>1305</v>
      </c>
      <c r="G596" s="45">
        <v>133.91999999999999</v>
      </c>
      <c r="H596" s="45">
        <v>174.99</v>
      </c>
      <c r="I596" s="46" t="s">
        <v>1301</v>
      </c>
      <c r="J596" s="47">
        <v>43739</v>
      </c>
      <c r="K596" s="42"/>
      <c r="L596" s="42"/>
      <c r="M596" s="43"/>
    </row>
    <row r="597" spans="1:13">
      <c r="A597" s="44" t="s">
        <v>2191</v>
      </c>
      <c r="B597" s="44" t="s">
        <v>2174</v>
      </c>
      <c r="C597" t="s">
        <v>2192</v>
      </c>
      <c r="D597" s="45">
        <v>317.61</v>
      </c>
      <c r="E597" s="45">
        <v>212.8</v>
      </c>
      <c r="F597" s="44" t="s">
        <v>1305</v>
      </c>
      <c r="G597" s="45">
        <v>212.8</v>
      </c>
      <c r="H597" s="45">
        <v>277.99</v>
      </c>
      <c r="I597" s="46" t="s">
        <v>1301</v>
      </c>
      <c r="J597" s="47">
        <v>43739</v>
      </c>
      <c r="K597" s="42"/>
      <c r="L597" s="42"/>
      <c r="M597" s="43"/>
    </row>
    <row r="598" spans="1:13">
      <c r="A598" s="44" t="s">
        <v>2193</v>
      </c>
      <c r="B598" s="44" t="s">
        <v>2174</v>
      </c>
      <c r="C598" t="s">
        <v>2194</v>
      </c>
      <c r="D598" s="45">
        <v>317.61</v>
      </c>
      <c r="E598" s="45">
        <v>212.8</v>
      </c>
      <c r="F598" s="44" t="s">
        <v>1305</v>
      </c>
      <c r="G598" s="45">
        <v>212.8</v>
      </c>
      <c r="H598" s="45">
        <v>277.99</v>
      </c>
      <c r="I598" s="46" t="s">
        <v>1301</v>
      </c>
      <c r="J598" s="47">
        <v>43739</v>
      </c>
      <c r="K598" s="42"/>
      <c r="L598" s="42"/>
      <c r="M598" s="43"/>
    </row>
    <row r="599" spans="1:13">
      <c r="A599" s="44" t="s">
        <v>2195</v>
      </c>
      <c r="B599" s="44" t="s">
        <v>2174</v>
      </c>
      <c r="C599" t="s">
        <v>2196</v>
      </c>
      <c r="D599" s="45">
        <v>48.03</v>
      </c>
      <c r="E599" s="45">
        <v>32.18</v>
      </c>
      <c r="F599" s="44" t="s">
        <v>1305</v>
      </c>
      <c r="G599" s="45">
        <v>32.18</v>
      </c>
      <c r="H599" s="45">
        <v>41.99</v>
      </c>
      <c r="I599" s="46" t="s">
        <v>1301</v>
      </c>
      <c r="J599" s="47">
        <v>43739</v>
      </c>
      <c r="K599" s="42"/>
      <c r="L599" s="42"/>
      <c r="M599" s="43"/>
    </row>
    <row r="600" spans="1:13">
      <c r="A600" s="44" t="s">
        <v>2197</v>
      </c>
      <c r="B600" s="44" t="s">
        <v>2174</v>
      </c>
      <c r="C600" t="s">
        <v>2198</v>
      </c>
      <c r="D600" s="45">
        <v>176.87</v>
      </c>
      <c r="E600" s="45">
        <v>118.5</v>
      </c>
      <c r="F600" s="44" t="s">
        <v>2199</v>
      </c>
      <c r="G600" s="45">
        <v>118.5</v>
      </c>
      <c r="H600" s="45">
        <v>154.99</v>
      </c>
      <c r="I600" s="46" t="s">
        <v>1301</v>
      </c>
      <c r="J600" s="47">
        <v>43739</v>
      </c>
      <c r="K600" s="42"/>
      <c r="L600" s="42"/>
      <c r="M600" s="43"/>
    </row>
    <row r="601" spans="1:13">
      <c r="A601" s="44" t="s">
        <v>2200</v>
      </c>
      <c r="B601" s="44" t="s">
        <v>2174</v>
      </c>
      <c r="C601" t="s">
        <v>1869</v>
      </c>
      <c r="D601" s="45">
        <v>12.61</v>
      </c>
      <c r="E601" s="45">
        <v>8.4499999999999993</v>
      </c>
      <c r="F601" s="44" t="s">
        <v>1305</v>
      </c>
      <c r="G601" s="45">
        <v>8.4499999999999993</v>
      </c>
      <c r="H601" s="45">
        <v>11.99</v>
      </c>
      <c r="I601" s="46" t="s">
        <v>1301</v>
      </c>
      <c r="J601" s="47">
        <v>43739</v>
      </c>
      <c r="K601" s="42"/>
      <c r="L601" s="42"/>
      <c r="M601" s="43"/>
    </row>
    <row r="602" spans="1:13">
      <c r="A602" s="44" t="s">
        <v>2201</v>
      </c>
      <c r="B602" s="44" t="s">
        <v>2174</v>
      </c>
      <c r="C602" t="s">
        <v>2202</v>
      </c>
      <c r="D602" s="45">
        <v>494.51</v>
      </c>
      <c r="E602" s="45">
        <v>331.32</v>
      </c>
      <c r="F602" s="44" t="s">
        <v>1305</v>
      </c>
      <c r="G602" s="65">
        <v>331.32</v>
      </c>
      <c r="H602" s="45">
        <v>430.99</v>
      </c>
      <c r="I602" s="46" t="s">
        <v>1301</v>
      </c>
      <c r="J602" s="47">
        <v>43739</v>
      </c>
      <c r="K602" s="42"/>
      <c r="L602" s="42"/>
      <c r="M602" s="43"/>
    </row>
    <row r="603" spans="1:13">
      <c r="A603" s="44" t="s">
        <v>2203</v>
      </c>
      <c r="B603" s="44" t="s">
        <v>2174</v>
      </c>
      <c r="C603" t="s">
        <v>2204</v>
      </c>
      <c r="D603" s="45">
        <v>283.7</v>
      </c>
      <c r="E603" s="45">
        <v>190.08</v>
      </c>
      <c r="F603" s="44" t="s">
        <v>1305</v>
      </c>
      <c r="G603" s="45">
        <v>190.08</v>
      </c>
      <c r="H603" s="45">
        <v>247.99</v>
      </c>
      <c r="I603" s="46" t="s">
        <v>1301</v>
      </c>
      <c r="J603" s="47">
        <v>43739</v>
      </c>
      <c r="K603" s="42"/>
      <c r="L603" s="42"/>
      <c r="M603" s="43"/>
    </row>
    <row r="604" spans="1:13">
      <c r="A604" s="44" t="s">
        <v>2205</v>
      </c>
      <c r="B604" s="44" t="s">
        <v>2174</v>
      </c>
      <c r="C604" t="s">
        <v>2206</v>
      </c>
      <c r="D604" s="45">
        <v>494.51</v>
      </c>
      <c r="E604" s="45">
        <v>331.32</v>
      </c>
      <c r="F604" s="44" t="s">
        <v>1305</v>
      </c>
      <c r="G604" s="45">
        <v>331.32</v>
      </c>
      <c r="H604" s="45">
        <v>430.99</v>
      </c>
      <c r="I604" s="46" t="s">
        <v>1301</v>
      </c>
      <c r="J604" s="47">
        <v>43739</v>
      </c>
      <c r="K604" s="42"/>
      <c r="L604" s="42"/>
      <c r="M604" s="43"/>
    </row>
    <row r="605" spans="1:13">
      <c r="A605" s="44" t="s">
        <v>2207</v>
      </c>
      <c r="B605" s="44" t="s">
        <v>2174</v>
      </c>
      <c r="C605" t="s">
        <v>2208</v>
      </c>
      <c r="D605" s="45">
        <v>494.51</v>
      </c>
      <c r="E605" s="45">
        <v>331.32</v>
      </c>
      <c r="F605" s="44" t="s">
        <v>1305</v>
      </c>
      <c r="G605" s="45">
        <v>331.32</v>
      </c>
      <c r="H605" s="45">
        <v>430.99</v>
      </c>
      <c r="I605" s="46" t="s">
        <v>1301</v>
      </c>
      <c r="J605" s="47">
        <v>43739</v>
      </c>
      <c r="K605" s="42"/>
      <c r="L605" s="42"/>
      <c r="M605" s="43"/>
    </row>
    <row r="606" spans="1:13">
      <c r="A606" s="44" t="s">
        <v>2209</v>
      </c>
      <c r="B606" s="44" t="s">
        <v>2174</v>
      </c>
      <c r="C606" t="s">
        <v>2210</v>
      </c>
      <c r="D606" s="45">
        <v>523.51</v>
      </c>
      <c r="E606" s="45">
        <v>360.32</v>
      </c>
      <c r="F606" s="44" t="s">
        <v>1305</v>
      </c>
      <c r="G606" s="45">
        <v>360.32</v>
      </c>
      <c r="H606" s="45">
        <v>459.99</v>
      </c>
      <c r="I606" s="46" t="s">
        <v>1301</v>
      </c>
      <c r="J606" s="47">
        <v>43739</v>
      </c>
      <c r="K606" s="42"/>
      <c r="L606" s="42"/>
      <c r="M606" s="43"/>
    </row>
    <row r="607" spans="1:13">
      <c r="A607" s="44" t="s">
        <v>2211</v>
      </c>
      <c r="B607" s="44" t="s">
        <v>2174</v>
      </c>
      <c r="C607" t="s">
        <v>2212</v>
      </c>
      <c r="D607" s="45">
        <v>312.7</v>
      </c>
      <c r="E607" s="45">
        <v>219.08</v>
      </c>
      <c r="F607" s="44" t="s">
        <v>1305</v>
      </c>
      <c r="G607" s="45">
        <v>219.08</v>
      </c>
      <c r="H607" s="45">
        <v>276.99</v>
      </c>
      <c r="I607" s="46" t="s">
        <v>1301</v>
      </c>
      <c r="J607" s="47">
        <v>43739</v>
      </c>
      <c r="K607" s="42"/>
      <c r="L607" s="42"/>
      <c r="M607" s="43"/>
    </row>
    <row r="608" spans="1:13">
      <c r="A608" s="44" t="s">
        <v>2213</v>
      </c>
      <c r="B608" s="44" t="s">
        <v>2174</v>
      </c>
      <c r="C608" t="s">
        <v>2214</v>
      </c>
      <c r="D608" s="45">
        <v>523.51</v>
      </c>
      <c r="E608" s="45">
        <v>360.32</v>
      </c>
      <c r="F608" s="44" t="s">
        <v>1305</v>
      </c>
      <c r="G608" s="45">
        <v>360.32</v>
      </c>
      <c r="H608" s="45">
        <v>459.99</v>
      </c>
      <c r="I608" s="46" t="s">
        <v>1301</v>
      </c>
      <c r="J608" s="47">
        <v>43739</v>
      </c>
      <c r="K608" s="42"/>
      <c r="L608" s="42"/>
      <c r="M608" s="43"/>
    </row>
    <row r="609" spans="1:13">
      <c r="A609" s="44" t="s">
        <v>2215</v>
      </c>
      <c r="B609" s="44" t="s">
        <v>2174</v>
      </c>
      <c r="C609" t="s">
        <v>2216</v>
      </c>
      <c r="D609" s="45">
        <v>523.51</v>
      </c>
      <c r="E609" s="45">
        <v>360.32</v>
      </c>
      <c r="F609" s="44" t="s">
        <v>1305</v>
      </c>
      <c r="G609" s="45">
        <v>360.32</v>
      </c>
      <c r="H609" s="45">
        <v>459.99</v>
      </c>
      <c r="I609" s="46" t="s">
        <v>1301</v>
      </c>
      <c r="J609" s="47">
        <v>43739</v>
      </c>
      <c r="K609" s="42"/>
      <c r="L609" s="42"/>
      <c r="M609" s="43"/>
    </row>
    <row r="610" spans="1:13">
      <c r="A610" s="44" t="s">
        <v>2217</v>
      </c>
      <c r="B610" s="44" t="s">
        <v>2174</v>
      </c>
      <c r="C610" t="s">
        <v>2218</v>
      </c>
      <c r="D610" s="45">
        <v>494.51</v>
      </c>
      <c r="E610" s="45">
        <v>331.32</v>
      </c>
      <c r="F610" s="44" t="s">
        <v>1305</v>
      </c>
      <c r="G610" s="45">
        <v>331.32</v>
      </c>
      <c r="H610" s="45">
        <v>430.99</v>
      </c>
      <c r="I610" s="46" t="s">
        <v>1301</v>
      </c>
      <c r="J610" s="47">
        <v>43739</v>
      </c>
      <c r="K610" s="42"/>
      <c r="L610" s="42"/>
      <c r="M610" s="43"/>
    </row>
    <row r="611" spans="1:13">
      <c r="A611" s="44" t="s">
        <v>2219</v>
      </c>
      <c r="B611" s="44" t="s">
        <v>2174</v>
      </c>
      <c r="C611" t="s">
        <v>2220</v>
      </c>
      <c r="D611" s="45">
        <v>283.7</v>
      </c>
      <c r="E611" s="45">
        <v>190.08</v>
      </c>
      <c r="F611" s="44" t="s">
        <v>1305</v>
      </c>
      <c r="G611" s="45">
        <v>190.08</v>
      </c>
      <c r="H611" s="45">
        <v>247.99</v>
      </c>
      <c r="I611" s="46" t="s">
        <v>1301</v>
      </c>
      <c r="J611" s="47">
        <v>43739</v>
      </c>
      <c r="K611" s="42"/>
      <c r="L611" s="42"/>
      <c r="M611" s="43"/>
    </row>
    <row r="612" spans="1:13">
      <c r="A612" s="44" t="s">
        <v>2221</v>
      </c>
      <c r="B612" s="44" t="s">
        <v>2174</v>
      </c>
      <c r="C612" t="s">
        <v>2222</v>
      </c>
      <c r="D612" s="45">
        <v>494.51</v>
      </c>
      <c r="E612" s="45">
        <v>331.32</v>
      </c>
      <c r="F612" s="44" t="s">
        <v>1305</v>
      </c>
      <c r="G612" s="45">
        <v>331.32</v>
      </c>
      <c r="H612" s="45">
        <v>430.99</v>
      </c>
      <c r="I612" s="46" t="s">
        <v>1301</v>
      </c>
      <c r="J612" s="47">
        <v>43739</v>
      </c>
      <c r="K612" s="42"/>
      <c r="L612" s="42"/>
      <c r="M612" s="43"/>
    </row>
    <row r="613" spans="1:13">
      <c r="A613" s="44" t="s">
        <v>2223</v>
      </c>
      <c r="B613" s="44" t="s">
        <v>2174</v>
      </c>
      <c r="C613" t="s">
        <v>2224</v>
      </c>
      <c r="D613" s="45">
        <v>494.51</v>
      </c>
      <c r="E613" s="45">
        <v>331.32</v>
      </c>
      <c r="F613" s="44" t="s">
        <v>1305</v>
      </c>
      <c r="G613" s="45">
        <v>331.32</v>
      </c>
      <c r="H613" s="45">
        <v>430.99</v>
      </c>
      <c r="I613" s="46" t="s">
        <v>1301</v>
      </c>
      <c r="J613" s="47">
        <v>43739</v>
      </c>
      <c r="K613" s="42"/>
      <c r="L613" s="42"/>
      <c r="M613" s="43"/>
    </row>
    <row r="614" spans="1:13">
      <c r="A614" s="44" t="s">
        <v>2225</v>
      </c>
      <c r="B614" s="44" t="s">
        <v>2226</v>
      </c>
      <c r="C614" t="s">
        <v>1828</v>
      </c>
      <c r="D614" s="45">
        <v>313.97000000000003</v>
      </c>
      <c r="E614" s="45">
        <v>210.36</v>
      </c>
      <c r="F614" s="44" t="s">
        <v>1305</v>
      </c>
      <c r="G614" s="65">
        <v>210.36</v>
      </c>
      <c r="H614" s="45">
        <v>274.99</v>
      </c>
      <c r="I614" s="46" t="s">
        <v>1301</v>
      </c>
      <c r="J614" s="47">
        <v>43739</v>
      </c>
      <c r="K614" s="42"/>
      <c r="L614" s="42"/>
      <c r="M614" s="43"/>
    </row>
    <row r="615" spans="1:13">
      <c r="A615" s="44" t="s">
        <v>2227</v>
      </c>
      <c r="B615" s="44" t="s">
        <v>2226</v>
      </c>
      <c r="C615" t="s">
        <v>1831</v>
      </c>
      <c r="D615" s="45">
        <v>313.97000000000003</v>
      </c>
      <c r="E615" s="45">
        <v>210.36</v>
      </c>
      <c r="F615" s="44" t="s">
        <v>1305</v>
      </c>
      <c r="G615" s="45">
        <v>210.36</v>
      </c>
      <c r="H615" s="45">
        <v>274.99</v>
      </c>
      <c r="I615" s="46" t="s">
        <v>1301</v>
      </c>
      <c r="J615" s="47">
        <v>43739</v>
      </c>
      <c r="K615" s="42"/>
      <c r="L615" s="42"/>
      <c r="M615" s="43"/>
    </row>
    <row r="616" spans="1:13">
      <c r="A616" s="44" t="s">
        <v>2228</v>
      </c>
      <c r="B616" s="44" t="s">
        <v>2226</v>
      </c>
      <c r="C616" t="s">
        <v>1832</v>
      </c>
      <c r="D616" s="45">
        <v>313.97000000000003</v>
      </c>
      <c r="E616" s="45">
        <v>210.36</v>
      </c>
      <c r="F616" s="44" t="s">
        <v>1305</v>
      </c>
      <c r="G616" s="45">
        <v>210.36</v>
      </c>
      <c r="H616" s="45">
        <v>274.99</v>
      </c>
      <c r="I616" s="46" t="s">
        <v>1301</v>
      </c>
      <c r="J616" s="47">
        <v>43739</v>
      </c>
      <c r="K616" s="42"/>
      <c r="L616" s="42"/>
      <c r="M616" s="43"/>
    </row>
    <row r="617" spans="1:13">
      <c r="A617" s="44" t="s">
        <v>2229</v>
      </c>
      <c r="B617" s="44" t="s">
        <v>2226</v>
      </c>
      <c r="C617" t="s">
        <v>1807</v>
      </c>
      <c r="D617" s="45">
        <v>403.52</v>
      </c>
      <c r="E617" s="45">
        <v>270.36</v>
      </c>
      <c r="F617" s="44" t="s">
        <v>1305</v>
      </c>
      <c r="G617" s="45">
        <v>270.36</v>
      </c>
      <c r="H617" s="45">
        <v>352.99</v>
      </c>
      <c r="I617" s="46" t="s">
        <v>1301</v>
      </c>
      <c r="J617" s="47">
        <v>43739</v>
      </c>
      <c r="K617" s="42"/>
      <c r="L617" s="42"/>
      <c r="M617" s="43"/>
    </row>
    <row r="618" spans="1:13">
      <c r="A618" s="44" t="s">
        <v>2230</v>
      </c>
      <c r="B618" s="44" t="s">
        <v>2226</v>
      </c>
      <c r="C618" t="s">
        <v>1809</v>
      </c>
      <c r="D618" s="45">
        <v>403.52</v>
      </c>
      <c r="E618" s="45">
        <v>270.36</v>
      </c>
      <c r="F618" s="44" t="s">
        <v>1305</v>
      </c>
      <c r="G618" s="45">
        <v>270.36</v>
      </c>
      <c r="H618" s="45">
        <v>352.99</v>
      </c>
      <c r="I618" s="46" t="s">
        <v>1301</v>
      </c>
      <c r="J618" s="47">
        <v>43739</v>
      </c>
      <c r="K618" s="42"/>
      <c r="L618" s="42"/>
      <c r="M618" s="43"/>
    </row>
    <row r="619" spans="1:13">
      <c r="A619" s="44" t="s">
        <v>2231</v>
      </c>
      <c r="B619" s="44" t="s">
        <v>2226</v>
      </c>
      <c r="C619" t="s">
        <v>1811</v>
      </c>
      <c r="D619" s="45">
        <v>403.52</v>
      </c>
      <c r="E619" s="45">
        <v>270.36</v>
      </c>
      <c r="F619" s="44" t="s">
        <v>1305</v>
      </c>
      <c r="G619" s="45">
        <v>270.36</v>
      </c>
      <c r="H619" s="45">
        <v>352.99</v>
      </c>
      <c r="I619" s="46" t="s">
        <v>1301</v>
      </c>
      <c r="J619" s="47">
        <v>43739</v>
      </c>
      <c r="K619" s="42"/>
      <c r="L619" s="42"/>
      <c r="M619" s="43"/>
    </row>
    <row r="620" spans="1:13">
      <c r="A620" s="44" t="s">
        <v>2232</v>
      </c>
      <c r="B620" s="44" t="s">
        <v>2226</v>
      </c>
      <c r="C620" t="s">
        <v>1862</v>
      </c>
      <c r="D620" s="45">
        <v>313.97000000000003</v>
      </c>
      <c r="E620" s="45">
        <v>210.36</v>
      </c>
      <c r="F620" s="44" t="s">
        <v>1305</v>
      </c>
      <c r="G620" s="45">
        <v>210.36</v>
      </c>
      <c r="H620" s="45">
        <v>274.99</v>
      </c>
      <c r="I620" s="46" t="s">
        <v>1301</v>
      </c>
      <c r="J620" s="47">
        <v>43739</v>
      </c>
      <c r="K620" s="42"/>
      <c r="L620" s="42"/>
      <c r="M620" s="43"/>
    </row>
    <row r="621" spans="1:13">
      <c r="A621" s="44" t="s">
        <v>2233</v>
      </c>
      <c r="B621" s="44" t="s">
        <v>2226</v>
      </c>
      <c r="C621" t="s">
        <v>1866</v>
      </c>
      <c r="D621" s="45">
        <v>313.97000000000003</v>
      </c>
      <c r="E621" s="45">
        <v>210.36</v>
      </c>
      <c r="F621" s="44" t="s">
        <v>1305</v>
      </c>
      <c r="G621" s="45">
        <v>210.36</v>
      </c>
      <c r="H621" s="45">
        <v>274.99</v>
      </c>
      <c r="I621" s="46" t="s">
        <v>1301</v>
      </c>
      <c r="J621" s="47">
        <v>43739</v>
      </c>
      <c r="K621" s="42"/>
      <c r="L621" s="42"/>
      <c r="M621" s="43"/>
    </row>
    <row r="622" spans="1:13">
      <c r="A622" s="44" t="s">
        <v>2234</v>
      </c>
      <c r="B622" s="44" t="s">
        <v>2226</v>
      </c>
      <c r="C622" t="s">
        <v>1868</v>
      </c>
      <c r="D622" s="45">
        <v>313.97000000000003</v>
      </c>
      <c r="E622" s="45">
        <v>210.36</v>
      </c>
      <c r="F622" s="44" t="s">
        <v>1305</v>
      </c>
      <c r="G622" s="45">
        <v>210.36</v>
      </c>
      <c r="H622" s="45">
        <v>274.99</v>
      </c>
      <c r="I622" s="46" t="s">
        <v>1301</v>
      </c>
      <c r="J622" s="47">
        <v>43739</v>
      </c>
      <c r="K622" s="42"/>
      <c r="L622" s="42"/>
      <c r="M622" s="43"/>
    </row>
    <row r="623" spans="1:13">
      <c r="A623" s="44" t="s">
        <v>2235</v>
      </c>
      <c r="B623" s="44" t="s">
        <v>2226</v>
      </c>
      <c r="C623" t="s">
        <v>2204</v>
      </c>
      <c r="D623" s="45">
        <v>251.94</v>
      </c>
      <c r="E623" s="45">
        <v>168.8</v>
      </c>
      <c r="F623" s="44" t="s">
        <v>1305</v>
      </c>
      <c r="G623" s="45">
        <v>168.8</v>
      </c>
      <c r="H623" s="45">
        <v>219.99</v>
      </c>
      <c r="I623" s="46" t="s">
        <v>1301</v>
      </c>
      <c r="J623" s="47">
        <v>43739</v>
      </c>
      <c r="K623" s="42"/>
      <c r="L623" s="42"/>
      <c r="M623" s="43"/>
    </row>
    <row r="624" spans="1:13">
      <c r="A624" s="44" t="s">
        <v>2236</v>
      </c>
      <c r="B624" s="44" t="s">
        <v>2226</v>
      </c>
      <c r="C624" t="s">
        <v>2212</v>
      </c>
      <c r="D624" s="45">
        <v>297.64</v>
      </c>
      <c r="E624" s="45">
        <v>199.42000000000002</v>
      </c>
      <c r="F624" s="44" t="s">
        <v>1305</v>
      </c>
      <c r="G624" s="45">
        <v>199.42000000000002</v>
      </c>
      <c r="H624" s="45">
        <v>259.99</v>
      </c>
      <c r="I624" s="46" t="s">
        <v>1301</v>
      </c>
      <c r="J624" s="47">
        <v>43739</v>
      </c>
      <c r="K624" s="42"/>
      <c r="L624" s="42"/>
      <c r="M624" s="43"/>
    </row>
    <row r="625" spans="1:13">
      <c r="A625" s="44" t="s">
        <v>2237</v>
      </c>
      <c r="B625" s="44" t="s">
        <v>2226</v>
      </c>
      <c r="C625" t="s">
        <v>2220</v>
      </c>
      <c r="D625" s="45">
        <v>251.94</v>
      </c>
      <c r="E625" s="45">
        <v>168.8</v>
      </c>
      <c r="F625" s="44" t="s">
        <v>1305</v>
      </c>
      <c r="G625" s="45">
        <v>168.8</v>
      </c>
      <c r="H625" s="45">
        <v>219.99</v>
      </c>
      <c r="I625" s="46" t="s">
        <v>1301</v>
      </c>
      <c r="J625" s="47">
        <v>43739</v>
      </c>
      <c r="K625" s="42"/>
      <c r="L625" s="42"/>
      <c r="M625" s="43"/>
    </row>
    <row r="626" spans="1:13">
      <c r="A626" s="44" t="s">
        <v>2238</v>
      </c>
      <c r="B626" s="44" t="s">
        <v>2226</v>
      </c>
      <c r="C626" t="s">
        <v>2202</v>
      </c>
      <c r="D626" s="45">
        <v>316.60000000000002</v>
      </c>
      <c r="E626" s="45">
        <v>212.12</v>
      </c>
      <c r="F626" s="44" t="s">
        <v>1305</v>
      </c>
      <c r="G626" s="65">
        <v>212.12</v>
      </c>
      <c r="H626" s="45">
        <v>276.99</v>
      </c>
      <c r="I626" s="46" t="s">
        <v>1301</v>
      </c>
      <c r="J626" s="47">
        <v>43739</v>
      </c>
      <c r="K626" s="42"/>
      <c r="L626" s="42"/>
      <c r="M626" s="43"/>
    </row>
    <row r="627" spans="1:13">
      <c r="A627" s="44" t="s">
        <v>2239</v>
      </c>
      <c r="B627" s="44" t="s">
        <v>2226</v>
      </c>
      <c r="C627" t="s">
        <v>2206</v>
      </c>
      <c r="D627" s="45">
        <v>316.60000000000002</v>
      </c>
      <c r="E627" s="45">
        <v>212.12</v>
      </c>
      <c r="F627" s="44" t="s">
        <v>1305</v>
      </c>
      <c r="G627" s="45">
        <v>212.12</v>
      </c>
      <c r="H627" s="45">
        <v>276.99</v>
      </c>
      <c r="I627" s="46" t="s">
        <v>1301</v>
      </c>
      <c r="J627" s="47">
        <v>43739</v>
      </c>
      <c r="K627" s="42"/>
      <c r="L627" s="42"/>
      <c r="M627" s="43"/>
    </row>
    <row r="628" spans="1:13">
      <c r="A628" s="44" t="s">
        <v>2240</v>
      </c>
      <c r="B628" s="44" t="s">
        <v>2226</v>
      </c>
      <c r="C628" t="s">
        <v>2208</v>
      </c>
      <c r="D628" s="45">
        <v>316.60000000000002</v>
      </c>
      <c r="E628" s="45">
        <v>212.12</v>
      </c>
      <c r="F628" s="44" t="s">
        <v>1305</v>
      </c>
      <c r="G628" s="45">
        <v>212.12</v>
      </c>
      <c r="H628" s="45">
        <v>276.99</v>
      </c>
      <c r="I628" s="46" t="s">
        <v>1301</v>
      </c>
      <c r="J628" s="47">
        <v>43739</v>
      </c>
      <c r="K628" s="42"/>
      <c r="L628" s="42"/>
      <c r="M628" s="43"/>
    </row>
    <row r="629" spans="1:13">
      <c r="A629" s="44" t="s">
        <v>2241</v>
      </c>
      <c r="B629" s="44" t="s">
        <v>2226</v>
      </c>
      <c r="C629" t="s">
        <v>2210</v>
      </c>
      <c r="D629" s="45">
        <v>406.15</v>
      </c>
      <c r="E629" s="45">
        <v>272.12</v>
      </c>
      <c r="F629" s="44" t="s">
        <v>1305</v>
      </c>
      <c r="G629" s="45">
        <v>272.12</v>
      </c>
      <c r="H629" s="45">
        <v>354.99</v>
      </c>
      <c r="I629" s="46" t="s">
        <v>1301</v>
      </c>
      <c r="J629" s="47">
        <v>43739</v>
      </c>
      <c r="K629" s="42"/>
      <c r="L629" s="42"/>
      <c r="M629" s="43"/>
    </row>
    <row r="630" spans="1:13">
      <c r="A630" s="44" t="s">
        <v>2242</v>
      </c>
      <c r="B630" s="44" t="s">
        <v>2226</v>
      </c>
      <c r="C630" t="s">
        <v>2214</v>
      </c>
      <c r="D630" s="45">
        <v>406.15</v>
      </c>
      <c r="E630" s="45">
        <v>272.12</v>
      </c>
      <c r="F630" s="44" t="s">
        <v>1305</v>
      </c>
      <c r="G630" s="45">
        <v>272.12</v>
      </c>
      <c r="H630" s="45">
        <v>354.99</v>
      </c>
      <c r="I630" s="46" t="s">
        <v>1301</v>
      </c>
      <c r="J630" s="47">
        <v>43739</v>
      </c>
      <c r="K630" s="42"/>
      <c r="L630" s="42"/>
      <c r="M630" s="43"/>
    </row>
    <row r="631" spans="1:13">
      <c r="A631" s="44" t="s">
        <v>2243</v>
      </c>
      <c r="B631" s="44" t="s">
        <v>2226</v>
      </c>
      <c r="C631" t="s">
        <v>2216</v>
      </c>
      <c r="D631" s="45">
        <v>406.15</v>
      </c>
      <c r="E631" s="45">
        <v>272.12</v>
      </c>
      <c r="F631" s="44" t="s">
        <v>1305</v>
      </c>
      <c r="G631" s="45">
        <v>272.12</v>
      </c>
      <c r="H631" s="45">
        <v>354.99</v>
      </c>
      <c r="I631" s="46" t="s">
        <v>1301</v>
      </c>
      <c r="J631" s="47">
        <v>43739</v>
      </c>
      <c r="K631" s="42"/>
      <c r="L631" s="42"/>
      <c r="M631" s="43"/>
    </row>
    <row r="632" spans="1:13">
      <c r="A632" s="44" t="s">
        <v>2244</v>
      </c>
      <c r="B632" s="44" t="s">
        <v>2226</v>
      </c>
      <c r="C632" t="s">
        <v>2218</v>
      </c>
      <c r="D632" s="45">
        <v>316.60000000000002</v>
      </c>
      <c r="E632" s="45">
        <v>212.12</v>
      </c>
      <c r="F632" s="44" t="s">
        <v>1305</v>
      </c>
      <c r="G632" s="45">
        <v>212.12</v>
      </c>
      <c r="H632" s="45">
        <v>276.99</v>
      </c>
      <c r="I632" s="46" t="s">
        <v>1301</v>
      </c>
      <c r="J632" s="47">
        <v>43739</v>
      </c>
      <c r="K632" s="42"/>
      <c r="L632" s="42"/>
      <c r="M632" s="43"/>
    </row>
    <row r="633" spans="1:13">
      <c r="A633" s="44" t="s">
        <v>2245</v>
      </c>
      <c r="B633" s="44" t="s">
        <v>2226</v>
      </c>
      <c r="C633" t="s">
        <v>2222</v>
      </c>
      <c r="D633" s="45">
        <v>316.60000000000002</v>
      </c>
      <c r="E633" s="45">
        <v>212.12</v>
      </c>
      <c r="F633" s="44" t="s">
        <v>1305</v>
      </c>
      <c r="G633" s="45">
        <v>212.12</v>
      </c>
      <c r="H633" s="45">
        <v>276.99</v>
      </c>
      <c r="I633" s="46" t="s">
        <v>1301</v>
      </c>
      <c r="J633" s="47">
        <v>43739</v>
      </c>
      <c r="K633" s="42"/>
      <c r="L633" s="42"/>
      <c r="M633" s="43"/>
    </row>
    <row r="634" spans="1:13">
      <c r="A634" s="44" t="s">
        <v>2246</v>
      </c>
      <c r="B634" s="44" t="s">
        <v>2226</v>
      </c>
      <c r="C634" t="s">
        <v>2224</v>
      </c>
      <c r="D634" s="45">
        <v>316.60000000000002</v>
      </c>
      <c r="E634" s="45">
        <v>212.12</v>
      </c>
      <c r="F634" s="44" t="s">
        <v>1305</v>
      </c>
      <c r="G634" s="45">
        <v>212.12</v>
      </c>
      <c r="H634" s="45">
        <v>276.99</v>
      </c>
      <c r="I634" s="46" t="s">
        <v>1301</v>
      </c>
      <c r="J634" s="47">
        <v>43739</v>
      </c>
      <c r="K634" s="42"/>
      <c r="L634" s="42"/>
      <c r="M634" s="43"/>
    </row>
    <row r="635" spans="1:13">
      <c r="A635" s="44" t="s">
        <v>2247</v>
      </c>
      <c r="B635" s="44" t="s">
        <v>2248</v>
      </c>
      <c r="C635" t="s">
        <v>2175</v>
      </c>
      <c r="D635" s="45">
        <v>348.87</v>
      </c>
      <c r="E635" s="45">
        <v>233.74</v>
      </c>
      <c r="F635" s="44" t="s">
        <v>1305</v>
      </c>
      <c r="G635" s="65">
        <v>233.74</v>
      </c>
      <c r="H635" s="45">
        <v>304.99</v>
      </c>
      <c r="I635" s="46" t="s">
        <v>1301</v>
      </c>
      <c r="J635" s="47">
        <v>43739</v>
      </c>
      <c r="K635" s="42"/>
      <c r="L635" s="42"/>
      <c r="M635" s="43"/>
    </row>
    <row r="636" spans="1:13">
      <c r="A636" s="44" t="s">
        <v>2249</v>
      </c>
      <c r="B636" s="44" t="s">
        <v>2248</v>
      </c>
      <c r="C636" t="s">
        <v>1998</v>
      </c>
      <c r="D636" s="45">
        <v>211.93</v>
      </c>
      <c r="E636" s="45">
        <v>141.99</v>
      </c>
      <c r="F636" s="44" t="s">
        <v>1305</v>
      </c>
      <c r="G636" s="45">
        <v>141.99</v>
      </c>
      <c r="H636" s="45">
        <v>184.99</v>
      </c>
      <c r="I636" s="46" t="s">
        <v>1301</v>
      </c>
      <c r="J636" s="47">
        <v>43739</v>
      </c>
      <c r="K636" s="42"/>
      <c r="L636" s="42"/>
      <c r="M636" s="43"/>
    </row>
    <row r="637" spans="1:13">
      <c r="A637" s="44" t="s">
        <v>2250</v>
      </c>
      <c r="B637" s="44" t="s">
        <v>2248</v>
      </c>
      <c r="C637" t="s">
        <v>2178</v>
      </c>
      <c r="D637" s="45">
        <v>348.87</v>
      </c>
      <c r="E637" s="45">
        <v>233.74</v>
      </c>
      <c r="F637" s="44" t="s">
        <v>1305</v>
      </c>
      <c r="G637" s="45">
        <v>233.74</v>
      </c>
      <c r="H637" s="45">
        <v>304.99</v>
      </c>
      <c r="I637" s="46" t="s">
        <v>1301</v>
      </c>
      <c r="J637" s="47">
        <v>43739</v>
      </c>
      <c r="K637" s="42"/>
      <c r="L637" s="42"/>
      <c r="M637" s="43"/>
    </row>
    <row r="638" spans="1:13">
      <c r="A638" s="44" t="s">
        <v>2251</v>
      </c>
      <c r="B638" s="44" t="s">
        <v>2248</v>
      </c>
      <c r="C638" t="s">
        <v>2180</v>
      </c>
      <c r="D638" s="45">
        <v>348.87</v>
      </c>
      <c r="E638" s="45">
        <v>233.74</v>
      </c>
      <c r="F638" s="44" t="s">
        <v>1305</v>
      </c>
      <c r="G638" s="45">
        <v>233.74</v>
      </c>
      <c r="H638" s="45">
        <v>304.99</v>
      </c>
      <c r="I638" s="46" t="s">
        <v>1301</v>
      </c>
      <c r="J638" s="47">
        <v>43739</v>
      </c>
      <c r="K638" s="42"/>
      <c r="L638" s="42"/>
      <c r="M638" s="43"/>
    </row>
    <row r="639" spans="1:13">
      <c r="A639" s="44" t="s">
        <v>2252</v>
      </c>
      <c r="B639" s="44" t="s">
        <v>2248</v>
      </c>
      <c r="C639" t="s">
        <v>2182</v>
      </c>
      <c r="D639" s="45">
        <v>422.87</v>
      </c>
      <c r="E639" s="45">
        <v>307.74</v>
      </c>
      <c r="F639" s="44" t="s">
        <v>1305</v>
      </c>
      <c r="G639" s="45">
        <v>307.74</v>
      </c>
      <c r="H639" s="45">
        <v>378.99</v>
      </c>
      <c r="I639" s="46" t="s">
        <v>1301</v>
      </c>
      <c r="J639" s="47">
        <v>43739</v>
      </c>
      <c r="K639" s="42"/>
      <c r="L639" s="42"/>
      <c r="M639" s="43"/>
    </row>
    <row r="640" spans="1:13">
      <c r="A640" s="44" t="s">
        <v>2253</v>
      </c>
      <c r="B640" s="44" t="s">
        <v>2248</v>
      </c>
      <c r="C640" t="s">
        <v>1991</v>
      </c>
      <c r="D640" s="45">
        <v>244.93</v>
      </c>
      <c r="E640" s="45">
        <v>174.99</v>
      </c>
      <c r="F640" s="44" t="s">
        <v>1305</v>
      </c>
      <c r="G640" s="45">
        <v>174.99</v>
      </c>
      <c r="H640" s="45">
        <v>217.99</v>
      </c>
      <c r="I640" s="46" t="s">
        <v>1301</v>
      </c>
      <c r="J640" s="47">
        <v>43739</v>
      </c>
      <c r="K640" s="42"/>
      <c r="L640" s="42"/>
      <c r="M640" s="43"/>
    </row>
    <row r="641" spans="1:13">
      <c r="A641" s="44" t="s">
        <v>2254</v>
      </c>
      <c r="B641" s="44" t="s">
        <v>2248</v>
      </c>
      <c r="C641" t="s">
        <v>2185</v>
      </c>
      <c r="D641" s="45">
        <v>422.87</v>
      </c>
      <c r="E641" s="45">
        <v>307.74</v>
      </c>
      <c r="F641" s="44" t="s">
        <v>1305</v>
      </c>
      <c r="G641" s="45">
        <v>307.74</v>
      </c>
      <c r="H641" s="45">
        <v>378.99</v>
      </c>
      <c r="I641" s="46" t="s">
        <v>1301</v>
      </c>
      <c r="J641" s="47">
        <v>43739</v>
      </c>
      <c r="K641" s="42"/>
      <c r="L641" s="42"/>
      <c r="M641" s="43"/>
    </row>
    <row r="642" spans="1:13">
      <c r="A642" s="44" t="s">
        <v>2255</v>
      </c>
      <c r="B642" s="44" t="s">
        <v>2248</v>
      </c>
      <c r="C642" t="s">
        <v>2187</v>
      </c>
      <c r="D642" s="45">
        <v>422.87</v>
      </c>
      <c r="E642" s="45">
        <v>307.74</v>
      </c>
      <c r="F642" s="44" t="s">
        <v>1305</v>
      </c>
      <c r="G642" s="45">
        <v>307.74</v>
      </c>
      <c r="H642" s="45">
        <v>378.99</v>
      </c>
      <c r="I642" s="46" t="s">
        <v>1301</v>
      </c>
      <c r="J642" s="47">
        <v>43739</v>
      </c>
      <c r="K642" s="42"/>
      <c r="L642" s="42"/>
      <c r="M642" s="43"/>
    </row>
    <row r="643" spans="1:13">
      <c r="A643" s="44" t="s">
        <v>2256</v>
      </c>
      <c r="B643" s="44" t="s">
        <v>2248</v>
      </c>
      <c r="C643" t="s">
        <v>2202</v>
      </c>
      <c r="D643" s="45">
        <v>504.1</v>
      </c>
      <c r="E643" s="45">
        <v>337.75</v>
      </c>
      <c r="F643" s="44" t="s">
        <v>1305</v>
      </c>
      <c r="G643" s="45">
        <v>337.75</v>
      </c>
      <c r="H643" s="45">
        <v>438.99</v>
      </c>
      <c r="I643" s="46" t="s">
        <v>1301</v>
      </c>
      <c r="J643" s="47">
        <v>43739</v>
      </c>
      <c r="K643" s="42"/>
      <c r="L643" s="42"/>
      <c r="M643" s="43"/>
    </row>
    <row r="644" spans="1:13">
      <c r="A644" s="44" t="s">
        <v>2257</v>
      </c>
      <c r="B644" s="44" t="s">
        <v>2248</v>
      </c>
      <c r="C644" t="s">
        <v>2258</v>
      </c>
      <c r="D644" s="45">
        <v>269.94</v>
      </c>
      <c r="E644" s="45">
        <v>180.86</v>
      </c>
      <c r="F644" s="44" t="s">
        <v>1305</v>
      </c>
      <c r="G644" s="45">
        <v>180.86</v>
      </c>
      <c r="H644" s="45">
        <v>235.99</v>
      </c>
      <c r="I644" s="46" t="s">
        <v>1301</v>
      </c>
      <c r="J644" s="47">
        <v>43739</v>
      </c>
      <c r="K644" s="42"/>
      <c r="L644" s="42"/>
      <c r="M644" s="43"/>
    </row>
    <row r="645" spans="1:13">
      <c r="A645" s="44" t="s">
        <v>2259</v>
      </c>
      <c r="B645" s="44" t="s">
        <v>2248</v>
      </c>
      <c r="C645" t="s">
        <v>2206</v>
      </c>
      <c r="D645" s="45">
        <v>504.1</v>
      </c>
      <c r="E645" s="45">
        <v>337.75</v>
      </c>
      <c r="F645" s="44" t="s">
        <v>1305</v>
      </c>
      <c r="G645" s="45">
        <v>337.75</v>
      </c>
      <c r="H645" s="45">
        <v>438.99</v>
      </c>
      <c r="I645" s="46" t="s">
        <v>1301</v>
      </c>
      <c r="J645" s="47">
        <v>43739</v>
      </c>
      <c r="K645" s="42"/>
      <c r="L645" s="42"/>
      <c r="M645" s="43"/>
    </row>
    <row r="646" spans="1:13">
      <c r="A646" s="44" t="s">
        <v>2260</v>
      </c>
      <c r="B646" s="44" t="s">
        <v>2248</v>
      </c>
      <c r="C646" t="s">
        <v>2208</v>
      </c>
      <c r="D646" s="45">
        <v>504.1</v>
      </c>
      <c r="E646" s="45">
        <v>337.75</v>
      </c>
      <c r="F646" s="44" t="s">
        <v>1305</v>
      </c>
      <c r="G646" s="45">
        <v>337.75</v>
      </c>
      <c r="H646" s="45">
        <v>438.99</v>
      </c>
      <c r="I646" s="46" t="s">
        <v>1301</v>
      </c>
      <c r="J646" s="47">
        <v>43739</v>
      </c>
      <c r="K646" s="42"/>
      <c r="L646" s="42"/>
      <c r="M646" s="43"/>
    </row>
    <row r="647" spans="1:13">
      <c r="A647" s="44" t="s">
        <v>2261</v>
      </c>
      <c r="B647" s="44" t="s">
        <v>2248</v>
      </c>
      <c r="C647" t="s">
        <v>2210</v>
      </c>
      <c r="D647" s="45">
        <v>578.1</v>
      </c>
      <c r="E647" s="45">
        <v>411.75</v>
      </c>
      <c r="F647" s="44" t="s">
        <v>1305</v>
      </c>
      <c r="G647" s="45">
        <v>411.75</v>
      </c>
      <c r="H647" s="45">
        <v>512.99</v>
      </c>
      <c r="I647" s="46" t="s">
        <v>1301</v>
      </c>
      <c r="J647" s="47">
        <v>43739</v>
      </c>
      <c r="K647" s="42"/>
      <c r="L647" s="42"/>
      <c r="M647" s="43"/>
    </row>
    <row r="648" spans="1:13">
      <c r="A648" s="44" t="s">
        <v>2262</v>
      </c>
      <c r="B648" s="44" t="s">
        <v>2248</v>
      </c>
      <c r="C648" t="s">
        <v>2263</v>
      </c>
      <c r="D648" s="45">
        <v>302.94</v>
      </c>
      <c r="E648" s="45">
        <v>213.86</v>
      </c>
      <c r="F648" s="44" t="s">
        <v>1305</v>
      </c>
      <c r="G648" s="45">
        <v>213.86</v>
      </c>
      <c r="H648" s="45">
        <v>268.99</v>
      </c>
      <c r="I648" s="46" t="s">
        <v>1301</v>
      </c>
      <c r="J648" s="47">
        <v>43739</v>
      </c>
      <c r="K648" s="42"/>
      <c r="L648" s="42"/>
      <c r="M648" s="43"/>
    </row>
    <row r="649" spans="1:13">
      <c r="A649" s="44" t="s">
        <v>2264</v>
      </c>
      <c r="B649" s="44" t="s">
        <v>2248</v>
      </c>
      <c r="C649" t="s">
        <v>2214</v>
      </c>
      <c r="D649" s="45">
        <v>578.1</v>
      </c>
      <c r="E649" s="45">
        <v>411.75</v>
      </c>
      <c r="F649" s="44" t="s">
        <v>1305</v>
      </c>
      <c r="G649" s="45">
        <v>411.75</v>
      </c>
      <c r="H649" s="45">
        <v>512.99</v>
      </c>
      <c r="I649" s="46" t="s">
        <v>1301</v>
      </c>
      <c r="J649" s="47">
        <v>43739</v>
      </c>
      <c r="K649" s="42"/>
      <c r="L649" s="42"/>
      <c r="M649" s="43"/>
    </row>
    <row r="650" spans="1:13">
      <c r="A650" s="44" t="s">
        <v>2265</v>
      </c>
      <c r="B650" s="44" t="s">
        <v>2248</v>
      </c>
      <c r="C650" t="s">
        <v>2216</v>
      </c>
      <c r="D650" s="45">
        <v>578.1</v>
      </c>
      <c r="E650" s="45">
        <v>411.75</v>
      </c>
      <c r="F650" s="44" t="s">
        <v>1305</v>
      </c>
      <c r="G650" s="45">
        <v>411.75</v>
      </c>
      <c r="H650" s="45">
        <v>512.99</v>
      </c>
      <c r="I650" s="46" t="s">
        <v>1301</v>
      </c>
      <c r="J650" s="47">
        <v>43739</v>
      </c>
      <c r="K650" s="42"/>
      <c r="L650" s="42"/>
      <c r="M650" s="43"/>
    </row>
    <row r="651" spans="1:13">
      <c r="A651" s="44" t="s">
        <v>2266</v>
      </c>
      <c r="B651" s="44" t="s">
        <v>2248</v>
      </c>
      <c r="C651" t="s">
        <v>2218</v>
      </c>
      <c r="D651" s="45">
        <v>504.1</v>
      </c>
      <c r="E651" s="45">
        <v>337.75</v>
      </c>
      <c r="F651" s="44" t="s">
        <v>1305</v>
      </c>
      <c r="G651" s="45">
        <v>337.75</v>
      </c>
      <c r="H651" s="45">
        <v>438.99</v>
      </c>
      <c r="I651" s="46" t="s">
        <v>1301</v>
      </c>
      <c r="J651" s="47">
        <v>43739</v>
      </c>
      <c r="K651" s="42"/>
      <c r="L651" s="42"/>
      <c r="M651" s="43"/>
    </row>
    <row r="652" spans="1:13">
      <c r="A652" s="44" t="s">
        <v>2267</v>
      </c>
      <c r="B652" s="44" t="s">
        <v>2248</v>
      </c>
      <c r="C652" t="s">
        <v>2268</v>
      </c>
      <c r="D652" s="45">
        <v>269.94</v>
      </c>
      <c r="E652" s="45">
        <v>180.86</v>
      </c>
      <c r="F652" s="44" t="s">
        <v>1305</v>
      </c>
      <c r="G652" s="45">
        <v>180.86</v>
      </c>
      <c r="H652" s="45">
        <v>235.99</v>
      </c>
      <c r="I652" s="46" t="s">
        <v>1301</v>
      </c>
      <c r="J652" s="47">
        <v>43739</v>
      </c>
      <c r="K652" s="42"/>
      <c r="L652" s="42"/>
      <c r="M652" s="43"/>
    </row>
    <row r="653" spans="1:13">
      <c r="A653" s="44" t="s">
        <v>2269</v>
      </c>
      <c r="B653" s="44" t="s">
        <v>2248</v>
      </c>
      <c r="C653" t="s">
        <v>2222</v>
      </c>
      <c r="D653" s="45">
        <v>504.1</v>
      </c>
      <c r="E653" s="45">
        <v>337.75</v>
      </c>
      <c r="F653" s="44" t="s">
        <v>1305</v>
      </c>
      <c r="G653" s="45">
        <v>337.75</v>
      </c>
      <c r="H653" s="45">
        <v>438.99</v>
      </c>
      <c r="I653" s="46" t="s">
        <v>1301</v>
      </c>
      <c r="J653" s="47">
        <v>43739</v>
      </c>
      <c r="K653" s="42"/>
      <c r="L653" s="42"/>
      <c r="M653" s="43"/>
    </row>
    <row r="654" spans="1:13">
      <c r="A654" s="44" t="s">
        <v>2270</v>
      </c>
      <c r="B654" s="44" t="s">
        <v>2248</v>
      </c>
      <c r="C654" t="s">
        <v>2224</v>
      </c>
      <c r="D654" s="45">
        <v>504.1</v>
      </c>
      <c r="E654" s="45">
        <v>337.75</v>
      </c>
      <c r="F654" s="44" t="s">
        <v>1305</v>
      </c>
      <c r="G654" s="45">
        <v>337.75</v>
      </c>
      <c r="H654" s="45">
        <v>438.99</v>
      </c>
      <c r="I654" s="46" t="s">
        <v>1301</v>
      </c>
      <c r="J654" s="47">
        <v>43739</v>
      </c>
      <c r="K654" s="42"/>
      <c r="L654" s="42"/>
      <c r="M654" s="43"/>
    </row>
    <row r="655" spans="1:13">
      <c r="A655" s="44" t="s">
        <v>2271</v>
      </c>
      <c r="B655" s="44" t="s">
        <v>2248</v>
      </c>
      <c r="C655" t="s">
        <v>2272</v>
      </c>
      <c r="D655" s="45">
        <v>666.67</v>
      </c>
      <c r="E655" s="45">
        <v>446.67</v>
      </c>
      <c r="F655" s="44" t="s">
        <v>1305</v>
      </c>
      <c r="G655" s="65">
        <v>446.67</v>
      </c>
      <c r="H655" s="45">
        <v>580.99</v>
      </c>
      <c r="I655" s="46" t="s">
        <v>1301</v>
      </c>
      <c r="J655" s="47">
        <v>43739</v>
      </c>
      <c r="K655" s="42"/>
      <c r="L655" s="42"/>
      <c r="M655" s="43"/>
    </row>
    <row r="656" spans="1:13">
      <c r="A656" s="44" t="s">
        <v>2273</v>
      </c>
      <c r="B656" s="44" t="s">
        <v>2248</v>
      </c>
      <c r="C656" t="s">
        <v>2274</v>
      </c>
      <c r="D656" s="45">
        <v>295.94</v>
      </c>
      <c r="E656" s="45">
        <v>198.28</v>
      </c>
      <c r="F656" s="44" t="s">
        <v>1305</v>
      </c>
      <c r="G656" s="45">
        <v>198.28</v>
      </c>
      <c r="H656" s="45">
        <v>258.99</v>
      </c>
      <c r="I656" s="46" t="s">
        <v>1301</v>
      </c>
      <c r="J656" s="47">
        <v>43739</v>
      </c>
      <c r="K656" s="42"/>
      <c r="L656" s="42"/>
      <c r="M656" s="43"/>
    </row>
    <row r="657" spans="1:13">
      <c r="A657" s="44" t="s">
        <v>2275</v>
      </c>
      <c r="B657" s="44" t="s">
        <v>2248</v>
      </c>
      <c r="C657" t="s">
        <v>2276</v>
      </c>
      <c r="D657" s="45">
        <v>666.67</v>
      </c>
      <c r="E657" s="45">
        <v>446.67</v>
      </c>
      <c r="F657" s="44" t="s">
        <v>1305</v>
      </c>
      <c r="G657" s="45">
        <v>446.67</v>
      </c>
      <c r="H657" s="45">
        <v>580.99</v>
      </c>
      <c r="I657" s="46" t="s">
        <v>1301</v>
      </c>
      <c r="J657" s="47">
        <v>43739</v>
      </c>
      <c r="K657" s="42"/>
      <c r="L657" s="42"/>
      <c r="M657" s="43"/>
    </row>
    <row r="658" spans="1:13">
      <c r="A658" s="44" t="s">
        <v>2277</v>
      </c>
      <c r="B658" s="44" t="s">
        <v>2248</v>
      </c>
      <c r="C658" t="s">
        <v>2278</v>
      </c>
      <c r="D658" s="45">
        <v>666.67</v>
      </c>
      <c r="E658" s="45">
        <v>446.67</v>
      </c>
      <c r="F658" s="44" t="s">
        <v>1305</v>
      </c>
      <c r="G658" s="45">
        <v>446.67</v>
      </c>
      <c r="H658" s="45">
        <v>580.99</v>
      </c>
      <c r="I658" s="46" t="s">
        <v>1301</v>
      </c>
      <c r="J658" s="47">
        <v>43739</v>
      </c>
      <c r="K658" s="42"/>
      <c r="L658" s="42"/>
      <c r="M658" s="43"/>
    </row>
    <row r="659" spans="1:13">
      <c r="A659" s="44" t="s">
        <v>2279</v>
      </c>
      <c r="B659" s="44" t="s">
        <v>2248</v>
      </c>
      <c r="C659" t="s">
        <v>2280</v>
      </c>
      <c r="D659" s="45">
        <v>740.67</v>
      </c>
      <c r="E659" s="45">
        <v>520.67000000000007</v>
      </c>
      <c r="F659" s="44" t="s">
        <v>1305</v>
      </c>
      <c r="G659" s="45">
        <v>520.67000000000007</v>
      </c>
      <c r="H659" s="45">
        <v>654.99</v>
      </c>
      <c r="I659" s="46" t="s">
        <v>1301</v>
      </c>
      <c r="J659" s="47">
        <v>43739</v>
      </c>
      <c r="K659" s="42"/>
      <c r="L659" s="42"/>
      <c r="M659" s="43"/>
    </row>
    <row r="660" spans="1:13">
      <c r="A660" s="44" t="s">
        <v>2281</v>
      </c>
      <c r="B660" s="44" t="s">
        <v>2248</v>
      </c>
      <c r="C660" t="s">
        <v>2282</v>
      </c>
      <c r="D660" s="45">
        <v>328.94</v>
      </c>
      <c r="E660" s="45">
        <v>231.28</v>
      </c>
      <c r="F660" s="44" t="s">
        <v>1305</v>
      </c>
      <c r="G660" s="45">
        <v>231.28</v>
      </c>
      <c r="H660" s="45">
        <v>291.99</v>
      </c>
      <c r="I660" s="46" t="s">
        <v>1301</v>
      </c>
      <c r="J660" s="47">
        <v>43739</v>
      </c>
      <c r="K660" s="42"/>
      <c r="L660" s="42"/>
      <c r="M660" s="43"/>
    </row>
    <row r="661" spans="1:13">
      <c r="A661" s="44" t="s">
        <v>2283</v>
      </c>
      <c r="B661" s="44" t="s">
        <v>2248</v>
      </c>
      <c r="C661" t="s">
        <v>2284</v>
      </c>
      <c r="D661" s="45">
        <v>740.67</v>
      </c>
      <c r="E661" s="45">
        <v>520.67000000000007</v>
      </c>
      <c r="F661" s="44" t="s">
        <v>1305</v>
      </c>
      <c r="G661" s="45">
        <v>520.67000000000007</v>
      </c>
      <c r="H661" s="45">
        <v>654.99</v>
      </c>
      <c r="I661" s="46" t="s">
        <v>1301</v>
      </c>
      <c r="J661" s="47">
        <v>43739</v>
      </c>
      <c r="K661" s="42"/>
      <c r="L661" s="42"/>
      <c r="M661" s="43"/>
    </row>
    <row r="662" spans="1:13">
      <c r="A662" s="44" t="s">
        <v>2285</v>
      </c>
      <c r="B662" s="44" t="s">
        <v>2248</v>
      </c>
      <c r="C662" t="s">
        <v>2286</v>
      </c>
      <c r="D662" s="45">
        <v>740.67</v>
      </c>
      <c r="E662" s="45">
        <v>520.67000000000007</v>
      </c>
      <c r="F662" s="44" t="s">
        <v>1305</v>
      </c>
      <c r="G662" s="45">
        <v>520.67000000000007</v>
      </c>
      <c r="H662" s="45">
        <v>654.99</v>
      </c>
      <c r="I662" s="46" t="s">
        <v>1301</v>
      </c>
      <c r="J662" s="47">
        <v>43739</v>
      </c>
      <c r="K662" s="42"/>
      <c r="L662" s="42"/>
      <c r="M662" s="43"/>
    </row>
    <row r="663" spans="1:13">
      <c r="A663" s="44" t="s">
        <v>2287</v>
      </c>
      <c r="B663" s="44" t="s">
        <v>2248</v>
      </c>
      <c r="C663" t="s">
        <v>2288</v>
      </c>
      <c r="D663" s="45">
        <v>666.67</v>
      </c>
      <c r="E663" s="45">
        <v>446.67</v>
      </c>
      <c r="F663" s="44" t="s">
        <v>1305</v>
      </c>
      <c r="G663" s="45">
        <v>446.67</v>
      </c>
      <c r="H663" s="45">
        <v>580.99</v>
      </c>
      <c r="I663" s="46" t="s">
        <v>1301</v>
      </c>
      <c r="J663" s="47">
        <v>43739</v>
      </c>
      <c r="K663" s="42"/>
      <c r="L663" s="42"/>
      <c r="M663" s="43"/>
    </row>
    <row r="664" spans="1:13">
      <c r="A664" s="44" t="s">
        <v>2289</v>
      </c>
      <c r="B664" s="44" t="s">
        <v>2248</v>
      </c>
      <c r="C664" t="s">
        <v>2290</v>
      </c>
      <c r="D664" s="45">
        <v>295.94</v>
      </c>
      <c r="E664" s="45">
        <v>198.28</v>
      </c>
      <c r="F664" s="44" t="s">
        <v>1305</v>
      </c>
      <c r="G664" s="45">
        <v>198.28</v>
      </c>
      <c r="H664" s="45">
        <v>258.99</v>
      </c>
      <c r="I664" s="46" t="s">
        <v>1301</v>
      </c>
      <c r="J664" s="47">
        <v>43739</v>
      </c>
      <c r="K664" s="42"/>
      <c r="L664" s="42"/>
      <c r="M664" s="43"/>
    </row>
    <row r="665" spans="1:13">
      <c r="A665" s="44" t="s">
        <v>2291</v>
      </c>
      <c r="B665" s="44" t="s">
        <v>2248</v>
      </c>
      <c r="C665" t="s">
        <v>2292</v>
      </c>
      <c r="D665" s="45">
        <v>666.67</v>
      </c>
      <c r="E665" s="45">
        <v>446.67</v>
      </c>
      <c r="F665" s="44" t="s">
        <v>1305</v>
      </c>
      <c r="G665" s="45">
        <v>446.67</v>
      </c>
      <c r="H665" s="45">
        <v>580.99</v>
      </c>
      <c r="I665" s="46" t="s">
        <v>1301</v>
      </c>
      <c r="J665" s="47">
        <v>43739</v>
      </c>
      <c r="K665" s="42"/>
      <c r="L665" s="42"/>
      <c r="M665" s="43"/>
    </row>
    <row r="666" spans="1:13">
      <c r="A666" s="44" t="s">
        <v>2293</v>
      </c>
      <c r="B666" s="44" t="s">
        <v>2248</v>
      </c>
      <c r="C666" t="s">
        <v>2294</v>
      </c>
      <c r="D666" s="45">
        <v>666.67</v>
      </c>
      <c r="E666" s="45">
        <v>446.67</v>
      </c>
      <c r="F666" s="44" t="s">
        <v>1305</v>
      </c>
      <c r="G666" s="45">
        <v>446.67</v>
      </c>
      <c r="H666" s="45">
        <v>580.99</v>
      </c>
      <c r="I666" s="46" t="s">
        <v>1301</v>
      </c>
      <c r="J666" s="47">
        <v>43739</v>
      </c>
      <c r="K666" s="42"/>
      <c r="L666" s="42"/>
      <c r="M666" s="43"/>
    </row>
    <row r="667" spans="1:13">
      <c r="A667" s="44" t="s">
        <v>2295</v>
      </c>
      <c r="B667" s="44" t="s">
        <v>185</v>
      </c>
      <c r="C667" t="s">
        <v>2175</v>
      </c>
      <c r="D667" s="45">
        <v>369.25</v>
      </c>
      <c r="E667" s="45">
        <v>247.4</v>
      </c>
      <c r="F667" s="44" t="s">
        <v>1305</v>
      </c>
      <c r="G667" s="45">
        <v>247.4</v>
      </c>
      <c r="H667" s="45">
        <v>321.99</v>
      </c>
      <c r="I667" s="46" t="s">
        <v>1301</v>
      </c>
      <c r="J667" s="47">
        <v>43739</v>
      </c>
      <c r="K667" s="42"/>
      <c r="L667" s="42"/>
      <c r="M667" s="43"/>
    </row>
    <row r="668" spans="1:13">
      <c r="A668" s="44" t="s">
        <v>2296</v>
      </c>
      <c r="B668" s="44" t="s">
        <v>185</v>
      </c>
      <c r="C668" t="s">
        <v>1998</v>
      </c>
      <c r="D668" s="45">
        <v>243.39</v>
      </c>
      <c r="E668" s="45">
        <v>163.07</v>
      </c>
      <c r="F668" s="44" t="s">
        <v>1305</v>
      </c>
      <c r="G668" s="45">
        <v>163.07</v>
      </c>
      <c r="H668" s="45">
        <v>212.99</v>
      </c>
      <c r="I668" s="46" t="s">
        <v>1301</v>
      </c>
      <c r="J668" s="47">
        <v>43739</v>
      </c>
      <c r="K668" s="42"/>
      <c r="L668" s="42"/>
      <c r="M668" s="43"/>
    </row>
    <row r="669" spans="1:13">
      <c r="A669" s="44" t="s">
        <v>2297</v>
      </c>
      <c r="B669" s="44" t="s">
        <v>185</v>
      </c>
      <c r="C669" t="s">
        <v>2178</v>
      </c>
      <c r="D669" s="45">
        <v>369.25</v>
      </c>
      <c r="E669" s="45">
        <v>247.4</v>
      </c>
      <c r="F669" s="44" t="s">
        <v>1305</v>
      </c>
      <c r="G669" s="45">
        <v>247.4</v>
      </c>
      <c r="H669" s="45">
        <v>321.99</v>
      </c>
      <c r="I669" s="46" t="s">
        <v>1301</v>
      </c>
      <c r="J669" s="47">
        <v>43739</v>
      </c>
      <c r="K669" s="42"/>
      <c r="L669" s="42"/>
      <c r="M669" s="43"/>
    </row>
    <row r="670" spans="1:13">
      <c r="A670" s="44" t="s">
        <v>2298</v>
      </c>
      <c r="B670" s="44" t="s">
        <v>185</v>
      </c>
      <c r="C670" t="s">
        <v>2180</v>
      </c>
      <c r="D670" s="45">
        <v>369.25</v>
      </c>
      <c r="E670" s="45">
        <v>247.4</v>
      </c>
      <c r="F670" s="44" t="s">
        <v>1305</v>
      </c>
      <c r="G670" s="45">
        <v>247.4</v>
      </c>
      <c r="H670" s="45">
        <v>321.99</v>
      </c>
      <c r="I670" s="46" t="s">
        <v>1301</v>
      </c>
      <c r="J670" s="47">
        <v>43739</v>
      </c>
      <c r="K670" s="42"/>
      <c r="L670" s="42"/>
      <c r="M670" s="43"/>
    </row>
    <row r="671" spans="1:13">
      <c r="A671" s="44" t="s">
        <v>2299</v>
      </c>
      <c r="B671" s="44" t="s">
        <v>185</v>
      </c>
      <c r="C671" t="s">
        <v>2189</v>
      </c>
      <c r="D671" s="45">
        <v>369.25</v>
      </c>
      <c r="E671" s="45">
        <v>247.4</v>
      </c>
      <c r="F671" s="44" t="s">
        <v>1305</v>
      </c>
      <c r="G671" s="45">
        <v>247.4</v>
      </c>
      <c r="H671" s="45">
        <v>321.99</v>
      </c>
      <c r="I671" s="46" t="s">
        <v>1301</v>
      </c>
      <c r="J671" s="47">
        <v>43739</v>
      </c>
      <c r="K671" s="42"/>
      <c r="L671" s="42"/>
      <c r="M671" s="43"/>
    </row>
    <row r="672" spans="1:13">
      <c r="A672" s="44" t="s">
        <v>2300</v>
      </c>
      <c r="B672" s="44" t="s">
        <v>185</v>
      </c>
      <c r="C672" t="s">
        <v>2167</v>
      </c>
      <c r="D672" s="45">
        <v>243.39</v>
      </c>
      <c r="E672" s="45">
        <v>163.07</v>
      </c>
      <c r="F672" s="44" t="s">
        <v>1305</v>
      </c>
      <c r="G672" s="45">
        <v>163.07</v>
      </c>
      <c r="H672" s="45">
        <v>212.99</v>
      </c>
      <c r="I672" s="46" t="s">
        <v>1301</v>
      </c>
      <c r="J672" s="47">
        <v>43739</v>
      </c>
      <c r="K672" s="42"/>
      <c r="L672" s="42"/>
      <c r="M672" s="43"/>
    </row>
    <row r="673" spans="1:13">
      <c r="A673" s="44" t="s">
        <v>2301</v>
      </c>
      <c r="B673" s="44" t="s">
        <v>185</v>
      </c>
      <c r="C673" t="s">
        <v>2192</v>
      </c>
      <c r="D673" s="45">
        <v>369.25</v>
      </c>
      <c r="E673" s="45">
        <v>247.4</v>
      </c>
      <c r="F673" s="44" t="s">
        <v>1305</v>
      </c>
      <c r="G673" s="65">
        <v>247.4</v>
      </c>
      <c r="H673" s="45">
        <v>321.99</v>
      </c>
      <c r="I673" s="46" t="s">
        <v>1301</v>
      </c>
      <c r="J673" s="47">
        <v>43739</v>
      </c>
      <c r="K673" s="42"/>
      <c r="L673" s="42"/>
      <c r="M673" s="43"/>
    </row>
    <row r="674" spans="1:13">
      <c r="A674" s="44" t="s">
        <v>2302</v>
      </c>
      <c r="B674" s="44" t="s">
        <v>185</v>
      </c>
      <c r="C674" t="s">
        <v>2194</v>
      </c>
      <c r="D674" s="45">
        <v>369.25</v>
      </c>
      <c r="E674" s="45">
        <v>247.4</v>
      </c>
      <c r="F674" s="44" t="s">
        <v>1305</v>
      </c>
      <c r="G674" s="45">
        <v>247.4</v>
      </c>
      <c r="H674" s="45">
        <v>321.99</v>
      </c>
      <c r="I674" s="46" t="s">
        <v>1301</v>
      </c>
      <c r="J674" s="47">
        <v>43739</v>
      </c>
      <c r="K674" s="42"/>
      <c r="L674" s="42"/>
      <c r="M674" s="43"/>
    </row>
    <row r="675" spans="1:13">
      <c r="A675" s="44" t="s">
        <v>2303</v>
      </c>
      <c r="B675" s="44" t="s">
        <v>185</v>
      </c>
      <c r="C675" t="s">
        <v>2304</v>
      </c>
      <c r="D675" s="45">
        <v>665.3</v>
      </c>
      <c r="E675" s="45">
        <v>445.75</v>
      </c>
      <c r="F675" s="44" t="s">
        <v>1305</v>
      </c>
      <c r="G675" s="45">
        <v>445.75</v>
      </c>
      <c r="H675" s="45">
        <v>579.99</v>
      </c>
      <c r="I675" s="46" t="s">
        <v>1301</v>
      </c>
      <c r="J675" s="47">
        <v>43739</v>
      </c>
      <c r="K675" s="42"/>
      <c r="L675" s="42"/>
      <c r="M675" s="43"/>
    </row>
    <row r="676" spans="1:13">
      <c r="A676" s="44" t="s">
        <v>2305</v>
      </c>
      <c r="B676" s="44" t="s">
        <v>185</v>
      </c>
      <c r="C676" t="s">
        <v>1825</v>
      </c>
      <c r="D676" s="45">
        <v>384.06</v>
      </c>
      <c r="E676" s="45">
        <v>257.32</v>
      </c>
      <c r="F676" s="44" t="s">
        <v>1305</v>
      </c>
      <c r="G676" s="45">
        <v>257.32</v>
      </c>
      <c r="H676" s="45">
        <v>334.99</v>
      </c>
      <c r="I676" s="46" t="s">
        <v>1301</v>
      </c>
      <c r="J676" s="47">
        <v>43739</v>
      </c>
      <c r="K676" s="42"/>
      <c r="L676" s="42"/>
      <c r="M676" s="43"/>
    </row>
    <row r="677" spans="1:13">
      <c r="A677" s="44" t="s">
        <v>2306</v>
      </c>
      <c r="B677" s="44" t="s">
        <v>185</v>
      </c>
      <c r="C677" t="s">
        <v>2307</v>
      </c>
      <c r="D677" s="45">
        <v>665.3</v>
      </c>
      <c r="E677" s="45">
        <v>445.75</v>
      </c>
      <c r="F677" s="44" t="s">
        <v>1305</v>
      </c>
      <c r="G677" s="45">
        <v>445.75</v>
      </c>
      <c r="H677" s="45">
        <v>579.99</v>
      </c>
      <c r="I677" s="46" t="s">
        <v>1301</v>
      </c>
      <c r="J677" s="47">
        <v>43739</v>
      </c>
      <c r="K677" s="42"/>
      <c r="L677" s="42"/>
      <c r="M677" s="43"/>
    </row>
    <row r="678" spans="1:13">
      <c r="A678" s="44" t="s">
        <v>2308</v>
      </c>
      <c r="B678" s="44" t="s">
        <v>185</v>
      </c>
      <c r="C678" t="s">
        <v>2309</v>
      </c>
      <c r="D678" s="45">
        <v>665.3</v>
      </c>
      <c r="E678" s="45">
        <v>445.75</v>
      </c>
      <c r="F678" s="44" t="s">
        <v>1305</v>
      </c>
      <c r="G678" s="45">
        <v>445.75</v>
      </c>
      <c r="H678" s="45">
        <v>579.99</v>
      </c>
      <c r="I678" s="46" t="s">
        <v>1301</v>
      </c>
      <c r="J678" s="47">
        <v>43739</v>
      </c>
      <c r="K678" s="42"/>
      <c r="L678" s="42"/>
      <c r="M678" s="43"/>
    </row>
    <row r="679" spans="1:13">
      <c r="A679" s="44" t="s">
        <v>2310</v>
      </c>
      <c r="B679" s="44" t="s">
        <v>185</v>
      </c>
      <c r="C679" t="s">
        <v>2311</v>
      </c>
      <c r="D679" s="45">
        <v>756.64</v>
      </c>
      <c r="E679" s="45">
        <v>506.95000000000005</v>
      </c>
      <c r="F679" s="44" t="s">
        <v>1305</v>
      </c>
      <c r="G679" s="45">
        <v>506.95000000000005</v>
      </c>
      <c r="H679" s="45">
        <v>659.99</v>
      </c>
      <c r="I679" s="46" t="s">
        <v>1301</v>
      </c>
      <c r="J679" s="47">
        <v>43739</v>
      </c>
      <c r="K679" s="42"/>
      <c r="L679" s="42"/>
      <c r="M679" s="43"/>
    </row>
    <row r="680" spans="1:13">
      <c r="A680" s="44" t="s">
        <v>2312</v>
      </c>
      <c r="B680" s="44" t="s">
        <v>185</v>
      </c>
      <c r="C680" t="s">
        <v>1799</v>
      </c>
      <c r="D680" s="45">
        <v>472.42</v>
      </c>
      <c r="E680" s="45">
        <v>316.52</v>
      </c>
      <c r="F680" s="44" t="s">
        <v>1305</v>
      </c>
      <c r="G680" s="45">
        <v>316.52</v>
      </c>
      <c r="H680" s="45">
        <v>411.99</v>
      </c>
      <c r="I680" s="46" t="s">
        <v>1301</v>
      </c>
      <c r="J680" s="47">
        <v>43739</v>
      </c>
      <c r="K680" s="42"/>
      <c r="L680" s="42"/>
      <c r="M680" s="43"/>
    </row>
    <row r="681" spans="1:13">
      <c r="A681" s="44" t="s">
        <v>2313</v>
      </c>
      <c r="B681" s="44" t="s">
        <v>185</v>
      </c>
      <c r="C681" t="s">
        <v>2314</v>
      </c>
      <c r="D681" s="45">
        <v>756.64</v>
      </c>
      <c r="E681" s="45">
        <v>506.95000000000005</v>
      </c>
      <c r="F681" s="44" t="s">
        <v>1305</v>
      </c>
      <c r="G681" s="45">
        <v>506.95000000000005</v>
      </c>
      <c r="H681" s="45">
        <v>659.99</v>
      </c>
      <c r="I681" s="46" t="s">
        <v>1301</v>
      </c>
      <c r="J681" s="47">
        <v>43739</v>
      </c>
      <c r="K681" s="42"/>
      <c r="L681" s="42"/>
      <c r="M681" s="43"/>
    </row>
    <row r="682" spans="1:13">
      <c r="A682" s="44" t="s">
        <v>2315</v>
      </c>
      <c r="B682" s="44" t="s">
        <v>185</v>
      </c>
      <c r="C682" t="s">
        <v>2316</v>
      </c>
      <c r="D682" s="45">
        <v>756.64</v>
      </c>
      <c r="E682" s="45">
        <v>506.95000000000005</v>
      </c>
      <c r="F682" s="44" t="s">
        <v>1305</v>
      </c>
      <c r="G682" s="45">
        <v>506.95000000000005</v>
      </c>
      <c r="H682" s="45">
        <v>659.99</v>
      </c>
      <c r="I682" s="46" t="s">
        <v>1301</v>
      </c>
      <c r="J682" s="47">
        <v>43739</v>
      </c>
      <c r="K682" s="42"/>
      <c r="L682" s="42"/>
      <c r="M682" s="43"/>
    </row>
    <row r="683" spans="1:13">
      <c r="A683" s="44" t="s">
        <v>2317</v>
      </c>
      <c r="B683" s="44" t="s">
        <v>185</v>
      </c>
      <c r="C683" t="s">
        <v>2318</v>
      </c>
      <c r="D683" s="45">
        <v>665.3</v>
      </c>
      <c r="E683" s="45">
        <v>445.75</v>
      </c>
      <c r="F683" s="44" t="s">
        <v>1305</v>
      </c>
      <c r="G683" s="45">
        <v>445.75</v>
      </c>
      <c r="H683" s="45">
        <v>579.99</v>
      </c>
      <c r="I683" s="46" t="s">
        <v>1301</v>
      </c>
      <c r="J683" s="47">
        <v>43739</v>
      </c>
      <c r="K683" s="42"/>
      <c r="L683" s="42"/>
      <c r="M683" s="43"/>
    </row>
    <row r="684" spans="1:13">
      <c r="A684" s="44" t="s">
        <v>2319</v>
      </c>
      <c r="B684" s="44" t="s">
        <v>185</v>
      </c>
      <c r="C684" t="s">
        <v>2320</v>
      </c>
      <c r="D684" s="45">
        <v>384.06</v>
      </c>
      <c r="E684" s="45">
        <v>257.32</v>
      </c>
      <c r="F684" s="44" t="s">
        <v>1305</v>
      </c>
      <c r="G684" s="45">
        <v>257.32</v>
      </c>
      <c r="H684" s="45">
        <v>334.99</v>
      </c>
      <c r="I684" s="46" t="s">
        <v>1301</v>
      </c>
      <c r="J684" s="47">
        <v>43739</v>
      </c>
      <c r="K684" s="42"/>
      <c r="L684" s="42"/>
      <c r="M684" s="43"/>
    </row>
    <row r="685" spans="1:13">
      <c r="A685" s="44" t="s">
        <v>2321</v>
      </c>
      <c r="B685" s="44" t="s">
        <v>185</v>
      </c>
      <c r="C685" t="s">
        <v>2322</v>
      </c>
      <c r="D685" s="45">
        <v>665.3</v>
      </c>
      <c r="E685" s="45">
        <v>445.75</v>
      </c>
      <c r="F685" s="44" t="s">
        <v>1305</v>
      </c>
      <c r="G685" s="45">
        <v>445.75</v>
      </c>
      <c r="H685" s="45">
        <v>579.99</v>
      </c>
      <c r="I685" s="46" t="s">
        <v>1301</v>
      </c>
      <c r="J685" s="47">
        <v>43739</v>
      </c>
      <c r="K685" s="42"/>
      <c r="L685" s="42"/>
      <c r="M685" s="43"/>
    </row>
    <row r="686" spans="1:13">
      <c r="A686" s="44" t="s">
        <v>2323</v>
      </c>
      <c r="B686" s="44" t="s">
        <v>185</v>
      </c>
      <c r="C686" t="s">
        <v>2324</v>
      </c>
      <c r="D686" s="45">
        <v>665.3</v>
      </c>
      <c r="E686" s="45">
        <v>445.75</v>
      </c>
      <c r="F686" s="44" t="s">
        <v>1305</v>
      </c>
      <c r="G686" s="45">
        <v>445.75</v>
      </c>
      <c r="H686" s="45">
        <v>579.99</v>
      </c>
      <c r="I686" s="46" t="s">
        <v>1301</v>
      </c>
      <c r="J686" s="47">
        <v>43739</v>
      </c>
      <c r="K686" s="42"/>
      <c r="L686" s="42"/>
      <c r="M686" s="43"/>
    </row>
    <row r="687" spans="1:13">
      <c r="A687" s="44" t="s">
        <v>2325</v>
      </c>
      <c r="B687" s="44" t="s">
        <v>185</v>
      </c>
      <c r="C687" t="s">
        <v>2326</v>
      </c>
      <c r="D687" s="45">
        <v>17.78</v>
      </c>
      <c r="E687" s="45">
        <v>11.91</v>
      </c>
      <c r="F687" s="44" t="s">
        <v>1305</v>
      </c>
      <c r="G687" s="45">
        <v>11.91</v>
      </c>
      <c r="H687" s="45">
        <v>16.989999999999998</v>
      </c>
      <c r="I687" s="46" t="s">
        <v>1301</v>
      </c>
      <c r="J687" s="47">
        <v>43739</v>
      </c>
      <c r="K687" s="42"/>
      <c r="L687" s="42"/>
      <c r="M687" s="43"/>
    </row>
    <row r="688" spans="1:13">
      <c r="A688" s="44" t="s">
        <v>2327</v>
      </c>
      <c r="B688" s="44" t="s">
        <v>191</v>
      </c>
      <c r="C688" t="s">
        <v>2328</v>
      </c>
      <c r="D688" s="45">
        <v>316.12</v>
      </c>
      <c r="E688" s="45">
        <v>211.8</v>
      </c>
      <c r="F688" s="44" t="s">
        <v>1305</v>
      </c>
      <c r="G688" s="65">
        <v>211.8</v>
      </c>
      <c r="H688" s="45">
        <v>275.99</v>
      </c>
      <c r="I688" s="46" t="s">
        <v>1301</v>
      </c>
      <c r="J688" s="47">
        <v>43739</v>
      </c>
      <c r="K688" s="42"/>
      <c r="L688" s="42"/>
      <c r="M688" s="43"/>
    </row>
    <row r="689" spans="1:13">
      <c r="A689" s="44" t="s">
        <v>2329</v>
      </c>
      <c r="B689" s="44" t="s">
        <v>191</v>
      </c>
      <c r="C689" t="s">
        <v>2330</v>
      </c>
      <c r="D689" s="45">
        <v>196.48</v>
      </c>
      <c r="E689" s="45">
        <v>131.63999999999999</v>
      </c>
      <c r="F689" s="44" t="s">
        <v>1305</v>
      </c>
      <c r="G689" s="45">
        <v>131.63999999999999</v>
      </c>
      <c r="H689" s="45">
        <v>171.99</v>
      </c>
      <c r="I689" s="46" t="s">
        <v>1301</v>
      </c>
      <c r="J689" s="47">
        <v>43739</v>
      </c>
      <c r="K689" s="42"/>
      <c r="L689" s="42"/>
      <c r="M689" s="43"/>
    </row>
    <row r="690" spans="1:13">
      <c r="A690" s="44" t="s">
        <v>2331</v>
      </c>
      <c r="B690" s="44" t="s">
        <v>191</v>
      </c>
      <c r="C690" t="s">
        <v>2332</v>
      </c>
      <c r="D690" s="45">
        <v>316.12</v>
      </c>
      <c r="E690" s="45">
        <v>211.8</v>
      </c>
      <c r="F690" s="44" t="s">
        <v>1305</v>
      </c>
      <c r="G690" s="45">
        <v>211.8</v>
      </c>
      <c r="H690" s="45">
        <v>275.99</v>
      </c>
      <c r="I690" s="46" t="s">
        <v>1301</v>
      </c>
      <c r="J690" s="47">
        <v>43739</v>
      </c>
      <c r="K690" s="42"/>
      <c r="L690" s="42"/>
      <c r="M690" s="43"/>
    </row>
    <row r="691" spans="1:13">
      <c r="A691" s="44" t="s">
        <v>2333</v>
      </c>
      <c r="B691" s="44" t="s">
        <v>191</v>
      </c>
      <c r="C691" t="s">
        <v>2334</v>
      </c>
      <c r="D691" s="45">
        <v>316.12</v>
      </c>
      <c r="E691" s="45">
        <v>211.8</v>
      </c>
      <c r="F691" s="44" t="s">
        <v>1305</v>
      </c>
      <c r="G691" s="45">
        <v>211.8</v>
      </c>
      <c r="H691" s="45">
        <v>275.99</v>
      </c>
      <c r="I691" s="46" t="s">
        <v>1301</v>
      </c>
      <c r="J691" s="47">
        <v>43739</v>
      </c>
      <c r="K691" s="42"/>
      <c r="L691" s="42"/>
      <c r="M691" s="43"/>
    </row>
    <row r="692" spans="1:13">
      <c r="A692" s="44" t="s">
        <v>2335</v>
      </c>
      <c r="B692" s="44" t="s">
        <v>191</v>
      </c>
      <c r="C692" t="s">
        <v>2153</v>
      </c>
      <c r="D692" s="45">
        <v>109.93</v>
      </c>
      <c r="E692" s="45">
        <v>73.650000000000006</v>
      </c>
      <c r="F692" s="44" t="s">
        <v>1305</v>
      </c>
      <c r="G692" s="45">
        <v>73.650000000000006</v>
      </c>
      <c r="H692" s="45">
        <v>96.99</v>
      </c>
      <c r="I692" s="46" t="s">
        <v>1301</v>
      </c>
      <c r="J692" s="47">
        <v>43739</v>
      </c>
      <c r="K692" s="42"/>
      <c r="L692" s="42"/>
      <c r="M692" s="43"/>
    </row>
    <row r="693" spans="1:13">
      <c r="A693" s="44" t="s">
        <v>2336</v>
      </c>
      <c r="B693" s="44" t="s">
        <v>191</v>
      </c>
      <c r="C693" t="s">
        <v>2337</v>
      </c>
      <c r="D693" s="45">
        <v>123.58</v>
      </c>
      <c r="E693" s="45">
        <v>82.8</v>
      </c>
      <c r="F693" s="44" t="s">
        <v>1305</v>
      </c>
      <c r="G693" s="45">
        <v>82.8</v>
      </c>
      <c r="H693" s="45">
        <v>108.99</v>
      </c>
      <c r="I693" s="46" t="s">
        <v>1301</v>
      </c>
      <c r="J693" s="47">
        <v>43739</v>
      </c>
      <c r="K693" s="42"/>
      <c r="L693" s="42"/>
      <c r="M693" s="43"/>
    </row>
    <row r="694" spans="1:13">
      <c r="A694" s="44" t="s">
        <v>2338</v>
      </c>
      <c r="B694" s="44" t="s">
        <v>191</v>
      </c>
      <c r="C694" t="s">
        <v>2339</v>
      </c>
      <c r="D694" s="45">
        <v>123.58</v>
      </c>
      <c r="E694" s="45">
        <v>82.8</v>
      </c>
      <c r="F694" s="44" t="s">
        <v>1305</v>
      </c>
      <c r="G694" s="45">
        <v>82.8</v>
      </c>
      <c r="H694" s="45">
        <v>108.99</v>
      </c>
      <c r="I694" s="46" t="s">
        <v>1301</v>
      </c>
      <c r="J694" s="47">
        <v>43739</v>
      </c>
      <c r="K694" s="42"/>
      <c r="L694" s="42"/>
      <c r="M694" s="43"/>
    </row>
    <row r="695" spans="1:13">
      <c r="A695" s="44" t="s">
        <v>2340</v>
      </c>
      <c r="B695" s="44" t="s">
        <v>191</v>
      </c>
      <c r="C695" t="s">
        <v>2341</v>
      </c>
      <c r="D695" s="45">
        <v>123.58</v>
      </c>
      <c r="E695" s="45">
        <v>82.8</v>
      </c>
      <c r="F695" s="44" t="s">
        <v>1305</v>
      </c>
      <c r="G695" s="45">
        <v>82.8</v>
      </c>
      <c r="H695" s="45">
        <v>108.99</v>
      </c>
      <c r="I695" s="46" t="s">
        <v>1301</v>
      </c>
      <c r="J695" s="47">
        <v>43739</v>
      </c>
      <c r="K695" s="42"/>
      <c r="L695" s="42"/>
      <c r="M695" s="43"/>
    </row>
    <row r="696" spans="1:13">
      <c r="A696" s="44" t="s">
        <v>2342</v>
      </c>
      <c r="B696" s="44" t="s">
        <v>191</v>
      </c>
      <c r="C696" t="s">
        <v>2343</v>
      </c>
      <c r="D696" s="45">
        <v>17.61</v>
      </c>
      <c r="E696" s="45">
        <v>11.8</v>
      </c>
      <c r="F696" s="44" t="s">
        <v>1305</v>
      </c>
      <c r="G696" s="45">
        <v>11.8</v>
      </c>
      <c r="H696" s="45">
        <v>16.989999999999998</v>
      </c>
      <c r="I696" s="46" t="s">
        <v>1301</v>
      </c>
      <c r="J696" s="47">
        <v>43739</v>
      </c>
      <c r="K696" s="42"/>
      <c r="L696" s="42"/>
      <c r="M696" s="43"/>
    </row>
    <row r="697" spans="1:13">
      <c r="A697" s="44" t="s">
        <v>2344</v>
      </c>
      <c r="B697" s="44" t="s">
        <v>192</v>
      </c>
      <c r="C697" t="s">
        <v>2345</v>
      </c>
      <c r="D697" s="45">
        <v>751.64</v>
      </c>
      <c r="E697" s="45">
        <v>503.6</v>
      </c>
      <c r="F697" s="44" t="s">
        <v>1305</v>
      </c>
      <c r="G697" s="45">
        <v>503.6</v>
      </c>
      <c r="H697" s="45">
        <v>654.99</v>
      </c>
      <c r="I697" s="46" t="s">
        <v>1301</v>
      </c>
      <c r="J697" s="47">
        <v>43739</v>
      </c>
      <c r="K697" s="42"/>
      <c r="L697" s="42"/>
      <c r="M697" s="43"/>
    </row>
    <row r="698" spans="1:13">
      <c r="A698" s="44" t="s">
        <v>2346</v>
      </c>
      <c r="B698" s="44" t="s">
        <v>192</v>
      </c>
      <c r="C698" t="s">
        <v>2347</v>
      </c>
      <c r="D698" s="45">
        <v>601.29999999999995</v>
      </c>
      <c r="E698" s="45">
        <v>402.87</v>
      </c>
      <c r="F698" s="44" t="s">
        <v>1305</v>
      </c>
      <c r="G698" s="45">
        <v>402.87</v>
      </c>
      <c r="H698" s="45">
        <v>523.99</v>
      </c>
      <c r="I698" s="46" t="s">
        <v>1301</v>
      </c>
      <c r="J698" s="47">
        <v>43739</v>
      </c>
      <c r="K698" s="42"/>
      <c r="L698" s="42"/>
      <c r="M698" s="43"/>
    </row>
    <row r="699" spans="1:13">
      <c r="A699" s="44" t="s">
        <v>2348</v>
      </c>
      <c r="B699" s="44" t="s">
        <v>192</v>
      </c>
      <c r="C699" t="s">
        <v>2349</v>
      </c>
      <c r="D699" s="45">
        <v>751.64</v>
      </c>
      <c r="E699" s="45">
        <v>503.6</v>
      </c>
      <c r="F699" s="44" t="s">
        <v>1305</v>
      </c>
      <c r="G699" s="45">
        <v>503.6</v>
      </c>
      <c r="H699" s="45">
        <v>654.99</v>
      </c>
      <c r="I699" s="46" t="s">
        <v>1301</v>
      </c>
      <c r="J699" s="47">
        <v>43739</v>
      </c>
      <c r="K699" s="42"/>
      <c r="L699" s="42"/>
      <c r="M699" s="43"/>
    </row>
    <row r="700" spans="1:13">
      <c r="A700" s="44" t="s">
        <v>2350</v>
      </c>
      <c r="B700" s="44" t="s">
        <v>192</v>
      </c>
      <c r="C700" t="s">
        <v>2351</v>
      </c>
      <c r="D700" s="45">
        <v>751.64</v>
      </c>
      <c r="E700" s="45">
        <v>503.6</v>
      </c>
      <c r="F700" s="44" t="s">
        <v>1305</v>
      </c>
      <c r="G700" s="45">
        <v>503.6</v>
      </c>
      <c r="H700" s="45">
        <v>654.99</v>
      </c>
      <c r="I700" s="46" t="s">
        <v>1301</v>
      </c>
      <c r="J700" s="47">
        <v>43739</v>
      </c>
      <c r="K700" s="42"/>
      <c r="L700" s="42"/>
      <c r="M700" s="43"/>
    </row>
    <row r="701" spans="1:13">
      <c r="A701" s="44" t="s">
        <v>2352</v>
      </c>
      <c r="B701" s="44" t="s">
        <v>192</v>
      </c>
      <c r="C701" t="s">
        <v>2353</v>
      </c>
      <c r="D701" s="45">
        <v>459.84</v>
      </c>
      <c r="E701" s="45">
        <v>308.08999999999997</v>
      </c>
      <c r="F701" s="44" t="s">
        <v>1305</v>
      </c>
      <c r="G701" s="45">
        <v>308.08999999999997</v>
      </c>
      <c r="H701" s="45">
        <v>401.99</v>
      </c>
      <c r="I701" s="46" t="s">
        <v>1301</v>
      </c>
      <c r="J701" s="47">
        <v>43739</v>
      </c>
      <c r="K701" s="42"/>
      <c r="L701" s="42"/>
      <c r="M701" s="43"/>
    </row>
    <row r="702" spans="1:13">
      <c r="A702" s="44" t="s">
        <v>2354</v>
      </c>
      <c r="B702" s="44" t="s">
        <v>192</v>
      </c>
      <c r="C702" t="s">
        <v>2355</v>
      </c>
      <c r="D702" s="45">
        <v>1379.67</v>
      </c>
      <c r="E702" s="45">
        <v>924.38</v>
      </c>
      <c r="F702" s="44" t="s">
        <v>1305</v>
      </c>
      <c r="G702" s="45">
        <v>924.38</v>
      </c>
      <c r="H702" s="45">
        <v>1201.99</v>
      </c>
      <c r="I702" s="46" t="s">
        <v>1301</v>
      </c>
      <c r="J702" s="47">
        <v>43739</v>
      </c>
      <c r="K702" s="42"/>
      <c r="L702" s="42"/>
      <c r="M702" s="43"/>
    </row>
    <row r="703" spans="1:13">
      <c r="A703" s="44" t="s">
        <v>2356</v>
      </c>
      <c r="B703" s="44" t="s">
        <v>192</v>
      </c>
      <c r="C703" t="s">
        <v>2343</v>
      </c>
      <c r="D703" s="45">
        <v>50.12</v>
      </c>
      <c r="E703" s="45">
        <v>33.58</v>
      </c>
      <c r="F703" s="44" t="s">
        <v>1305</v>
      </c>
      <c r="G703" s="45">
        <v>33.58</v>
      </c>
      <c r="H703" s="45">
        <v>44.99</v>
      </c>
      <c r="I703" s="46" t="s">
        <v>1301</v>
      </c>
      <c r="J703" s="47">
        <v>43739</v>
      </c>
      <c r="K703" s="42"/>
      <c r="L703" s="42"/>
      <c r="M703" s="43"/>
    </row>
    <row r="704" spans="1:13">
      <c r="A704" s="44" t="s">
        <v>2357</v>
      </c>
      <c r="B704" s="44" t="s">
        <v>192</v>
      </c>
      <c r="C704" t="s">
        <v>2358</v>
      </c>
      <c r="D704" s="45">
        <v>459.84</v>
      </c>
      <c r="E704" s="45">
        <v>308.08999999999997</v>
      </c>
      <c r="F704" s="44" t="s">
        <v>1305</v>
      </c>
      <c r="G704" s="45">
        <v>308.08999999999997</v>
      </c>
      <c r="H704" s="45">
        <v>401.99</v>
      </c>
      <c r="I704" s="46" t="s">
        <v>1301</v>
      </c>
      <c r="J704" s="47">
        <v>43739</v>
      </c>
      <c r="K704" s="42"/>
      <c r="L704" s="42"/>
      <c r="M704" s="43"/>
    </row>
    <row r="705" spans="1:13">
      <c r="A705" s="44" t="s">
        <v>2359</v>
      </c>
      <c r="B705" s="44" t="s">
        <v>192</v>
      </c>
      <c r="C705" t="s">
        <v>2360</v>
      </c>
      <c r="D705" s="45">
        <v>1379.67</v>
      </c>
      <c r="E705" s="45">
        <v>924.38</v>
      </c>
      <c r="F705" s="44" t="s">
        <v>1305</v>
      </c>
      <c r="G705" s="45">
        <v>924.38</v>
      </c>
      <c r="H705" s="45">
        <v>1201.99</v>
      </c>
      <c r="I705" s="46" t="s">
        <v>1301</v>
      </c>
      <c r="J705" s="47">
        <v>43739</v>
      </c>
      <c r="K705" s="42"/>
      <c r="L705" s="42"/>
      <c r="M705" s="43"/>
    </row>
    <row r="706" spans="1:13">
      <c r="A706" s="44" t="s">
        <v>2361</v>
      </c>
      <c r="B706" s="44" t="s">
        <v>193</v>
      </c>
      <c r="C706" t="s">
        <v>2362</v>
      </c>
      <c r="D706" s="45">
        <v>704.13</v>
      </c>
      <c r="E706" s="45">
        <v>471.77</v>
      </c>
      <c r="F706" s="44" t="s">
        <v>1305</v>
      </c>
      <c r="G706" s="45">
        <v>471.77</v>
      </c>
      <c r="H706" s="45">
        <v>613.99</v>
      </c>
      <c r="I706" s="46" t="s">
        <v>1301</v>
      </c>
      <c r="J706" s="47">
        <v>43739</v>
      </c>
      <c r="K706" s="42"/>
      <c r="L706" s="42"/>
      <c r="M706" s="43"/>
    </row>
    <row r="707" spans="1:13">
      <c r="A707" s="44" t="s">
        <v>2363</v>
      </c>
      <c r="B707" s="44" t="s">
        <v>193</v>
      </c>
      <c r="C707" t="s">
        <v>2364</v>
      </c>
      <c r="D707" s="45">
        <v>573.15</v>
      </c>
      <c r="E707" s="45">
        <v>384.01</v>
      </c>
      <c r="F707" s="44" t="s">
        <v>1305</v>
      </c>
      <c r="G707" s="45">
        <v>384.01</v>
      </c>
      <c r="H707" s="45">
        <v>498.99</v>
      </c>
      <c r="I707" s="46" t="s">
        <v>1301</v>
      </c>
      <c r="J707" s="47">
        <v>43739</v>
      </c>
      <c r="K707" s="42"/>
      <c r="L707" s="42"/>
      <c r="M707" s="43"/>
    </row>
    <row r="708" spans="1:13">
      <c r="A708" s="44" t="s">
        <v>2365</v>
      </c>
      <c r="B708" s="44" t="s">
        <v>193</v>
      </c>
      <c r="C708" t="s">
        <v>2366</v>
      </c>
      <c r="D708" s="45">
        <v>704.13</v>
      </c>
      <c r="E708" s="45">
        <v>471.77</v>
      </c>
      <c r="F708" s="44" t="s">
        <v>1305</v>
      </c>
      <c r="G708" s="45">
        <v>471.77</v>
      </c>
      <c r="H708" s="45">
        <v>613.99</v>
      </c>
      <c r="I708" s="46" t="s">
        <v>1301</v>
      </c>
      <c r="J708" s="47">
        <v>43739</v>
      </c>
      <c r="K708" s="42"/>
      <c r="L708" s="42"/>
      <c r="M708" s="43"/>
    </row>
    <row r="709" spans="1:13">
      <c r="A709" s="44" t="s">
        <v>2367</v>
      </c>
      <c r="B709" s="44" t="s">
        <v>193</v>
      </c>
      <c r="C709" t="s">
        <v>2368</v>
      </c>
      <c r="D709" s="45">
        <v>704.13</v>
      </c>
      <c r="E709" s="45">
        <v>471.77</v>
      </c>
      <c r="F709" s="44" t="s">
        <v>1305</v>
      </c>
      <c r="G709" s="45">
        <v>471.77</v>
      </c>
      <c r="H709" s="45">
        <v>613.99</v>
      </c>
      <c r="I709" s="46" t="s">
        <v>1301</v>
      </c>
      <c r="J709" s="47">
        <v>43739</v>
      </c>
      <c r="K709" s="42"/>
      <c r="L709" s="42"/>
      <c r="M709" s="43"/>
    </row>
    <row r="710" spans="1:13">
      <c r="A710" s="44" t="s">
        <v>2369</v>
      </c>
      <c r="B710" s="44" t="s">
        <v>193</v>
      </c>
      <c r="C710" t="s">
        <v>2370</v>
      </c>
      <c r="D710" s="45">
        <v>334.04</v>
      </c>
      <c r="E710" s="45">
        <v>223.81</v>
      </c>
      <c r="F710" s="44" t="s">
        <v>1305</v>
      </c>
      <c r="G710" s="45">
        <v>223.81</v>
      </c>
      <c r="H710" s="45">
        <v>292.99</v>
      </c>
      <c r="I710" s="46" t="s">
        <v>1301</v>
      </c>
      <c r="J710" s="47">
        <v>43739</v>
      </c>
      <c r="K710" s="42"/>
      <c r="L710" s="42"/>
      <c r="M710" s="43"/>
    </row>
    <row r="711" spans="1:13">
      <c r="A711" s="44" t="s">
        <v>2371</v>
      </c>
      <c r="B711" s="44" t="s">
        <v>193</v>
      </c>
      <c r="C711" t="s">
        <v>2372</v>
      </c>
      <c r="D711" s="45">
        <v>1002.12</v>
      </c>
      <c r="E711" s="45">
        <v>671.42</v>
      </c>
      <c r="F711" s="44" t="s">
        <v>1305</v>
      </c>
      <c r="G711" s="45">
        <v>671.42</v>
      </c>
      <c r="H711" s="45">
        <v>873.99</v>
      </c>
      <c r="I711" s="46" t="s">
        <v>1301</v>
      </c>
      <c r="J711" s="47">
        <v>43739</v>
      </c>
      <c r="K711" s="42"/>
      <c r="L711" s="42"/>
      <c r="M711" s="43"/>
    </row>
    <row r="712" spans="1:13">
      <c r="A712" s="44" t="s">
        <v>2373</v>
      </c>
      <c r="B712" s="44" t="s">
        <v>193</v>
      </c>
      <c r="C712" t="s">
        <v>2343</v>
      </c>
      <c r="D712" s="45">
        <v>40.33</v>
      </c>
      <c r="E712" s="45">
        <v>27.02</v>
      </c>
      <c r="F712" s="44" t="s">
        <v>1305</v>
      </c>
      <c r="G712" s="45">
        <v>27.02</v>
      </c>
      <c r="H712" s="45">
        <v>36.99</v>
      </c>
      <c r="I712" s="46" t="s">
        <v>1301</v>
      </c>
      <c r="J712" s="47">
        <v>43739</v>
      </c>
      <c r="K712" s="42"/>
      <c r="L712" s="42"/>
      <c r="M712" s="43"/>
    </row>
    <row r="713" spans="1:13">
      <c r="A713" s="44" t="s">
        <v>2374</v>
      </c>
      <c r="B713" s="44" t="s">
        <v>2375</v>
      </c>
      <c r="C713" t="s">
        <v>2376</v>
      </c>
      <c r="D713" s="45">
        <v>183.22</v>
      </c>
      <c r="E713" s="45">
        <v>106.27</v>
      </c>
      <c r="F713" s="44" t="s">
        <v>1305</v>
      </c>
      <c r="G713" s="65">
        <v>106.27</v>
      </c>
      <c r="H713" s="45">
        <v>138.99</v>
      </c>
      <c r="I713" s="46" t="s">
        <v>1301</v>
      </c>
      <c r="J713" s="47">
        <v>43739</v>
      </c>
      <c r="K713" s="42"/>
      <c r="L713" s="42"/>
      <c r="M713" s="43"/>
    </row>
    <row r="714" spans="1:13">
      <c r="A714" s="44" t="s">
        <v>2377</v>
      </c>
      <c r="B714" s="44" t="s">
        <v>2375</v>
      </c>
      <c r="C714" t="s">
        <v>2378</v>
      </c>
      <c r="D714" s="45">
        <v>215.22000000000003</v>
      </c>
      <c r="E714" s="45">
        <v>138.27000000000001</v>
      </c>
      <c r="F714" s="44" t="s">
        <v>1305</v>
      </c>
      <c r="G714" s="45">
        <v>138.27000000000001</v>
      </c>
      <c r="H714" s="45">
        <v>170.99</v>
      </c>
      <c r="I714" s="46" t="s">
        <v>1301</v>
      </c>
      <c r="J714" s="47">
        <v>43739</v>
      </c>
      <c r="K714" s="42"/>
      <c r="L714" s="42"/>
      <c r="M714" s="43"/>
    </row>
    <row r="715" spans="1:13">
      <c r="A715" s="44" t="s">
        <v>2379</v>
      </c>
      <c r="B715" s="44" t="s">
        <v>2375</v>
      </c>
      <c r="C715" t="s">
        <v>2380</v>
      </c>
      <c r="D715" s="45">
        <v>183.22</v>
      </c>
      <c r="E715" s="45">
        <v>106.27</v>
      </c>
      <c r="F715" s="44" t="s">
        <v>1305</v>
      </c>
      <c r="G715" s="45">
        <v>106.27</v>
      </c>
      <c r="H715" s="45">
        <v>138.99</v>
      </c>
      <c r="I715" s="46" t="s">
        <v>1301</v>
      </c>
      <c r="J715" s="47">
        <v>43739</v>
      </c>
      <c r="K715" s="42"/>
      <c r="L715" s="42"/>
      <c r="M715" s="43"/>
    </row>
    <row r="716" spans="1:13">
      <c r="A716" s="44" t="s">
        <v>2381</v>
      </c>
      <c r="B716" s="44" t="s">
        <v>2375</v>
      </c>
      <c r="C716" t="s">
        <v>2382</v>
      </c>
      <c r="D716" s="45">
        <v>183.22</v>
      </c>
      <c r="E716" s="45">
        <v>106.27</v>
      </c>
      <c r="F716" s="44" t="s">
        <v>1305</v>
      </c>
      <c r="G716" s="45">
        <v>106.27</v>
      </c>
      <c r="H716" s="45">
        <v>138.99</v>
      </c>
      <c r="I716" s="46" t="s">
        <v>1301</v>
      </c>
      <c r="J716" s="47">
        <v>43739</v>
      </c>
      <c r="K716" s="42"/>
      <c r="L716" s="42"/>
      <c r="M716" s="43"/>
    </row>
    <row r="717" spans="1:13">
      <c r="A717" s="44" t="s">
        <v>2383</v>
      </c>
      <c r="B717" s="44" t="s">
        <v>2375</v>
      </c>
      <c r="C717" t="s">
        <v>1390</v>
      </c>
      <c r="D717" s="45">
        <v>68.53</v>
      </c>
      <c r="E717" s="45">
        <v>39.75</v>
      </c>
      <c r="F717" s="44" t="s">
        <v>1305</v>
      </c>
      <c r="G717" s="45">
        <v>39.75</v>
      </c>
      <c r="H717" s="45">
        <v>52.99</v>
      </c>
      <c r="I717" s="46" t="s">
        <v>1301</v>
      </c>
      <c r="J717" s="47">
        <v>43739</v>
      </c>
      <c r="K717" s="42"/>
      <c r="L717" s="42"/>
      <c r="M717" s="43"/>
    </row>
    <row r="718" spans="1:13">
      <c r="A718" s="44" t="s">
        <v>2384</v>
      </c>
      <c r="B718" s="44" t="s">
        <v>2375</v>
      </c>
      <c r="C718" t="s">
        <v>2385</v>
      </c>
      <c r="D718" s="45">
        <v>68.53</v>
      </c>
      <c r="E718" s="45">
        <v>39.75</v>
      </c>
      <c r="F718" s="44" t="s">
        <v>1305</v>
      </c>
      <c r="G718" s="45">
        <v>39.75</v>
      </c>
      <c r="H718" s="45">
        <v>52.99</v>
      </c>
      <c r="I718" s="46" t="s">
        <v>1301</v>
      </c>
      <c r="J718" s="47">
        <v>43739</v>
      </c>
      <c r="K718" s="42"/>
      <c r="L718" s="42"/>
      <c r="M718" s="43"/>
    </row>
    <row r="719" spans="1:13">
      <c r="A719" s="44" t="s">
        <v>2386</v>
      </c>
      <c r="B719" s="44" t="s">
        <v>2387</v>
      </c>
      <c r="C719" t="s">
        <v>2376</v>
      </c>
      <c r="D719" s="45">
        <v>178.02</v>
      </c>
      <c r="E719" s="45">
        <v>103.25</v>
      </c>
      <c r="F719" s="44" t="s">
        <v>1305</v>
      </c>
      <c r="G719" s="45">
        <v>103.25</v>
      </c>
      <c r="H719" s="45">
        <v>134.99</v>
      </c>
      <c r="I719" s="46" t="s">
        <v>1301</v>
      </c>
      <c r="J719" s="47">
        <v>43739</v>
      </c>
      <c r="K719" s="42"/>
      <c r="L719" s="42"/>
      <c r="M719" s="43"/>
    </row>
    <row r="720" spans="1:13">
      <c r="A720" s="44" t="s">
        <v>2388</v>
      </c>
      <c r="B720" s="44" t="s">
        <v>2387</v>
      </c>
      <c r="C720" t="s">
        <v>2378</v>
      </c>
      <c r="D720" s="45">
        <v>221.02000000000004</v>
      </c>
      <c r="E720" s="45">
        <v>146.25</v>
      </c>
      <c r="F720" s="44" t="s">
        <v>1305</v>
      </c>
      <c r="G720" s="45">
        <v>146.25</v>
      </c>
      <c r="H720" s="45">
        <v>177.99</v>
      </c>
      <c r="I720" s="46" t="s">
        <v>1301</v>
      </c>
      <c r="J720" s="47">
        <v>43739</v>
      </c>
      <c r="K720" s="42"/>
      <c r="L720" s="42"/>
      <c r="M720" s="43"/>
    </row>
    <row r="721" spans="1:13">
      <c r="A721" s="44" t="s">
        <v>2389</v>
      </c>
      <c r="B721" s="44" t="s">
        <v>2387</v>
      </c>
      <c r="C721" t="s">
        <v>2390</v>
      </c>
      <c r="D721" s="45">
        <v>178.02</v>
      </c>
      <c r="E721" s="45">
        <v>103.25</v>
      </c>
      <c r="F721" s="44" t="s">
        <v>1305</v>
      </c>
      <c r="G721" s="45">
        <v>103.25</v>
      </c>
      <c r="H721" s="45">
        <v>134.99</v>
      </c>
      <c r="I721" s="46" t="s">
        <v>1301</v>
      </c>
      <c r="J721" s="47">
        <v>43739</v>
      </c>
      <c r="K721" s="42"/>
      <c r="L721" s="42"/>
      <c r="M721" s="43"/>
    </row>
    <row r="722" spans="1:13">
      <c r="A722" s="44" t="s">
        <v>2391</v>
      </c>
      <c r="B722" s="44" t="s">
        <v>2387</v>
      </c>
      <c r="C722" t="s">
        <v>2380</v>
      </c>
      <c r="D722" s="45">
        <v>178.02</v>
      </c>
      <c r="E722" s="45">
        <v>103.25</v>
      </c>
      <c r="F722" s="44" t="s">
        <v>1305</v>
      </c>
      <c r="G722" s="45">
        <v>103.25</v>
      </c>
      <c r="H722" s="45">
        <v>134.99</v>
      </c>
      <c r="I722" s="46" t="s">
        <v>1301</v>
      </c>
      <c r="J722" s="47">
        <v>43739</v>
      </c>
      <c r="K722" s="42"/>
      <c r="L722" s="42"/>
      <c r="M722" s="43"/>
    </row>
    <row r="723" spans="1:13">
      <c r="A723" s="44" t="s">
        <v>2392</v>
      </c>
      <c r="B723" s="44" t="s">
        <v>2387</v>
      </c>
      <c r="C723" t="s">
        <v>2382</v>
      </c>
      <c r="D723" s="45">
        <v>178.02</v>
      </c>
      <c r="E723" s="45">
        <v>103.25</v>
      </c>
      <c r="F723" s="44" t="s">
        <v>1305</v>
      </c>
      <c r="G723" s="45">
        <v>103.25</v>
      </c>
      <c r="H723" s="45">
        <v>134.99</v>
      </c>
      <c r="I723" s="46" t="s">
        <v>1301</v>
      </c>
      <c r="J723" s="47">
        <v>43739</v>
      </c>
      <c r="K723" s="42"/>
      <c r="L723" s="42"/>
      <c r="M723" s="43"/>
    </row>
    <row r="724" spans="1:13">
      <c r="A724" s="44" t="s">
        <v>2393</v>
      </c>
      <c r="B724" s="44" t="s">
        <v>2387</v>
      </c>
      <c r="C724" t="s">
        <v>1390</v>
      </c>
      <c r="D724" s="45">
        <v>46.78</v>
      </c>
      <c r="E724" s="45">
        <v>27.13</v>
      </c>
      <c r="F724" s="44" t="s">
        <v>1305</v>
      </c>
      <c r="G724" s="65">
        <v>27.13</v>
      </c>
      <c r="H724" s="45">
        <v>35.99</v>
      </c>
      <c r="I724" s="46" t="s">
        <v>1301</v>
      </c>
      <c r="J724" s="47">
        <v>43739</v>
      </c>
      <c r="K724" s="42"/>
      <c r="L724" s="42"/>
      <c r="M724" s="43"/>
    </row>
    <row r="725" spans="1:13">
      <c r="A725" s="44" t="s">
        <v>2394</v>
      </c>
      <c r="B725" s="44" t="s">
        <v>2387</v>
      </c>
      <c r="C725" t="s">
        <v>2385</v>
      </c>
      <c r="D725" s="45">
        <v>46.78</v>
      </c>
      <c r="E725" s="45">
        <v>27.13</v>
      </c>
      <c r="F725" s="44" t="s">
        <v>1305</v>
      </c>
      <c r="G725" s="45">
        <v>27.13</v>
      </c>
      <c r="H725" s="45">
        <v>35.99</v>
      </c>
      <c r="I725" s="46" t="s">
        <v>1301</v>
      </c>
      <c r="J725" s="47">
        <v>43739</v>
      </c>
      <c r="K725" s="42"/>
      <c r="L725" s="42"/>
      <c r="M725" s="43"/>
    </row>
    <row r="726" spans="1:13">
      <c r="A726" s="44" t="s">
        <v>2395</v>
      </c>
      <c r="B726" s="44" t="s">
        <v>2375</v>
      </c>
      <c r="C726" t="s">
        <v>2396</v>
      </c>
      <c r="D726" s="45">
        <v>357.74</v>
      </c>
      <c r="E726" s="45">
        <v>207.49</v>
      </c>
      <c r="F726" s="44" t="s">
        <v>1305</v>
      </c>
      <c r="G726" s="45">
        <v>207.49</v>
      </c>
      <c r="H726" s="45">
        <v>269.99</v>
      </c>
      <c r="I726" s="46" t="s">
        <v>1301</v>
      </c>
      <c r="J726" s="47">
        <v>43739</v>
      </c>
      <c r="K726" s="42"/>
      <c r="L726" s="42"/>
      <c r="M726" s="43"/>
    </row>
    <row r="727" spans="1:13">
      <c r="A727" s="44" t="s">
        <v>2397</v>
      </c>
      <c r="B727" s="44" t="s">
        <v>2375</v>
      </c>
      <c r="C727" t="s">
        <v>2398</v>
      </c>
      <c r="D727" s="45">
        <v>357.74</v>
      </c>
      <c r="E727" s="45">
        <v>207.49</v>
      </c>
      <c r="F727" s="44" t="s">
        <v>1305</v>
      </c>
      <c r="G727" s="45">
        <v>207.49</v>
      </c>
      <c r="H727" s="45">
        <v>269.99</v>
      </c>
      <c r="I727" s="46" t="s">
        <v>1301</v>
      </c>
      <c r="J727" s="47">
        <v>43739</v>
      </c>
      <c r="K727" s="42"/>
      <c r="L727" s="42"/>
      <c r="M727" s="43"/>
    </row>
    <row r="728" spans="1:13">
      <c r="A728" s="44" t="s">
        <v>2399</v>
      </c>
      <c r="B728" s="44" t="s">
        <v>2375</v>
      </c>
      <c r="C728" t="s">
        <v>2400</v>
      </c>
      <c r="D728" s="45">
        <v>389.74</v>
      </c>
      <c r="E728" s="45">
        <v>239.49</v>
      </c>
      <c r="F728" s="44" t="s">
        <v>1305</v>
      </c>
      <c r="G728" s="45">
        <v>239.49</v>
      </c>
      <c r="H728" s="45">
        <v>301.99</v>
      </c>
      <c r="I728" s="46" t="s">
        <v>1301</v>
      </c>
      <c r="J728" s="47">
        <v>43739</v>
      </c>
      <c r="K728" s="42"/>
      <c r="L728" s="42"/>
      <c r="M728" s="43"/>
    </row>
    <row r="729" spans="1:13">
      <c r="A729" s="44" t="s">
        <v>2401</v>
      </c>
      <c r="B729" s="44" t="s">
        <v>2375</v>
      </c>
      <c r="C729" t="s">
        <v>2402</v>
      </c>
      <c r="D729" s="45">
        <v>357.74</v>
      </c>
      <c r="E729" s="45">
        <v>207.49</v>
      </c>
      <c r="F729" s="44" t="s">
        <v>1305</v>
      </c>
      <c r="G729" s="45">
        <v>207.49</v>
      </c>
      <c r="H729" s="45">
        <v>269.99</v>
      </c>
      <c r="I729" s="46" t="s">
        <v>1301</v>
      </c>
      <c r="J729" s="47">
        <v>43739</v>
      </c>
      <c r="K729" s="42"/>
      <c r="L729" s="42"/>
      <c r="M729" s="43"/>
    </row>
    <row r="730" spans="1:13">
      <c r="A730" s="44" t="s">
        <v>2403</v>
      </c>
      <c r="B730" s="44" t="s">
        <v>2387</v>
      </c>
      <c r="C730" t="s">
        <v>2398</v>
      </c>
      <c r="D730" s="45">
        <v>343.6</v>
      </c>
      <c r="E730" s="45">
        <v>199.29</v>
      </c>
      <c r="F730" s="44" t="s">
        <v>1305</v>
      </c>
      <c r="G730" s="45">
        <v>199.29</v>
      </c>
      <c r="H730" s="45">
        <v>259.99</v>
      </c>
      <c r="I730" s="46" t="s">
        <v>1301</v>
      </c>
      <c r="J730" s="47">
        <v>43739</v>
      </c>
      <c r="K730" s="42"/>
      <c r="L730" s="42"/>
      <c r="M730" s="43"/>
    </row>
    <row r="731" spans="1:13">
      <c r="A731" s="44" t="s">
        <v>2404</v>
      </c>
      <c r="B731" s="44" t="s">
        <v>2387</v>
      </c>
      <c r="C731" t="s">
        <v>2400</v>
      </c>
      <c r="D731" s="45">
        <v>386.6</v>
      </c>
      <c r="E731" s="45">
        <v>242.29</v>
      </c>
      <c r="F731" s="44" t="s">
        <v>1305</v>
      </c>
      <c r="G731" s="45">
        <v>242.29</v>
      </c>
      <c r="H731" s="45">
        <v>302.99</v>
      </c>
      <c r="I731" s="46" t="s">
        <v>1301</v>
      </c>
      <c r="J731" s="47">
        <v>43739</v>
      </c>
      <c r="K731" s="42"/>
      <c r="L731" s="42"/>
      <c r="M731" s="43"/>
    </row>
    <row r="732" spans="1:13">
      <c r="A732" s="44" t="s">
        <v>2405</v>
      </c>
      <c r="B732" s="44" t="s">
        <v>2387</v>
      </c>
      <c r="C732" t="s">
        <v>2406</v>
      </c>
      <c r="D732" s="45">
        <v>343.6</v>
      </c>
      <c r="E732" s="45">
        <v>199.29</v>
      </c>
      <c r="F732" s="44" t="s">
        <v>1305</v>
      </c>
      <c r="G732" s="45">
        <v>199.29</v>
      </c>
      <c r="H732" s="45">
        <v>259.99</v>
      </c>
      <c r="I732" s="46" t="s">
        <v>1301</v>
      </c>
      <c r="J732" s="47">
        <v>43739</v>
      </c>
      <c r="K732" s="42"/>
      <c r="L732" s="42"/>
      <c r="M732" s="43"/>
    </row>
    <row r="733" spans="1:13">
      <c r="A733" s="44" t="s">
        <v>2407</v>
      </c>
      <c r="B733" s="44" t="s">
        <v>2387</v>
      </c>
      <c r="C733" t="s">
        <v>2402</v>
      </c>
      <c r="D733" s="45">
        <v>343.6</v>
      </c>
      <c r="E733" s="45">
        <v>199.29</v>
      </c>
      <c r="F733" s="44" t="s">
        <v>1305</v>
      </c>
      <c r="G733" s="45">
        <v>199.29</v>
      </c>
      <c r="H733" s="45">
        <v>259.99</v>
      </c>
      <c r="I733" s="46" t="s">
        <v>1301</v>
      </c>
      <c r="J733" s="47">
        <v>43739</v>
      </c>
      <c r="K733" s="42"/>
      <c r="L733" s="42"/>
      <c r="M733" s="43"/>
    </row>
    <row r="734" spans="1:13">
      <c r="A734" s="44" t="s">
        <v>2408</v>
      </c>
      <c r="B734" s="44" t="s">
        <v>2387</v>
      </c>
      <c r="C734" t="s">
        <v>2396</v>
      </c>
      <c r="D734" s="45">
        <v>343.6</v>
      </c>
      <c r="E734" s="45">
        <v>199.29</v>
      </c>
      <c r="F734" s="44" t="s">
        <v>1305</v>
      </c>
      <c r="G734" s="45">
        <v>199.29</v>
      </c>
      <c r="H734" s="45">
        <v>259.99</v>
      </c>
      <c r="I734" s="46" t="s">
        <v>1301</v>
      </c>
      <c r="J734" s="47">
        <v>43739</v>
      </c>
      <c r="K734" s="42"/>
      <c r="L734" s="42"/>
      <c r="M734" s="43"/>
    </row>
    <row r="735" spans="1:13">
      <c r="A735" s="44" t="s">
        <v>2409</v>
      </c>
      <c r="B735" s="44" t="s">
        <v>2410</v>
      </c>
      <c r="C735" t="s">
        <v>1355</v>
      </c>
      <c r="D735" s="45">
        <v>216.53</v>
      </c>
      <c r="E735" s="45">
        <v>125.59</v>
      </c>
      <c r="F735" s="44" t="s">
        <v>1305</v>
      </c>
      <c r="G735" s="65">
        <v>125.59</v>
      </c>
      <c r="H735" s="45">
        <v>163.99</v>
      </c>
      <c r="I735" s="46" t="s">
        <v>1301</v>
      </c>
      <c r="J735" s="47">
        <v>43739</v>
      </c>
      <c r="K735" s="42"/>
      <c r="L735" s="42"/>
      <c r="M735" s="43"/>
    </row>
    <row r="736" spans="1:13">
      <c r="A736" s="44" t="s">
        <v>2411</v>
      </c>
      <c r="B736" s="44" t="s">
        <v>2410</v>
      </c>
      <c r="C736" t="s">
        <v>1344</v>
      </c>
      <c r="D736" s="45">
        <v>246.53000000000003</v>
      </c>
      <c r="E736" s="45">
        <v>155.59000000000003</v>
      </c>
      <c r="F736" s="44" t="s">
        <v>1305</v>
      </c>
      <c r="G736" s="45">
        <v>155.59000000000003</v>
      </c>
      <c r="H736" s="45">
        <v>193.99</v>
      </c>
      <c r="I736" s="46" t="s">
        <v>1301</v>
      </c>
      <c r="J736" s="47">
        <v>43739</v>
      </c>
      <c r="K736" s="42"/>
      <c r="L736" s="42"/>
      <c r="M736" s="43"/>
    </row>
    <row r="737" spans="1:13">
      <c r="A737" s="44" t="s">
        <v>2412</v>
      </c>
      <c r="B737" s="44" t="s">
        <v>2410</v>
      </c>
      <c r="C737" t="s">
        <v>2413</v>
      </c>
      <c r="D737" s="45">
        <v>329.24</v>
      </c>
      <c r="E737" s="45">
        <v>190.96</v>
      </c>
      <c r="F737" s="44" t="s">
        <v>1305</v>
      </c>
      <c r="G737" s="45">
        <v>190.96</v>
      </c>
      <c r="H737" s="45">
        <v>248.99</v>
      </c>
      <c r="I737" s="46" t="s">
        <v>1301</v>
      </c>
      <c r="J737" s="47">
        <v>43739</v>
      </c>
      <c r="K737" s="42"/>
      <c r="L737" s="42"/>
      <c r="M737" s="43"/>
    </row>
    <row r="738" spans="1:13">
      <c r="A738" s="44" t="s">
        <v>2414</v>
      </c>
      <c r="B738" s="44" t="s">
        <v>2410</v>
      </c>
      <c r="C738" t="s">
        <v>2415</v>
      </c>
      <c r="D738" s="45">
        <v>359.24</v>
      </c>
      <c r="E738" s="45">
        <v>220.96</v>
      </c>
      <c r="F738" s="44" t="s">
        <v>1305</v>
      </c>
      <c r="G738" s="45">
        <v>220.96</v>
      </c>
      <c r="H738" s="45">
        <v>278.99</v>
      </c>
      <c r="I738" s="46" t="s">
        <v>1301</v>
      </c>
      <c r="J738" s="47">
        <v>43739</v>
      </c>
      <c r="K738" s="42"/>
      <c r="L738" s="42"/>
      <c r="M738" s="43"/>
    </row>
    <row r="739" spans="1:13">
      <c r="A739" s="44" t="s">
        <v>2416</v>
      </c>
      <c r="B739" s="44" t="s">
        <v>2410</v>
      </c>
      <c r="C739" t="s">
        <v>2417</v>
      </c>
      <c r="D739" s="45">
        <v>329.24</v>
      </c>
      <c r="E739" s="45">
        <v>190.96</v>
      </c>
      <c r="F739" s="44" t="s">
        <v>1305</v>
      </c>
      <c r="G739" s="45">
        <v>190.96</v>
      </c>
      <c r="H739" s="45">
        <v>248.99</v>
      </c>
      <c r="I739" s="46" t="s">
        <v>1301</v>
      </c>
      <c r="J739" s="47">
        <v>43739</v>
      </c>
      <c r="K739" s="42"/>
      <c r="L739" s="42"/>
      <c r="M739" s="43"/>
    </row>
    <row r="740" spans="1:13">
      <c r="A740" s="44" t="s">
        <v>2418</v>
      </c>
      <c r="B740" s="44" t="s">
        <v>2410</v>
      </c>
      <c r="C740" t="s">
        <v>2419</v>
      </c>
      <c r="D740" s="45">
        <v>329.24</v>
      </c>
      <c r="E740" s="45">
        <v>190.96</v>
      </c>
      <c r="F740" s="44" t="s">
        <v>1305</v>
      </c>
      <c r="G740" s="45">
        <v>190.96</v>
      </c>
      <c r="H740" s="45">
        <v>248.99</v>
      </c>
      <c r="I740" s="46" t="s">
        <v>1301</v>
      </c>
      <c r="J740" s="47">
        <v>43739</v>
      </c>
      <c r="K740" s="42"/>
      <c r="L740" s="42"/>
      <c r="M740" s="43"/>
    </row>
    <row r="741" spans="1:13">
      <c r="A741" s="44" t="s">
        <v>2420</v>
      </c>
      <c r="B741" s="44" t="s">
        <v>2387</v>
      </c>
      <c r="C741" t="s">
        <v>1568</v>
      </c>
      <c r="D741" s="45">
        <v>446.33</v>
      </c>
      <c r="E741" s="45">
        <v>258.87</v>
      </c>
      <c r="F741" s="44" t="s">
        <v>1305</v>
      </c>
      <c r="G741" s="45">
        <v>258.87</v>
      </c>
      <c r="H741" s="45">
        <v>337.99</v>
      </c>
      <c r="I741" s="46" t="s">
        <v>1301</v>
      </c>
      <c r="J741" s="47">
        <v>43739</v>
      </c>
      <c r="K741" s="42"/>
      <c r="L741" s="42"/>
      <c r="M741" s="43"/>
    </row>
    <row r="742" spans="1:13">
      <c r="A742" s="44" t="s">
        <v>2421</v>
      </c>
      <c r="B742" s="44" t="s">
        <v>2387</v>
      </c>
      <c r="C742" t="s">
        <v>1566</v>
      </c>
      <c r="D742" s="45">
        <v>489.33000000000004</v>
      </c>
      <c r="E742" s="45">
        <v>301.87</v>
      </c>
      <c r="F742" s="44" t="s">
        <v>1305</v>
      </c>
      <c r="G742" s="45">
        <v>301.87</v>
      </c>
      <c r="H742" s="45">
        <v>380.99</v>
      </c>
      <c r="I742" s="46" t="s">
        <v>1301</v>
      </c>
      <c r="J742" s="47">
        <v>43739</v>
      </c>
      <c r="K742" s="42"/>
      <c r="L742" s="42"/>
      <c r="M742" s="43"/>
    </row>
    <row r="743" spans="1:13">
      <c r="A743" s="44" t="s">
        <v>2422</v>
      </c>
      <c r="B743" s="44" t="s">
        <v>2387</v>
      </c>
      <c r="C743" t="s">
        <v>1570</v>
      </c>
      <c r="D743" s="45">
        <v>446.33</v>
      </c>
      <c r="E743" s="45">
        <v>258.87</v>
      </c>
      <c r="F743" s="44" t="s">
        <v>1305</v>
      </c>
      <c r="G743" s="45">
        <v>258.87</v>
      </c>
      <c r="H743" s="45">
        <v>337.99</v>
      </c>
      <c r="I743" s="46" t="s">
        <v>1301</v>
      </c>
      <c r="J743" s="47">
        <v>43739</v>
      </c>
      <c r="K743" s="42"/>
      <c r="L743" s="42"/>
      <c r="M743" s="43"/>
    </row>
    <row r="744" spans="1:13">
      <c r="A744" s="44" t="s">
        <v>2423</v>
      </c>
      <c r="B744" s="44" t="s">
        <v>2387</v>
      </c>
      <c r="C744" t="s">
        <v>2424</v>
      </c>
      <c r="D744" s="45">
        <v>446.33</v>
      </c>
      <c r="E744" s="45">
        <v>258.87</v>
      </c>
      <c r="F744" s="44" t="s">
        <v>1305</v>
      </c>
      <c r="G744" s="45">
        <v>258.87</v>
      </c>
      <c r="H744" s="45">
        <v>337.99</v>
      </c>
      <c r="I744" s="46" t="s">
        <v>1301</v>
      </c>
      <c r="J744" s="47">
        <v>43739</v>
      </c>
      <c r="K744" s="42"/>
      <c r="L744" s="42"/>
      <c r="M744" s="43"/>
    </row>
    <row r="745" spans="1:13">
      <c r="A745" s="44" t="s">
        <v>2425</v>
      </c>
      <c r="B745" s="44" t="s">
        <v>2387</v>
      </c>
      <c r="C745" t="s">
        <v>2426</v>
      </c>
      <c r="D745" s="45">
        <v>446.33</v>
      </c>
      <c r="E745" s="45">
        <v>258.87</v>
      </c>
      <c r="F745" s="44" t="s">
        <v>1305</v>
      </c>
      <c r="G745" s="45">
        <v>258.87</v>
      </c>
      <c r="H745" s="45">
        <v>337.99</v>
      </c>
      <c r="I745" s="46" t="s">
        <v>1301</v>
      </c>
      <c r="J745" s="47">
        <v>43739</v>
      </c>
      <c r="K745" s="42"/>
      <c r="L745" s="42"/>
      <c r="M745" s="43"/>
    </row>
    <row r="746" spans="1:13">
      <c r="A746" s="44" t="s">
        <v>2427</v>
      </c>
      <c r="B746" s="44" t="s">
        <v>2387</v>
      </c>
      <c r="C746" t="s">
        <v>2428</v>
      </c>
      <c r="D746" s="45">
        <v>495.5</v>
      </c>
      <c r="E746" s="45">
        <v>287.39</v>
      </c>
      <c r="F746" s="44" t="s">
        <v>1305</v>
      </c>
      <c r="G746" s="45">
        <v>287.39</v>
      </c>
      <c r="H746" s="45">
        <v>373.99</v>
      </c>
      <c r="I746" s="46" t="s">
        <v>1301</v>
      </c>
      <c r="J746" s="47">
        <v>43739</v>
      </c>
      <c r="K746" s="42"/>
      <c r="L746" s="42"/>
      <c r="M746" s="43"/>
    </row>
    <row r="747" spans="1:13">
      <c r="A747" s="44" t="s">
        <v>2429</v>
      </c>
      <c r="B747" s="44" t="s">
        <v>2387</v>
      </c>
      <c r="C747" t="s">
        <v>2430</v>
      </c>
      <c r="D747" s="45">
        <v>538.5</v>
      </c>
      <c r="E747" s="45">
        <v>330.39</v>
      </c>
      <c r="F747" s="44" t="s">
        <v>1305</v>
      </c>
      <c r="G747" s="45">
        <v>330.39</v>
      </c>
      <c r="H747" s="45">
        <v>416.99</v>
      </c>
      <c r="I747" s="46" t="s">
        <v>1301</v>
      </c>
      <c r="J747" s="47">
        <v>43739</v>
      </c>
      <c r="K747" s="42"/>
      <c r="L747" s="42"/>
      <c r="M747" s="43"/>
    </row>
    <row r="748" spans="1:13">
      <c r="A748" s="44" t="s">
        <v>2431</v>
      </c>
      <c r="B748" s="44" t="s">
        <v>2387</v>
      </c>
      <c r="C748" t="s">
        <v>2432</v>
      </c>
      <c r="D748" s="45">
        <v>495.5</v>
      </c>
      <c r="E748" s="45">
        <v>287.39</v>
      </c>
      <c r="F748" s="44" t="s">
        <v>1305</v>
      </c>
      <c r="G748" s="45">
        <v>287.39</v>
      </c>
      <c r="H748" s="45">
        <v>373.99</v>
      </c>
      <c r="I748" s="46" t="s">
        <v>1301</v>
      </c>
      <c r="J748" s="47">
        <v>43739</v>
      </c>
      <c r="K748" s="42"/>
      <c r="L748" s="42"/>
      <c r="M748" s="43"/>
    </row>
    <row r="749" spans="1:13">
      <c r="A749" s="44" t="s">
        <v>2433</v>
      </c>
      <c r="B749" s="44" t="s">
        <v>2387</v>
      </c>
      <c r="C749" t="s">
        <v>2434</v>
      </c>
      <c r="D749" s="45">
        <v>495.5</v>
      </c>
      <c r="E749" s="45">
        <v>287.39</v>
      </c>
      <c r="F749" s="44" t="s">
        <v>1305</v>
      </c>
      <c r="G749" s="45">
        <v>287.39</v>
      </c>
      <c r="H749" s="45">
        <v>373.99</v>
      </c>
      <c r="I749" s="46" t="s">
        <v>1301</v>
      </c>
      <c r="J749" s="47">
        <v>43739</v>
      </c>
      <c r="K749" s="42"/>
      <c r="L749" s="42"/>
      <c r="M749" s="43"/>
    </row>
    <row r="750" spans="1:13">
      <c r="A750" s="44" t="s">
        <v>2435</v>
      </c>
      <c r="B750" s="44" t="s">
        <v>2436</v>
      </c>
      <c r="C750" t="s">
        <v>2437</v>
      </c>
      <c r="D750" s="45">
        <v>261.14</v>
      </c>
      <c r="E750" s="45">
        <v>151.46</v>
      </c>
      <c r="F750" s="44" t="s">
        <v>1305</v>
      </c>
      <c r="G750" s="65">
        <v>151.46</v>
      </c>
      <c r="H750" s="45">
        <v>197.99</v>
      </c>
      <c r="I750" s="46" t="s">
        <v>1301</v>
      </c>
      <c r="J750" s="47">
        <v>43739</v>
      </c>
      <c r="K750" s="42"/>
      <c r="L750" s="42"/>
      <c r="M750" s="43"/>
    </row>
    <row r="751" spans="1:13">
      <c r="A751" s="44" t="s">
        <v>2438</v>
      </c>
      <c r="B751" s="44" t="s">
        <v>2436</v>
      </c>
      <c r="C751" t="s">
        <v>2439</v>
      </c>
      <c r="D751" s="45">
        <v>319.14</v>
      </c>
      <c r="E751" s="45">
        <v>251.99</v>
      </c>
      <c r="F751" s="44" t="s">
        <v>1305</v>
      </c>
      <c r="G751" s="45">
        <v>251.99</v>
      </c>
      <c r="H751" s="45">
        <v>251.99</v>
      </c>
      <c r="I751" s="46" t="s">
        <v>1301</v>
      </c>
      <c r="J751" s="47">
        <v>43739</v>
      </c>
      <c r="K751" s="42"/>
      <c r="L751" s="42"/>
      <c r="M751" s="43"/>
    </row>
    <row r="752" spans="1:13">
      <c r="A752" s="44" t="s">
        <v>2440</v>
      </c>
      <c r="B752" s="44" t="s">
        <v>2436</v>
      </c>
      <c r="C752" t="s">
        <v>2441</v>
      </c>
      <c r="D752" s="45">
        <v>261.14</v>
      </c>
      <c r="E752" s="45">
        <v>151.46</v>
      </c>
      <c r="F752" s="44" t="s">
        <v>1305</v>
      </c>
      <c r="G752" s="45">
        <v>151.46</v>
      </c>
      <c r="H752" s="45">
        <v>197.99</v>
      </c>
      <c r="I752" s="46" t="s">
        <v>1301</v>
      </c>
      <c r="J752" s="47">
        <v>43739</v>
      </c>
      <c r="K752" s="42"/>
      <c r="L752" s="42"/>
      <c r="M752" s="43"/>
    </row>
    <row r="753" spans="1:13">
      <c r="A753" s="44" t="s">
        <v>2442</v>
      </c>
      <c r="B753" s="44" t="s">
        <v>2436</v>
      </c>
      <c r="C753" t="s">
        <v>1317</v>
      </c>
      <c r="D753" s="45">
        <v>727.03</v>
      </c>
      <c r="E753" s="45">
        <v>421.68</v>
      </c>
      <c r="F753" s="44" t="s">
        <v>1305</v>
      </c>
      <c r="G753" s="45">
        <v>421.68</v>
      </c>
      <c r="H753" s="45">
        <v>548.99</v>
      </c>
      <c r="I753" s="46" t="s">
        <v>1301</v>
      </c>
      <c r="J753" s="47">
        <v>43739</v>
      </c>
      <c r="K753" s="42"/>
      <c r="L753" s="42"/>
      <c r="M753" s="43"/>
    </row>
    <row r="754" spans="1:13">
      <c r="A754" s="44" t="s">
        <v>2443</v>
      </c>
      <c r="B754" s="44" t="s">
        <v>2436</v>
      </c>
      <c r="C754" t="s">
        <v>1315</v>
      </c>
      <c r="D754" s="45">
        <v>727.03</v>
      </c>
      <c r="E754" s="45">
        <v>421.68</v>
      </c>
      <c r="F754" s="44" t="s">
        <v>1305</v>
      </c>
      <c r="G754" s="45">
        <v>421.68</v>
      </c>
      <c r="H754" s="45">
        <v>548.99</v>
      </c>
      <c r="I754" s="46" t="s">
        <v>1301</v>
      </c>
      <c r="J754" s="47">
        <v>43739</v>
      </c>
      <c r="K754" s="42"/>
      <c r="L754" s="42"/>
      <c r="M754" s="43"/>
    </row>
    <row r="755" spans="1:13">
      <c r="A755" s="44" t="s">
        <v>2444</v>
      </c>
      <c r="B755" s="44" t="s">
        <v>2436</v>
      </c>
      <c r="C755" t="s">
        <v>1311</v>
      </c>
      <c r="D755" s="45">
        <v>785.03</v>
      </c>
      <c r="E755" s="45">
        <v>479.68</v>
      </c>
      <c r="F755" s="44" t="s">
        <v>1305</v>
      </c>
      <c r="G755" s="45">
        <v>479.68</v>
      </c>
      <c r="H755" s="45">
        <v>606.99</v>
      </c>
      <c r="I755" s="46" t="s">
        <v>1301</v>
      </c>
      <c r="J755" s="47">
        <v>43739</v>
      </c>
      <c r="K755" s="42"/>
      <c r="L755" s="42"/>
      <c r="M755" s="43"/>
    </row>
    <row r="756" spans="1:13">
      <c r="A756" s="44" t="s">
        <v>2445</v>
      </c>
      <c r="B756" s="44" t="s">
        <v>2436</v>
      </c>
      <c r="C756" t="s">
        <v>1544</v>
      </c>
      <c r="D756" s="45">
        <v>727.03</v>
      </c>
      <c r="E756" s="45">
        <v>421.68</v>
      </c>
      <c r="F756" s="44" t="s">
        <v>1305</v>
      </c>
      <c r="G756" s="45">
        <v>421.68</v>
      </c>
      <c r="H756" s="45">
        <v>548.99</v>
      </c>
      <c r="I756" s="46" t="s">
        <v>1301</v>
      </c>
      <c r="J756" s="47">
        <v>43739</v>
      </c>
      <c r="K756" s="42"/>
      <c r="L756" s="42"/>
      <c r="M756" s="43"/>
    </row>
    <row r="757" spans="1:13">
      <c r="A757" s="44" t="s">
        <v>2446</v>
      </c>
      <c r="B757" s="44" t="s">
        <v>2436</v>
      </c>
      <c r="C757" t="s">
        <v>2447</v>
      </c>
      <c r="D757" s="45">
        <v>727.03</v>
      </c>
      <c r="E757" s="45">
        <v>421.68</v>
      </c>
      <c r="F757" s="44" t="s">
        <v>1305</v>
      </c>
      <c r="G757" s="45">
        <v>421.68</v>
      </c>
      <c r="H757" s="45">
        <v>548.99</v>
      </c>
      <c r="I757" s="46" t="s">
        <v>1301</v>
      </c>
      <c r="J757" s="47">
        <v>43739</v>
      </c>
      <c r="K757" s="42"/>
      <c r="L757" s="42"/>
      <c r="M757" s="43"/>
    </row>
    <row r="758" spans="1:13">
      <c r="A758" s="44" t="s">
        <v>2448</v>
      </c>
      <c r="B758" s="44" t="s">
        <v>2436</v>
      </c>
      <c r="C758" t="s">
        <v>1304</v>
      </c>
      <c r="D758" s="45">
        <v>727.03</v>
      </c>
      <c r="E758" s="45">
        <v>421.68</v>
      </c>
      <c r="F758" s="44" t="s">
        <v>1305</v>
      </c>
      <c r="G758" s="45">
        <v>421.68</v>
      </c>
      <c r="H758" s="45">
        <v>548.99</v>
      </c>
      <c r="I758" s="46" t="s">
        <v>1301</v>
      </c>
      <c r="J758" s="47">
        <v>43739</v>
      </c>
      <c r="K758" s="42"/>
      <c r="L758" s="42"/>
      <c r="M758" s="43"/>
    </row>
    <row r="759" spans="1:13">
      <c r="A759" s="44" t="s">
        <v>2449</v>
      </c>
      <c r="B759" s="44" t="s">
        <v>2436</v>
      </c>
      <c r="C759" t="s">
        <v>1307</v>
      </c>
      <c r="D759" s="45">
        <v>727.03</v>
      </c>
      <c r="E759" s="45">
        <v>421.68</v>
      </c>
      <c r="F759" s="44" t="s">
        <v>1305</v>
      </c>
      <c r="G759" s="45">
        <v>421.68</v>
      </c>
      <c r="H759" s="45">
        <v>548.99</v>
      </c>
      <c r="I759" s="46" t="s">
        <v>1301</v>
      </c>
      <c r="J759" s="47">
        <v>43739</v>
      </c>
      <c r="K759" s="42"/>
      <c r="L759" s="42"/>
      <c r="M759" s="43"/>
    </row>
    <row r="760" spans="1:13">
      <c r="A760" s="44" t="s">
        <v>2450</v>
      </c>
      <c r="B760" s="44" t="s">
        <v>2436</v>
      </c>
      <c r="C760" t="s">
        <v>1381</v>
      </c>
      <c r="D760" s="45">
        <v>727.03</v>
      </c>
      <c r="E760" s="45">
        <v>421.68</v>
      </c>
      <c r="F760" s="44" t="s">
        <v>1305</v>
      </c>
      <c r="G760" s="65">
        <v>421.68</v>
      </c>
      <c r="H760" s="45">
        <v>548.99</v>
      </c>
      <c r="I760" s="46" t="s">
        <v>1301</v>
      </c>
      <c r="J760" s="47">
        <v>43739</v>
      </c>
      <c r="K760" s="42"/>
      <c r="L760" s="42"/>
      <c r="M760" s="43"/>
    </row>
    <row r="761" spans="1:13">
      <c r="A761" s="44" t="s">
        <v>2451</v>
      </c>
      <c r="B761" s="44" t="s">
        <v>2436</v>
      </c>
      <c r="C761" t="s">
        <v>2452</v>
      </c>
      <c r="D761" s="45">
        <v>775.14</v>
      </c>
      <c r="E761" s="45">
        <v>449.58</v>
      </c>
      <c r="F761" s="44" t="s">
        <v>1305</v>
      </c>
      <c r="G761" s="45">
        <v>449.58</v>
      </c>
      <c r="H761" s="45">
        <v>584.99</v>
      </c>
      <c r="I761" s="46" t="s">
        <v>1301</v>
      </c>
      <c r="J761" s="47">
        <v>43739</v>
      </c>
      <c r="K761" s="42"/>
      <c r="L761" s="42"/>
      <c r="M761" s="43"/>
    </row>
    <row r="762" spans="1:13">
      <c r="A762" s="44" t="s">
        <v>2453</v>
      </c>
      <c r="B762" s="44" t="s">
        <v>2436</v>
      </c>
      <c r="C762" t="s">
        <v>2454</v>
      </c>
      <c r="D762" s="45">
        <v>775.14</v>
      </c>
      <c r="E762" s="45">
        <v>449.58</v>
      </c>
      <c r="F762" s="44" t="s">
        <v>1305</v>
      </c>
      <c r="G762" s="45">
        <v>449.58</v>
      </c>
      <c r="H762" s="45">
        <v>584.99</v>
      </c>
      <c r="I762" s="46" t="s">
        <v>1301</v>
      </c>
      <c r="J762" s="47">
        <v>43739</v>
      </c>
      <c r="K762" s="42"/>
      <c r="L762" s="42"/>
      <c r="M762" s="43"/>
    </row>
    <row r="763" spans="1:13">
      <c r="A763" s="44" t="s">
        <v>2455</v>
      </c>
      <c r="B763" s="44" t="s">
        <v>2436</v>
      </c>
      <c r="C763" t="s">
        <v>2456</v>
      </c>
      <c r="D763" s="45">
        <v>833.14</v>
      </c>
      <c r="E763" s="45">
        <v>507.58</v>
      </c>
      <c r="F763" s="44" t="s">
        <v>1305</v>
      </c>
      <c r="G763" s="45">
        <v>507.58</v>
      </c>
      <c r="H763" s="45">
        <v>642.99</v>
      </c>
      <c r="I763" s="46" t="s">
        <v>1301</v>
      </c>
      <c r="J763" s="47">
        <v>43739</v>
      </c>
      <c r="K763" s="42"/>
      <c r="L763" s="42"/>
      <c r="M763" s="43"/>
    </row>
    <row r="764" spans="1:13">
      <c r="A764" s="44" t="s">
        <v>2457</v>
      </c>
      <c r="B764" s="44" t="s">
        <v>2436</v>
      </c>
      <c r="C764" t="s">
        <v>2458</v>
      </c>
      <c r="D764" s="45">
        <v>775.14</v>
      </c>
      <c r="E764" s="45">
        <v>449.58</v>
      </c>
      <c r="F764" s="44" t="s">
        <v>1305</v>
      </c>
      <c r="G764" s="45">
        <v>449.58</v>
      </c>
      <c r="H764" s="45">
        <v>584.99</v>
      </c>
      <c r="I764" s="46" t="s">
        <v>1301</v>
      </c>
      <c r="J764" s="47">
        <v>43739</v>
      </c>
      <c r="K764" s="42"/>
      <c r="L764" s="42"/>
      <c r="M764" s="43"/>
    </row>
    <row r="765" spans="1:13">
      <c r="A765" s="44" t="s">
        <v>2459</v>
      </c>
      <c r="B765" s="44" t="s">
        <v>2436</v>
      </c>
      <c r="C765" t="s">
        <v>2460</v>
      </c>
      <c r="D765" s="45">
        <v>775.14</v>
      </c>
      <c r="E765" s="45">
        <v>449.58</v>
      </c>
      <c r="F765" s="44" t="s">
        <v>1305</v>
      </c>
      <c r="G765" s="45">
        <v>449.58</v>
      </c>
      <c r="H765" s="45">
        <v>584.99</v>
      </c>
      <c r="I765" s="46" t="s">
        <v>1301</v>
      </c>
      <c r="J765" s="47">
        <v>43739</v>
      </c>
      <c r="K765" s="42"/>
      <c r="L765" s="42"/>
      <c r="M765" s="43"/>
    </row>
    <row r="766" spans="1:13">
      <c r="A766" s="44" t="s">
        <v>2461</v>
      </c>
      <c r="B766" s="44" t="s">
        <v>2436</v>
      </c>
      <c r="C766" t="s">
        <v>2462</v>
      </c>
      <c r="D766" s="45">
        <v>775.14</v>
      </c>
      <c r="E766" s="45">
        <v>449.58</v>
      </c>
      <c r="F766" s="44" t="s">
        <v>1305</v>
      </c>
      <c r="G766" s="45">
        <v>449.58</v>
      </c>
      <c r="H766" s="45">
        <v>584.99</v>
      </c>
      <c r="I766" s="46" t="s">
        <v>1301</v>
      </c>
      <c r="J766" s="47">
        <v>43739</v>
      </c>
      <c r="K766" s="42"/>
      <c r="L766" s="42"/>
      <c r="M766" s="43"/>
    </row>
    <row r="767" spans="1:13">
      <c r="A767" s="44" t="s">
        <v>2463</v>
      </c>
      <c r="B767" s="44" t="s">
        <v>2436</v>
      </c>
      <c r="C767" t="s">
        <v>2464</v>
      </c>
      <c r="D767" s="45">
        <v>775.14</v>
      </c>
      <c r="E767" s="45">
        <v>449.58</v>
      </c>
      <c r="F767" s="44" t="s">
        <v>1305</v>
      </c>
      <c r="G767" s="45">
        <v>449.58</v>
      </c>
      <c r="H767" s="45">
        <v>584.99</v>
      </c>
      <c r="I767" s="46" t="s">
        <v>1301</v>
      </c>
      <c r="J767" s="47">
        <v>43739</v>
      </c>
      <c r="K767" s="42"/>
      <c r="L767" s="42"/>
      <c r="M767" s="43"/>
    </row>
    <row r="768" spans="1:13">
      <c r="A768" s="44" t="s">
        <v>2465</v>
      </c>
      <c r="B768" s="44" t="s">
        <v>2436</v>
      </c>
      <c r="C768" t="s">
        <v>2466</v>
      </c>
      <c r="D768" s="45">
        <v>775.14</v>
      </c>
      <c r="E768" s="45">
        <v>449.58</v>
      </c>
      <c r="F768" s="44" t="s">
        <v>1305</v>
      </c>
      <c r="G768" s="45">
        <v>449.58</v>
      </c>
      <c r="H768" s="45">
        <v>584.99</v>
      </c>
      <c r="I768" s="46" t="s">
        <v>1301</v>
      </c>
      <c r="J768" s="47">
        <v>43739</v>
      </c>
      <c r="K768" s="42"/>
      <c r="L768" s="42"/>
      <c r="M768" s="43"/>
    </row>
    <row r="769" spans="1:13">
      <c r="A769" s="44" t="s">
        <v>2467</v>
      </c>
      <c r="B769" s="44" t="s">
        <v>2436</v>
      </c>
      <c r="C769" t="s">
        <v>2468</v>
      </c>
      <c r="D769" s="45">
        <v>775.14</v>
      </c>
      <c r="E769" s="45">
        <v>449.58</v>
      </c>
      <c r="F769" s="44" t="s">
        <v>1305</v>
      </c>
      <c r="G769" s="45">
        <v>449.58</v>
      </c>
      <c r="H769" s="45">
        <v>584.99</v>
      </c>
      <c r="I769" s="46" t="s">
        <v>1301</v>
      </c>
      <c r="J769" s="47">
        <v>43739</v>
      </c>
      <c r="K769" s="42"/>
      <c r="L769" s="42"/>
      <c r="M769" s="43"/>
    </row>
    <row r="770" spans="1:13">
      <c r="A770" s="44" t="s">
        <v>2469</v>
      </c>
      <c r="B770" s="44" t="s">
        <v>2436</v>
      </c>
      <c r="C770" t="s">
        <v>2470</v>
      </c>
      <c r="D770" s="45">
        <v>775.14</v>
      </c>
      <c r="E770" s="45">
        <v>449.58</v>
      </c>
      <c r="F770" s="44" t="s">
        <v>1305</v>
      </c>
      <c r="G770" s="45">
        <v>449.58</v>
      </c>
      <c r="H770" s="45">
        <v>584.99</v>
      </c>
      <c r="I770" s="46" t="s">
        <v>1301</v>
      </c>
      <c r="J770" s="47">
        <v>43739</v>
      </c>
      <c r="K770" s="42"/>
      <c r="L770" s="42"/>
      <c r="M770" s="43"/>
    </row>
    <row r="771" spans="1:13">
      <c r="A771" s="44" t="s">
        <v>2471</v>
      </c>
      <c r="B771" s="44" t="s">
        <v>2472</v>
      </c>
      <c r="C771" t="s">
        <v>2473</v>
      </c>
      <c r="D771" s="45">
        <v>377.14</v>
      </c>
      <c r="E771" s="45">
        <v>218.74</v>
      </c>
      <c r="F771" s="44" t="s">
        <v>1305</v>
      </c>
      <c r="G771" s="65">
        <v>218.74</v>
      </c>
      <c r="H771" s="45">
        <v>284.99</v>
      </c>
      <c r="I771" s="46" t="s">
        <v>1301</v>
      </c>
      <c r="J771" s="47">
        <v>43739</v>
      </c>
      <c r="K771" s="42"/>
      <c r="L771" s="42"/>
      <c r="M771" s="43"/>
    </row>
    <row r="772" spans="1:13">
      <c r="A772" s="44" t="s">
        <v>2474</v>
      </c>
      <c r="B772" s="44" t="s">
        <v>2472</v>
      </c>
      <c r="C772" t="s">
        <v>2475</v>
      </c>
      <c r="D772" s="45">
        <v>316.64</v>
      </c>
      <c r="E772" s="45">
        <v>183.65</v>
      </c>
      <c r="F772" s="44" t="s">
        <v>1305</v>
      </c>
      <c r="G772" s="65">
        <v>183.65</v>
      </c>
      <c r="H772" s="45">
        <v>239.99</v>
      </c>
      <c r="I772" s="46" t="s">
        <v>1301</v>
      </c>
      <c r="J772" s="47">
        <v>43739</v>
      </c>
      <c r="K772" s="42"/>
      <c r="L772" s="42"/>
      <c r="M772" s="43"/>
    </row>
    <row r="773" spans="1:13">
      <c r="A773" s="44" t="s">
        <v>2476</v>
      </c>
      <c r="B773" s="44" t="s">
        <v>173</v>
      </c>
      <c r="C773" t="s">
        <v>2477</v>
      </c>
      <c r="D773" s="45">
        <v>395.79</v>
      </c>
      <c r="E773" s="45">
        <v>229.56</v>
      </c>
      <c r="F773" s="44" t="s">
        <v>1305</v>
      </c>
      <c r="G773" s="65">
        <v>229.56</v>
      </c>
      <c r="H773" s="45">
        <v>298.99</v>
      </c>
      <c r="I773" s="46" t="s">
        <v>1301</v>
      </c>
      <c r="J773" s="47">
        <v>43739</v>
      </c>
      <c r="K773" s="42"/>
      <c r="L773" s="42"/>
      <c r="M773" s="43"/>
    </row>
    <row r="774" spans="1:13">
      <c r="A774" s="44" t="s">
        <v>2478</v>
      </c>
      <c r="B774" s="44" t="s">
        <v>173</v>
      </c>
      <c r="C774" t="s">
        <v>2475</v>
      </c>
      <c r="D774" s="45">
        <v>290.29000000000002</v>
      </c>
      <c r="E774" s="45">
        <v>168.37</v>
      </c>
      <c r="F774" s="44" t="s">
        <v>1305</v>
      </c>
      <c r="G774" s="45">
        <v>168.37</v>
      </c>
      <c r="H774" s="45">
        <v>219.99</v>
      </c>
      <c r="I774" s="46" t="s">
        <v>1301</v>
      </c>
      <c r="J774" s="47">
        <v>43739</v>
      </c>
      <c r="K774" s="42"/>
      <c r="L774" s="42"/>
      <c r="M774" s="43"/>
    </row>
    <row r="775" spans="1:13">
      <c r="A775" s="44" t="s">
        <v>2479</v>
      </c>
      <c r="B775" s="44" t="s">
        <v>2480</v>
      </c>
      <c r="C775" t="s">
        <v>1446</v>
      </c>
      <c r="D775" s="45">
        <v>152.76</v>
      </c>
      <c r="E775" s="45">
        <v>88.6</v>
      </c>
      <c r="F775" s="44" t="s">
        <v>1305</v>
      </c>
      <c r="G775" s="45">
        <v>88.6</v>
      </c>
      <c r="H775" s="45">
        <v>115.99</v>
      </c>
      <c r="I775" s="46" t="s">
        <v>1301</v>
      </c>
      <c r="J775" s="47">
        <v>43739</v>
      </c>
      <c r="K775" s="42"/>
      <c r="L775" s="42"/>
      <c r="M775" s="43"/>
    </row>
    <row r="776" spans="1:13">
      <c r="A776" s="44" t="s">
        <v>2481</v>
      </c>
      <c r="B776" s="44" t="s">
        <v>2480</v>
      </c>
      <c r="C776" t="s">
        <v>1448</v>
      </c>
      <c r="D776" s="45">
        <v>174.76</v>
      </c>
      <c r="E776" s="45">
        <v>110.6</v>
      </c>
      <c r="F776" s="44" t="s">
        <v>1305</v>
      </c>
      <c r="G776" s="45">
        <v>110.6</v>
      </c>
      <c r="H776" s="45">
        <v>137.99</v>
      </c>
      <c r="I776" s="46" t="s">
        <v>1301</v>
      </c>
      <c r="J776" s="47">
        <v>43739</v>
      </c>
      <c r="K776" s="42"/>
      <c r="L776" s="42"/>
      <c r="M776" s="43"/>
    </row>
    <row r="777" spans="1:13">
      <c r="A777" s="44" t="s">
        <v>2482</v>
      </c>
      <c r="B777" s="44" t="s">
        <v>2480</v>
      </c>
      <c r="C777" t="s">
        <v>2483</v>
      </c>
      <c r="D777" s="45">
        <v>110.98</v>
      </c>
      <c r="E777" s="45">
        <v>64.37</v>
      </c>
      <c r="F777" s="44" t="s">
        <v>1305</v>
      </c>
      <c r="G777" s="45">
        <v>64.37</v>
      </c>
      <c r="H777" s="45">
        <v>83.99</v>
      </c>
      <c r="I777" s="46" t="s">
        <v>1301</v>
      </c>
      <c r="J777" s="47">
        <v>43739</v>
      </c>
      <c r="K777" s="42"/>
      <c r="L777" s="42"/>
      <c r="M777" s="43"/>
    </row>
    <row r="778" spans="1:13">
      <c r="A778" s="44" t="s">
        <v>2484</v>
      </c>
      <c r="B778" s="44" t="s">
        <v>2485</v>
      </c>
      <c r="C778" t="s">
        <v>2376</v>
      </c>
      <c r="D778" s="45">
        <v>178.02</v>
      </c>
      <c r="E778" s="45">
        <v>103.25</v>
      </c>
      <c r="F778" s="44" t="s">
        <v>1305</v>
      </c>
      <c r="G778" s="65">
        <v>103.25</v>
      </c>
      <c r="H778" s="45">
        <v>134.99</v>
      </c>
      <c r="I778" s="46" t="s">
        <v>1301</v>
      </c>
      <c r="J778" s="47">
        <v>43739</v>
      </c>
      <c r="K778" s="42"/>
      <c r="L778" s="42"/>
      <c r="M778" s="43"/>
    </row>
    <row r="779" spans="1:13">
      <c r="A779" s="44" t="s">
        <v>2486</v>
      </c>
      <c r="B779" s="44" t="s">
        <v>2485</v>
      </c>
      <c r="C779" t="s">
        <v>2378</v>
      </c>
      <c r="D779" s="45">
        <v>221.02</v>
      </c>
      <c r="E779" s="45">
        <v>174.99</v>
      </c>
      <c r="F779" s="44" t="s">
        <v>1305</v>
      </c>
      <c r="G779" s="45">
        <v>174.99</v>
      </c>
      <c r="H779" s="45">
        <v>174.99</v>
      </c>
      <c r="I779" s="46" t="s">
        <v>1301</v>
      </c>
      <c r="J779" s="47">
        <v>43739</v>
      </c>
      <c r="K779" s="42"/>
      <c r="L779" s="42"/>
      <c r="M779" s="43"/>
    </row>
    <row r="780" spans="1:13">
      <c r="A780" s="44" t="s">
        <v>2487</v>
      </c>
      <c r="B780" s="44" t="s">
        <v>2485</v>
      </c>
      <c r="C780" t="s">
        <v>2380</v>
      </c>
      <c r="D780" s="45">
        <v>178.02</v>
      </c>
      <c r="E780" s="45">
        <v>103.25</v>
      </c>
      <c r="F780" s="44" t="s">
        <v>1305</v>
      </c>
      <c r="G780" s="45">
        <v>103.25</v>
      </c>
      <c r="H780" s="45">
        <v>134.99</v>
      </c>
      <c r="I780" s="46" t="s">
        <v>1301</v>
      </c>
      <c r="J780" s="47">
        <v>43739</v>
      </c>
      <c r="K780" s="42"/>
      <c r="L780" s="42"/>
      <c r="M780" s="43"/>
    </row>
    <row r="781" spans="1:13">
      <c r="A781" s="44" t="s">
        <v>2488</v>
      </c>
      <c r="B781" s="44" t="s">
        <v>2485</v>
      </c>
      <c r="C781" t="s">
        <v>2489</v>
      </c>
      <c r="D781" s="45">
        <v>343.6</v>
      </c>
      <c r="E781" s="45">
        <v>199.29</v>
      </c>
      <c r="F781" s="44" t="s">
        <v>1305</v>
      </c>
      <c r="G781" s="45">
        <v>199.29</v>
      </c>
      <c r="H781" s="45">
        <v>259.99</v>
      </c>
      <c r="I781" s="46" t="s">
        <v>1301</v>
      </c>
      <c r="J781" s="47">
        <v>43739</v>
      </c>
      <c r="K781" s="42"/>
      <c r="L781" s="42"/>
      <c r="M781" s="43"/>
    </row>
    <row r="782" spans="1:13">
      <c r="A782" s="44" t="s">
        <v>2490</v>
      </c>
      <c r="B782" s="44" t="s">
        <v>2485</v>
      </c>
      <c r="C782" t="s">
        <v>2491</v>
      </c>
      <c r="D782" s="45">
        <v>386.6</v>
      </c>
      <c r="E782" s="45">
        <v>242.29</v>
      </c>
      <c r="F782" s="44" t="s">
        <v>1305</v>
      </c>
      <c r="G782" s="45">
        <v>242.29</v>
      </c>
      <c r="H782" s="45">
        <v>302.99</v>
      </c>
      <c r="I782" s="46" t="s">
        <v>1301</v>
      </c>
      <c r="J782" s="47">
        <v>43739</v>
      </c>
      <c r="K782" s="42"/>
      <c r="L782" s="42"/>
      <c r="M782" s="43"/>
    </row>
    <row r="783" spans="1:13">
      <c r="A783" s="44" t="s">
        <v>2492</v>
      </c>
      <c r="B783" s="44" t="s">
        <v>2485</v>
      </c>
      <c r="C783" t="s">
        <v>2406</v>
      </c>
      <c r="D783" s="45">
        <v>343.6</v>
      </c>
      <c r="E783" s="45">
        <v>199.29</v>
      </c>
      <c r="F783" s="44" t="s">
        <v>1305</v>
      </c>
      <c r="G783" s="45">
        <v>199.29</v>
      </c>
      <c r="H783" s="45">
        <v>259.99</v>
      </c>
      <c r="I783" s="46" t="s">
        <v>1301</v>
      </c>
      <c r="J783" s="47">
        <v>43739</v>
      </c>
      <c r="K783" s="42"/>
      <c r="L783" s="42"/>
      <c r="M783" s="43"/>
    </row>
    <row r="784" spans="1:13">
      <c r="A784" s="44" t="s">
        <v>2493</v>
      </c>
      <c r="B784" s="44" t="s">
        <v>2485</v>
      </c>
      <c r="C784" t="s">
        <v>2402</v>
      </c>
      <c r="D784" s="45">
        <v>343.6</v>
      </c>
      <c r="E784" s="45">
        <v>199.29</v>
      </c>
      <c r="F784" s="44" t="s">
        <v>1305</v>
      </c>
      <c r="G784" s="45">
        <v>199.29</v>
      </c>
      <c r="H784" s="45">
        <v>259.99</v>
      </c>
      <c r="I784" s="46" t="s">
        <v>1301</v>
      </c>
      <c r="J784" s="47">
        <v>43739</v>
      </c>
      <c r="K784" s="42"/>
      <c r="L784" s="42"/>
      <c r="M784" s="43"/>
    </row>
    <row r="785" spans="1:13">
      <c r="A785" s="44" t="s">
        <v>2494</v>
      </c>
      <c r="B785" s="44" t="s">
        <v>2485</v>
      </c>
      <c r="C785" t="s">
        <v>2396</v>
      </c>
      <c r="D785" s="45">
        <v>343.6</v>
      </c>
      <c r="E785" s="45">
        <v>199.29</v>
      </c>
      <c r="F785" s="44" t="s">
        <v>1305</v>
      </c>
      <c r="G785" s="45">
        <v>199.29</v>
      </c>
      <c r="H785" s="45">
        <v>259.99</v>
      </c>
      <c r="I785" s="46" t="s">
        <v>1301</v>
      </c>
      <c r="J785" s="47">
        <v>43739</v>
      </c>
      <c r="K785" s="42"/>
      <c r="L785" s="42"/>
      <c r="M785" s="43"/>
    </row>
    <row r="786" spans="1:13">
      <c r="A786" s="44" t="s">
        <v>2495</v>
      </c>
      <c r="B786" s="44" t="s">
        <v>2496</v>
      </c>
      <c r="C786" t="s">
        <v>1446</v>
      </c>
      <c r="D786" s="45">
        <v>168.41</v>
      </c>
      <c r="E786" s="45">
        <v>97.68</v>
      </c>
      <c r="F786" s="44" t="s">
        <v>1305</v>
      </c>
      <c r="G786" s="45">
        <v>97.68</v>
      </c>
      <c r="H786" s="45">
        <v>127.99</v>
      </c>
      <c r="I786" s="46" t="s">
        <v>1301</v>
      </c>
      <c r="J786" s="47">
        <v>43739</v>
      </c>
      <c r="K786" s="42"/>
      <c r="L786" s="42"/>
      <c r="M786" s="43"/>
    </row>
    <row r="787" spans="1:13">
      <c r="A787" s="44" t="s">
        <v>2497</v>
      </c>
      <c r="B787" s="44" t="s">
        <v>2496</v>
      </c>
      <c r="C787" t="s">
        <v>1448</v>
      </c>
      <c r="D787" s="45">
        <v>193.41</v>
      </c>
      <c r="E787" s="45">
        <v>150.99</v>
      </c>
      <c r="F787" s="44" t="s">
        <v>1305</v>
      </c>
      <c r="G787" s="45">
        <v>150.99</v>
      </c>
      <c r="H787" s="45">
        <v>150.99</v>
      </c>
      <c r="I787" s="46" t="s">
        <v>1301</v>
      </c>
      <c r="J787" s="47">
        <v>43739</v>
      </c>
      <c r="K787" s="42"/>
      <c r="L787" s="42"/>
      <c r="M787" s="43"/>
    </row>
    <row r="788" spans="1:13">
      <c r="A788" s="44" t="s">
        <v>2498</v>
      </c>
      <c r="B788" s="44" t="s">
        <v>2496</v>
      </c>
      <c r="C788" t="s">
        <v>1355</v>
      </c>
      <c r="D788" s="45">
        <v>257.66000000000003</v>
      </c>
      <c r="E788" s="45">
        <v>149.44</v>
      </c>
      <c r="F788" s="44" t="s">
        <v>1305</v>
      </c>
      <c r="G788" s="45">
        <v>149.44</v>
      </c>
      <c r="H788" s="45">
        <v>194.99</v>
      </c>
      <c r="I788" s="46" t="s">
        <v>1301</v>
      </c>
      <c r="J788" s="47">
        <v>43739</v>
      </c>
      <c r="K788" s="42"/>
      <c r="L788" s="42"/>
      <c r="M788" s="43"/>
    </row>
    <row r="789" spans="1:13">
      <c r="A789" s="44" t="s">
        <v>2499</v>
      </c>
      <c r="B789" s="44" t="s">
        <v>2496</v>
      </c>
      <c r="C789" t="s">
        <v>1344</v>
      </c>
      <c r="D789" s="45">
        <v>282.66000000000003</v>
      </c>
      <c r="E789" s="45">
        <v>174.44</v>
      </c>
      <c r="F789" s="44" t="s">
        <v>1305</v>
      </c>
      <c r="G789" s="45">
        <v>174.44</v>
      </c>
      <c r="H789" s="45">
        <v>219.99</v>
      </c>
      <c r="I789" s="46" t="s">
        <v>1301</v>
      </c>
      <c r="J789" s="47">
        <v>43739</v>
      </c>
      <c r="K789" s="42"/>
      <c r="L789" s="42"/>
      <c r="M789" s="43"/>
    </row>
    <row r="790" spans="1:13">
      <c r="A790" s="44" t="s">
        <v>2500</v>
      </c>
      <c r="B790" s="44" t="s">
        <v>2496</v>
      </c>
      <c r="C790" t="s">
        <v>1390</v>
      </c>
      <c r="D790" s="45">
        <v>114.26</v>
      </c>
      <c r="E790" s="45">
        <v>66.27</v>
      </c>
      <c r="F790" s="44" t="s">
        <v>1305</v>
      </c>
      <c r="G790" s="45">
        <v>66.27</v>
      </c>
      <c r="H790" s="45">
        <v>87.99</v>
      </c>
      <c r="I790" s="46" t="s">
        <v>1301</v>
      </c>
      <c r="J790" s="47">
        <v>43739</v>
      </c>
      <c r="K790" s="42"/>
      <c r="L790" s="42"/>
      <c r="M790" s="43"/>
    </row>
    <row r="791" spans="1:13">
      <c r="A791" s="44" t="s">
        <v>2501</v>
      </c>
      <c r="B791" s="44" t="s">
        <v>2496</v>
      </c>
      <c r="C791" t="s">
        <v>1465</v>
      </c>
      <c r="D791" s="45">
        <v>257.66000000000003</v>
      </c>
      <c r="E791" s="45">
        <v>149.44</v>
      </c>
      <c r="F791" s="44" t="s">
        <v>1305</v>
      </c>
      <c r="G791" s="45">
        <v>149.44</v>
      </c>
      <c r="H791" s="45">
        <v>194.99</v>
      </c>
      <c r="I791" s="46" t="s">
        <v>1301</v>
      </c>
      <c r="J791" s="47">
        <v>43739</v>
      </c>
      <c r="K791" s="42"/>
      <c r="L791" s="42"/>
      <c r="M791" s="43"/>
    </row>
    <row r="792" spans="1:13">
      <c r="A792" s="44" t="s">
        <v>2502</v>
      </c>
      <c r="B792" s="44" t="s">
        <v>2496</v>
      </c>
      <c r="C792" t="s">
        <v>2385</v>
      </c>
      <c r="D792" s="45">
        <v>114.26</v>
      </c>
      <c r="E792" s="45">
        <v>66.27</v>
      </c>
      <c r="F792" s="44" t="s">
        <v>1305</v>
      </c>
      <c r="G792" s="45">
        <v>66.27</v>
      </c>
      <c r="H792" s="45">
        <v>87.99</v>
      </c>
      <c r="I792" s="46" t="s">
        <v>1301</v>
      </c>
      <c r="J792" s="47">
        <v>43739</v>
      </c>
      <c r="K792" s="42"/>
      <c r="L792" s="42"/>
      <c r="M792" s="43"/>
    </row>
    <row r="793" spans="1:13">
      <c r="A793" s="44" t="s">
        <v>2503</v>
      </c>
      <c r="B793" s="44" t="s">
        <v>2496</v>
      </c>
      <c r="C793" t="s">
        <v>1467</v>
      </c>
      <c r="D793" s="45">
        <v>257.66000000000003</v>
      </c>
      <c r="E793" s="45">
        <v>149.44</v>
      </c>
      <c r="F793" s="44" t="s">
        <v>1305</v>
      </c>
      <c r="G793" s="45">
        <v>149.44</v>
      </c>
      <c r="H793" s="45">
        <v>194.99</v>
      </c>
      <c r="I793" s="46" t="s">
        <v>1301</v>
      </c>
      <c r="J793" s="47">
        <v>43739</v>
      </c>
      <c r="K793" s="42"/>
      <c r="L793" s="42"/>
      <c r="M793" s="43"/>
    </row>
    <row r="794" spans="1:13">
      <c r="A794" s="44" t="s">
        <v>2504</v>
      </c>
      <c r="B794" s="44" t="s">
        <v>2505</v>
      </c>
      <c r="C794" t="s">
        <v>2376</v>
      </c>
      <c r="D794" s="45">
        <v>178.02</v>
      </c>
      <c r="E794" s="45">
        <v>103.25</v>
      </c>
      <c r="F794" s="44" t="s">
        <v>1305</v>
      </c>
      <c r="G794" s="65">
        <v>103.25</v>
      </c>
      <c r="H794" s="45">
        <v>134.99</v>
      </c>
      <c r="I794" s="46" t="s">
        <v>1301</v>
      </c>
      <c r="J794" s="47">
        <v>43739</v>
      </c>
      <c r="K794" s="42"/>
      <c r="L794" s="42"/>
      <c r="M794" s="43"/>
    </row>
    <row r="795" spans="1:13">
      <c r="A795" s="44" t="s">
        <v>2506</v>
      </c>
      <c r="B795" s="44" t="s">
        <v>2505</v>
      </c>
      <c r="C795" t="s">
        <v>2378</v>
      </c>
      <c r="D795" s="45">
        <v>222.02</v>
      </c>
      <c r="E795" s="45">
        <v>175.99</v>
      </c>
      <c r="F795" s="44" t="s">
        <v>1305</v>
      </c>
      <c r="G795" s="45">
        <v>175.99</v>
      </c>
      <c r="H795" s="45">
        <v>175.99</v>
      </c>
      <c r="I795" s="46" t="s">
        <v>1301</v>
      </c>
      <c r="J795" s="47">
        <v>43739</v>
      </c>
      <c r="K795" s="42"/>
      <c r="L795" s="42"/>
      <c r="M795" s="43"/>
    </row>
    <row r="796" spans="1:13">
      <c r="A796" s="44" t="s">
        <v>2507</v>
      </c>
      <c r="B796" s="44" t="s">
        <v>2505</v>
      </c>
      <c r="C796" t="s">
        <v>2380</v>
      </c>
      <c r="D796" s="45">
        <v>178.02</v>
      </c>
      <c r="E796" s="45">
        <v>103.25</v>
      </c>
      <c r="F796" s="44" t="s">
        <v>1305</v>
      </c>
      <c r="G796" s="45">
        <v>103.25</v>
      </c>
      <c r="H796" s="45">
        <v>134.99</v>
      </c>
      <c r="I796" s="46" t="s">
        <v>1301</v>
      </c>
      <c r="J796" s="47">
        <v>43739</v>
      </c>
      <c r="K796" s="42"/>
      <c r="L796" s="42"/>
      <c r="M796" s="43"/>
    </row>
    <row r="797" spans="1:13">
      <c r="A797" s="44" t="s">
        <v>2508</v>
      </c>
      <c r="B797" s="44" t="s">
        <v>2505</v>
      </c>
      <c r="C797" t="s">
        <v>2489</v>
      </c>
      <c r="D797" s="45">
        <v>343.6</v>
      </c>
      <c r="E797" s="45">
        <v>199.29</v>
      </c>
      <c r="F797" s="44" t="s">
        <v>1305</v>
      </c>
      <c r="G797" s="45">
        <v>199.29</v>
      </c>
      <c r="H797" s="45">
        <v>259.99</v>
      </c>
      <c r="I797" s="46" t="s">
        <v>1301</v>
      </c>
      <c r="J797" s="47">
        <v>43739</v>
      </c>
      <c r="K797" s="42"/>
      <c r="L797" s="42"/>
      <c r="M797" s="43"/>
    </row>
    <row r="798" spans="1:13">
      <c r="A798" s="44" t="s">
        <v>2509</v>
      </c>
      <c r="B798" s="44" t="s">
        <v>2505</v>
      </c>
      <c r="C798" t="s">
        <v>2491</v>
      </c>
      <c r="D798" s="45">
        <v>387.6</v>
      </c>
      <c r="E798" s="45">
        <v>243.29</v>
      </c>
      <c r="F798" s="44" t="s">
        <v>1305</v>
      </c>
      <c r="G798" s="45">
        <v>243.29</v>
      </c>
      <c r="H798" s="45">
        <v>303.99</v>
      </c>
      <c r="I798" s="46" t="s">
        <v>1301</v>
      </c>
      <c r="J798" s="47">
        <v>43739</v>
      </c>
      <c r="K798" s="42"/>
      <c r="L798" s="42"/>
      <c r="M798" s="43"/>
    </row>
    <row r="799" spans="1:13">
      <c r="A799" s="44" t="s">
        <v>2510</v>
      </c>
      <c r="B799" s="44" t="s">
        <v>2505</v>
      </c>
      <c r="C799" t="s">
        <v>2402</v>
      </c>
      <c r="D799" s="45">
        <v>343.6</v>
      </c>
      <c r="E799" s="45">
        <v>199.29</v>
      </c>
      <c r="F799" s="44" t="s">
        <v>1305</v>
      </c>
      <c r="G799" s="45">
        <v>199.29</v>
      </c>
      <c r="H799" s="45">
        <v>259.99</v>
      </c>
      <c r="I799" s="46" t="s">
        <v>1301</v>
      </c>
      <c r="J799" s="47">
        <v>43739</v>
      </c>
      <c r="K799" s="42"/>
      <c r="L799" s="42"/>
      <c r="M799" s="43"/>
    </row>
    <row r="800" spans="1:13">
      <c r="A800" s="44" t="s">
        <v>2511</v>
      </c>
      <c r="B800" s="44" t="s">
        <v>2505</v>
      </c>
      <c r="C800" t="s">
        <v>1568</v>
      </c>
      <c r="D800" s="45">
        <v>446.33</v>
      </c>
      <c r="E800" s="45">
        <v>258.87</v>
      </c>
      <c r="F800" s="44" t="s">
        <v>1305</v>
      </c>
      <c r="G800" s="45">
        <v>258.87</v>
      </c>
      <c r="H800" s="45">
        <v>337.99</v>
      </c>
      <c r="I800" s="46" t="s">
        <v>1301</v>
      </c>
      <c r="J800" s="47">
        <v>43739</v>
      </c>
      <c r="K800" s="42"/>
      <c r="L800" s="42"/>
      <c r="M800" s="43"/>
    </row>
    <row r="801" spans="1:13">
      <c r="A801" s="44" t="s">
        <v>2512</v>
      </c>
      <c r="B801" s="44" t="s">
        <v>2505</v>
      </c>
      <c r="C801" t="s">
        <v>1566</v>
      </c>
      <c r="D801" s="45">
        <v>490.33000000000004</v>
      </c>
      <c r="E801" s="45">
        <v>302.87</v>
      </c>
      <c r="F801" s="44" t="s">
        <v>1305</v>
      </c>
      <c r="G801" s="45">
        <v>302.87</v>
      </c>
      <c r="H801" s="45">
        <v>381.99</v>
      </c>
      <c r="I801" s="46" t="s">
        <v>1301</v>
      </c>
      <c r="J801" s="47">
        <v>43739</v>
      </c>
      <c r="K801" s="42"/>
      <c r="L801" s="42"/>
      <c r="M801" s="43"/>
    </row>
    <row r="802" spans="1:13">
      <c r="A802" s="44" t="s">
        <v>2513</v>
      </c>
      <c r="B802" s="44" t="s">
        <v>2505</v>
      </c>
      <c r="C802" t="s">
        <v>1570</v>
      </c>
      <c r="D802" s="45">
        <v>446.33</v>
      </c>
      <c r="E802" s="45">
        <v>258.87</v>
      </c>
      <c r="F802" s="44" t="s">
        <v>1305</v>
      </c>
      <c r="G802" s="45">
        <v>258.87</v>
      </c>
      <c r="H802" s="45">
        <v>337.99</v>
      </c>
      <c r="I802" s="46" t="s">
        <v>1301</v>
      </c>
      <c r="J802" s="47">
        <v>43739</v>
      </c>
      <c r="K802" s="42"/>
      <c r="L802" s="42"/>
      <c r="M802" s="43"/>
    </row>
    <row r="803" spans="1:13">
      <c r="A803" s="44" t="s">
        <v>2514</v>
      </c>
      <c r="B803" s="44" t="s">
        <v>2505</v>
      </c>
      <c r="C803" t="s">
        <v>2424</v>
      </c>
      <c r="D803" s="45">
        <v>446.33</v>
      </c>
      <c r="E803" s="45">
        <v>258.87</v>
      </c>
      <c r="F803" s="44" t="s">
        <v>1305</v>
      </c>
      <c r="G803" s="45">
        <v>258.87</v>
      </c>
      <c r="H803" s="45">
        <v>337.99</v>
      </c>
      <c r="I803" s="46" t="s">
        <v>1301</v>
      </c>
      <c r="J803" s="47">
        <v>43739</v>
      </c>
      <c r="K803" s="42"/>
      <c r="L803" s="42"/>
      <c r="M803" s="43"/>
    </row>
    <row r="804" spans="1:13">
      <c r="A804" s="44" t="s">
        <v>2515</v>
      </c>
      <c r="B804" s="44" t="s">
        <v>2516</v>
      </c>
      <c r="C804" t="s">
        <v>2517</v>
      </c>
      <c r="D804" s="45">
        <v>348.87</v>
      </c>
      <c r="E804" s="45">
        <v>233.74</v>
      </c>
      <c r="F804" s="44" t="s">
        <v>1305</v>
      </c>
      <c r="G804" s="65">
        <v>233.74</v>
      </c>
      <c r="H804" s="45">
        <v>304.99</v>
      </c>
      <c r="I804" s="46" t="s">
        <v>1301</v>
      </c>
      <c r="J804" s="47">
        <v>43739</v>
      </c>
      <c r="K804" s="42"/>
      <c r="L804" s="42"/>
      <c r="M804" s="43"/>
    </row>
    <row r="805" spans="1:13">
      <c r="A805" s="44" t="s">
        <v>2518</v>
      </c>
      <c r="B805" s="44" t="s">
        <v>2516</v>
      </c>
      <c r="C805" t="s">
        <v>2519</v>
      </c>
      <c r="D805" s="45">
        <v>348.87</v>
      </c>
      <c r="E805" s="45">
        <v>233.74</v>
      </c>
      <c r="F805" s="44" t="s">
        <v>1305</v>
      </c>
      <c r="G805" s="65">
        <v>233.74</v>
      </c>
      <c r="H805" s="45">
        <v>304.99</v>
      </c>
      <c r="I805" s="46" t="s">
        <v>1301</v>
      </c>
      <c r="J805" s="47">
        <v>43739</v>
      </c>
      <c r="K805" s="42"/>
      <c r="L805" s="42"/>
      <c r="M805" s="43"/>
    </row>
    <row r="806" spans="1:13">
      <c r="A806" s="44" t="s">
        <v>2520</v>
      </c>
      <c r="B806" s="44" t="s">
        <v>2516</v>
      </c>
      <c r="C806" t="s">
        <v>2521</v>
      </c>
      <c r="D806" s="45">
        <v>348.87</v>
      </c>
      <c r="E806" s="45">
        <v>233.74</v>
      </c>
      <c r="F806" s="44" t="s">
        <v>1305</v>
      </c>
      <c r="G806" s="65">
        <v>233.74</v>
      </c>
      <c r="H806" s="45">
        <v>304.99</v>
      </c>
      <c r="I806" s="46" t="s">
        <v>1301</v>
      </c>
      <c r="J806" s="47">
        <v>43739</v>
      </c>
      <c r="K806" s="42"/>
      <c r="L806" s="42"/>
      <c r="M806" s="43"/>
    </row>
    <row r="807" spans="1:13">
      <c r="A807" s="44" t="s">
        <v>2522</v>
      </c>
      <c r="B807" s="44" t="s">
        <v>2516</v>
      </c>
      <c r="C807" t="s">
        <v>2523</v>
      </c>
      <c r="D807" s="45">
        <v>546.66999999999996</v>
      </c>
      <c r="E807" s="45">
        <v>366.27</v>
      </c>
      <c r="F807" s="44" t="s">
        <v>1305</v>
      </c>
      <c r="G807" s="45">
        <v>366.27</v>
      </c>
      <c r="H807" s="45">
        <v>476.99</v>
      </c>
      <c r="I807" s="46" t="s">
        <v>1301</v>
      </c>
      <c r="J807" s="47">
        <v>43739</v>
      </c>
      <c r="K807" s="42"/>
      <c r="L807" s="42"/>
      <c r="M807" s="43"/>
    </row>
    <row r="808" spans="1:13">
      <c r="A808" s="44" t="s">
        <v>2524</v>
      </c>
      <c r="B808" s="44" t="s">
        <v>2516</v>
      </c>
      <c r="C808" t="s">
        <v>2525</v>
      </c>
      <c r="D808" s="45">
        <v>367.54</v>
      </c>
      <c r="E808" s="45">
        <v>246.25</v>
      </c>
      <c r="F808" s="44" t="s">
        <v>1305</v>
      </c>
      <c r="G808" s="45">
        <v>246.25</v>
      </c>
      <c r="H808" s="45">
        <v>320.99</v>
      </c>
      <c r="I808" s="46" t="s">
        <v>1301</v>
      </c>
      <c r="J808" s="47">
        <v>43739</v>
      </c>
      <c r="K808" s="42"/>
      <c r="L808" s="42"/>
      <c r="M808" s="43"/>
    </row>
    <row r="809" spans="1:13">
      <c r="A809" s="44" t="s">
        <v>2526</v>
      </c>
      <c r="B809" s="44" t="s">
        <v>2516</v>
      </c>
      <c r="C809" t="s">
        <v>2527</v>
      </c>
      <c r="D809" s="45">
        <v>546.66999999999996</v>
      </c>
      <c r="E809" s="45">
        <v>366.27</v>
      </c>
      <c r="F809" s="44" t="s">
        <v>1305</v>
      </c>
      <c r="G809" s="45">
        <v>366.27</v>
      </c>
      <c r="H809" s="45">
        <v>476.99</v>
      </c>
      <c r="I809" s="46" t="s">
        <v>1301</v>
      </c>
      <c r="J809" s="47">
        <v>43739</v>
      </c>
      <c r="K809" s="42"/>
      <c r="L809" s="42"/>
      <c r="M809" s="43"/>
    </row>
    <row r="810" spans="1:13">
      <c r="A810" s="44" t="s">
        <v>2528</v>
      </c>
      <c r="B810" s="44" t="s">
        <v>2516</v>
      </c>
      <c r="C810" t="s">
        <v>2529</v>
      </c>
      <c r="D810" s="45">
        <v>546.66999999999996</v>
      </c>
      <c r="E810" s="45">
        <v>366.27</v>
      </c>
      <c r="F810" s="44" t="s">
        <v>1305</v>
      </c>
      <c r="G810" s="45">
        <v>366.27</v>
      </c>
      <c r="H810" s="45">
        <v>476.99</v>
      </c>
      <c r="I810" s="46" t="s">
        <v>1301</v>
      </c>
      <c r="J810" s="47">
        <v>43739</v>
      </c>
      <c r="K810" s="42"/>
      <c r="L810" s="42"/>
      <c r="M810" s="43"/>
    </row>
    <row r="811" spans="1:13">
      <c r="A811" s="44" t="s">
        <v>2530</v>
      </c>
      <c r="B811" s="44" t="s">
        <v>2531</v>
      </c>
      <c r="C811" t="s">
        <v>1387</v>
      </c>
      <c r="D811" s="45">
        <v>643.03</v>
      </c>
      <c r="E811" s="45">
        <v>372.96</v>
      </c>
      <c r="F811" s="44" t="s">
        <v>1305</v>
      </c>
      <c r="G811" s="65">
        <v>372.96</v>
      </c>
      <c r="H811" s="45">
        <v>485.99</v>
      </c>
      <c r="I811" s="46" t="s">
        <v>1301</v>
      </c>
      <c r="J811" s="47">
        <v>43739</v>
      </c>
      <c r="K811" s="42"/>
      <c r="L811" s="42"/>
      <c r="M811" s="43"/>
    </row>
    <row r="812" spans="1:13">
      <c r="A812" s="44" t="s">
        <v>2532</v>
      </c>
      <c r="B812" s="44" t="s">
        <v>2531</v>
      </c>
      <c r="C812" t="s">
        <v>1313</v>
      </c>
      <c r="D812" s="45">
        <v>429.55</v>
      </c>
      <c r="E812" s="45">
        <v>249.14</v>
      </c>
      <c r="F812" s="44" t="s">
        <v>1305</v>
      </c>
      <c r="G812" s="45">
        <v>249.14</v>
      </c>
      <c r="H812" s="45">
        <v>324.99</v>
      </c>
      <c r="I812" s="46" t="s">
        <v>1301</v>
      </c>
      <c r="J812" s="47">
        <v>43739</v>
      </c>
      <c r="K812" s="42"/>
      <c r="L812" s="42"/>
      <c r="M812" s="43"/>
    </row>
    <row r="813" spans="1:13">
      <c r="A813" s="44" t="s">
        <v>2533</v>
      </c>
      <c r="B813" s="44" t="s">
        <v>2531</v>
      </c>
      <c r="C813" t="s">
        <v>2534</v>
      </c>
      <c r="D813" s="45">
        <v>489.54999999999995</v>
      </c>
      <c r="E813" s="45">
        <v>309.14</v>
      </c>
      <c r="F813" s="44" t="s">
        <v>1305</v>
      </c>
      <c r="G813" s="45">
        <v>309.14</v>
      </c>
      <c r="H813" s="45">
        <v>384.99</v>
      </c>
      <c r="I813" s="46" t="s">
        <v>1301</v>
      </c>
      <c r="J813" s="47">
        <v>43739</v>
      </c>
      <c r="K813" s="42"/>
      <c r="L813" s="42"/>
      <c r="M813" s="43"/>
    </row>
    <row r="814" spans="1:13">
      <c r="A814" s="44" t="s">
        <v>2535</v>
      </c>
      <c r="B814" s="44" t="s">
        <v>2531</v>
      </c>
      <c r="C814" t="s">
        <v>1363</v>
      </c>
      <c r="D814" s="45">
        <v>643.03</v>
      </c>
      <c r="E814" s="45">
        <v>372.96</v>
      </c>
      <c r="F814" s="44" t="s">
        <v>1305</v>
      </c>
      <c r="G814" s="45">
        <v>372.96</v>
      </c>
      <c r="H814" s="45">
        <v>485.99</v>
      </c>
      <c r="I814" s="46" t="s">
        <v>1301</v>
      </c>
      <c r="J814" s="47">
        <v>43739</v>
      </c>
      <c r="K814" s="42"/>
      <c r="L814" s="42"/>
      <c r="M814" s="43"/>
    </row>
    <row r="815" spans="1:13">
      <c r="A815" s="44" t="s">
        <v>2536</v>
      </c>
      <c r="B815" s="44" t="s">
        <v>2531</v>
      </c>
      <c r="C815" t="s">
        <v>1359</v>
      </c>
      <c r="D815" s="45">
        <v>643.03</v>
      </c>
      <c r="E815" s="45">
        <v>372.96</v>
      </c>
      <c r="F815" s="44" t="s">
        <v>1305</v>
      </c>
      <c r="G815" s="45">
        <v>372.96</v>
      </c>
      <c r="H815" s="45">
        <v>485.99</v>
      </c>
      <c r="I815" s="46" t="s">
        <v>1301</v>
      </c>
      <c r="J815" s="47">
        <v>43739</v>
      </c>
      <c r="K815" s="42"/>
      <c r="L815" s="42"/>
      <c r="M815" s="43"/>
    </row>
    <row r="816" spans="1:13">
      <c r="A816" s="44" t="s">
        <v>2537</v>
      </c>
      <c r="B816" s="44" t="s">
        <v>2531</v>
      </c>
      <c r="C816" t="s">
        <v>1349</v>
      </c>
      <c r="D816" s="45">
        <v>703.03</v>
      </c>
      <c r="E816" s="45">
        <v>432.96</v>
      </c>
      <c r="F816" s="44" t="s">
        <v>1305</v>
      </c>
      <c r="G816" s="45">
        <v>432.96</v>
      </c>
      <c r="H816" s="45">
        <v>545.99</v>
      </c>
      <c r="I816" s="46" t="s">
        <v>1301</v>
      </c>
      <c r="J816" s="47">
        <v>43739</v>
      </c>
      <c r="K816" s="42"/>
      <c r="L816" s="42"/>
      <c r="M816" s="43"/>
    </row>
    <row r="817" spans="1:13">
      <c r="A817" s="44" t="s">
        <v>2538</v>
      </c>
      <c r="B817" s="44" t="s">
        <v>2531</v>
      </c>
      <c r="C817" t="s">
        <v>1401</v>
      </c>
      <c r="D817" s="45">
        <v>643.03</v>
      </c>
      <c r="E817" s="45">
        <v>372.96</v>
      </c>
      <c r="F817" s="44" t="s">
        <v>1305</v>
      </c>
      <c r="G817" s="45">
        <v>372.96</v>
      </c>
      <c r="H817" s="45">
        <v>485.99</v>
      </c>
      <c r="I817" s="46" t="s">
        <v>1301</v>
      </c>
      <c r="J817" s="47">
        <v>43739</v>
      </c>
      <c r="K817" s="42"/>
      <c r="L817" s="42"/>
      <c r="M817" s="43"/>
    </row>
    <row r="818" spans="1:13">
      <c r="A818" s="44" t="s">
        <v>2539</v>
      </c>
      <c r="B818" s="44" t="s">
        <v>2531</v>
      </c>
      <c r="C818" t="s">
        <v>1365</v>
      </c>
      <c r="D818" s="45">
        <v>694.6</v>
      </c>
      <c r="E818" s="45">
        <v>402.87</v>
      </c>
      <c r="F818" s="44" t="s">
        <v>1305</v>
      </c>
      <c r="G818" s="45">
        <v>402.87</v>
      </c>
      <c r="H818" s="45">
        <v>523.99</v>
      </c>
      <c r="I818" s="46" t="s">
        <v>1301</v>
      </c>
      <c r="J818" s="47">
        <v>43739</v>
      </c>
      <c r="K818" s="42"/>
      <c r="L818" s="42"/>
      <c r="M818" s="43"/>
    </row>
    <row r="819" spans="1:13">
      <c r="A819" s="44" t="s">
        <v>2540</v>
      </c>
      <c r="B819" s="44" t="s">
        <v>2531</v>
      </c>
      <c r="C819" t="s">
        <v>1361</v>
      </c>
      <c r="D819" s="45">
        <v>694.6</v>
      </c>
      <c r="E819" s="45">
        <v>402.87</v>
      </c>
      <c r="F819" s="44" t="s">
        <v>1305</v>
      </c>
      <c r="G819" s="45">
        <v>402.87</v>
      </c>
      <c r="H819" s="45">
        <v>523.99</v>
      </c>
      <c r="I819" s="46" t="s">
        <v>1301</v>
      </c>
      <c r="J819" s="47">
        <v>43739</v>
      </c>
      <c r="K819" s="42"/>
      <c r="L819" s="42"/>
      <c r="M819" s="43"/>
    </row>
    <row r="820" spans="1:13">
      <c r="A820" s="44" t="s">
        <v>2541</v>
      </c>
      <c r="B820" s="44" t="s">
        <v>2531</v>
      </c>
      <c r="C820" t="s">
        <v>1351</v>
      </c>
      <c r="D820" s="45">
        <v>754.6</v>
      </c>
      <c r="E820" s="45">
        <v>462.87</v>
      </c>
      <c r="F820" s="44" t="s">
        <v>1305</v>
      </c>
      <c r="G820" s="45">
        <v>462.87</v>
      </c>
      <c r="H820" s="45">
        <v>583.99</v>
      </c>
      <c r="I820" s="46" t="s">
        <v>1301</v>
      </c>
      <c r="J820" s="47">
        <v>43739</v>
      </c>
      <c r="K820" s="42"/>
      <c r="L820" s="42"/>
      <c r="M820" s="43"/>
    </row>
    <row r="821" spans="1:13">
      <c r="A821" s="44" t="s">
        <v>2542</v>
      </c>
      <c r="B821" s="44" t="s">
        <v>2531</v>
      </c>
      <c r="C821" t="s">
        <v>1403</v>
      </c>
      <c r="D821" s="45">
        <v>694.6</v>
      </c>
      <c r="E821" s="45">
        <v>402.87</v>
      </c>
      <c r="F821" s="44" t="s">
        <v>1305</v>
      </c>
      <c r="G821" s="45">
        <v>402.87</v>
      </c>
      <c r="H821" s="45">
        <v>523.99</v>
      </c>
      <c r="I821" s="46" t="s">
        <v>1301</v>
      </c>
      <c r="J821" s="47">
        <v>43739</v>
      </c>
      <c r="K821" s="42"/>
      <c r="L821" s="42"/>
      <c r="M821" s="43"/>
    </row>
    <row r="822" spans="1:13">
      <c r="A822" s="44" t="s">
        <v>2543</v>
      </c>
      <c r="B822" s="44" t="s">
        <v>2544</v>
      </c>
      <c r="C822" t="s">
        <v>2437</v>
      </c>
      <c r="D822" s="45">
        <v>261.14</v>
      </c>
      <c r="E822" s="45">
        <v>151.46</v>
      </c>
      <c r="F822" s="44" t="s">
        <v>1305</v>
      </c>
      <c r="G822" s="65">
        <v>151.46</v>
      </c>
      <c r="H822" s="45">
        <v>197.99</v>
      </c>
      <c r="I822" s="46" t="s">
        <v>1301</v>
      </c>
      <c r="J822" s="47">
        <v>43739</v>
      </c>
      <c r="K822" s="42"/>
      <c r="L822" s="42"/>
      <c r="M822" s="43"/>
    </row>
    <row r="823" spans="1:13">
      <c r="A823" s="44" t="s">
        <v>2545</v>
      </c>
      <c r="B823" s="44" t="s">
        <v>2544</v>
      </c>
      <c r="C823" t="s">
        <v>2546</v>
      </c>
      <c r="D823" s="45">
        <v>319.14</v>
      </c>
      <c r="E823" s="45">
        <v>251.99</v>
      </c>
      <c r="F823" s="44" t="s">
        <v>1305</v>
      </c>
      <c r="G823" s="45">
        <v>251.99</v>
      </c>
      <c r="H823" s="45">
        <v>251.99</v>
      </c>
      <c r="I823" s="46" t="s">
        <v>1301</v>
      </c>
      <c r="J823" s="47">
        <v>43739</v>
      </c>
      <c r="K823" s="42"/>
      <c r="L823" s="42"/>
      <c r="M823" s="43"/>
    </row>
    <row r="824" spans="1:13">
      <c r="A824" s="44" t="s">
        <v>2547</v>
      </c>
      <c r="B824" s="44" t="s">
        <v>2544</v>
      </c>
      <c r="C824" t="s">
        <v>2441</v>
      </c>
      <c r="D824" s="45">
        <v>261.14</v>
      </c>
      <c r="E824" s="45">
        <v>151.46</v>
      </c>
      <c r="F824" s="44" t="s">
        <v>1305</v>
      </c>
      <c r="G824" s="45">
        <v>151.46</v>
      </c>
      <c r="H824" s="45">
        <v>197.99</v>
      </c>
      <c r="I824" s="46" t="s">
        <v>1301</v>
      </c>
      <c r="J824" s="47">
        <v>43739</v>
      </c>
      <c r="K824" s="42"/>
      <c r="L824" s="42"/>
      <c r="M824" s="43"/>
    </row>
    <row r="825" spans="1:13">
      <c r="A825" s="44" t="s">
        <v>2548</v>
      </c>
      <c r="B825" s="44" t="s">
        <v>2544</v>
      </c>
      <c r="C825" t="s">
        <v>1317</v>
      </c>
      <c r="D825" s="45">
        <v>727.03</v>
      </c>
      <c r="E825" s="45">
        <v>421.68</v>
      </c>
      <c r="F825" s="44" t="s">
        <v>1305</v>
      </c>
      <c r="G825" s="45">
        <v>421.68</v>
      </c>
      <c r="H825" s="45">
        <v>548.99</v>
      </c>
      <c r="I825" s="46" t="s">
        <v>1301</v>
      </c>
      <c r="J825" s="47">
        <v>43739</v>
      </c>
      <c r="K825" s="42"/>
      <c r="L825" s="42"/>
      <c r="M825" s="43"/>
    </row>
    <row r="826" spans="1:13">
      <c r="A826" s="44" t="s">
        <v>2549</v>
      </c>
      <c r="B826" s="44" t="s">
        <v>2544</v>
      </c>
      <c r="C826" t="s">
        <v>1315</v>
      </c>
      <c r="D826" s="45">
        <v>727.03</v>
      </c>
      <c r="E826" s="45">
        <v>421.68</v>
      </c>
      <c r="F826" s="44" t="s">
        <v>1305</v>
      </c>
      <c r="G826" s="45">
        <v>421.68</v>
      </c>
      <c r="H826" s="45">
        <v>548.99</v>
      </c>
      <c r="I826" s="46" t="s">
        <v>1301</v>
      </c>
      <c r="J826" s="47">
        <v>43739</v>
      </c>
      <c r="K826" s="42"/>
      <c r="L826" s="42"/>
      <c r="M826" s="43"/>
    </row>
    <row r="827" spans="1:13">
      <c r="A827" s="44" t="s">
        <v>2550</v>
      </c>
      <c r="B827" s="44" t="s">
        <v>2544</v>
      </c>
      <c r="C827" t="s">
        <v>2551</v>
      </c>
      <c r="D827" s="45">
        <v>785.03</v>
      </c>
      <c r="E827" s="45">
        <v>479.68</v>
      </c>
      <c r="F827" s="44" t="s">
        <v>1305</v>
      </c>
      <c r="G827" s="45">
        <v>479.68</v>
      </c>
      <c r="H827" s="45">
        <v>606.99</v>
      </c>
      <c r="I827" s="46" t="s">
        <v>1301</v>
      </c>
      <c r="J827" s="47">
        <v>43739</v>
      </c>
      <c r="K827" s="42"/>
      <c r="L827" s="42"/>
      <c r="M827" s="43"/>
    </row>
    <row r="828" spans="1:13">
      <c r="A828" s="44" t="s">
        <v>2552</v>
      </c>
      <c r="B828" s="44" t="s">
        <v>2544</v>
      </c>
      <c r="C828" t="s">
        <v>1544</v>
      </c>
      <c r="D828" s="45">
        <v>727.03</v>
      </c>
      <c r="E828" s="45">
        <v>421.68</v>
      </c>
      <c r="F828" s="44" t="s">
        <v>1305</v>
      </c>
      <c r="G828" s="45">
        <v>421.68</v>
      </c>
      <c r="H828" s="45">
        <v>548.99</v>
      </c>
      <c r="I828" s="46" t="s">
        <v>1301</v>
      </c>
      <c r="J828" s="47">
        <v>43739</v>
      </c>
      <c r="K828" s="42"/>
      <c r="L828" s="42"/>
      <c r="M828" s="43"/>
    </row>
    <row r="829" spans="1:13">
      <c r="A829" s="44" t="s">
        <v>2553</v>
      </c>
      <c r="B829" s="44" t="s">
        <v>2544</v>
      </c>
      <c r="C829" t="s">
        <v>2447</v>
      </c>
      <c r="D829" s="45">
        <v>727.03</v>
      </c>
      <c r="E829" s="45">
        <v>421.68</v>
      </c>
      <c r="F829" s="44" t="s">
        <v>1305</v>
      </c>
      <c r="G829" s="45">
        <v>421.68</v>
      </c>
      <c r="H829" s="45">
        <v>548.99</v>
      </c>
      <c r="I829" s="46" t="s">
        <v>1301</v>
      </c>
      <c r="J829" s="47">
        <v>43739</v>
      </c>
      <c r="K829" s="42"/>
      <c r="L829" s="42"/>
      <c r="M829" s="43"/>
    </row>
    <row r="830" spans="1:13">
      <c r="A830" s="44" t="s">
        <v>2554</v>
      </c>
      <c r="B830" s="44" t="s">
        <v>2544</v>
      </c>
      <c r="C830" t="s">
        <v>2452</v>
      </c>
      <c r="D830" s="45">
        <v>775.14</v>
      </c>
      <c r="E830" s="45">
        <v>449.58</v>
      </c>
      <c r="F830" s="44" t="s">
        <v>1305</v>
      </c>
      <c r="G830" s="45">
        <v>449.58</v>
      </c>
      <c r="H830" s="45">
        <v>584.99</v>
      </c>
      <c r="I830" s="46" t="s">
        <v>1301</v>
      </c>
      <c r="J830" s="47">
        <v>43739</v>
      </c>
      <c r="K830" s="42"/>
      <c r="L830" s="42"/>
      <c r="M830" s="43"/>
    </row>
    <row r="831" spans="1:13">
      <c r="A831" s="44" t="s">
        <v>2555</v>
      </c>
      <c r="B831" s="44" t="s">
        <v>2544</v>
      </c>
      <c r="C831" t="s">
        <v>2454</v>
      </c>
      <c r="D831" s="45">
        <v>775.14</v>
      </c>
      <c r="E831" s="45">
        <v>449.58</v>
      </c>
      <c r="F831" s="44" t="s">
        <v>1305</v>
      </c>
      <c r="G831" s="45">
        <v>449.58</v>
      </c>
      <c r="H831" s="45">
        <v>584.99</v>
      </c>
      <c r="I831" s="46" t="s">
        <v>1301</v>
      </c>
      <c r="J831" s="47">
        <v>43739</v>
      </c>
      <c r="K831" s="42"/>
      <c r="L831" s="42"/>
      <c r="M831" s="43"/>
    </row>
    <row r="832" spans="1:13">
      <c r="A832" s="44" t="s">
        <v>2556</v>
      </c>
      <c r="B832" s="44" t="s">
        <v>2544</v>
      </c>
      <c r="C832" t="s">
        <v>2456</v>
      </c>
      <c r="D832" s="45">
        <v>833.14</v>
      </c>
      <c r="E832" s="45">
        <v>507.58</v>
      </c>
      <c r="F832" s="44" t="s">
        <v>1305</v>
      </c>
      <c r="G832" s="45">
        <v>507.58</v>
      </c>
      <c r="H832" s="45">
        <v>642.99</v>
      </c>
      <c r="I832" s="46" t="s">
        <v>1301</v>
      </c>
      <c r="J832" s="47">
        <v>43739</v>
      </c>
      <c r="K832" s="42"/>
      <c r="L832" s="42"/>
      <c r="M832" s="43"/>
    </row>
    <row r="833" spans="1:13">
      <c r="A833" s="44" t="s">
        <v>2557</v>
      </c>
      <c r="B833" s="44" t="s">
        <v>2544</v>
      </c>
      <c r="C833" t="s">
        <v>2558</v>
      </c>
      <c r="D833" s="45">
        <v>775.14</v>
      </c>
      <c r="E833" s="45">
        <v>449.58</v>
      </c>
      <c r="F833" s="44" t="s">
        <v>1305</v>
      </c>
      <c r="G833" s="45">
        <v>449.58</v>
      </c>
      <c r="H833" s="45">
        <v>584.99</v>
      </c>
      <c r="I833" s="46" t="s">
        <v>1301</v>
      </c>
      <c r="J833" s="47">
        <v>43739</v>
      </c>
      <c r="K833" s="42"/>
      <c r="L833" s="42"/>
      <c r="M833" s="43"/>
    </row>
    <row r="834" spans="1:13">
      <c r="A834" s="44" t="s">
        <v>2559</v>
      </c>
      <c r="B834" s="44" t="s">
        <v>2544</v>
      </c>
      <c r="C834" t="s">
        <v>2464</v>
      </c>
      <c r="D834" s="45">
        <v>775.14</v>
      </c>
      <c r="E834" s="45">
        <v>449.58</v>
      </c>
      <c r="F834" s="44" t="s">
        <v>1305</v>
      </c>
      <c r="G834" s="45">
        <v>449.58</v>
      </c>
      <c r="H834" s="45">
        <v>584.99</v>
      </c>
      <c r="I834" s="46" t="s">
        <v>1301</v>
      </c>
      <c r="J834" s="47">
        <v>43739</v>
      </c>
      <c r="K834" s="42"/>
      <c r="L834" s="42"/>
      <c r="M834" s="43"/>
    </row>
    <row r="835" spans="1:13">
      <c r="A835" s="44" t="s">
        <v>2560</v>
      </c>
      <c r="B835" s="44" t="s">
        <v>2561</v>
      </c>
      <c r="C835" t="s">
        <v>1828</v>
      </c>
      <c r="D835" s="45">
        <v>261.81</v>
      </c>
      <c r="E835" s="45">
        <v>175.41</v>
      </c>
      <c r="F835" s="44" t="s">
        <v>1305</v>
      </c>
      <c r="G835" s="65">
        <v>175.41</v>
      </c>
      <c r="H835" s="45">
        <v>227.99</v>
      </c>
      <c r="I835" s="46" t="s">
        <v>1301</v>
      </c>
      <c r="J835" s="47">
        <v>43739</v>
      </c>
      <c r="K835" s="42"/>
      <c r="L835" s="42"/>
      <c r="M835" s="43"/>
    </row>
    <row r="836" spans="1:13">
      <c r="A836" s="44" t="s">
        <v>2562</v>
      </c>
      <c r="B836" s="44" t="s">
        <v>2561</v>
      </c>
      <c r="C836" t="s">
        <v>1831</v>
      </c>
      <c r="D836" s="45">
        <v>261.81</v>
      </c>
      <c r="E836" s="45">
        <v>175.41</v>
      </c>
      <c r="F836" s="44" t="s">
        <v>1305</v>
      </c>
      <c r="G836" s="45">
        <v>175.41</v>
      </c>
      <c r="H836" s="45">
        <v>227.99</v>
      </c>
      <c r="I836" s="46" t="s">
        <v>1301</v>
      </c>
      <c r="J836" s="47">
        <v>43739</v>
      </c>
      <c r="K836" s="42"/>
      <c r="L836" s="42"/>
      <c r="M836" s="43"/>
    </row>
    <row r="837" spans="1:13">
      <c r="A837" s="44" t="s">
        <v>2563</v>
      </c>
      <c r="B837" s="44" t="s">
        <v>2561</v>
      </c>
      <c r="C837" t="s">
        <v>1832</v>
      </c>
      <c r="D837" s="45">
        <v>261.81</v>
      </c>
      <c r="E837" s="45">
        <v>175.41</v>
      </c>
      <c r="F837" s="44" t="s">
        <v>1305</v>
      </c>
      <c r="G837" s="45">
        <v>175.41</v>
      </c>
      <c r="H837" s="45">
        <v>227.99</v>
      </c>
      <c r="I837" s="46" t="s">
        <v>1301</v>
      </c>
      <c r="J837" s="47">
        <v>43739</v>
      </c>
      <c r="K837" s="42"/>
      <c r="L837" s="42"/>
      <c r="M837" s="43"/>
    </row>
    <row r="838" spans="1:13">
      <c r="A838" s="44" t="s">
        <v>2564</v>
      </c>
      <c r="B838" s="44" t="s">
        <v>2561</v>
      </c>
      <c r="C838" t="s">
        <v>1807</v>
      </c>
      <c r="D838" s="45">
        <v>351.36</v>
      </c>
      <c r="E838" s="45">
        <v>235.41</v>
      </c>
      <c r="F838" s="44" t="s">
        <v>1305</v>
      </c>
      <c r="G838" s="45">
        <v>235.41</v>
      </c>
      <c r="H838" s="45">
        <v>305.99</v>
      </c>
      <c r="I838" s="46" t="s">
        <v>1301</v>
      </c>
      <c r="J838" s="47">
        <v>43739</v>
      </c>
      <c r="K838" s="42"/>
      <c r="L838" s="42"/>
      <c r="M838" s="43"/>
    </row>
    <row r="839" spans="1:13">
      <c r="A839" s="44" t="s">
        <v>2565</v>
      </c>
      <c r="B839" s="44" t="s">
        <v>2561</v>
      </c>
      <c r="C839" t="s">
        <v>1809</v>
      </c>
      <c r="D839" s="45">
        <v>351.36</v>
      </c>
      <c r="E839" s="45">
        <v>235.41</v>
      </c>
      <c r="F839" s="44" t="s">
        <v>1305</v>
      </c>
      <c r="G839" s="45">
        <v>235.41</v>
      </c>
      <c r="H839" s="45">
        <v>305.99</v>
      </c>
      <c r="I839" s="46" t="s">
        <v>1301</v>
      </c>
      <c r="J839" s="47">
        <v>43739</v>
      </c>
      <c r="K839" s="42"/>
      <c r="L839" s="42"/>
      <c r="M839" s="43"/>
    </row>
    <row r="840" spans="1:13">
      <c r="A840" s="44" t="s">
        <v>2566</v>
      </c>
      <c r="B840" s="44" t="s">
        <v>2561</v>
      </c>
      <c r="C840" t="s">
        <v>1811</v>
      </c>
      <c r="D840" s="45">
        <v>351.36</v>
      </c>
      <c r="E840" s="45">
        <v>235.41</v>
      </c>
      <c r="F840" s="44" t="s">
        <v>1305</v>
      </c>
      <c r="G840" s="45">
        <v>235.41</v>
      </c>
      <c r="H840" s="45">
        <v>305.99</v>
      </c>
      <c r="I840" s="46" t="s">
        <v>1301</v>
      </c>
      <c r="J840" s="47">
        <v>43739</v>
      </c>
      <c r="K840" s="42"/>
      <c r="L840" s="42"/>
      <c r="M840" s="43"/>
    </row>
    <row r="841" spans="1:13">
      <c r="A841" s="44" t="s">
        <v>2567</v>
      </c>
      <c r="B841" s="44" t="s">
        <v>2561</v>
      </c>
      <c r="C841" t="s">
        <v>1862</v>
      </c>
      <c r="D841" s="45">
        <v>261.81</v>
      </c>
      <c r="E841" s="45">
        <v>175.41</v>
      </c>
      <c r="F841" s="44" t="s">
        <v>1305</v>
      </c>
      <c r="G841" s="45">
        <v>175.41</v>
      </c>
      <c r="H841" s="45">
        <v>227.99</v>
      </c>
      <c r="I841" s="46" t="s">
        <v>1301</v>
      </c>
      <c r="J841" s="47">
        <v>43739</v>
      </c>
      <c r="K841" s="42"/>
      <c r="L841" s="42"/>
      <c r="M841" s="43"/>
    </row>
    <row r="842" spans="1:13">
      <c r="A842" s="44" t="s">
        <v>2568</v>
      </c>
      <c r="B842" s="44" t="s">
        <v>2561</v>
      </c>
      <c r="C842" t="s">
        <v>1866</v>
      </c>
      <c r="D842" s="45">
        <v>261.81</v>
      </c>
      <c r="E842" s="45">
        <v>175.41</v>
      </c>
      <c r="F842" s="44" t="s">
        <v>1305</v>
      </c>
      <c r="G842" s="45">
        <v>175.41</v>
      </c>
      <c r="H842" s="45">
        <v>227.99</v>
      </c>
      <c r="I842" s="46" t="s">
        <v>1301</v>
      </c>
      <c r="J842" s="47">
        <v>43739</v>
      </c>
      <c r="K842" s="42"/>
      <c r="L842" s="42"/>
      <c r="M842" s="43"/>
    </row>
    <row r="843" spans="1:13">
      <c r="A843" s="44" t="s">
        <v>2569</v>
      </c>
      <c r="B843" s="44" t="s">
        <v>2561</v>
      </c>
      <c r="C843" t="s">
        <v>1868</v>
      </c>
      <c r="D843" s="45">
        <v>261.81</v>
      </c>
      <c r="E843" s="45">
        <v>175.41</v>
      </c>
      <c r="F843" s="44" t="s">
        <v>1305</v>
      </c>
      <c r="G843" s="45">
        <v>175.41</v>
      </c>
      <c r="H843" s="45">
        <v>227.99</v>
      </c>
      <c r="I843" s="46" t="s">
        <v>1301</v>
      </c>
      <c r="J843" s="47">
        <v>43739</v>
      </c>
      <c r="K843" s="42"/>
      <c r="L843" s="42"/>
      <c r="M843" s="43"/>
    </row>
    <row r="844" spans="1:13">
      <c r="A844" s="44" t="s">
        <v>2570</v>
      </c>
      <c r="B844" s="44" t="s">
        <v>2561</v>
      </c>
      <c r="C844" t="s">
        <v>2204</v>
      </c>
      <c r="D844" s="45">
        <v>234.16</v>
      </c>
      <c r="E844" s="45">
        <v>156.88999999999999</v>
      </c>
      <c r="F844" s="44" t="s">
        <v>1305</v>
      </c>
      <c r="G844" s="45">
        <v>156.88999999999999</v>
      </c>
      <c r="H844" s="45">
        <v>204.99</v>
      </c>
      <c r="I844" s="46" t="s">
        <v>1301</v>
      </c>
      <c r="J844" s="47">
        <v>43739</v>
      </c>
      <c r="K844" s="42"/>
      <c r="L844" s="42"/>
      <c r="M844" s="43"/>
    </row>
    <row r="845" spans="1:13">
      <c r="A845" s="44" t="s">
        <v>2571</v>
      </c>
      <c r="B845" s="44" t="s">
        <v>2561</v>
      </c>
      <c r="C845" t="s">
        <v>2212</v>
      </c>
      <c r="D845" s="45">
        <v>276.64</v>
      </c>
      <c r="E845" s="45">
        <v>185.35</v>
      </c>
      <c r="F845" s="44" t="s">
        <v>1305</v>
      </c>
      <c r="G845" s="45">
        <v>185.35</v>
      </c>
      <c r="H845" s="45">
        <v>241.99</v>
      </c>
      <c r="I845" s="46" t="s">
        <v>1301</v>
      </c>
      <c r="J845" s="47">
        <v>43739</v>
      </c>
      <c r="K845" s="42"/>
      <c r="L845" s="42"/>
      <c r="M845" s="43"/>
    </row>
    <row r="846" spans="1:13">
      <c r="A846" s="44" t="s">
        <v>2572</v>
      </c>
      <c r="B846" s="44" t="s">
        <v>2561</v>
      </c>
      <c r="C846" t="s">
        <v>2220</v>
      </c>
      <c r="D846" s="45">
        <v>234.16</v>
      </c>
      <c r="E846" s="45">
        <v>156.88999999999999</v>
      </c>
      <c r="F846" s="44" t="s">
        <v>1305</v>
      </c>
      <c r="G846" s="45">
        <v>156.88999999999999</v>
      </c>
      <c r="H846" s="45">
        <v>204.99</v>
      </c>
      <c r="I846" s="46" t="s">
        <v>1301</v>
      </c>
      <c r="J846" s="47">
        <v>43739</v>
      </c>
      <c r="K846" s="42"/>
      <c r="L846" s="42"/>
      <c r="M846" s="43"/>
    </row>
    <row r="847" spans="1:13">
      <c r="A847" s="44" t="s">
        <v>2573</v>
      </c>
      <c r="B847" s="44" t="s">
        <v>2561</v>
      </c>
      <c r="C847" t="s">
        <v>2202</v>
      </c>
      <c r="D847" s="45">
        <v>316.60000000000002</v>
      </c>
      <c r="E847" s="45">
        <v>212.12</v>
      </c>
      <c r="F847" s="80" t="s">
        <v>1305</v>
      </c>
      <c r="G847" s="65">
        <v>212.12</v>
      </c>
      <c r="H847" s="45">
        <v>276.99</v>
      </c>
      <c r="I847" s="46" t="s">
        <v>1301</v>
      </c>
      <c r="J847" s="47">
        <v>43739</v>
      </c>
      <c r="K847" s="42"/>
      <c r="L847" s="42"/>
      <c r="M847" s="43"/>
    </row>
    <row r="848" spans="1:13">
      <c r="A848" s="44" t="s">
        <v>2574</v>
      </c>
      <c r="B848" s="44" t="s">
        <v>2561</v>
      </c>
      <c r="C848" t="s">
        <v>2206</v>
      </c>
      <c r="D848" s="45">
        <v>316.60000000000002</v>
      </c>
      <c r="E848" s="45">
        <v>212.12</v>
      </c>
      <c r="F848" s="80" t="s">
        <v>1305</v>
      </c>
      <c r="G848" s="45">
        <v>212.12</v>
      </c>
      <c r="H848" s="45">
        <v>276.99</v>
      </c>
      <c r="I848" s="46" t="s">
        <v>1301</v>
      </c>
      <c r="J848" s="47">
        <v>43739</v>
      </c>
      <c r="K848" s="42"/>
      <c r="L848" s="42"/>
      <c r="M848" s="43"/>
    </row>
    <row r="849" spans="1:13">
      <c r="A849" s="44" t="s">
        <v>2575</v>
      </c>
      <c r="B849" s="44" t="s">
        <v>2561</v>
      </c>
      <c r="C849" t="s">
        <v>2208</v>
      </c>
      <c r="D849" s="45">
        <v>316.60000000000002</v>
      </c>
      <c r="E849" s="45">
        <v>212.12</v>
      </c>
      <c r="F849" s="80" t="s">
        <v>1305</v>
      </c>
      <c r="G849" s="45">
        <v>212.12</v>
      </c>
      <c r="H849" s="45">
        <v>276.99</v>
      </c>
      <c r="I849" s="46" t="s">
        <v>1301</v>
      </c>
      <c r="J849" s="47">
        <v>43739</v>
      </c>
      <c r="K849" s="42"/>
      <c r="L849" s="42"/>
      <c r="M849" s="43"/>
    </row>
    <row r="850" spans="1:13">
      <c r="A850" s="44" t="s">
        <v>2576</v>
      </c>
      <c r="B850" s="44" t="s">
        <v>2561</v>
      </c>
      <c r="C850" t="s">
        <v>2210</v>
      </c>
      <c r="D850" s="45">
        <v>406.15</v>
      </c>
      <c r="E850" s="45">
        <v>272.12</v>
      </c>
      <c r="F850" s="80" t="s">
        <v>1305</v>
      </c>
      <c r="G850" s="45">
        <v>272.12</v>
      </c>
      <c r="H850" s="45">
        <v>354.99</v>
      </c>
      <c r="I850" s="46" t="s">
        <v>1301</v>
      </c>
      <c r="J850" s="47">
        <v>43739</v>
      </c>
      <c r="K850" s="42"/>
      <c r="L850" s="42"/>
      <c r="M850" s="43"/>
    </row>
    <row r="851" spans="1:13">
      <c r="A851" s="44" t="s">
        <v>2577</v>
      </c>
      <c r="B851" s="44" t="s">
        <v>2561</v>
      </c>
      <c r="C851" t="s">
        <v>2214</v>
      </c>
      <c r="D851" s="45">
        <v>406.15</v>
      </c>
      <c r="E851" s="45">
        <v>272.12</v>
      </c>
      <c r="F851" s="80" t="s">
        <v>1305</v>
      </c>
      <c r="G851" s="45">
        <v>272.12</v>
      </c>
      <c r="H851" s="45">
        <v>354.99</v>
      </c>
      <c r="I851" s="46" t="s">
        <v>1301</v>
      </c>
      <c r="J851" s="47">
        <v>43739</v>
      </c>
      <c r="K851" s="42"/>
      <c r="L851" s="42"/>
      <c r="M851" s="43"/>
    </row>
    <row r="852" spans="1:13">
      <c r="A852" s="44" t="s">
        <v>2578</v>
      </c>
      <c r="B852" s="44" t="s">
        <v>2561</v>
      </c>
      <c r="C852" t="s">
        <v>2216</v>
      </c>
      <c r="D852" s="45">
        <v>406.15</v>
      </c>
      <c r="E852" s="45">
        <v>272.12</v>
      </c>
      <c r="F852" s="80" t="s">
        <v>1305</v>
      </c>
      <c r="G852" s="45">
        <v>272.12</v>
      </c>
      <c r="H852" s="45">
        <v>354.99</v>
      </c>
      <c r="I852" s="46" t="s">
        <v>1301</v>
      </c>
      <c r="J852" s="47">
        <v>43739</v>
      </c>
      <c r="K852" s="42"/>
      <c r="L852" s="42"/>
      <c r="M852" s="43"/>
    </row>
    <row r="853" spans="1:13">
      <c r="A853" s="44" t="s">
        <v>2579</v>
      </c>
      <c r="B853" s="44" t="s">
        <v>2561</v>
      </c>
      <c r="C853" t="s">
        <v>2218</v>
      </c>
      <c r="D853" s="45">
        <v>316.60000000000002</v>
      </c>
      <c r="E853" s="45">
        <v>212.12</v>
      </c>
      <c r="F853" s="80" t="s">
        <v>1305</v>
      </c>
      <c r="G853" s="45">
        <v>212.12</v>
      </c>
      <c r="H853" s="45">
        <v>276.99</v>
      </c>
      <c r="I853" s="46" t="s">
        <v>1301</v>
      </c>
      <c r="J853" s="47">
        <v>43739</v>
      </c>
      <c r="K853" s="42"/>
      <c r="L853" s="42"/>
      <c r="M853" s="43"/>
    </row>
    <row r="854" spans="1:13">
      <c r="A854" s="44" t="s">
        <v>2580</v>
      </c>
      <c r="B854" s="44" t="s">
        <v>2561</v>
      </c>
      <c r="C854" t="s">
        <v>2222</v>
      </c>
      <c r="D854" s="45">
        <v>316.60000000000002</v>
      </c>
      <c r="E854" s="45">
        <v>212.12</v>
      </c>
      <c r="F854" s="80" t="s">
        <v>1305</v>
      </c>
      <c r="G854" s="45">
        <v>212.12</v>
      </c>
      <c r="H854" s="45">
        <v>276.99</v>
      </c>
      <c r="I854" s="46" t="s">
        <v>1301</v>
      </c>
      <c r="J854" s="47">
        <v>43739</v>
      </c>
      <c r="K854" s="42"/>
      <c r="L854" s="42"/>
      <c r="M854" s="43"/>
    </row>
    <row r="855" spans="1:13">
      <c r="A855" s="44" t="s">
        <v>2581</v>
      </c>
      <c r="B855" s="44" t="s">
        <v>2561</v>
      </c>
      <c r="C855" t="s">
        <v>2224</v>
      </c>
      <c r="D855" s="45">
        <v>316.60000000000002</v>
      </c>
      <c r="E855" s="45">
        <v>212.12</v>
      </c>
      <c r="F855" s="80" t="s">
        <v>1305</v>
      </c>
      <c r="G855" s="45">
        <v>212.12</v>
      </c>
      <c r="H855" s="45">
        <v>276.99</v>
      </c>
      <c r="I855" s="46" t="s">
        <v>1301</v>
      </c>
      <c r="J855" s="47">
        <v>43739</v>
      </c>
      <c r="K855" s="42"/>
      <c r="L855" s="42"/>
      <c r="M855" s="43"/>
    </row>
    <row r="856" spans="1:13">
      <c r="A856" s="44" t="s">
        <v>2582</v>
      </c>
      <c r="B856" s="44" t="s">
        <v>254</v>
      </c>
      <c r="C856" t="s">
        <v>2304</v>
      </c>
      <c r="D856" s="45">
        <v>513.73</v>
      </c>
      <c r="E856" s="45">
        <v>344.2</v>
      </c>
      <c r="F856" s="80" t="s">
        <v>1305</v>
      </c>
      <c r="G856" s="65">
        <v>344.2</v>
      </c>
      <c r="H856" s="45">
        <v>447.99</v>
      </c>
      <c r="I856" s="46" t="s">
        <v>1301</v>
      </c>
      <c r="J856" s="47">
        <v>43739</v>
      </c>
      <c r="K856" s="42"/>
      <c r="L856" s="42"/>
      <c r="M856" s="43"/>
    </row>
    <row r="857" spans="1:13">
      <c r="A857" s="44" t="s">
        <v>2583</v>
      </c>
      <c r="B857" s="44" t="s">
        <v>254</v>
      </c>
      <c r="C857" t="s">
        <v>1825</v>
      </c>
      <c r="D857" s="45">
        <v>310.33999999999997</v>
      </c>
      <c r="E857" s="45">
        <v>207.93</v>
      </c>
      <c r="F857" s="80" t="s">
        <v>1305</v>
      </c>
      <c r="G857" s="45">
        <v>207.93</v>
      </c>
      <c r="H857" s="45">
        <v>270.99</v>
      </c>
      <c r="I857" s="46" t="s">
        <v>1301</v>
      </c>
      <c r="J857" s="47">
        <v>43739</v>
      </c>
      <c r="K857" s="42"/>
      <c r="L857" s="42"/>
      <c r="M857" s="43"/>
    </row>
    <row r="858" spans="1:13">
      <c r="A858" s="44" t="s">
        <v>2584</v>
      </c>
      <c r="B858" s="44" t="s">
        <v>254</v>
      </c>
      <c r="C858" t="s">
        <v>2307</v>
      </c>
      <c r="D858" s="45">
        <v>513.73</v>
      </c>
      <c r="E858" s="45">
        <v>344.2</v>
      </c>
      <c r="F858" s="80" t="s">
        <v>1305</v>
      </c>
      <c r="G858" s="45">
        <v>344.2</v>
      </c>
      <c r="H858" s="45">
        <v>447.99</v>
      </c>
      <c r="I858" s="46" t="s">
        <v>1301</v>
      </c>
      <c r="J858" s="47">
        <v>43739</v>
      </c>
      <c r="K858" s="42"/>
      <c r="L858" s="42"/>
      <c r="M858" s="43"/>
    </row>
    <row r="859" spans="1:13">
      <c r="A859" s="44" t="s">
        <v>2585</v>
      </c>
      <c r="B859" s="44" t="s">
        <v>254</v>
      </c>
      <c r="C859" t="s">
        <v>2309</v>
      </c>
      <c r="D859" s="45">
        <v>513.73</v>
      </c>
      <c r="E859" s="45">
        <v>344.2</v>
      </c>
      <c r="F859" s="80" t="s">
        <v>1305</v>
      </c>
      <c r="G859" s="45">
        <v>344.2</v>
      </c>
      <c r="H859" s="45">
        <v>447.99</v>
      </c>
      <c r="I859" s="46" t="s">
        <v>1301</v>
      </c>
      <c r="J859" s="47">
        <v>43739</v>
      </c>
      <c r="K859" s="42"/>
      <c r="L859" s="42"/>
      <c r="M859" s="43"/>
    </row>
    <row r="860" spans="1:13">
      <c r="A860" s="44" t="s">
        <v>2586</v>
      </c>
      <c r="B860" s="44" t="s">
        <v>254</v>
      </c>
      <c r="C860" t="s">
        <v>2311</v>
      </c>
      <c r="D860" s="45">
        <v>605.07000000000005</v>
      </c>
      <c r="E860" s="45">
        <v>405.4</v>
      </c>
      <c r="F860" s="80" t="s">
        <v>1305</v>
      </c>
      <c r="G860" s="45">
        <v>405.4</v>
      </c>
      <c r="H860" s="45">
        <v>526.99</v>
      </c>
      <c r="I860" s="46" t="s">
        <v>1301</v>
      </c>
      <c r="J860" s="47">
        <v>43739</v>
      </c>
      <c r="K860" s="42"/>
      <c r="L860" s="42"/>
      <c r="M860" s="43"/>
    </row>
    <row r="861" spans="1:13">
      <c r="A861" s="44" t="s">
        <v>2587</v>
      </c>
      <c r="B861" s="44" t="s">
        <v>254</v>
      </c>
      <c r="C861" t="s">
        <v>1799</v>
      </c>
      <c r="D861" s="45">
        <v>398.55</v>
      </c>
      <c r="E861" s="45">
        <v>267.02999999999997</v>
      </c>
      <c r="F861" s="80" t="s">
        <v>1305</v>
      </c>
      <c r="G861" s="45">
        <v>267.02999999999997</v>
      </c>
      <c r="H861" s="45">
        <v>347.99</v>
      </c>
      <c r="I861" s="46" t="s">
        <v>1301</v>
      </c>
      <c r="J861" s="47">
        <v>43739</v>
      </c>
      <c r="K861" s="42"/>
      <c r="L861" s="42"/>
      <c r="M861" s="43"/>
    </row>
    <row r="862" spans="1:13">
      <c r="A862" s="44" t="s">
        <v>2588</v>
      </c>
      <c r="B862" s="44" t="s">
        <v>254</v>
      </c>
      <c r="C862" t="s">
        <v>2314</v>
      </c>
      <c r="D862" s="45">
        <v>605.07000000000005</v>
      </c>
      <c r="E862" s="45">
        <v>405.4</v>
      </c>
      <c r="F862" s="80" t="s">
        <v>1305</v>
      </c>
      <c r="G862" s="45">
        <v>405.4</v>
      </c>
      <c r="H862" s="45">
        <v>526.99</v>
      </c>
      <c r="I862" s="46" t="s">
        <v>1301</v>
      </c>
      <c r="J862" s="47">
        <v>43739</v>
      </c>
      <c r="K862" s="42"/>
      <c r="L862" s="42"/>
      <c r="M862" s="43"/>
    </row>
    <row r="863" spans="1:13">
      <c r="A863" s="44" t="s">
        <v>2589</v>
      </c>
      <c r="B863" s="44" t="s">
        <v>254</v>
      </c>
      <c r="C863" t="s">
        <v>2316</v>
      </c>
      <c r="D863" s="45">
        <v>605.07000000000005</v>
      </c>
      <c r="E863" s="45">
        <v>405.4</v>
      </c>
      <c r="F863" s="80" t="s">
        <v>1305</v>
      </c>
      <c r="G863" s="45">
        <v>405.4</v>
      </c>
      <c r="H863" s="45">
        <v>526.99</v>
      </c>
      <c r="I863" s="46" t="s">
        <v>1301</v>
      </c>
      <c r="J863" s="47">
        <v>43739</v>
      </c>
      <c r="K863" s="42"/>
      <c r="L863" s="42"/>
      <c r="M863" s="43"/>
    </row>
    <row r="864" spans="1:13">
      <c r="A864" s="44" t="s">
        <v>2590</v>
      </c>
      <c r="B864" s="44" t="s">
        <v>254</v>
      </c>
      <c r="C864" t="s">
        <v>2318</v>
      </c>
      <c r="D864" s="45">
        <v>513.73</v>
      </c>
      <c r="E864" s="45">
        <v>344.2</v>
      </c>
      <c r="F864" s="80" t="s">
        <v>1305</v>
      </c>
      <c r="G864" s="45">
        <v>344.2</v>
      </c>
      <c r="H864" s="45">
        <v>447.99</v>
      </c>
      <c r="I864" s="46" t="s">
        <v>1301</v>
      </c>
      <c r="J864" s="47">
        <v>43739</v>
      </c>
      <c r="K864" s="42"/>
      <c r="L864" s="42"/>
      <c r="M864" s="43"/>
    </row>
    <row r="865" spans="1:13">
      <c r="A865" s="44" t="s">
        <v>2591</v>
      </c>
      <c r="B865" s="44" t="s">
        <v>254</v>
      </c>
      <c r="C865" t="s">
        <v>2320</v>
      </c>
      <c r="D865" s="45">
        <v>310.33999999999997</v>
      </c>
      <c r="E865" s="45">
        <v>207.93</v>
      </c>
      <c r="F865" s="80" t="s">
        <v>1305</v>
      </c>
      <c r="G865" s="45">
        <v>207.93</v>
      </c>
      <c r="H865" s="45">
        <v>270.99</v>
      </c>
      <c r="I865" s="46" t="s">
        <v>1301</v>
      </c>
      <c r="J865" s="47">
        <v>43739</v>
      </c>
      <c r="K865" s="42"/>
      <c r="L865" s="42"/>
      <c r="M865" s="43"/>
    </row>
    <row r="866" spans="1:13">
      <c r="A866" s="44" t="s">
        <v>2592</v>
      </c>
      <c r="B866" s="44" t="s">
        <v>254</v>
      </c>
      <c r="C866" t="s">
        <v>2322</v>
      </c>
      <c r="D866" s="45">
        <v>513.73</v>
      </c>
      <c r="E866" s="45">
        <v>344.2</v>
      </c>
      <c r="F866" s="80" t="s">
        <v>1305</v>
      </c>
      <c r="G866" s="45">
        <v>344.2</v>
      </c>
      <c r="H866" s="45">
        <v>447.99</v>
      </c>
      <c r="I866" s="46" t="s">
        <v>1301</v>
      </c>
      <c r="J866" s="47">
        <v>43739</v>
      </c>
      <c r="K866" s="42"/>
      <c r="L866" s="42"/>
      <c r="M866" s="43"/>
    </row>
    <row r="867" spans="1:13">
      <c r="A867" s="44" t="s">
        <v>2593</v>
      </c>
      <c r="B867" s="44" t="s">
        <v>254</v>
      </c>
      <c r="C867" t="s">
        <v>2324</v>
      </c>
      <c r="D867" s="45">
        <v>513.73</v>
      </c>
      <c r="E867" s="45">
        <v>344.2</v>
      </c>
      <c r="F867" s="80" t="s">
        <v>1305</v>
      </c>
      <c r="G867" s="45">
        <v>344.2</v>
      </c>
      <c r="H867" s="45">
        <v>447.99</v>
      </c>
      <c r="I867" s="46" t="s">
        <v>1301</v>
      </c>
      <c r="J867" s="47">
        <v>43739</v>
      </c>
      <c r="K867" s="42"/>
      <c r="L867" s="42"/>
      <c r="M867" s="43"/>
    </row>
    <row r="868" spans="1:13">
      <c r="A868" s="44" t="s">
        <v>2594</v>
      </c>
      <c r="B868" s="44" t="s">
        <v>2595</v>
      </c>
      <c r="C868" t="s">
        <v>2477</v>
      </c>
      <c r="D868" s="45">
        <v>243.05</v>
      </c>
      <c r="E868" s="45">
        <v>140.97</v>
      </c>
      <c r="F868" s="44" t="s">
        <v>1305</v>
      </c>
      <c r="G868" s="65">
        <v>140.97</v>
      </c>
      <c r="H868" s="45">
        <v>183.99</v>
      </c>
      <c r="I868" s="46" t="s">
        <v>1301</v>
      </c>
      <c r="J868" s="47">
        <v>43739</v>
      </c>
      <c r="K868" s="42"/>
      <c r="L868" s="42"/>
      <c r="M868" s="43"/>
    </row>
    <row r="869" spans="1:13">
      <c r="A869" s="44" t="s">
        <v>2596</v>
      </c>
      <c r="B869" s="44" t="s">
        <v>2595</v>
      </c>
      <c r="C869" t="s">
        <v>2475</v>
      </c>
      <c r="D869" s="45">
        <v>195.84</v>
      </c>
      <c r="E869" s="45">
        <v>113.59</v>
      </c>
      <c r="F869" s="44" t="s">
        <v>1305</v>
      </c>
      <c r="G869" s="65">
        <v>113.59</v>
      </c>
      <c r="H869" s="45">
        <v>148.99</v>
      </c>
      <c r="I869" s="46" t="s">
        <v>1301</v>
      </c>
      <c r="J869" s="47">
        <v>43739</v>
      </c>
      <c r="K869" s="42"/>
      <c r="L869" s="42"/>
      <c r="M869" s="43"/>
    </row>
    <row r="870" spans="1:13">
      <c r="A870" s="44" t="s">
        <v>2597</v>
      </c>
      <c r="B870" s="44" t="s">
        <v>270</v>
      </c>
      <c r="C870" t="s">
        <v>2328</v>
      </c>
      <c r="D870" s="45">
        <v>241.73</v>
      </c>
      <c r="E870" s="45">
        <v>161.96</v>
      </c>
      <c r="F870" s="44" t="s">
        <v>1305</v>
      </c>
      <c r="G870" s="45">
        <v>161.96</v>
      </c>
      <c r="H870" s="45">
        <v>211.99</v>
      </c>
      <c r="I870" s="46" t="s">
        <v>1301</v>
      </c>
      <c r="J870" s="47">
        <v>43739</v>
      </c>
      <c r="K870" s="42"/>
      <c r="L870" s="42"/>
      <c r="M870" s="43"/>
    </row>
    <row r="871" spans="1:13">
      <c r="A871" s="44" t="s">
        <v>2598</v>
      </c>
      <c r="B871" s="44" t="s">
        <v>270</v>
      </c>
      <c r="C871" t="s">
        <v>2330</v>
      </c>
      <c r="D871" s="45">
        <v>163.24</v>
      </c>
      <c r="E871" s="45">
        <v>109.37</v>
      </c>
      <c r="F871" s="44" t="s">
        <v>1305</v>
      </c>
      <c r="G871" s="45">
        <v>109.37</v>
      </c>
      <c r="H871" s="45">
        <v>142.99</v>
      </c>
      <c r="I871" s="46" t="s">
        <v>1301</v>
      </c>
      <c r="J871" s="47">
        <v>43739</v>
      </c>
      <c r="K871" s="42"/>
      <c r="L871" s="42"/>
      <c r="M871" s="43"/>
    </row>
    <row r="872" spans="1:13">
      <c r="A872" s="44" t="s">
        <v>2599</v>
      </c>
      <c r="B872" s="44" t="s">
        <v>270</v>
      </c>
      <c r="C872" t="s">
        <v>2332</v>
      </c>
      <c r="D872" s="45">
        <v>241.73</v>
      </c>
      <c r="E872" s="45">
        <v>161.96</v>
      </c>
      <c r="F872" s="44" t="s">
        <v>1305</v>
      </c>
      <c r="G872" s="45">
        <v>161.96</v>
      </c>
      <c r="H872" s="45">
        <v>211.99</v>
      </c>
      <c r="I872" s="46" t="s">
        <v>1301</v>
      </c>
      <c r="J872" s="47">
        <v>43739</v>
      </c>
      <c r="K872" s="42"/>
      <c r="L872" s="42"/>
      <c r="M872" s="43"/>
    </row>
    <row r="873" spans="1:13">
      <c r="A873" s="44" t="s">
        <v>2600</v>
      </c>
      <c r="B873" s="44" t="s">
        <v>270</v>
      </c>
      <c r="C873" t="s">
        <v>2334</v>
      </c>
      <c r="D873" s="45">
        <v>241.73</v>
      </c>
      <c r="E873" s="45">
        <v>161.96</v>
      </c>
      <c r="F873" s="44" t="s">
        <v>1305</v>
      </c>
      <c r="G873" s="45">
        <v>161.96</v>
      </c>
      <c r="H873" s="45">
        <v>211.99</v>
      </c>
      <c r="I873" s="46" t="s">
        <v>1301</v>
      </c>
      <c r="J873" s="47">
        <v>43739</v>
      </c>
      <c r="K873" s="42"/>
      <c r="L873" s="42"/>
      <c r="M873" s="43"/>
    </row>
    <row r="874" spans="1:13">
      <c r="A874" s="44" t="s">
        <v>2601</v>
      </c>
      <c r="B874" s="44" t="s">
        <v>2602</v>
      </c>
      <c r="C874" t="s">
        <v>2362</v>
      </c>
      <c r="D874" s="45">
        <v>639.16</v>
      </c>
      <c r="E874" s="45">
        <v>428.24</v>
      </c>
      <c r="F874" s="44" t="s">
        <v>1305</v>
      </c>
      <c r="G874" s="45">
        <v>428.24</v>
      </c>
      <c r="H874" s="45">
        <v>556.99</v>
      </c>
      <c r="I874" s="46" t="s">
        <v>1301</v>
      </c>
      <c r="J874" s="47">
        <v>43739</v>
      </c>
      <c r="K874" s="42"/>
      <c r="L874" s="42"/>
      <c r="M874" s="43"/>
    </row>
    <row r="875" spans="1:13">
      <c r="A875" s="44" t="s">
        <v>2603</v>
      </c>
      <c r="B875" s="44" t="s">
        <v>2602</v>
      </c>
      <c r="C875" t="s">
        <v>2604</v>
      </c>
      <c r="D875" s="45">
        <v>251.1</v>
      </c>
      <c r="E875" s="45">
        <v>168.24</v>
      </c>
      <c r="F875" s="44" t="s">
        <v>1305</v>
      </c>
      <c r="G875" s="45">
        <v>168.24</v>
      </c>
      <c r="H875" s="45">
        <v>219.99</v>
      </c>
      <c r="I875" s="46" t="s">
        <v>1301</v>
      </c>
      <c r="J875" s="47">
        <v>43739</v>
      </c>
      <c r="K875" s="42"/>
      <c r="L875" s="42"/>
      <c r="M875" s="43"/>
    </row>
    <row r="876" spans="1:13">
      <c r="A876" s="44" t="s">
        <v>2605</v>
      </c>
      <c r="B876" s="44" t="s">
        <v>2602</v>
      </c>
      <c r="C876" t="s">
        <v>2366</v>
      </c>
      <c r="D876" s="45">
        <v>639.16</v>
      </c>
      <c r="E876" s="45">
        <v>428.24</v>
      </c>
      <c r="F876" s="44" t="s">
        <v>1305</v>
      </c>
      <c r="G876" s="45">
        <v>428.24</v>
      </c>
      <c r="H876" s="45">
        <v>556.99</v>
      </c>
      <c r="I876" s="46" t="s">
        <v>1301</v>
      </c>
      <c r="J876" s="47">
        <v>43739</v>
      </c>
      <c r="K876" s="42"/>
      <c r="L876" s="42"/>
      <c r="M876" s="43"/>
    </row>
    <row r="877" spans="1:13">
      <c r="A877" s="44" t="s">
        <v>2606</v>
      </c>
      <c r="B877" s="44" t="s">
        <v>2602</v>
      </c>
      <c r="C877" t="s">
        <v>2368</v>
      </c>
      <c r="D877" s="45">
        <v>639.16</v>
      </c>
      <c r="E877" s="45">
        <v>428.24</v>
      </c>
      <c r="F877" s="44" t="s">
        <v>1305</v>
      </c>
      <c r="G877" s="45">
        <v>428.24</v>
      </c>
      <c r="H877" s="45">
        <v>556.99</v>
      </c>
      <c r="I877" s="46" t="s">
        <v>1301</v>
      </c>
      <c r="J877" s="47">
        <v>43739</v>
      </c>
      <c r="K877" s="42"/>
      <c r="L877" s="42"/>
      <c r="M877" s="43"/>
    </row>
    <row r="878" spans="1:13">
      <c r="A878" s="44" t="s">
        <v>2607</v>
      </c>
      <c r="B878" s="44" t="s">
        <v>2608</v>
      </c>
      <c r="C878" t="s">
        <v>2362</v>
      </c>
      <c r="D878" s="45">
        <v>704.13</v>
      </c>
      <c r="E878" s="45">
        <v>471.77</v>
      </c>
      <c r="F878" s="44" t="s">
        <v>1305</v>
      </c>
      <c r="G878" s="65">
        <v>471.77</v>
      </c>
      <c r="H878" s="45">
        <v>613.99</v>
      </c>
      <c r="I878" s="46" t="s">
        <v>1301</v>
      </c>
      <c r="J878" s="47">
        <v>43739</v>
      </c>
      <c r="K878" s="42"/>
      <c r="L878" s="42"/>
      <c r="M878" s="43"/>
    </row>
    <row r="879" spans="1:13">
      <c r="A879" s="44" t="s">
        <v>2609</v>
      </c>
      <c r="B879" s="44" t="s">
        <v>2608</v>
      </c>
      <c r="C879" t="s">
        <v>2364</v>
      </c>
      <c r="D879" s="45">
        <v>148.93</v>
      </c>
      <c r="E879" s="45">
        <v>99.78</v>
      </c>
      <c r="F879" s="44" t="s">
        <v>1305</v>
      </c>
      <c r="G879" s="65">
        <v>99.78</v>
      </c>
      <c r="H879" s="45">
        <v>130.99</v>
      </c>
      <c r="I879" s="46" t="s">
        <v>1301</v>
      </c>
      <c r="J879" s="47">
        <v>43739</v>
      </c>
      <c r="K879" s="42"/>
      <c r="L879" s="42"/>
      <c r="M879" s="43"/>
    </row>
    <row r="880" spans="1:13">
      <c r="A880" s="44" t="s">
        <v>2610</v>
      </c>
      <c r="B880" s="44" t="s">
        <v>2608</v>
      </c>
      <c r="C880" t="s">
        <v>2366</v>
      </c>
      <c r="D880" s="45">
        <v>704.13</v>
      </c>
      <c r="E880" s="45">
        <v>471.77</v>
      </c>
      <c r="F880" s="44" t="s">
        <v>1305</v>
      </c>
      <c r="G880" s="65">
        <v>471.77</v>
      </c>
      <c r="H880" s="45">
        <v>613.99</v>
      </c>
      <c r="I880" s="46" t="s">
        <v>1301</v>
      </c>
      <c r="J880" s="47">
        <v>43739</v>
      </c>
      <c r="K880" s="42"/>
      <c r="L880" s="42"/>
      <c r="M880" s="43"/>
    </row>
    <row r="881" spans="1:13" ht="15" thickBot="1">
      <c r="A881" s="81" t="s">
        <v>2611</v>
      </c>
      <c r="B881" s="81" t="s">
        <v>2608</v>
      </c>
      <c r="C881" t="s">
        <v>2368</v>
      </c>
      <c r="D881" s="82">
        <v>704.13</v>
      </c>
      <c r="E881" s="82">
        <v>471.77</v>
      </c>
      <c r="F881" s="81" t="s">
        <v>1305</v>
      </c>
      <c r="G881" s="83">
        <v>471.77</v>
      </c>
      <c r="H881" s="82">
        <v>613.99</v>
      </c>
      <c r="I881" s="84" t="s">
        <v>1301</v>
      </c>
      <c r="J881" s="85">
        <v>43739</v>
      </c>
      <c r="K881" s="42"/>
      <c r="L881" s="42"/>
      <c r="M881" s="43"/>
    </row>
    <row r="882" spans="1:13">
      <c r="D882" s="86"/>
      <c r="G882" s="87"/>
      <c r="H882" s="86"/>
      <c r="J882" s="88"/>
    </row>
    <row r="883" spans="1:13">
      <c r="D883" s="89"/>
      <c r="E883" s="89"/>
      <c r="F883" s="90"/>
      <c r="G883" s="91"/>
      <c r="H883" s="89"/>
      <c r="I883" s="90"/>
      <c r="J883" s="88"/>
    </row>
    <row r="884" spans="1:13">
      <c r="D884" s="86"/>
      <c r="G884" s="87"/>
      <c r="H884" s="86"/>
      <c r="J884" s="88"/>
    </row>
    <row r="885" spans="1:13">
      <c r="D885" s="86"/>
      <c r="G885" s="87"/>
      <c r="H885" s="86"/>
      <c r="J885" s="88"/>
    </row>
    <row r="886" spans="1:13">
      <c r="D886" s="86"/>
      <c r="G886" s="87"/>
      <c r="H886" s="86"/>
      <c r="J886" s="88"/>
    </row>
    <row r="887" spans="1:13">
      <c r="D887" s="86"/>
      <c r="G887" s="87"/>
      <c r="H887" s="86"/>
      <c r="J887" s="88"/>
    </row>
    <row r="888" spans="1:13">
      <c r="D888" s="86"/>
      <c r="G888" s="87"/>
      <c r="H888" s="86"/>
      <c r="J888" s="88"/>
    </row>
    <row r="889" spans="1:13">
      <c r="D889" s="86"/>
      <c r="G889" s="87"/>
      <c r="H889" s="86"/>
      <c r="J889" s="88"/>
    </row>
    <row r="890" spans="1:13">
      <c r="D890" s="86"/>
      <c r="G890" s="87"/>
      <c r="H890" s="86"/>
      <c r="J890" s="88"/>
    </row>
    <row r="891" spans="1:13">
      <c r="D891" s="86"/>
      <c r="G891" s="87"/>
      <c r="H891" s="86"/>
      <c r="J891" s="88"/>
    </row>
    <row r="892" spans="1:13">
      <c r="D892" s="86"/>
      <c r="G892" s="87"/>
      <c r="H892" s="86"/>
      <c r="J892" s="88"/>
    </row>
    <row r="893" spans="1:13">
      <c r="D893" s="86"/>
      <c r="G893" s="87"/>
      <c r="H893" s="86"/>
      <c r="J893" s="88"/>
    </row>
    <row r="894" spans="1:13">
      <c r="D894" s="86"/>
      <c r="G894" s="87"/>
      <c r="H894" s="86"/>
      <c r="J894" s="88"/>
    </row>
    <row r="895" spans="1:13">
      <c r="D895" s="86"/>
      <c r="G895" s="87"/>
      <c r="H895" s="86"/>
      <c r="J895" s="88"/>
    </row>
    <row r="896" spans="1:13">
      <c r="D896" s="86"/>
      <c r="G896" s="87"/>
      <c r="H896" s="86"/>
      <c r="J896" s="88"/>
    </row>
    <row r="897" spans="4:10">
      <c r="D897" s="86"/>
      <c r="G897" s="87"/>
      <c r="H897" s="86"/>
      <c r="J897" s="88"/>
    </row>
    <row r="898" spans="4:10">
      <c r="D898" s="86"/>
      <c r="G898" s="87"/>
      <c r="H898" s="86"/>
      <c r="J898" s="88"/>
    </row>
    <row r="899" spans="4:10">
      <c r="D899" s="86"/>
      <c r="G899" s="87"/>
      <c r="H899" s="86"/>
      <c r="J899" s="88"/>
    </row>
    <row r="900" spans="4:10">
      <c r="D900" s="86"/>
      <c r="G900" s="87"/>
      <c r="H900" s="86"/>
      <c r="J900" s="88"/>
    </row>
    <row r="901" spans="4:10">
      <c r="D901" s="86"/>
      <c r="G901" s="87"/>
      <c r="H901" s="86"/>
      <c r="J901" s="88"/>
    </row>
    <row r="902" spans="4:10">
      <c r="D902" s="86"/>
      <c r="G902" s="87"/>
      <c r="H902" s="86"/>
      <c r="J902" s="88"/>
    </row>
    <row r="903" spans="4:10">
      <c r="D903" s="86"/>
      <c r="G903" s="87"/>
      <c r="H903" s="86"/>
      <c r="J903" s="88"/>
    </row>
    <row r="904" spans="4:10">
      <c r="D904" s="86"/>
      <c r="G904" s="87"/>
      <c r="H904" s="86"/>
      <c r="J904" s="88"/>
    </row>
    <row r="905" spans="4:10">
      <c r="D905" s="86"/>
      <c r="G905" s="87"/>
      <c r="H905" s="86"/>
      <c r="J905" s="88"/>
    </row>
    <row r="906" spans="4:10">
      <c r="D906" s="86"/>
      <c r="G906" s="87"/>
      <c r="H906" s="86"/>
      <c r="J906" s="88"/>
    </row>
    <row r="907" spans="4:10">
      <c r="D907" s="86"/>
      <c r="G907" s="87"/>
      <c r="H907" s="86"/>
      <c r="J907" s="88"/>
    </row>
    <row r="908" spans="4:10">
      <c r="D908" s="86"/>
      <c r="G908" s="87"/>
      <c r="H908" s="86"/>
      <c r="J908" s="88"/>
    </row>
    <row r="909" spans="4:10">
      <c r="D909" s="86"/>
      <c r="G909" s="87"/>
      <c r="H909" s="86"/>
      <c r="J909" s="88"/>
    </row>
    <row r="910" spans="4:10">
      <c r="D910" s="86"/>
      <c r="G910" s="87"/>
      <c r="H910" s="86"/>
      <c r="J910" s="88"/>
    </row>
    <row r="911" spans="4:10">
      <c r="D911" s="86"/>
      <c r="G911" s="87"/>
      <c r="H911" s="86"/>
      <c r="J911" s="88"/>
    </row>
    <row r="912" spans="4:10">
      <c r="D912" s="86"/>
      <c r="G912" s="87"/>
      <c r="H912" s="86"/>
      <c r="J912" s="88"/>
    </row>
    <row r="913" spans="4:10">
      <c r="D913" s="86"/>
      <c r="G913" s="87"/>
      <c r="H913" s="86"/>
      <c r="J913" s="88"/>
    </row>
    <row r="914" spans="4:10">
      <c r="D914" s="86"/>
      <c r="G914" s="87"/>
      <c r="H914" s="86"/>
      <c r="J914" s="88"/>
    </row>
    <row r="915" spans="4:10">
      <c r="D915" s="86"/>
      <c r="G915" s="87"/>
      <c r="H915" s="86"/>
      <c r="J915" s="88"/>
    </row>
    <row r="916" spans="4:10">
      <c r="D916" s="86"/>
      <c r="G916" s="87"/>
      <c r="H916" s="86"/>
      <c r="J916" s="88"/>
    </row>
    <row r="917" spans="4:10">
      <c r="D917" s="86"/>
      <c r="G917" s="87"/>
      <c r="H917" s="86"/>
      <c r="J917" s="88"/>
    </row>
    <row r="918" spans="4:10">
      <c r="D918" s="86"/>
      <c r="G918" s="87"/>
      <c r="H918" s="86"/>
      <c r="J918" s="88"/>
    </row>
    <row r="919" spans="4:10">
      <c r="D919" s="86"/>
      <c r="G919" s="87"/>
      <c r="H919" s="86"/>
      <c r="J919" s="88"/>
    </row>
    <row r="920" spans="4:10">
      <c r="D920" s="86"/>
      <c r="G920" s="87"/>
      <c r="H920" s="86"/>
      <c r="J920" s="88"/>
    </row>
    <row r="921" spans="4:10">
      <c r="D921" s="86"/>
      <c r="G921" s="87"/>
      <c r="H921" s="86"/>
      <c r="J921" s="88"/>
    </row>
    <row r="922" spans="4:10">
      <c r="D922" s="86"/>
      <c r="G922" s="87"/>
      <c r="H922" s="86"/>
      <c r="J922" s="88"/>
    </row>
    <row r="923" spans="4:10">
      <c r="D923" s="86"/>
      <c r="G923" s="87"/>
      <c r="H923" s="86"/>
      <c r="J923" s="88"/>
    </row>
    <row r="924" spans="4:10">
      <c r="D924" s="86"/>
      <c r="G924" s="87"/>
      <c r="H924" s="86"/>
      <c r="J924" s="88"/>
    </row>
    <row r="925" spans="4:10">
      <c r="D925" s="86"/>
      <c r="G925" s="87"/>
      <c r="H925" s="86"/>
      <c r="J925" s="88"/>
    </row>
    <row r="926" spans="4:10">
      <c r="D926" s="86"/>
      <c r="G926" s="87"/>
      <c r="H926" s="86"/>
      <c r="J926" s="88"/>
    </row>
    <row r="927" spans="4:10">
      <c r="D927" s="86"/>
      <c r="G927" s="87"/>
      <c r="H927" s="86"/>
      <c r="J927" s="88"/>
    </row>
    <row r="928" spans="4:10">
      <c r="D928" s="86"/>
      <c r="G928" s="87"/>
      <c r="H928" s="86"/>
      <c r="J928" s="88"/>
    </row>
    <row r="929" spans="4:10">
      <c r="D929" s="86"/>
      <c r="G929" s="87"/>
      <c r="H929" s="86"/>
      <c r="J929" s="88"/>
    </row>
    <row r="930" spans="4:10">
      <c r="D930" s="86"/>
      <c r="G930" s="87"/>
      <c r="H930" s="86"/>
      <c r="J930" s="88"/>
    </row>
    <row r="931" spans="4:10">
      <c r="D931" s="86"/>
      <c r="G931" s="87"/>
      <c r="H931" s="86"/>
      <c r="J931" s="88"/>
    </row>
    <row r="932" spans="4:10">
      <c r="D932" s="86"/>
      <c r="G932" s="87"/>
      <c r="H932" s="86"/>
      <c r="J932" s="88"/>
    </row>
    <row r="933" spans="4:10">
      <c r="D933" s="86"/>
      <c r="G933" s="87"/>
      <c r="H933" s="86"/>
      <c r="J933" s="88"/>
    </row>
    <row r="934" spans="4:10">
      <c r="D934" s="86"/>
      <c r="G934" s="87"/>
      <c r="H934" s="86"/>
      <c r="J934" s="88"/>
    </row>
    <row r="935" spans="4:10">
      <c r="D935" s="86"/>
      <c r="G935" s="87"/>
      <c r="H935" s="86"/>
      <c r="J935" s="88"/>
    </row>
    <row r="936" spans="4:10">
      <c r="D936" s="86"/>
      <c r="G936" s="87"/>
      <c r="H936" s="86"/>
      <c r="J936" s="88"/>
    </row>
    <row r="937" spans="4:10">
      <c r="D937" s="86"/>
      <c r="G937" s="87"/>
      <c r="H937" s="86"/>
      <c r="J937" s="88"/>
    </row>
    <row r="938" spans="4:10">
      <c r="D938" s="86"/>
      <c r="G938" s="87"/>
      <c r="H938" s="86"/>
      <c r="J938" s="88"/>
    </row>
    <row r="939" spans="4:10">
      <c r="D939" s="86"/>
      <c r="G939" s="87"/>
      <c r="H939" s="86"/>
      <c r="J939" s="88"/>
    </row>
    <row r="940" spans="4:10">
      <c r="D940" s="86"/>
      <c r="G940" s="87"/>
      <c r="H940" s="86"/>
      <c r="J940" s="88"/>
    </row>
    <row r="941" spans="4:10">
      <c r="D941" s="86"/>
      <c r="G941" s="87"/>
      <c r="H941" s="86"/>
      <c r="J941" s="88"/>
    </row>
    <row r="942" spans="4:10">
      <c r="D942" s="86"/>
      <c r="G942" s="87"/>
      <c r="H942" s="86"/>
      <c r="J942" s="88"/>
    </row>
    <row r="943" spans="4:10">
      <c r="D943" s="86"/>
      <c r="G943" s="87"/>
      <c r="H943" s="86"/>
      <c r="J943" s="88"/>
    </row>
    <row r="944" spans="4:10">
      <c r="D944" s="86"/>
      <c r="G944" s="87"/>
      <c r="H944" s="86"/>
      <c r="J944" s="88"/>
    </row>
    <row r="945" spans="4:10">
      <c r="D945" s="86"/>
      <c r="G945" s="87"/>
      <c r="H945" s="86"/>
      <c r="J945" s="88"/>
    </row>
    <row r="946" spans="4:10">
      <c r="D946" s="86"/>
      <c r="G946" s="87"/>
      <c r="H946" s="86"/>
      <c r="J946" s="88"/>
    </row>
    <row r="947" spans="4:10">
      <c r="D947" s="86"/>
      <c r="G947" s="87"/>
      <c r="H947" s="86"/>
      <c r="J947" s="88"/>
    </row>
    <row r="948" spans="4:10">
      <c r="D948" s="86"/>
      <c r="G948" s="87"/>
      <c r="H948" s="86"/>
      <c r="J948" s="88"/>
    </row>
    <row r="949" spans="4:10">
      <c r="D949" s="86"/>
      <c r="G949" s="87"/>
      <c r="H949" s="86"/>
      <c r="J949" s="88"/>
    </row>
    <row r="950" spans="4:10">
      <c r="D950" s="86"/>
      <c r="G950" s="87"/>
      <c r="H950" s="86"/>
      <c r="J950" s="88"/>
    </row>
    <row r="951" spans="4:10">
      <c r="D951" s="86"/>
      <c r="G951" s="87"/>
      <c r="H951" s="86"/>
      <c r="J951" s="88"/>
    </row>
    <row r="952" spans="4:10">
      <c r="D952" s="86"/>
      <c r="G952" s="87"/>
      <c r="H952" s="86"/>
      <c r="J952" s="88"/>
    </row>
    <row r="953" spans="4:10">
      <c r="D953" s="86"/>
      <c r="G953" s="87"/>
      <c r="H953" s="86"/>
      <c r="J953" s="88"/>
    </row>
    <row r="954" spans="4:10">
      <c r="D954" s="86"/>
      <c r="G954" s="87"/>
      <c r="H954" s="86"/>
      <c r="J954" s="88"/>
    </row>
    <row r="955" spans="4:10">
      <c r="D955" s="86"/>
      <c r="G955" s="87"/>
      <c r="H955" s="86"/>
      <c r="J955" s="88"/>
    </row>
    <row r="956" spans="4:10">
      <c r="D956" s="86"/>
      <c r="G956" s="87"/>
      <c r="H956" s="86"/>
      <c r="J956" s="88"/>
    </row>
    <row r="957" spans="4:10">
      <c r="D957" s="86"/>
      <c r="G957" s="87"/>
      <c r="H957" s="86"/>
      <c r="J957" s="88"/>
    </row>
    <row r="958" spans="4:10">
      <c r="D958" s="86"/>
      <c r="G958" s="87"/>
      <c r="H958" s="86"/>
      <c r="J958" s="88"/>
    </row>
    <row r="959" spans="4:10">
      <c r="D959" s="86"/>
      <c r="G959" s="87"/>
      <c r="H959" s="86"/>
      <c r="J959" s="88"/>
    </row>
    <row r="960" spans="4:10">
      <c r="D960" s="86"/>
      <c r="G960" s="87"/>
      <c r="H960" s="86"/>
      <c r="J960" s="88"/>
    </row>
    <row r="961" spans="4:10">
      <c r="D961" s="86"/>
      <c r="G961" s="87"/>
      <c r="H961" s="86"/>
      <c r="J961" s="88"/>
    </row>
    <row r="962" spans="4:10">
      <c r="D962" s="86"/>
      <c r="G962" s="87"/>
      <c r="H962" s="86"/>
      <c r="J962" s="88"/>
    </row>
    <row r="963" spans="4:10">
      <c r="D963" s="86"/>
      <c r="G963" s="87"/>
      <c r="H963" s="86"/>
      <c r="J963" s="88"/>
    </row>
    <row r="964" spans="4:10">
      <c r="D964" s="86"/>
      <c r="G964" s="87"/>
      <c r="H964" s="86"/>
      <c r="J964" s="88"/>
    </row>
    <row r="965" spans="4:10">
      <c r="D965" s="86"/>
      <c r="G965" s="87"/>
      <c r="H965" s="86"/>
      <c r="J965" s="88"/>
    </row>
    <row r="966" spans="4:10">
      <c r="D966" s="86"/>
      <c r="G966" s="87"/>
      <c r="H966" s="86"/>
      <c r="J966" s="88"/>
    </row>
    <row r="967" spans="4:10">
      <c r="D967" s="86"/>
      <c r="G967" s="87"/>
      <c r="H967" s="86"/>
      <c r="J967" s="88"/>
    </row>
    <row r="968" spans="4:10">
      <c r="D968" s="86"/>
      <c r="G968" s="87"/>
      <c r="H968" s="86"/>
      <c r="J968" s="88"/>
    </row>
    <row r="969" spans="4:10">
      <c r="D969" s="86"/>
      <c r="G969" s="87"/>
      <c r="H969" s="86"/>
      <c r="J969" s="88"/>
    </row>
    <row r="970" spans="4:10">
      <c r="D970" s="86"/>
      <c r="G970" s="87"/>
      <c r="H970" s="86"/>
      <c r="J970" s="88"/>
    </row>
    <row r="971" spans="4:10">
      <c r="D971" s="86"/>
      <c r="G971" s="87"/>
      <c r="H971" s="86"/>
      <c r="J971" s="88"/>
    </row>
    <row r="972" spans="4:10">
      <c r="D972" s="86"/>
      <c r="G972" s="87"/>
      <c r="H972" s="86"/>
      <c r="J972" s="88"/>
    </row>
    <row r="973" spans="4:10">
      <c r="D973" s="86"/>
      <c r="G973" s="87"/>
      <c r="H973" s="86"/>
      <c r="J973" s="88"/>
    </row>
    <row r="974" spans="4:10">
      <c r="D974" s="86"/>
      <c r="G974" s="87"/>
      <c r="H974" s="86"/>
      <c r="J974" s="88"/>
    </row>
    <row r="975" spans="4:10">
      <c r="D975" s="86"/>
      <c r="G975" s="87"/>
      <c r="H975" s="86"/>
      <c r="J975" s="88"/>
    </row>
    <row r="976" spans="4:10">
      <c r="D976" s="86"/>
      <c r="G976" s="87"/>
      <c r="H976" s="86"/>
      <c r="J976" s="88"/>
    </row>
    <row r="977" spans="4:10">
      <c r="D977" s="86"/>
      <c r="G977" s="87"/>
      <c r="H977" s="86"/>
      <c r="J977" s="88"/>
    </row>
    <row r="978" spans="4:10">
      <c r="D978" s="86"/>
      <c r="G978" s="87"/>
      <c r="H978" s="86"/>
      <c r="J978" s="88"/>
    </row>
    <row r="979" spans="4:10">
      <c r="D979" s="86"/>
      <c r="G979" s="87"/>
      <c r="H979" s="86"/>
      <c r="J979" s="88"/>
    </row>
    <row r="980" spans="4:10">
      <c r="D980" s="86"/>
      <c r="G980" s="87"/>
      <c r="H980" s="86"/>
      <c r="J980" s="88"/>
    </row>
    <row r="981" spans="4:10">
      <c r="D981" s="86"/>
      <c r="G981" s="87"/>
      <c r="H981" s="86"/>
      <c r="J981" s="88"/>
    </row>
    <row r="982" spans="4:10">
      <c r="D982" s="86"/>
      <c r="G982" s="87"/>
      <c r="H982" s="86"/>
      <c r="J982" s="88"/>
    </row>
    <row r="983" spans="4:10">
      <c r="D983" s="86"/>
      <c r="G983" s="87"/>
      <c r="H983" s="86"/>
      <c r="J983" s="88"/>
    </row>
    <row r="984" spans="4:10">
      <c r="D984" s="86"/>
      <c r="G984" s="87"/>
      <c r="H984" s="86"/>
      <c r="J984" s="88"/>
    </row>
    <row r="985" spans="4:10">
      <c r="D985" s="86"/>
      <c r="G985" s="87"/>
      <c r="H985" s="86"/>
      <c r="J985" s="88"/>
    </row>
    <row r="986" spans="4:10">
      <c r="D986" s="86"/>
      <c r="G986" s="87"/>
      <c r="H986" s="86"/>
      <c r="J986" s="88"/>
    </row>
    <row r="987" spans="4:10">
      <c r="D987" s="86"/>
      <c r="G987" s="87"/>
      <c r="H987" s="86"/>
      <c r="J987" s="88"/>
    </row>
    <row r="988" spans="4:10">
      <c r="D988" s="86"/>
      <c r="G988" s="87"/>
      <c r="H988" s="86"/>
      <c r="J988" s="88"/>
    </row>
    <row r="989" spans="4:10">
      <c r="D989" s="86"/>
      <c r="G989" s="87"/>
      <c r="H989" s="86"/>
      <c r="J989" s="88"/>
    </row>
    <row r="990" spans="4:10">
      <c r="D990" s="86"/>
      <c r="G990" s="87"/>
      <c r="H990" s="86"/>
      <c r="J990" s="88"/>
    </row>
    <row r="991" spans="4:10">
      <c r="D991" s="86"/>
      <c r="G991" s="87"/>
      <c r="H991" s="86"/>
      <c r="J991" s="88"/>
    </row>
    <row r="992" spans="4:10">
      <c r="D992" s="86"/>
      <c r="G992" s="87"/>
      <c r="H992" s="86"/>
      <c r="J992" s="88"/>
    </row>
    <row r="993" spans="4:10">
      <c r="D993" s="86"/>
      <c r="G993" s="87"/>
      <c r="H993" s="86"/>
      <c r="J993" s="88"/>
    </row>
    <row r="994" spans="4:10">
      <c r="D994" s="86"/>
      <c r="G994" s="87"/>
      <c r="H994" s="86"/>
      <c r="J994" s="88"/>
    </row>
    <row r="995" spans="4:10">
      <c r="D995" s="86"/>
      <c r="G995" s="87"/>
      <c r="H995" s="86"/>
      <c r="J995" s="88"/>
    </row>
    <row r="996" spans="4:10">
      <c r="D996" s="86"/>
      <c r="G996" s="87"/>
      <c r="H996" s="86"/>
      <c r="J996" s="88"/>
    </row>
    <row r="997" spans="4:10">
      <c r="D997" s="86"/>
      <c r="G997" s="87"/>
      <c r="H997" s="86"/>
      <c r="J997" s="88"/>
    </row>
    <row r="998" spans="4:10">
      <c r="D998" s="86"/>
      <c r="G998" s="87"/>
      <c r="H998" s="86"/>
      <c r="J998" s="88"/>
    </row>
    <row r="999" spans="4:10">
      <c r="D999" s="86"/>
      <c r="G999" s="87"/>
      <c r="H999" s="86"/>
      <c r="J999" s="88"/>
    </row>
    <row r="1000" spans="4:10">
      <c r="D1000" s="86"/>
      <c r="G1000" s="87"/>
      <c r="H1000" s="86"/>
      <c r="J1000" s="88"/>
    </row>
    <row r="1001" spans="4:10">
      <c r="D1001" s="86"/>
      <c r="G1001" s="87"/>
      <c r="H1001" s="86"/>
      <c r="J1001" s="88"/>
    </row>
    <row r="1002" spans="4:10">
      <c r="D1002" s="86"/>
      <c r="G1002" s="87"/>
      <c r="H1002" s="86"/>
      <c r="J1002" s="88"/>
    </row>
    <row r="1003" spans="4:10">
      <c r="D1003" s="86"/>
      <c r="G1003" s="87"/>
      <c r="H1003" s="86"/>
      <c r="J1003" s="88"/>
    </row>
    <row r="1004" spans="4:10">
      <c r="D1004" s="86"/>
      <c r="G1004" s="87"/>
      <c r="H1004" s="86"/>
      <c r="J1004" s="88"/>
    </row>
    <row r="1005" spans="4:10">
      <c r="D1005" s="86"/>
      <c r="G1005" s="87"/>
      <c r="H1005" s="86"/>
      <c r="J1005" s="88"/>
    </row>
    <row r="1006" spans="4:10">
      <c r="D1006" s="86"/>
      <c r="G1006" s="87"/>
      <c r="H1006" s="86"/>
      <c r="J1006" s="88"/>
    </row>
    <row r="1007" spans="4:10">
      <c r="D1007" s="86"/>
      <c r="G1007" s="87"/>
      <c r="H1007" s="86"/>
      <c r="J1007" s="88"/>
    </row>
    <row r="1008" spans="4:10">
      <c r="D1008" s="86"/>
      <c r="G1008" s="87"/>
      <c r="H1008" s="86"/>
      <c r="J1008" s="88"/>
    </row>
    <row r="1009" spans="4:10">
      <c r="D1009" s="86"/>
      <c r="G1009" s="87"/>
      <c r="H1009" s="86"/>
      <c r="J1009" s="88"/>
    </row>
    <row r="1010" spans="4:10">
      <c r="D1010" s="86"/>
      <c r="G1010" s="87"/>
      <c r="H1010" s="86"/>
      <c r="J1010" s="88"/>
    </row>
    <row r="1011" spans="4:10">
      <c r="D1011" s="86"/>
      <c r="G1011" s="87"/>
      <c r="H1011" s="86"/>
      <c r="J1011" s="88"/>
    </row>
    <row r="1012" spans="4:10">
      <c r="D1012" s="86"/>
      <c r="G1012" s="87"/>
      <c r="H1012" s="86"/>
      <c r="J1012" s="88"/>
    </row>
    <row r="1013" spans="4:10">
      <c r="D1013" s="86"/>
      <c r="G1013" s="87"/>
      <c r="H1013" s="86"/>
      <c r="J1013" s="88"/>
    </row>
    <row r="1014" spans="4:10">
      <c r="D1014" s="86"/>
      <c r="G1014" s="87"/>
      <c r="H1014" s="86"/>
      <c r="J1014" s="88"/>
    </row>
    <row r="1015" spans="4:10">
      <c r="D1015" s="86"/>
      <c r="G1015" s="87"/>
      <c r="H1015" s="86"/>
      <c r="J1015" s="88"/>
    </row>
    <row r="1016" spans="4:10">
      <c r="D1016" s="86"/>
      <c r="G1016" s="87"/>
      <c r="H1016" s="86"/>
      <c r="J1016" s="88"/>
    </row>
    <row r="1017" spans="4:10">
      <c r="D1017" s="86"/>
      <c r="G1017" s="87"/>
      <c r="H1017" s="86"/>
      <c r="J1017" s="88"/>
    </row>
    <row r="1018" spans="4:10">
      <c r="D1018" s="86"/>
      <c r="G1018" s="87"/>
      <c r="H1018" s="86"/>
      <c r="J1018" s="88"/>
    </row>
    <row r="1019" spans="4:10">
      <c r="D1019" s="86"/>
      <c r="G1019" s="87"/>
      <c r="H1019" s="86"/>
      <c r="J1019" s="88"/>
    </row>
    <row r="1020" spans="4:10">
      <c r="D1020" s="86"/>
      <c r="G1020" s="87"/>
      <c r="H1020" s="86"/>
      <c r="J1020" s="88"/>
    </row>
    <row r="1021" spans="4:10">
      <c r="D1021" s="86"/>
      <c r="G1021" s="87"/>
      <c r="H1021" s="86"/>
      <c r="J1021" s="88"/>
    </row>
    <row r="1022" spans="4:10">
      <c r="D1022" s="86"/>
      <c r="G1022" s="87"/>
      <c r="H1022" s="86"/>
      <c r="J1022" s="88"/>
    </row>
    <row r="1023" spans="4:10">
      <c r="D1023" s="86"/>
      <c r="G1023" s="87"/>
      <c r="H1023" s="86"/>
      <c r="J1023" s="88"/>
    </row>
    <row r="1024" spans="4:10">
      <c r="D1024" s="86"/>
      <c r="G1024" s="87"/>
      <c r="H1024" s="86"/>
      <c r="J1024" s="88"/>
    </row>
    <row r="1025" spans="4:10">
      <c r="D1025" s="86"/>
      <c r="G1025" s="87"/>
      <c r="H1025" s="86"/>
      <c r="J1025" s="88"/>
    </row>
    <row r="1026" spans="4:10">
      <c r="D1026" s="86"/>
      <c r="G1026" s="87"/>
      <c r="H1026" s="86"/>
      <c r="J1026" s="88"/>
    </row>
    <row r="1027" spans="4:10">
      <c r="D1027" s="86"/>
      <c r="G1027" s="87"/>
      <c r="H1027" s="86"/>
      <c r="J1027" s="88"/>
    </row>
    <row r="1028" spans="4:10">
      <c r="D1028" s="86"/>
      <c r="G1028" s="87"/>
      <c r="H1028" s="86"/>
      <c r="J1028" s="88"/>
    </row>
    <row r="1029" spans="4:10">
      <c r="D1029" s="86"/>
      <c r="G1029" s="87"/>
      <c r="H1029" s="86"/>
      <c r="J1029" s="88"/>
    </row>
    <row r="1030" spans="4:10">
      <c r="D1030" s="86"/>
      <c r="G1030" s="87"/>
      <c r="H1030" s="86"/>
      <c r="J1030" s="88"/>
    </row>
    <row r="1031" spans="4:10">
      <c r="D1031" s="86"/>
      <c r="G1031" s="87"/>
      <c r="H1031" s="86"/>
      <c r="J1031" s="88"/>
    </row>
    <row r="1032" spans="4:10">
      <c r="D1032" s="86"/>
      <c r="G1032" s="87"/>
      <c r="H1032" s="86"/>
      <c r="J1032" s="88"/>
    </row>
    <row r="1033" spans="4:10">
      <c r="D1033" s="86"/>
      <c r="G1033" s="87"/>
      <c r="H1033" s="86"/>
      <c r="J1033" s="88"/>
    </row>
    <row r="1034" spans="4:10">
      <c r="D1034" s="86"/>
      <c r="G1034" s="87"/>
      <c r="H1034" s="86"/>
      <c r="J1034" s="88"/>
    </row>
    <row r="1035" spans="4:10">
      <c r="D1035" s="86"/>
      <c r="G1035" s="87"/>
      <c r="H1035" s="86"/>
      <c r="J1035" s="88"/>
    </row>
    <row r="1036" spans="4:10">
      <c r="D1036" s="86"/>
      <c r="G1036" s="87"/>
      <c r="H1036" s="86"/>
      <c r="J1036" s="88"/>
    </row>
    <row r="1037" spans="4:10">
      <c r="D1037" s="86"/>
      <c r="G1037" s="87"/>
      <c r="H1037" s="86"/>
      <c r="J1037" s="88"/>
    </row>
    <row r="1038" spans="4:10">
      <c r="D1038" s="86"/>
      <c r="G1038" s="87"/>
      <c r="H1038" s="86"/>
      <c r="J1038" s="88"/>
    </row>
    <row r="1039" spans="4:10">
      <c r="D1039" s="86"/>
      <c r="G1039" s="87"/>
      <c r="H1039" s="86"/>
      <c r="J1039" s="88"/>
    </row>
    <row r="1040" spans="4:10">
      <c r="D1040" s="86"/>
      <c r="G1040" s="87"/>
      <c r="H1040" s="86"/>
      <c r="J1040" s="88"/>
    </row>
    <row r="1041" spans="4:10">
      <c r="D1041" s="86"/>
      <c r="G1041" s="87"/>
      <c r="H1041" s="86"/>
      <c r="J1041" s="88"/>
    </row>
    <row r="1042" spans="4:10">
      <c r="D1042" s="86"/>
      <c r="G1042" s="87"/>
      <c r="H1042" s="86"/>
      <c r="J1042" s="88"/>
    </row>
    <row r="1043" spans="4:10">
      <c r="D1043" s="86"/>
      <c r="G1043" s="87"/>
      <c r="H1043" s="86"/>
      <c r="J1043" s="88"/>
    </row>
    <row r="1044" spans="4:10">
      <c r="D1044" s="86"/>
      <c r="G1044" s="87"/>
      <c r="H1044" s="86"/>
      <c r="J1044" s="88"/>
    </row>
    <row r="1045" spans="4:10">
      <c r="D1045" s="86"/>
      <c r="G1045" s="87"/>
      <c r="H1045" s="86"/>
      <c r="J1045" s="88"/>
    </row>
    <row r="1046" spans="4:10">
      <c r="D1046" s="86"/>
      <c r="G1046" s="87"/>
      <c r="H1046" s="86"/>
      <c r="J1046" s="88"/>
    </row>
    <row r="1047" spans="4:10">
      <c r="D1047" s="86"/>
      <c r="G1047" s="87"/>
      <c r="H1047" s="86"/>
      <c r="J1047" s="88"/>
    </row>
    <row r="1048" spans="4:10">
      <c r="D1048" s="86"/>
      <c r="G1048" s="87"/>
      <c r="H1048" s="86"/>
      <c r="J1048" s="88"/>
    </row>
    <row r="1049" spans="4:10">
      <c r="D1049" s="86"/>
      <c r="G1049" s="87"/>
      <c r="H1049" s="86"/>
      <c r="J1049" s="88"/>
    </row>
    <row r="1050" spans="4:10">
      <c r="D1050" s="86"/>
      <c r="G1050" s="87"/>
      <c r="H1050" s="86"/>
      <c r="J1050" s="88"/>
    </row>
    <row r="1051" spans="4:10">
      <c r="D1051" s="86"/>
      <c r="G1051" s="87"/>
      <c r="H1051" s="86"/>
      <c r="J1051" s="88"/>
    </row>
    <row r="1052" spans="4:10">
      <c r="D1052" s="86"/>
      <c r="G1052" s="87"/>
      <c r="H1052" s="86"/>
      <c r="J1052" s="88"/>
    </row>
    <row r="1053" spans="4:10">
      <c r="D1053" s="86"/>
      <c r="G1053" s="87"/>
      <c r="H1053" s="86"/>
      <c r="J1053" s="88"/>
    </row>
    <row r="1054" spans="4:10">
      <c r="D1054" s="86"/>
      <c r="G1054" s="87"/>
      <c r="H1054" s="86"/>
      <c r="J1054" s="88"/>
    </row>
    <row r="1055" spans="4:10">
      <c r="D1055" s="86"/>
      <c r="G1055" s="87"/>
      <c r="H1055" s="86"/>
      <c r="J1055" s="88"/>
    </row>
    <row r="1056" spans="4:10">
      <c r="D1056" s="86"/>
      <c r="G1056" s="87"/>
      <c r="H1056" s="86"/>
      <c r="J1056" s="88"/>
    </row>
    <row r="1057" spans="4:10">
      <c r="D1057" s="86"/>
      <c r="G1057" s="87"/>
      <c r="H1057" s="86"/>
      <c r="J1057" s="88"/>
    </row>
    <row r="1058" spans="4:10">
      <c r="D1058" s="86"/>
      <c r="G1058" s="87"/>
      <c r="H1058" s="86"/>
      <c r="J1058" s="88"/>
    </row>
    <row r="1059" spans="4:10">
      <c r="D1059" s="86"/>
      <c r="G1059" s="87"/>
      <c r="H1059" s="86"/>
      <c r="J1059" s="88"/>
    </row>
    <row r="1060" spans="4:10">
      <c r="D1060" s="86"/>
      <c r="G1060" s="87"/>
      <c r="H1060" s="86"/>
      <c r="J1060" s="88"/>
    </row>
    <row r="1061" spans="4:10">
      <c r="D1061" s="86"/>
      <c r="G1061" s="87"/>
      <c r="H1061" s="86"/>
      <c r="J1061" s="88"/>
    </row>
    <row r="1062" spans="4:10">
      <c r="D1062" s="86"/>
      <c r="G1062" s="87"/>
      <c r="H1062" s="86"/>
      <c r="J1062" s="88"/>
    </row>
    <row r="1063" spans="4:10">
      <c r="D1063" s="86"/>
      <c r="G1063" s="87"/>
      <c r="H1063" s="86"/>
      <c r="J1063" s="88"/>
    </row>
    <row r="1064" spans="4:10">
      <c r="D1064" s="86"/>
      <c r="G1064" s="87"/>
      <c r="H1064" s="86"/>
      <c r="J1064" s="88"/>
    </row>
    <row r="1065" spans="4:10">
      <c r="D1065" s="86"/>
      <c r="G1065" s="87"/>
      <c r="H1065" s="86"/>
      <c r="J1065" s="88"/>
    </row>
    <row r="1066" spans="4:10">
      <c r="D1066" s="86"/>
      <c r="G1066" s="87"/>
      <c r="H1066" s="86"/>
      <c r="J1066" s="88"/>
    </row>
    <row r="1067" spans="4:10">
      <c r="D1067" s="86"/>
      <c r="G1067" s="87"/>
      <c r="H1067" s="86"/>
      <c r="J1067" s="88"/>
    </row>
    <row r="1068" spans="4:10">
      <c r="D1068" s="86"/>
      <c r="G1068" s="87"/>
      <c r="H1068" s="86"/>
      <c r="J1068" s="88"/>
    </row>
    <row r="1069" spans="4:10">
      <c r="D1069" s="86"/>
      <c r="G1069" s="87"/>
      <c r="H1069" s="86"/>
      <c r="J1069" s="88"/>
    </row>
    <row r="1070" spans="4:10">
      <c r="D1070" s="86"/>
      <c r="G1070" s="87"/>
      <c r="H1070" s="86"/>
      <c r="J1070" s="88"/>
    </row>
    <row r="1071" spans="4:10">
      <c r="D1071" s="86"/>
      <c r="G1071" s="87"/>
      <c r="H1071" s="86"/>
      <c r="J1071" s="88"/>
    </row>
    <row r="1072" spans="4:10">
      <c r="D1072" s="86"/>
      <c r="G1072" s="87"/>
      <c r="H1072" s="86"/>
      <c r="J1072" s="88"/>
    </row>
    <row r="1073" spans="4:10">
      <c r="D1073" s="86"/>
      <c r="G1073" s="87"/>
      <c r="H1073" s="86"/>
      <c r="J1073" s="88"/>
    </row>
    <row r="1074" spans="4:10">
      <c r="D1074" s="86"/>
      <c r="G1074" s="87"/>
      <c r="H1074" s="86"/>
      <c r="J1074" s="88"/>
    </row>
    <row r="1075" spans="4:10">
      <c r="D1075" s="86"/>
      <c r="G1075" s="87"/>
      <c r="H1075" s="86"/>
      <c r="J1075" s="88"/>
    </row>
    <row r="1076" spans="4:10">
      <c r="D1076" s="86"/>
      <c r="G1076" s="87"/>
      <c r="H1076" s="86"/>
      <c r="J1076" s="88"/>
    </row>
    <row r="1077" spans="4:10">
      <c r="D1077" s="86"/>
      <c r="G1077" s="87"/>
      <c r="H1077" s="86"/>
      <c r="J1077" s="88"/>
    </row>
    <row r="1078" spans="4:10">
      <c r="D1078" s="86"/>
      <c r="G1078" s="87"/>
      <c r="H1078" s="86"/>
      <c r="J1078" s="88"/>
    </row>
    <row r="1079" spans="4:10">
      <c r="D1079" s="86"/>
      <c r="G1079" s="87"/>
      <c r="H1079" s="86"/>
      <c r="J1079" s="88"/>
    </row>
    <row r="1080" spans="4:10">
      <c r="D1080" s="86"/>
      <c r="G1080" s="87"/>
      <c r="H1080" s="86"/>
      <c r="J1080" s="88"/>
    </row>
    <row r="1081" spans="4:10">
      <c r="D1081" s="86"/>
      <c r="G1081" s="87"/>
      <c r="H1081" s="86"/>
      <c r="J1081" s="88"/>
    </row>
    <row r="1082" spans="4:10">
      <c r="D1082" s="86"/>
      <c r="G1082" s="87"/>
      <c r="H1082" s="86"/>
      <c r="J1082" s="88"/>
    </row>
    <row r="1083" spans="4:10">
      <c r="D1083" s="86"/>
      <c r="G1083" s="87"/>
      <c r="H1083" s="86"/>
      <c r="J1083" s="88"/>
    </row>
    <row r="1084" spans="4:10">
      <c r="D1084" s="86"/>
      <c r="G1084" s="87"/>
      <c r="H1084" s="86"/>
      <c r="J1084" s="88"/>
    </row>
    <row r="1085" spans="4:10">
      <c r="D1085" s="86"/>
      <c r="G1085" s="87"/>
      <c r="H1085" s="86"/>
      <c r="J1085" s="88"/>
    </row>
    <row r="1086" spans="4:10">
      <c r="D1086" s="86"/>
      <c r="G1086" s="87"/>
      <c r="H1086" s="86"/>
      <c r="J1086" s="88"/>
    </row>
    <row r="1087" spans="4:10">
      <c r="D1087" s="86"/>
      <c r="G1087" s="87"/>
      <c r="H1087" s="86"/>
      <c r="J1087" s="88"/>
    </row>
    <row r="1088" spans="4:10">
      <c r="D1088" s="86"/>
      <c r="G1088" s="87"/>
      <c r="H1088" s="86"/>
      <c r="J1088" s="88"/>
    </row>
    <row r="1089" spans="4:10">
      <c r="D1089" s="86"/>
      <c r="G1089" s="87"/>
      <c r="H1089" s="86"/>
      <c r="J1089" s="88"/>
    </row>
    <row r="1090" spans="4:10">
      <c r="D1090" s="86"/>
      <c r="G1090" s="87"/>
      <c r="H1090" s="86"/>
      <c r="J1090" s="88"/>
    </row>
    <row r="1091" spans="4:10">
      <c r="D1091" s="86"/>
      <c r="G1091" s="87"/>
      <c r="H1091" s="86"/>
      <c r="J1091" s="88"/>
    </row>
    <row r="1092" spans="4:10">
      <c r="D1092" s="86"/>
      <c r="G1092" s="87"/>
      <c r="H1092" s="86"/>
      <c r="J1092" s="88"/>
    </row>
    <row r="1093" spans="4:10">
      <c r="D1093" s="86"/>
      <c r="G1093" s="87"/>
      <c r="H1093" s="86"/>
      <c r="J1093" s="88"/>
    </row>
    <row r="1094" spans="4:10">
      <c r="D1094" s="86"/>
      <c r="G1094" s="87"/>
      <c r="H1094" s="86"/>
      <c r="J1094" s="88"/>
    </row>
    <row r="1095" spans="4:10">
      <c r="D1095" s="86"/>
      <c r="G1095" s="87"/>
      <c r="H1095" s="86"/>
      <c r="J1095" s="88"/>
    </row>
    <row r="1096" spans="4:10">
      <c r="D1096" s="86"/>
      <c r="G1096" s="87"/>
      <c r="H1096" s="86"/>
      <c r="J1096" s="88"/>
    </row>
    <row r="1097" spans="4:10">
      <c r="D1097" s="86"/>
      <c r="G1097" s="87"/>
      <c r="H1097" s="86"/>
      <c r="J1097" s="88"/>
    </row>
    <row r="1098" spans="4:10">
      <c r="D1098" s="86"/>
      <c r="G1098" s="87"/>
      <c r="H1098" s="86"/>
      <c r="J1098" s="88"/>
    </row>
    <row r="1099" spans="4:10">
      <c r="D1099" s="86"/>
      <c r="G1099" s="87"/>
      <c r="H1099" s="86"/>
      <c r="J1099" s="88"/>
    </row>
    <row r="1100" spans="4:10">
      <c r="D1100" s="86"/>
      <c r="G1100" s="87"/>
      <c r="H1100" s="86"/>
      <c r="J1100" s="88"/>
    </row>
    <row r="1101" spans="4:10">
      <c r="D1101" s="86"/>
      <c r="G1101" s="87"/>
      <c r="H1101" s="86"/>
      <c r="J1101" s="88"/>
    </row>
    <row r="1102" spans="4:10">
      <c r="D1102" s="86"/>
      <c r="G1102" s="87"/>
      <c r="H1102" s="86"/>
      <c r="J1102" s="88"/>
    </row>
    <row r="1103" spans="4:10">
      <c r="D1103" s="86"/>
      <c r="G1103" s="87"/>
      <c r="H1103" s="86"/>
      <c r="J1103" s="88"/>
    </row>
    <row r="1104" spans="4:10">
      <c r="D1104" s="86"/>
      <c r="G1104" s="87"/>
      <c r="H1104" s="86"/>
      <c r="J1104" s="88"/>
    </row>
    <row r="1105" spans="4:10">
      <c r="D1105" s="86"/>
      <c r="G1105" s="87"/>
      <c r="H1105" s="86"/>
      <c r="J1105" s="88"/>
    </row>
    <row r="1106" spans="4:10">
      <c r="D1106" s="86"/>
      <c r="G1106" s="87"/>
      <c r="H1106" s="86"/>
      <c r="J1106" s="88"/>
    </row>
    <row r="1107" spans="4:10">
      <c r="D1107" s="86"/>
      <c r="G1107" s="87"/>
      <c r="H1107" s="86"/>
      <c r="J1107" s="88"/>
    </row>
    <row r="1108" spans="4:10">
      <c r="D1108" s="86"/>
      <c r="G1108" s="87"/>
      <c r="H1108" s="86"/>
      <c r="J1108" s="88"/>
    </row>
    <row r="1109" spans="4:10">
      <c r="D1109" s="86"/>
      <c r="G1109" s="87"/>
      <c r="H1109" s="86"/>
      <c r="J1109" s="88"/>
    </row>
    <row r="1110" spans="4:10">
      <c r="D1110" s="86"/>
      <c r="G1110" s="87"/>
      <c r="H1110" s="86"/>
      <c r="J1110" s="88"/>
    </row>
    <row r="1111" spans="4:10">
      <c r="D1111" s="86"/>
      <c r="G1111" s="87"/>
      <c r="H1111" s="86"/>
      <c r="J1111" s="88"/>
    </row>
    <row r="1112" spans="4:10">
      <c r="D1112" s="86"/>
      <c r="G1112" s="87"/>
      <c r="H1112" s="86"/>
      <c r="J1112" s="88"/>
    </row>
    <row r="1113" spans="4:10">
      <c r="D1113" s="86"/>
      <c r="G1113" s="87"/>
      <c r="H1113" s="86"/>
      <c r="J1113" s="88"/>
    </row>
    <row r="1114" spans="4:10">
      <c r="D1114" s="86"/>
      <c r="G1114" s="87"/>
      <c r="H1114" s="86"/>
      <c r="J1114" s="88"/>
    </row>
    <row r="1115" spans="4:10">
      <c r="D1115" s="86"/>
      <c r="G1115" s="87"/>
      <c r="H1115" s="86"/>
      <c r="J1115" s="88"/>
    </row>
    <row r="1116" spans="4:10">
      <c r="D1116" s="86"/>
      <c r="G1116" s="87"/>
      <c r="H1116" s="86"/>
      <c r="J1116" s="88"/>
    </row>
    <row r="1117" spans="4:10">
      <c r="D1117" s="86"/>
      <c r="G1117" s="87"/>
      <c r="H1117" s="86"/>
      <c r="J1117" s="88"/>
    </row>
    <row r="1118" spans="4:10">
      <c r="D1118" s="86"/>
      <c r="G1118" s="87"/>
      <c r="H1118" s="86"/>
      <c r="J1118" s="88"/>
    </row>
    <row r="1119" spans="4:10">
      <c r="D1119" s="86"/>
      <c r="G1119" s="87"/>
      <c r="H1119" s="86"/>
      <c r="J1119" s="88"/>
    </row>
    <row r="1120" spans="4:10">
      <c r="D1120" s="86"/>
      <c r="G1120" s="87"/>
      <c r="H1120" s="86"/>
      <c r="J1120" s="88"/>
    </row>
    <row r="1121" spans="4:10">
      <c r="D1121" s="86"/>
      <c r="G1121" s="87"/>
      <c r="H1121" s="86"/>
      <c r="J1121" s="88"/>
    </row>
    <row r="1122" spans="4:10">
      <c r="D1122" s="86"/>
      <c r="G1122" s="87"/>
      <c r="H1122" s="86"/>
      <c r="J1122" s="88"/>
    </row>
    <row r="1123" spans="4:10">
      <c r="D1123" s="86"/>
      <c r="G1123" s="87"/>
      <c r="H1123" s="86"/>
      <c r="J1123" s="88"/>
    </row>
    <row r="1124" spans="4:10">
      <c r="D1124" s="86"/>
      <c r="G1124" s="87"/>
      <c r="H1124" s="86"/>
      <c r="J1124" s="88"/>
    </row>
    <row r="1125" spans="4:10">
      <c r="D1125" s="86"/>
      <c r="G1125" s="87"/>
      <c r="H1125" s="86"/>
      <c r="J1125" s="88"/>
    </row>
    <row r="1126" spans="4:10">
      <c r="D1126" s="86"/>
      <c r="G1126" s="87"/>
      <c r="H1126" s="86"/>
      <c r="J1126" s="88"/>
    </row>
    <row r="1127" spans="4:10">
      <c r="D1127" s="86"/>
      <c r="G1127" s="87"/>
      <c r="H1127" s="86"/>
      <c r="J1127" s="88"/>
    </row>
    <row r="1128" spans="4:10">
      <c r="D1128" s="86"/>
      <c r="G1128" s="87"/>
      <c r="H1128" s="86"/>
      <c r="J1128" s="88"/>
    </row>
    <row r="1129" spans="4:10">
      <c r="D1129" s="86"/>
      <c r="G1129" s="87"/>
      <c r="H1129" s="86"/>
      <c r="J1129" s="88"/>
    </row>
    <row r="1130" spans="4:10">
      <c r="D1130" s="86"/>
      <c r="G1130" s="87"/>
      <c r="H1130" s="86"/>
      <c r="J1130" s="88"/>
    </row>
    <row r="1131" spans="4:10">
      <c r="D1131" s="86"/>
      <c r="G1131" s="87"/>
      <c r="H1131" s="86"/>
      <c r="J1131" s="88"/>
    </row>
    <row r="1132" spans="4:10">
      <c r="D1132" s="86"/>
      <c r="G1132" s="87"/>
      <c r="H1132" s="86"/>
      <c r="J1132" s="88"/>
    </row>
    <row r="1133" spans="4:10">
      <c r="D1133" s="86"/>
      <c r="G1133" s="87"/>
      <c r="H1133" s="86"/>
      <c r="J1133" s="88"/>
    </row>
    <row r="1134" spans="4:10">
      <c r="D1134" s="86"/>
      <c r="G1134" s="87"/>
      <c r="H1134" s="86"/>
      <c r="J1134" s="88"/>
    </row>
    <row r="1135" spans="4:10">
      <c r="D1135" s="86"/>
      <c r="G1135" s="87"/>
      <c r="H1135" s="86"/>
      <c r="J1135" s="88"/>
    </row>
    <row r="1136" spans="4:10">
      <c r="D1136" s="86"/>
      <c r="G1136" s="87"/>
      <c r="H1136" s="86"/>
      <c r="J1136" s="88"/>
    </row>
    <row r="1137" spans="4:10">
      <c r="D1137" s="86"/>
      <c r="G1137" s="87"/>
      <c r="H1137" s="86"/>
      <c r="J1137" s="88"/>
    </row>
    <row r="1138" spans="4:10">
      <c r="D1138" s="86"/>
      <c r="G1138" s="87"/>
      <c r="H1138" s="86"/>
      <c r="J1138" s="88"/>
    </row>
    <row r="1139" spans="4:10">
      <c r="D1139" s="86"/>
      <c r="G1139" s="87"/>
      <c r="H1139" s="86"/>
      <c r="J1139" s="88"/>
    </row>
    <row r="1140" spans="4:10">
      <c r="D1140" s="86"/>
      <c r="G1140" s="87"/>
      <c r="H1140" s="86"/>
      <c r="J1140" s="88"/>
    </row>
    <row r="1141" spans="4:10">
      <c r="D1141" s="86"/>
      <c r="G1141" s="87"/>
      <c r="H1141" s="86"/>
      <c r="J1141" s="88"/>
    </row>
    <row r="1142" spans="4:10">
      <c r="D1142" s="86"/>
      <c r="G1142" s="87"/>
      <c r="H1142" s="86"/>
      <c r="J1142" s="88"/>
    </row>
    <row r="1143" spans="4:10">
      <c r="D1143" s="86"/>
      <c r="G1143" s="87"/>
      <c r="H1143" s="86"/>
      <c r="J1143" s="88"/>
    </row>
    <row r="1144" spans="4:10">
      <c r="D1144" s="86"/>
      <c r="G1144" s="87"/>
      <c r="H1144" s="86"/>
      <c r="J1144" s="88"/>
    </row>
    <row r="1145" spans="4:10">
      <c r="D1145" s="86"/>
      <c r="G1145" s="87"/>
      <c r="H1145" s="86"/>
      <c r="J1145" s="88"/>
    </row>
    <row r="1146" spans="4:10">
      <c r="D1146" s="86"/>
      <c r="G1146" s="87"/>
      <c r="H1146" s="86"/>
      <c r="J1146" s="88"/>
    </row>
    <row r="1147" spans="4:10">
      <c r="D1147" s="86"/>
      <c r="G1147" s="87"/>
      <c r="H1147" s="86"/>
      <c r="J1147" s="88"/>
    </row>
    <row r="1148" spans="4:10">
      <c r="D1148" s="86"/>
      <c r="G1148" s="87"/>
      <c r="H1148" s="86"/>
      <c r="J1148" s="88"/>
    </row>
    <row r="1149" spans="4:10">
      <c r="D1149" s="86"/>
      <c r="G1149" s="87"/>
      <c r="H1149" s="86"/>
      <c r="J1149" s="88"/>
    </row>
    <row r="1150" spans="4:10">
      <c r="D1150" s="86"/>
      <c r="G1150" s="87"/>
      <c r="H1150" s="86"/>
      <c r="J1150" s="88"/>
    </row>
    <row r="1151" spans="4:10">
      <c r="D1151" s="86"/>
      <c r="G1151" s="87"/>
      <c r="H1151" s="86"/>
      <c r="J1151" s="88"/>
    </row>
    <row r="1152" spans="4:10">
      <c r="D1152" s="86"/>
      <c r="G1152" s="87"/>
      <c r="H1152" s="86"/>
      <c r="J1152" s="88"/>
    </row>
    <row r="1153" spans="4:10">
      <c r="D1153" s="86"/>
      <c r="G1153" s="87"/>
      <c r="H1153" s="86"/>
      <c r="J1153" s="88"/>
    </row>
    <row r="1154" spans="4:10">
      <c r="D1154" s="86"/>
      <c r="G1154" s="87"/>
      <c r="H1154" s="86"/>
      <c r="J1154" s="88"/>
    </row>
    <row r="1155" spans="4:10">
      <c r="D1155" s="86"/>
      <c r="G1155" s="87"/>
      <c r="H1155" s="86"/>
      <c r="J1155" s="88"/>
    </row>
    <row r="1156" spans="4:10">
      <c r="D1156" s="86"/>
      <c r="G1156" s="87"/>
      <c r="H1156" s="86"/>
      <c r="J1156" s="88"/>
    </row>
    <row r="1157" spans="4:10">
      <c r="D1157" s="86"/>
      <c r="G1157" s="87"/>
      <c r="H1157" s="86"/>
      <c r="J1157" s="88"/>
    </row>
    <row r="1158" spans="4:10">
      <c r="D1158" s="86"/>
      <c r="G1158" s="87"/>
      <c r="H1158" s="86"/>
      <c r="J1158" s="88"/>
    </row>
    <row r="1159" spans="4:10">
      <c r="D1159" s="86"/>
      <c r="G1159" s="87"/>
      <c r="H1159" s="86"/>
      <c r="J1159" s="88"/>
    </row>
    <row r="1160" spans="4:10">
      <c r="D1160" s="86"/>
      <c r="G1160" s="87"/>
      <c r="H1160" s="86"/>
      <c r="J1160" s="88"/>
    </row>
    <row r="1161" spans="4:10">
      <c r="D1161" s="86"/>
      <c r="G1161" s="87"/>
      <c r="H1161" s="86"/>
      <c r="J1161" s="88"/>
    </row>
    <row r="1162" spans="4:10">
      <c r="D1162" s="86"/>
      <c r="G1162" s="87"/>
      <c r="H1162" s="86"/>
      <c r="J1162" s="88"/>
    </row>
    <row r="1163" spans="4:10">
      <c r="D1163" s="86"/>
      <c r="G1163" s="87"/>
      <c r="H1163" s="86"/>
      <c r="J1163" s="88"/>
    </row>
    <row r="1164" spans="4:10">
      <c r="D1164" s="86"/>
      <c r="G1164" s="87"/>
      <c r="H1164" s="86"/>
      <c r="J1164" s="88"/>
    </row>
    <row r="1165" spans="4:10">
      <c r="D1165" s="86"/>
      <c r="G1165" s="87"/>
      <c r="H1165" s="86"/>
      <c r="J1165" s="88"/>
    </row>
    <row r="1166" spans="4:10">
      <c r="D1166" s="86"/>
      <c r="G1166" s="87"/>
      <c r="H1166" s="86"/>
      <c r="J1166" s="88"/>
    </row>
    <row r="1167" spans="4:10">
      <c r="D1167" s="86"/>
      <c r="G1167" s="87"/>
      <c r="H1167" s="86"/>
      <c r="J1167" s="88"/>
    </row>
    <row r="1168" spans="4:10">
      <c r="D1168" s="86"/>
      <c r="G1168" s="87"/>
      <c r="H1168" s="86"/>
      <c r="J1168" s="88"/>
    </row>
    <row r="1169" spans="4:10">
      <c r="D1169" s="86"/>
      <c r="G1169" s="87"/>
      <c r="H1169" s="86"/>
      <c r="J1169" s="88"/>
    </row>
    <row r="1170" spans="4:10">
      <c r="D1170" s="86"/>
      <c r="G1170" s="87"/>
      <c r="H1170" s="86"/>
      <c r="J1170" s="88"/>
    </row>
    <row r="1171" spans="4:10">
      <c r="D1171" s="86"/>
      <c r="G1171" s="87"/>
      <c r="H1171" s="86"/>
      <c r="J1171" s="88"/>
    </row>
    <row r="1172" spans="4:10">
      <c r="D1172" s="86"/>
      <c r="G1172" s="87"/>
      <c r="H1172" s="86"/>
      <c r="J1172" s="88"/>
    </row>
    <row r="1173" spans="4:10">
      <c r="D1173" s="86"/>
      <c r="G1173" s="87"/>
      <c r="H1173" s="86"/>
      <c r="J1173" s="88"/>
    </row>
    <row r="1174" spans="4:10">
      <c r="D1174" s="86"/>
      <c r="G1174" s="87"/>
      <c r="H1174" s="86"/>
      <c r="J1174" s="88"/>
    </row>
    <row r="1175" spans="4:10">
      <c r="D1175" s="86"/>
      <c r="G1175" s="87"/>
      <c r="H1175" s="86"/>
      <c r="J1175" s="88"/>
    </row>
    <row r="1176" spans="4:10">
      <c r="D1176" s="86"/>
      <c r="G1176" s="87"/>
      <c r="H1176" s="86"/>
      <c r="J1176" s="88"/>
    </row>
    <row r="1177" spans="4:10">
      <c r="D1177" s="86"/>
      <c r="G1177" s="87"/>
      <c r="H1177" s="86"/>
      <c r="J1177" s="88"/>
    </row>
    <row r="1178" spans="4:10">
      <c r="D1178" s="86"/>
      <c r="G1178" s="87"/>
      <c r="H1178" s="86"/>
      <c r="J1178" s="88"/>
    </row>
    <row r="1179" spans="4:10">
      <c r="D1179" s="86"/>
      <c r="G1179" s="87"/>
      <c r="H1179" s="86"/>
      <c r="J1179" s="88"/>
    </row>
    <row r="1180" spans="4:10">
      <c r="D1180" s="86"/>
      <c r="G1180" s="87"/>
      <c r="H1180" s="86"/>
      <c r="J1180" s="88"/>
    </row>
    <row r="1181" spans="4:10">
      <c r="D1181" s="86"/>
      <c r="G1181" s="87"/>
      <c r="H1181" s="86"/>
      <c r="J1181" s="88"/>
    </row>
    <row r="1182" spans="4:10">
      <c r="D1182" s="86"/>
      <c r="G1182" s="87"/>
      <c r="H1182" s="86"/>
      <c r="J1182" s="88"/>
    </row>
    <row r="1183" spans="4:10">
      <c r="D1183" s="86"/>
      <c r="G1183" s="87"/>
      <c r="H1183" s="86"/>
      <c r="J1183" s="88"/>
    </row>
    <row r="1184" spans="4:10">
      <c r="D1184" s="86"/>
      <c r="G1184" s="87"/>
      <c r="H1184" s="86"/>
      <c r="J1184" s="88"/>
    </row>
    <row r="1185" spans="4:10">
      <c r="D1185" s="86"/>
      <c r="G1185" s="87"/>
      <c r="H1185" s="86"/>
      <c r="J1185" s="88"/>
    </row>
    <row r="1186" spans="4:10">
      <c r="D1186" s="86"/>
      <c r="G1186" s="87"/>
      <c r="H1186" s="86"/>
      <c r="J1186" s="88"/>
    </row>
    <row r="1187" spans="4:10">
      <c r="D1187" s="86"/>
      <c r="G1187" s="87"/>
      <c r="H1187" s="86"/>
      <c r="J1187" s="88"/>
    </row>
    <row r="1188" spans="4:10">
      <c r="D1188" s="86"/>
      <c r="G1188" s="87"/>
      <c r="H1188" s="86"/>
      <c r="J1188" s="88"/>
    </row>
    <row r="1189" spans="4:10">
      <c r="D1189" s="86"/>
      <c r="G1189" s="87"/>
      <c r="H1189" s="86"/>
      <c r="J1189" s="88"/>
    </row>
    <row r="1190" spans="4:10">
      <c r="D1190" s="86"/>
      <c r="G1190" s="87"/>
      <c r="H1190" s="86"/>
      <c r="J1190" s="88"/>
    </row>
    <row r="1191" spans="4:10">
      <c r="D1191" s="86"/>
      <c r="G1191" s="87"/>
      <c r="H1191" s="86"/>
      <c r="J1191" s="88"/>
    </row>
    <row r="1192" spans="4:10">
      <c r="D1192" s="86"/>
      <c r="G1192" s="87"/>
      <c r="H1192" s="86"/>
      <c r="J1192" s="88"/>
    </row>
    <row r="1193" spans="4:10">
      <c r="D1193" s="86"/>
      <c r="G1193" s="87"/>
      <c r="H1193" s="86"/>
      <c r="J1193" s="88"/>
    </row>
    <row r="1194" spans="4:10">
      <c r="D1194" s="86"/>
      <c r="G1194" s="87"/>
      <c r="H1194" s="86"/>
      <c r="J1194" s="88"/>
    </row>
    <row r="1195" spans="4:10">
      <c r="D1195" s="86"/>
      <c r="G1195" s="87"/>
      <c r="H1195" s="86"/>
      <c r="J1195" s="88"/>
    </row>
    <row r="1196" spans="4:10">
      <c r="D1196" s="86"/>
      <c r="G1196" s="87"/>
      <c r="H1196" s="86"/>
      <c r="J1196" s="88"/>
    </row>
    <row r="1197" spans="4:10">
      <c r="D1197" s="86"/>
      <c r="G1197" s="87"/>
      <c r="H1197" s="86"/>
      <c r="J1197" s="88"/>
    </row>
    <row r="1198" spans="4:10">
      <c r="D1198" s="86"/>
      <c r="G1198" s="87"/>
      <c r="H1198" s="86"/>
      <c r="J1198" s="88"/>
    </row>
    <row r="1199" spans="4:10">
      <c r="D1199" s="86"/>
      <c r="G1199" s="87"/>
      <c r="H1199" s="86"/>
      <c r="J1199" s="88"/>
    </row>
  </sheetData>
  <conditionalFormatting sqref="A1:A1048576">
    <cfRule type="duplicateValues" dxfId="350" priority="1"/>
  </conditionalFormatting>
  <pageMargins left="0.7" right="0.7" top="0.75" bottom="0.75" header="0.3" footer="0.3"/>
  <pageSetup scale="70" orientation="landscape" r:id="rId1"/>
  <headerFooter>
    <oddFooter>&amp;LBlue Book Section B Prices&amp;CDecember 31, 2019</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2"/>
  <sheetViews>
    <sheetView showGridLines="0" tabSelected="1" zoomScaleNormal="100" workbookViewId="0">
      <pane ySplit="1" topLeftCell="A14" activePane="bottomLeft" state="frozen"/>
      <selection pane="bottomLeft" activeCell="B8" sqref="B8"/>
    </sheetView>
  </sheetViews>
  <sheetFormatPr defaultColWidth="8.75" defaultRowHeight="14.25"/>
  <cols>
    <col min="1" max="1" width="11.75" style="386" customWidth="1"/>
    <col min="2" max="2" width="117.875" style="386" customWidth="1"/>
    <col min="3" max="16384" width="8.75" style="386"/>
  </cols>
  <sheetData>
    <row r="1" spans="1:2" ht="15">
      <c r="A1" s="385" t="s">
        <v>2612</v>
      </c>
    </row>
    <row r="3" spans="1:2" ht="15">
      <c r="A3" s="387">
        <v>43812</v>
      </c>
      <c r="B3" s="386" t="s">
        <v>2613</v>
      </c>
    </row>
    <row r="4" spans="1:2" ht="15">
      <c r="A4" s="387"/>
    </row>
    <row r="5" spans="1:2" ht="15">
      <c r="A5" s="387">
        <v>43928</v>
      </c>
      <c r="B5" s="386" t="s">
        <v>2614</v>
      </c>
    </row>
    <row r="6" spans="1:2">
      <c r="B6" s="386" t="s">
        <v>2615</v>
      </c>
    </row>
    <row r="7" spans="1:2">
      <c r="B7" s="388" t="s">
        <v>2616</v>
      </c>
    </row>
    <row r="8" spans="1:2">
      <c r="B8" s="388" t="s">
        <v>2617</v>
      </c>
    </row>
    <row r="9" spans="1:2">
      <c r="B9" s="388" t="s">
        <v>2618</v>
      </c>
    </row>
    <row r="10" spans="1:2">
      <c r="B10" s="388" t="s">
        <v>2619</v>
      </c>
    </row>
    <row r="11" spans="1:2">
      <c r="B11" s="388"/>
    </row>
    <row r="12" spans="1:2" ht="15">
      <c r="A12" s="387">
        <v>43958</v>
      </c>
      <c r="B12" s="388" t="s">
        <v>3784</v>
      </c>
    </row>
    <row r="13" spans="1:2">
      <c r="B13" s="388" t="s">
        <v>3785</v>
      </c>
    </row>
    <row r="14" spans="1:2">
      <c r="B14" s="388" t="s">
        <v>3786</v>
      </c>
    </row>
    <row r="15" spans="1:2">
      <c r="B15" s="388" t="s">
        <v>3787</v>
      </c>
    </row>
    <row r="16" spans="1:2">
      <c r="B16" s="388" t="s">
        <v>3788</v>
      </c>
    </row>
    <row r="17" spans="1:2">
      <c r="B17" s="388" t="s">
        <v>3789</v>
      </c>
    </row>
    <row r="18" spans="1:2">
      <c r="B18" s="388"/>
    </row>
    <row r="19" spans="1:2" ht="15">
      <c r="A19" s="387">
        <v>44112</v>
      </c>
      <c r="B19" s="388" t="s">
        <v>3810</v>
      </c>
    </row>
    <row r="20" spans="1:2" ht="57">
      <c r="B20" s="389" t="s">
        <v>3811</v>
      </c>
    </row>
    <row r="21" spans="1:2">
      <c r="B21" s="386" t="s">
        <v>3812</v>
      </c>
    </row>
    <row r="23" spans="1:2" ht="15">
      <c r="A23" s="387">
        <v>44144</v>
      </c>
      <c r="B23" s="386" t="s">
        <v>3826</v>
      </c>
    </row>
    <row r="24" spans="1:2">
      <c r="B24" s="386" t="s">
        <v>3848</v>
      </c>
    </row>
    <row r="25" spans="1:2">
      <c r="B25" s="386" t="s">
        <v>3789</v>
      </c>
    </row>
    <row r="26" spans="1:2">
      <c r="B26" s="386" t="s">
        <v>3787</v>
      </c>
    </row>
    <row r="28" spans="1:2" ht="15">
      <c r="A28" s="387">
        <v>44326</v>
      </c>
      <c r="B28" s="531" t="s">
        <v>3915</v>
      </c>
    </row>
    <row r="29" spans="1:2">
      <c r="B29" s="386" t="s">
        <v>3848</v>
      </c>
    </row>
    <row r="30" spans="1:2">
      <c r="B30" s="386" t="s">
        <v>3789</v>
      </c>
    </row>
    <row r="32" spans="1:2" ht="15">
      <c r="A32" s="387">
        <v>44638</v>
      </c>
      <c r="B32" s="386" t="s">
        <v>3943</v>
      </c>
    </row>
    <row r="33" spans="1:2">
      <c r="B33" s="386" t="s">
        <v>3789</v>
      </c>
    </row>
    <row r="34" spans="1:2">
      <c r="B34" s="388" t="s">
        <v>3947</v>
      </c>
    </row>
    <row r="35" spans="1:2">
      <c r="B35" s="388" t="s">
        <v>3946</v>
      </c>
    </row>
    <row r="37" spans="1:2" ht="15">
      <c r="A37" s="387">
        <v>44663</v>
      </c>
      <c r="B37" s="388" t="s">
        <v>3957</v>
      </c>
    </row>
    <row r="38" spans="1:2">
      <c r="B38" s="388" t="s">
        <v>3958</v>
      </c>
    </row>
    <row r="39" spans="1:2">
      <c r="B39" s="388" t="s">
        <v>4030</v>
      </c>
    </row>
    <row r="41" spans="1:2" ht="15">
      <c r="A41" s="387">
        <v>44726</v>
      </c>
      <c r="B41" s="388" t="s">
        <v>4137</v>
      </c>
    </row>
    <row r="42" spans="1:2">
      <c r="B42" s="386" t="s">
        <v>4245</v>
      </c>
    </row>
  </sheetData>
  <pageMargins left="0.7" right="0.7" top="0.75" bottom="0.75" header="0.3" footer="0.3"/>
  <pageSetup scale="66" orientation="landscape" r:id="rId1"/>
  <headerFooter>
    <oddFooter>&amp;LJune 2022</oddFooter>
  </headerFooter>
  <customProperties>
    <customPr name="EpmWorksheetKeyString_GUID" r:id="rId2"/>
  </customPropertie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1"/>
  <sheetViews>
    <sheetView showGridLines="0" zoomScale="115" zoomScaleNormal="115" workbookViewId="0">
      <pane ySplit="1" topLeftCell="A2" activePane="bottomLeft" state="frozen"/>
      <selection pane="bottomLeft" activeCell="F107" sqref="F107"/>
    </sheetView>
  </sheetViews>
  <sheetFormatPr defaultColWidth="8.75" defaultRowHeight="14.25"/>
  <cols>
    <col min="1" max="1" width="18.25" style="390" customWidth="1"/>
    <col min="2" max="2" width="27.25" style="414" customWidth="1"/>
    <col min="3" max="3" width="14.25" style="390" customWidth="1"/>
    <col min="4" max="6" width="22.25" style="390" customWidth="1"/>
    <col min="7" max="7" width="13.5" style="390" customWidth="1"/>
    <col min="8" max="8" width="8.75" style="390" customWidth="1"/>
    <col min="9" max="16384" width="8.75" style="390"/>
  </cols>
  <sheetData>
    <row r="1" spans="1:6" ht="40.15" customHeight="1">
      <c r="A1" s="223" t="s">
        <v>1</v>
      </c>
      <c r="B1" s="223" t="s">
        <v>2</v>
      </c>
      <c r="C1" s="223" t="s">
        <v>0</v>
      </c>
      <c r="D1" s="223" t="s">
        <v>3</v>
      </c>
      <c r="E1" s="225" t="s">
        <v>4</v>
      </c>
      <c r="F1" s="224" t="s">
        <v>5</v>
      </c>
    </row>
    <row r="2" spans="1:6" s="397" customFormat="1">
      <c r="A2" s="391" t="s">
        <v>32</v>
      </c>
      <c r="B2" s="392" t="s">
        <v>35</v>
      </c>
      <c r="C2" s="393" t="s">
        <v>34</v>
      </c>
      <c r="D2" s="394">
        <v>1019</v>
      </c>
      <c r="E2" s="395">
        <v>0.33539999999999998</v>
      </c>
      <c r="F2" s="396">
        <v>677.23</v>
      </c>
    </row>
    <row r="3" spans="1:6" s="397" customFormat="1">
      <c r="A3" s="391" t="s">
        <v>32</v>
      </c>
      <c r="B3" s="392" t="s">
        <v>38</v>
      </c>
      <c r="C3" s="393" t="s">
        <v>37</v>
      </c>
      <c r="D3" s="394">
        <v>1384.3000000000002</v>
      </c>
      <c r="E3" s="395">
        <v>0.33539999999999998</v>
      </c>
      <c r="F3" s="396">
        <v>920.01</v>
      </c>
    </row>
    <row r="4" spans="1:6" s="397" customFormat="1">
      <c r="A4" s="391" t="s">
        <v>32</v>
      </c>
      <c r="B4" s="392" t="s">
        <v>41</v>
      </c>
      <c r="C4" s="393" t="s">
        <v>40</v>
      </c>
      <c r="D4" s="394">
        <v>1661.4714285714285</v>
      </c>
      <c r="E4" s="395">
        <v>0.33539999999999998</v>
      </c>
      <c r="F4" s="396">
        <v>1104.21</v>
      </c>
    </row>
    <row r="5" spans="1:6" s="397" customFormat="1">
      <c r="A5" s="391" t="s">
        <v>32</v>
      </c>
      <c r="B5" s="392" t="s">
        <v>2620</v>
      </c>
      <c r="C5" s="393" t="s">
        <v>852</v>
      </c>
      <c r="D5" s="394">
        <v>2077.2285714285717</v>
      </c>
      <c r="E5" s="395">
        <v>0.33539999999999998</v>
      </c>
      <c r="F5" s="396">
        <v>1380.53</v>
      </c>
    </row>
    <row r="6" spans="1:6" s="397" customFormat="1">
      <c r="A6" s="391" t="s">
        <v>32</v>
      </c>
      <c r="B6" s="392" t="s">
        <v>44</v>
      </c>
      <c r="C6" s="393" t="s">
        <v>43</v>
      </c>
      <c r="D6" s="394">
        <v>3540.942857142858</v>
      </c>
      <c r="E6" s="395">
        <v>0.33539999999999998</v>
      </c>
      <c r="F6" s="396">
        <v>2353.31</v>
      </c>
    </row>
    <row r="7" spans="1:6" s="397" customFormat="1">
      <c r="A7" s="391" t="s">
        <v>32</v>
      </c>
      <c r="B7" s="392" t="s">
        <v>2621</v>
      </c>
      <c r="C7" s="393" t="s">
        <v>713</v>
      </c>
      <c r="D7" s="394">
        <v>3966.0428571428574</v>
      </c>
      <c r="E7" s="395">
        <v>0.33539999999999998</v>
      </c>
      <c r="F7" s="396">
        <v>2635.83</v>
      </c>
    </row>
    <row r="8" spans="1:6" s="397" customFormat="1">
      <c r="A8" s="391" t="s">
        <v>32</v>
      </c>
      <c r="B8" s="392" t="s">
        <v>2622</v>
      </c>
      <c r="C8" s="393" t="s">
        <v>714</v>
      </c>
      <c r="D8" s="394">
        <v>4391.1428571428578</v>
      </c>
      <c r="E8" s="395">
        <v>0.33539999999999998</v>
      </c>
      <c r="F8" s="396">
        <v>2918.35</v>
      </c>
    </row>
    <row r="9" spans="1:6" s="397" customFormat="1">
      <c r="A9" s="391" t="s">
        <v>32</v>
      </c>
      <c r="B9" s="392" t="s">
        <v>47</v>
      </c>
      <c r="C9" s="393" t="s">
        <v>46</v>
      </c>
      <c r="D9" s="394">
        <v>4794.442857142858</v>
      </c>
      <c r="E9" s="395">
        <v>0.33539999999999998</v>
      </c>
      <c r="F9" s="396">
        <v>3186.39</v>
      </c>
    </row>
    <row r="10" spans="1:6" s="397" customFormat="1">
      <c r="A10" s="391" t="s">
        <v>32</v>
      </c>
      <c r="B10" s="392" t="s">
        <v>50</v>
      </c>
      <c r="C10" s="393" t="s">
        <v>49</v>
      </c>
      <c r="D10" s="394">
        <v>5479.5857142857158</v>
      </c>
      <c r="E10" s="395">
        <v>0.33539999999999998</v>
      </c>
      <c r="F10" s="396">
        <v>3641.73</v>
      </c>
    </row>
    <row r="11" spans="1:6" s="397" customFormat="1">
      <c r="A11" s="391" t="s">
        <v>32</v>
      </c>
      <c r="B11" s="392" t="s">
        <v>2623</v>
      </c>
      <c r="C11" s="393" t="s">
        <v>854</v>
      </c>
      <c r="D11" s="394">
        <v>6438.7857142857156</v>
      </c>
      <c r="E11" s="395">
        <v>0.33539999999999998</v>
      </c>
      <c r="F11" s="396">
        <v>4279.22</v>
      </c>
    </row>
    <row r="12" spans="1:6" s="397" customFormat="1">
      <c r="A12" s="391" t="s">
        <v>32</v>
      </c>
      <c r="B12" s="392" t="s">
        <v>2624</v>
      </c>
      <c r="C12" s="393" t="s">
        <v>853</v>
      </c>
      <c r="D12" s="394">
        <v>6575.8142857142866</v>
      </c>
      <c r="E12" s="395">
        <v>0.33539999999999998</v>
      </c>
      <c r="F12" s="396">
        <v>4370.29</v>
      </c>
    </row>
    <row r="13" spans="1:6" s="397" customFormat="1">
      <c r="A13" s="391" t="s">
        <v>32</v>
      </c>
      <c r="B13" s="392" t="s">
        <v>2625</v>
      </c>
      <c r="C13" s="393" t="s">
        <v>855</v>
      </c>
      <c r="D13" s="394">
        <v>6918.3857142857159</v>
      </c>
      <c r="E13" s="395">
        <v>0.33539999999999998</v>
      </c>
      <c r="F13" s="396">
        <v>4597.96</v>
      </c>
    </row>
    <row r="14" spans="1:6" s="397" customFormat="1">
      <c r="A14" s="391" t="s">
        <v>32</v>
      </c>
      <c r="B14" s="392" t="s">
        <v>53</v>
      </c>
      <c r="C14" s="393" t="s">
        <v>52</v>
      </c>
      <c r="D14" s="394">
        <v>9867.14</v>
      </c>
      <c r="E14" s="395">
        <v>0.33539999999999998</v>
      </c>
      <c r="F14" s="396">
        <v>6557.7</v>
      </c>
    </row>
    <row r="15" spans="1:6" s="397" customFormat="1">
      <c r="A15" s="391" t="s">
        <v>32</v>
      </c>
      <c r="B15" s="392" t="s">
        <v>2626</v>
      </c>
      <c r="C15" s="393" t="s">
        <v>856</v>
      </c>
      <c r="D15" s="394">
        <v>12056.957142857145</v>
      </c>
      <c r="E15" s="395">
        <v>0.33539999999999998</v>
      </c>
      <c r="F15" s="396">
        <v>8013.05</v>
      </c>
    </row>
    <row r="16" spans="1:6" s="397" customFormat="1">
      <c r="A16" s="391" t="s">
        <v>32</v>
      </c>
      <c r="B16" s="392" t="s">
        <v>2627</v>
      </c>
      <c r="C16" s="393" t="s">
        <v>2628</v>
      </c>
      <c r="D16" s="394">
        <v>12468.04285714286</v>
      </c>
      <c r="E16" s="395">
        <v>0.33539999999999998</v>
      </c>
      <c r="F16" s="396">
        <v>8286.26</v>
      </c>
    </row>
    <row r="17" spans="1:6" s="397" customFormat="1">
      <c r="A17" s="391" t="s">
        <v>32</v>
      </c>
      <c r="B17" s="392" t="s">
        <v>2629</v>
      </c>
      <c r="C17" s="393" t="s">
        <v>46</v>
      </c>
      <c r="D17" s="394">
        <v>4794.442857142858</v>
      </c>
      <c r="E17" s="395">
        <v>0.33539999999999998</v>
      </c>
      <c r="F17" s="396">
        <v>3186.39</v>
      </c>
    </row>
    <row r="18" spans="1:6" s="397" customFormat="1">
      <c r="A18" s="391" t="s">
        <v>32</v>
      </c>
      <c r="B18" s="392" t="s">
        <v>102</v>
      </c>
      <c r="C18" s="393" t="s">
        <v>101</v>
      </c>
      <c r="D18" s="394">
        <v>1146</v>
      </c>
      <c r="E18" s="395">
        <v>0.33539999999999998</v>
      </c>
      <c r="F18" s="396">
        <v>761.63</v>
      </c>
    </row>
    <row r="19" spans="1:6" s="397" customFormat="1">
      <c r="A19" s="391" t="s">
        <v>32</v>
      </c>
      <c r="B19" s="392" t="s">
        <v>2630</v>
      </c>
      <c r="C19" s="393" t="s">
        <v>688</v>
      </c>
      <c r="D19" s="394">
        <v>1274</v>
      </c>
      <c r="E19" s="395">
        <v>0.33539999999999998</v>
      </c>
      <c r="F19" s="396">
        <v>846.7</v>
      </c>
    </row>
    <row r="20" spans="1:6" s="397" customFormat="1">
      <c r="A20" s="391" t="s">
        <v>32</v>
      </c>
      <c r="B20" s="392" t="s">
        <v>105</v>
      </c>
      <c r="C20" s="393" t="s">
        <v>104</v>
      </c>
      <c r="D20" s="394">
        <v>1661.4714285714285</v>
      </c>
      <c r="E20" s="395">
        <v>0.33539999999999998</v>
      </c>
      <c r="F20" s="396">
        <v>1104.21</v>
      </c>
    </row>
    <row r="21" spans="1:6" s="397" customFormat="1">
      <c r="A21" s="391" t="s">
        <v>32</v>
      </c>
      <c r="B21" s="392" t="s">
        <v>2631</v>
      </c>
      <c r="C21" s="393" t="s">
        <v>690</v>
      </c>
      <c r="D21" s="394">
        <v>2492.9857142857145</v>
      </c>
      <c r="E21" s="395">
        <v>0.33539999999999998</v>
      </c>
      <c r="F21" s="396">
        <v>1656.84</v>
      </c>
    </row>
    <row r="22" spans="1:6" s="397" customFormat="1">
      <c r="A22" s="391" t="s">
        <v>32</v>
      </c>
      <c r="B22" s="392" t="s">
        <v>110</v>
      </c>
      <c r="C22" s="393" t="s">
        <v>109</v>
      </c>
      <c r="D22" s="394">
        <v>3185.9142857142865</v>
      </c>
      <c r="E22" s="395">
        <v>0.33539999999999998</v>
      </c>
      <c r="F22" s="396">
        <v>2117.36</v>
      </c>
    </row>
    <row r="23" spans="1:6" s="397" customFormat="1">
      <c r="A23" s="391" t="s">
        <v>32</v>
      </c>
      <c r="B23" s="392" t="s">
        <v>2632</v>
      </c>
      <c r="C23" s="393" t="s">
        <v>523</v>
      </c>
      <c r="D23" s="394">
        <v>3601.6714285714288</v>
      </c>
      <c r="E23" s="395">
        <v>0.33539999999999998</v>
      </c>
      <c r="F23" s="396">
        <v>2393.67</v>
      </c>
    </row>
    <row r="24" spans="1:6" s="397" customFormat="1">
      <c r="A24" s="391" t="s">
        <v>32</v>
      </c>
      <c r="B24" s="392" t="s">
        <v>2633</v>
      </c>
      <c r="C24" s="393" t="s">
        <v>525</v>
      </c>
      <c r="D24" s="394">
        <v>4848.942857142858</v>
      </c>
      <c r="E24" s="395">
        <v>0.33539999999999998</v>
      </c>
      <c r="F24" s="396">
        <v>3222.61</v>
      </c>
    </row>
    <row r="25" spans="1:6" s="397" customFormat="1">
      <c r="A25" s="391" t="s">
        <v>32</v>
      </c>
      <c r="B25" s="392" t="s">
        <v>116</v>
      </c>
      <c r="C25" s="393" t="s">
        <v>115</v>
      </c>
      <c r="D25" s="394">
        <v>5541.8714285714295</v>
      </c>
      <c r="E25" s="395">
        <v>0.33539999999999998</v>
      </c>
      <c r="F25" s="396">
        <v>3683.13</v>
      </c>
    </row>
    <row r="26" spans="1:6" s="397" customFormat="1">
      <c r="A26" s="391" t="s">
        <v>32</v>
      </c>
      <c r="B26" s="392" t="s">
        <v>107</v>
      </c>
      <c r="C26" s="393" t="s">
        <v>689</v>
      </c>
      <c r="D26" s="394">
        <v>2077.2285714285717</v>
      </c>
      <c r="E26" s="395">
        <v>0.33539999999999998</v>
      </c>
      <c r="F26" s="396">
        <v>1380.53</v>
      </c>
    </row>
    <row r="27" spans="1:6" s="397" customFormat="1">
      <c r="A27" s="391" t="s">
        <v>32</v>
      </c>
      <c r="B27" s="392" t="s">
        <v>2634</v>
      </c>
      <c r="C27" s="393" t="s">
        <v>522</v>
      </c>
      <c r="D27" s="394">
        <v>4156.0142857142864</v>
      </c>
      <c r="E27" s="395">
        <v>0.33539999999999998</v>
      </c>
      <c r="F27" s="396">
        <v>2762.09</v>
      </c>
    </row>
    <row r="28" spans="1:6" s="397" customFormat="1">
      <c r="A28" s="391" t="s">
        <v>32</v>
      </c>
      <c r="B28" s="392" t="s">
        <v>113</v>
      </c>
      <c r="C28" s="393" t="s">
        <v>112</v>
      </c>
      <c r="D28" s="394">
        <v>4571.7714285714292</v>
      </c>
      <c r="E28" s="395">
        <v>0.33539999999999998</v>
      </c>
      <c r="F28" s="396">
        <v>3038.4</v>
      </c>
    </row>
    <row r="29" spans="1:6" s="397" customFormat="1">
      <c r="A29" s="391" t="s">
        <v>32</v>
      </c>
      <c r="B29" s="392" t="s">
        <v>119</v>
      </c>
      <c r="C29" s="393" t="s">
        <v>118</v>
      </c>
      <c r="D29" s="394">
        <v>6511.971428571429</v>
      </c>
      <c r="E29" s="395">
        <v>0.33539999999999998</v>
      </c>
      <c r="F29" s="396">
        <v>4327.8599999999997</v>
      </c>
    </row>
    <row r="30" spans="1:6" s="397" customFormat="1">
      <c r="A30" s="391" t="s">
        <v>32</v>
      </c>
      <c r="B30" s="398" t="s">
        <v>3640</v>
      </c>
      <c r="C30" s="393" t="s">
        <v>524</v>
      </c>
      <c r="D30" s="394">
        <v>7204.9000000000005</v>
      </c>
      <c r="E30" s="395">
        <v>0.33539999999999998</v>
      </c>
      <c r="F30" s="396">
        <v>4788.38</v>
      </c>
    </row>
    <row r="31" spans="1:6" s="29" customFormat="1">
      <c r="A31" s="399" t="s">
        <v>32</v>
      </c>
      <c r="B31" s="400" t="s">
        <v>127</v>
      </c>
      <c r="C31" s="401" t="s">
        <v>126</v>
      </c>
      <c r="D31" s="402">
        <v>5246.5035000000007</v>
      </c>
      <c r="E31" s="403">
        <v>0.33539999999999998</v>
      </c>
      <c r="F31" s="404">
        <v>3486.83</v>
      </c>
    </row>
    <row r="32" spans="1:6" s="397" customFormat="1">
      <c r="A32" s="399" t="s">
        <v>32</v>
      </c>
      <c r="B32" s="400" t="s">
        <v>121</v>
      </c>
      <c r="C32" s="401" t="s">
        <v>120</v>
      </c>
      <c r="D32" s="402">
        <v>4196.5034999999998</v>
      </c>
      <c r="E32" s="403">
        <v>0.33539999999999998</v>
      </c>
      <c r="F32" s="404">
        <v>2789</v>
      </c>
    </row>
    <row r="33" spans="1:8" s="29" customFormat="1">
      <c r="A33" s="399" t="s">
        <v>7</v>
      </c>
      <c r="B33" s="400" t="s">
        <v>55</v>
      </c>
      <c r="C33" s="401" t="s">
        <v>54</v>
      </c>
      <c r="D33" s="402">
        <v>791.67900000000009</v>
      </c>
      <c r="E33" s="403">
        <v>0.33539999999999998</v>
      </c>
      <c r="F33" s="404">
        <v>526.15</v>
      </c>
      <c r="G33" s="397"/>
    </row>
    <row r="34" spans="1:8" s="397" customFormat="1">
      <c r="A34" s="399" t="s">
        <v>32</v>
      </c>
      <c r="B34" s="400" t="s">
        <v>123</v>
      </c>
      <c r="C34" s="401" t="s">
        <v>122</v>
      </c>
      <c r="D34" s="402">
        <v>5246.4930000000004</v>
      </c>
      <c r="E34" s="403">
        <v>0.33539999999999998</v>
      </c>
      <c r="F34" s="404">
        <v>3486.82</v>
      </c>
      <c r="G34" s="29"/>
      <c r="H34" s="29"/>
    </row>
    <row r="35" spans="1:8" s="397" customFormat="1">
      <c r="A35" s="399" t="s">
        <v>32</v>
      </c>
      <c r="B35" s="400" t="s">
        <v>125</v>
      </c>
      <c r="C35" s="401" t="s">
        <v>124</v>
      </c>
      <c r="D35" s="402">
        <v>8746.5</v>
      </c>
      <c r="E35" s="403">
        <v>0.33539999999999998</v>
      </c>
      <c r="F35" s="404">
        <v>5812.92</v>
      </c>
      <c r="G35" s="29"/>
    </row>
    <row r="36" spans="1:8" s="397" customFormat="1">
      <c r="A36" s="399" t="s">
        <v>32</v>
      </c>
      <c r="B36" s="400" t="s">
        <v>129</v>
      </c>
      <c r="C36" s="401" t="s">
        <v>128</v>
      </c>
      <c r="D36" s="402">
        <v>15396.496500000001</v>
      </c>
      <c r="E36" s="403">
        <v>0.33539999999999998</v>
      </c>
      <c r="F36" s="404">
        <v>10232.51</v>
      </c>
      <c r="G36" s="29"/>
    </row>
    <row r="37" spans="1:8" s="397" customFormat="1">
      <c r="A37" s="399" t="s">
        <v>32</v>
      </c>
      <c r="B37" s="400" t="s">
        <v>131</v>
      </c>
      <c r="C37" s="401" t="s">
        <v>130</v>
      </c>
      <c r="D37" s="402">
        <v>20646.496500000001</v>
      </c>
      <c r="E37" s="403">
        <v>0.33539999999999998</v>
      </c>
      <c r="F37" s="404">
        <v>13721.66</v>
      </c>
      <c r="G37" s="29"/>
    </row>
    <row r="38" spans="1:8" s="397" customFormat="1">
      <c r="A38" s="399" t="s">
        <v>32</v>
      </c>
      <c r="B38" s="400" t="s">
        <v>2635</v>
      </c>
      <c r="C38" s="401" t="s">
        <v>2636</v>
      </c>
      <c r="D38" s="402">
        <v>2115.75</v>
      </c>
      <c r="E38" s="403">
        <v>0.33539999999999998</v>
      </c>
      <c r="F38" s="404">
        <v>1406.13</v>
      </c>
    </row>
    <row r="39" spans="1:8" s="397" customFormat="1">
      <c r="A39" s="399" t="s">
        <v>32</v>
      </c>
      <c r="B39" s="400" t="s">
        <v>135</v>
      </c>
      <c r="C39" s="401" t="s">
        <v>134</v>
      </c>
      <c r="D39" s="402">
        <v>3227.7000000000003</v>
      </c>
      <c r="E39" s="403">
        <v>0.33539999999999998</v>
      </c>
      <c r="F39" s="404">
        <v>2145.13</v>
      </c>
    </row>
    <row r="40" spans="1:8" s="397" customFormat="1">
      <c r="A40" s="399" t="s">
        <v>32</v>
      </c>
      <c r="B40" s="400" t="s">
        <v>137</v>
      </c>
      <c r="C40" s="401" t="s">
        <v>136</v>
      </c>
      <c r="D40" s="402">
        <v>6296.85</v>
      </c>
      <c r="E40" s="403">
        <v>0.33539999999999998</v>
      </c>
      <c r="F40" s="404">
        <v>4184.8900000000003</v>
      </c>
    </row>
    <row r="41" spans="1:8" s="397" customFormat="1">
      <c r="A41" s="399" t="s">
        <v>32</v>
      </c>
      <c r="B41" s="400" t="s">
        <v>139</v>
      </c>
      <c r="C41" s="401" t="s">
        <v>138</v>
      </c>
      <c r="D41" s="402">
        <v>9796.5</v>
      </c>
      <c r="E41" s="403">
        <v>0.33539999999999998</v>
      </c>
      <c r="F41" s="404">
        <v>6510.75</v>
      </c>
    </row>
    <row r="42" spans="1:8" s="397" customFormat="1">
      <c r="A42" s="399" t="s">
        <v>32</v>
      </c>
      <c r="B42" s="400" t="s">
        <v>141</v>
      </c>
      <c r="C42" s="401" t="s">
        <v>140</v>
      </c>
      <c r="D42" s="402">
        <v>12248.25</v>
      </c>
      <c r="E42" s="403">
        <v>0.33539999999999998</v>
      </c>
      <c r="F42" s="404">
        <v>8140.19</v>
      </c>
    </row>
    <row r="43" spans="1:8" s="397" customFormat="1">
      <c r="A43" s="399" t="s">
        <v>7</v>
      </c>
      <c r="B43" s="400" t="s">
        <v>66</v>
      </c>
      <c r="C43" s="401" t="s">
        <v>65</v>
      </c>
      <c r="D43" s="402">
        <v>275.61428571428576</v>
      </c>
      <c r="E43" s="403">
        <v>0.33539999999999998</v>
      </c>
      <c r="F43" s="404">
        <v>183.17</v>
      </c>
    </row>
    <row r="44" spans="1:8" s="397" customFormat="1">
      <c r="A44" s="399" t="s">
        <v>7</v>
      </c>
      <c r="B44" s="400" t="s">
        <v>69</v>
      </c>
      <c r="C44" s="401" t="s">
        <v>68</v>
      </c>
      <c r="D44" s="402">
        <v>414.20000000000005</v>
      </c>
      <c r="E44" s="403">
        <v>0.33539999999999998</v>
      </c>
      <c r="F44" s="404">
        <v>275.27999999999997</v>
      </c>
    </row>
    <row r="45" spans="1:8" s="397" customFormat="1">
      <c r="A45" s="399" t="s">
        <v>7</v>
      </c>
      <c r="B45" s="400" t="s">
        <v>72</v>
      </c>
      <c r="C45" s="401" t="s">
        <v>71</v>
      </c>
      <c r="D45" s="402">
        <v>761.44285714285718</v>
      </c>
      <c r="E45" s="403">
        <v>0.33539999999999998</v>
      </c>
      <c r="F45" s="404">
        <v>506.05</v>
      </c>
    </row>
    <row r="46" spans="1:8" s="397" customFormat="1">
      <c r="A46" s="399" t="s">
        <v>7</v>
      </c>
      <c r="B46" s="400" t="s">
        <v>75</v>
      </c>
      <c r="C46" s="401" t="s">
        <v>74</v>
      </c>
      <c r="D46" s="402">
        <v>1038.6142857142859</v>
      </c>
      <c r="E46" s="403">
        <v>0.33539999999999998</v>
      </c>
      <c r="F46" s="404">
        <v>690.26</v>
      </c>
    </row>
    <row r="47" spans="1:8" s="397" customFormat="1">
      <c r="A47" s="399" t="s">
        <v>7</v>
      </c>
      <c r="B47" s="400" t="s">
        <v>84</v>
      </c>
      <c r="C47" s="401" t="s">
        <v>83</v>
      </c>
      <c r="D47" s="402">
        <v>1038.6142857142859</v>
      </c>
      <c r="E47" s="403">
        <v>0.33539999999999998</v>
      </c>
      <c r="F47" s="404">
        <v>690.26</v>
      </c>
    </row>
    <row r="48" spans="1:8" s="397" customFormat="1">
      <c r="A48" s="399" t="s">
        <v>7</v>
      </c>
      <c r="B48" s="400" t="s">
        <v>78</v>
      </c>
      <c r="C48" s="401" t="s">
        <v>77</v>
      </c>
      <c r="D48" s="402">
        <v>1315.7857142857144</v>
      </c>
      <c r="E48" s="403">
        <v>0.33539999999999998</v>
      </c>
      <c r="F48" s="404">
        <v>874.47</v>
      </c>
    </row>
    <row r="49" spans="1:6" s="397" customFormat="1">
      <c r="A49" s="399" t="s">
        <v>7</v>
      </c>
      <c r="B49" s="400" t="s">
        <v>2637</v>
      </c>
      <c r="C49" s="401" t="s">
        <v>871</v>
      </c>
      <c r="D49" s="402">
        <v>1315.7857142857144</v>
      </c>
      <c r="E49" s="403">
        <v>0.33539999999999998</v>
      </c>
      <c r="F49" s="404">
        <v>874.47</v>
      </c>
    </row>
    <row r="50" spans="1:6" s="397" customFormat="1">
      <c r="A50" s="399" t="s">
        <v>7</v>
      </c>
      <c r="B50" s="400" t="s">
        <v>90</v>
      </c>
      <c r="C50" s="401" t="s">
        <v>89</v>
      </c>
      <c r="D50" s="402">
        <v>1454.3714285714289</v>
      </c>
      <c r="E50" s="403">
        <v>0.33539999999999998</v>
      </c>
      <c r="F50" s="404">
        <v>966.58</v>
      </c>
    </row>
    <row r="51" spans="1:6" s="397" customFormat="1">
      <c r="A51" s="399" t="s">
        <v>7</v>
      </c>
      <c r="B51" s="400" t="s">
        <v>87</v>
      </c>
      <c r="C51" s="401" t="s">
        <v>86</v>
      </c>
      <c r="D51" s="402">
        <v>1592.9571428571433</v>
      </c>
      <c r="E51" s="403">
        <v>0.33539999999999998</v>
      </c>
      <c r="F51" s="404">
        <v>1058.68</v>
      </c>
    </row>
    <row r="52" spans="1:6" s="397" customFormat="1">
      <c r="A52" s="399" t="s">
        <v>7</v>
      </c>
      <c r="B52" s="400" t="s">
        <v>81</v>
      </c>
      <c r="C52" s="401" t="s">
        <v>80</v>
      </c>
      <c r="D52" s="402">
        <v>1661.4714285714285</v>
      </c>
      <c r="E52" s="403">
        <v>0.33539999999999998</v>
      </c>
      <c r="F52" s="404">
        <v>1104.21</v>
      </c>
    </row>
    <row r="53" spans="1:6" s="397" customFormat="1">
      <c r="A53" s="399" t="s">
        <v>7</v>
      </c>
      <c r="B53" s="400" t="s">
        <v>2638</v>
      </c>
      <c r="C53" s="401" t="s">
        <v>872</v>
      </c>
      <c r="D53" s="402">
        <v>1731.5428571428574</v>
      </c>
      <c r="E53" s="403">
        <v>0.33539999999999998</v>
      </c>
      <c r="F53" s="404">
        <v>1150.78</v>
      </c>
    </row>
    <row r="54" spans="1:6" s="397" customFormat="1">
      <c r="A54" s="399" t="s">
        <v>7</v>
      </c>
      <c r="B54" s="400" t="s">
        <v>93</v>
      </c>
      <c r="C54" s="401" t="s">
        <v>92</v>
      </c>
      <c r="D54" s="402">
        <v>2492.9857142857145</v>
      </c>
      <c r="E54" s="403">
        <v>0.33539999999999998</v>
      </c>
      <c r="F54" s="404">
        <v>1656.84</v>
      </c>
    </row>
    <row r="55" spans="1:6" s="397" customFormat="1">
      <c r="A55" s="399" t="s">
        <v>7</v>
      </c>
      <c r="B55" s="400" t="s">
        <v>96</v>
      </c>
      <c r="C55" s="401" t="s">
        <v>95</v>
      </c>
      <c r="D55" s="402">
        <v>2770.1571428571433</v>
      </c>
      <c r="E55" s="403">
        <v>0.33539999999999998</v>
      </c>
      <c r="F55" s="404">
        <v>1841.05</v>
      </c>
    </row>
    <row r="56" spans="1:6" s="397" customFormat="1">
      <c r="A56" s="399" t="s">
        <v>7</v>
      </c>
      <c r="B56" s="400" t="s">
        <v>17</v>
      </c>
      <c r="C56" s="401" t="s">
        <v>16</v>
      </c>
      <c r="D56" s="402">
        <v>700</v>
      </c>
      <c r="E56" s="403">
        <v>0.33539999999999998</v>
      </c>
      <c r="F56" s="404">
        <v>465.22</v>
      </c>
    </row>
    <row r="57" spans="1:6" s="397" customFormat="1">
      <c r="A57" s="399" t="s">
        <v>7</v>
      </c>
      <c r="B57" s="400" t="s">
        <v>20</v>
      </c>
      <c r="C57" s="401" t="s">
        <v>19</v>
      </c>
      <c r="D57" s="402">
        <v>829.95714285714291</v>
      </c>
      <c r="E57" s="403">
        <v>0.33539999999999998</v>
      </c>
      <c r="F57" s="404">
        <v>551.59</v>
      </c>
    </row>
    <row r="58" spans="1:6" s="397" customFormat="1">
      <c r="A58" s="399" t="s">
        <v>7</v>
      </c>
      <c r="B58" s="400" t="s">
        <v>23</v>
      </c>
      <c r="C58" s="401" t="s">
        <v>22</v>
      </c>
      <c r="D58" s="402">
        <v>1273.7428571428575</v>
      </c>
      <c r="E58" s="403">
        <v>0.33539999999999998</v>
      </c>
      <c r="F58" s="404">
        <v>846.53</v>
      </c>
    </row>
    <row r="59" spans="1:6" s="397" customFormat="1">
      <c r="A59" s="399" t="s">
        <v>7</v>
      </c>
      <c r="B59" s="400" t="s">
        <v>2639</v>
      </c>
      <c r="C59" s="401" t="s">
        <v>706</v>
      </c>
      <c r="D59" s="402">
        <v>1698.8428571428574</v>
      </c>
      <c r="E59" s="403">
        <v>0.33539999999999998</v>
      </c>
      <c r="F59" s="404">
        <v>1129.05</v>
      </c>
    </row>
    <row r="60" spans="1:6" s="397" customFormat="1">
      <c r="A60" s="399" t="s">
        <v>7</v>
      </c>
      <c r="B60" s="400" t="s">
        <v>26</v>
      </c>
      <c r="C60" s="401" t="s">
        <v>25</v>
      </c>
      <c r="D60" s="402">
        <v>1840.5428571428574</v>
      </c>
      <c r="E60" s="403">
        <v>0.33539999999999998</v>
      </c>
      <c r="F60" s="404">
        <v>1223.22</v>
      </c>
    </row>
    <row r="61" spans="1:6" s="397" customFormat="1">
      <c r="A61" s="399" t="s">
        <v>7</v>
      </c>
      <c r="B61" s="400" t="s">
        <v>2640</v>
      </c>
      <c r="C61" s="401" t="s">
        <v>705</v>
      </c>
      <c r="D61" s="402">
        <v>2265.6428571428573</v>
      </c>
      <c r="E61" s="403">
        <v>0.33539999999999998</v>
      </c>
      <c r="F61" s="404">
        <v>1505.75</v>
      </c>
    </row>
    <row r="62" spans="1:6" s="397" customFormat="1">
      <c r="A62" s="399" t="s">
        <v>7</v>
      </c>
      <c r="B62" s="400" t="s">
        <v>2641</v>
      </c>
      <c r="C62" s="401" t="s">
        <v>376</v>
      </c>
      <c r="D62" s="402">
        <v>2601.9857142857145</v>
      </c>
      <c r="E62" s="403">
        <v>0.33539999999999998</v>
      </c>
      <c r="F62" s="404">
        <v>1729.28</v>
      </c>
    </row>
    <row r="63" spans="1:6" s="382" customFormat="1">
      <c r="A63" s="399" t="s">
        <v>7</v>
      </c>
      <c r="B63" s="400" t="s">
        <v>29</v>
      </c>
      <c r="C63" s="401" t="s">
        <v>28</v>
      </c>
      <c r="D63" s="402">
        <v>3013.0714285714289</v>
      </c>
      <c r="E63" s="403">
        <v>0.33539999999999998</v>
      </c>
      <c r="F63" s="404">
        <v>2002.49</v>
      </c>
    </row>
    <row r="64" spans="1:6" s="382" customFormat="1">
      <c r="A64" s="399" t="s">
        <v>7</v>
      </c>
      <c r="B64" s="405" t="s">
        <v>2642</v>
      </c>
      <c r="C64" s="406" t="s">
        <v>388</v>
      </c>
      <c r="D64" s="407">
        <v>3492.6714285714293</v>
      </c>
      <c r="E64" s="408">
        <v>0.33539999999999998</v>
      </c>
      <c r="F64" s="404">
        <v>2321.23</v>
      </c>
    </row>
    <row r="65" spans="1:6" s="382" customFormat="1">
      <c r="A65" s="399" t="s">
        <v>32</v>
      </c>
      <c r="B65" s="400" t="s">
        <v>133</v>
      </c>
      <c r="C65" s="401" t="s">
        <v>132</v>
      </c>
      <c r="D65" s="402">
        <v>1453.6095000000003</v>
      </c>
      <c r="E65" s="403">
        <v>0.33539999999999998</v>
      </c>
      <c r="F65" s="404">
        <v>966.07</v>
      </c>
    </row>
    <row r="66" spans="1:6" s="382" customFormat="1">
      <c r="A66" s="399" t="s">
        <v>7</v>
      </c>
      <c r="B66" s="400" t="s">
        <v>57</v>
      </c>
      <c r="C66" s="401" t="s">
        <v>56</v>
      </c>
      <c r="D66" s="402">
        <v>1020.6</v>
      </c>
      <c r="E66" s="403">
        <v>0.33539999999999998</v>
      </c>
      <c r="F66" s="404">
        <v>678.29</v>
      </c>
    </row>
    <row r="67" spans="1:6" s="382" customFormat="1">
      <c r="A67" s="399" t="s">
        <v>7</v>
      </c>
      <c r="B67" s="400" t="s">
        <v>3916</v>
      </c>
      <c r="C67" s="401" t="s">
        <v>3917</v>
      </c>
      <c r="D67" s="402">
        <v>1118.4390000000001</v>
      </c>
      <c r="E67" s="403">
        <v>0.33539999999999998</v>
      </c>
      <c r="F67" s="404">
        <v>743.31</v>
      </c>
    </row>
    <row r="68" spans="1:6" s="382" customFormat="1">
      <c r="A68" s="399" t="s">
        <v>7</v>
      </c>
      <c r="B68" s="400" t="s">
        <v>59</v>
      </c>
      <c r="C68" s="401" t="s">
        <v>58</v>
      </c>
      <c r="D68" s="402">
        <v>1558.9455</v>
      </c>
      <c r="E68" s="403">
        <v>0.33539999999999998</v>
      </c>
      <c r="F68" s="404">
        <v>1036.08</v>
      </c>
    </row>
    <row r="69" spans="1:6" s="382" customFormat="1">
      <c r="A69" s="399" t="s">
        <v>7</v>
      </c>
      <c r="B69" s="400" t="s">
        <v>62</v>
      </c>
      <c r="C69" s="401" t="s">
        <v>61</v>
      </c>
      <c r="D69" s="402">
        <v>2285.85</v>
      </c>
      <c r="E69" s="403">
        <v>0.33539999999999998</v>
      </c>
      <c r="F69" s="404">
        <v>1519.18</v>
      </c>
    </row>
    <row r="70" spans="1:6" s="382" customFormat="1">
      <c r="A70" s="399" t="s">
        <v>7</v>
      </c>
      <c r="B70" s="400" t="s">
        <v>63</v>
      </c>
      <c r="C70" s="401" t="s">
        <v>60</v>
      </c>
      <c r="D70" s="402">
        <v>3900.75</v>
      </c>
      <c r="E70" s="403">
        <v>0.33539999999999998</v>
      </c>
      <c r="F70" s="404">
        <v>2592.44</v>
      </c>
    </row>
    <row r="71" spans="1:6" s="382" customFormat="1">
      <c r="A71" s="399" t="s">
        <v>7</v>
      </c>
      <c r="B71" s="400" t="s">
        <v>8</v>
      </c>
      <c r="C71" s="401" t="s">
        <v>6</v>
      </c>
      <c r="D71" s="402">
        <v>2096.5035000000003</v>
      </c>
      <c r="E71" s="403">
        <v>0.33539999999999998</v>
      </c>
      <c r="F71" s="404">
        <v>1393.34</v>
      </c>
    </row>
    <row r="72" spans="1:6" s="397" customFormat="1">
      <c r="A72" s="399" t="s">
        <v>7</v>
      </c>
      <c r="B72" s="400" t="s">
        <v>10</v>
      </c>
      <c r="C72" s="401" t="s">
        <v>9</v>
      </c>
      <c r="D72" s="402">
        <v>3146.5035000000003</v>
      </c>
      <c r="E72" s="403">
        <v>0.33539999999999998</v>
      </c>
      <c r="F72" s="404">
        <v>2091.17</v>
      </c>
    </row>
    <row r="73" spans="1:6" s="397" customFormat="1">
      <c r="A73" s="399" t="s">
        <v>7</v>
      </c>
      <c r="B73" s="405" t="s">
        <v>12</v>
      </c>
      <c r="C73" s="406" t="s">
        <v>11</v>
      </c>
      <c r="D73" s="407">
        <v>4528.9965000000002</v>
      </c>
      <c r="E73" s="408">
        <v>0.33539999999999998</v>
      </c>
      <c r="F73" s="404">
        <v>3009.97</v>
      </c>
    </row>
    <row r="74" spans="1:6" s="397" customFormat="1">
      <c r="A74" s="399" t="s">
        <v>7</v>
      </c>
      <c r="B74" s="399" t="s">
        <v>3652</v>
      </c>
      <c r="C74" s="399" t="s">
        <v>3931</v>
      </c>
      <c r="D74" s="407">
        <v>381</v>
      </c>
      <c r="E74" s="409">
        <v>0.33539999999999998</v>
      </c>
      <c r="F74" s="404">
        <v>253.21</v>
      </c>
    </row>
    <row r="75" spans="1:6" s="397" customFormat="1">
      <c r="A75" s="399" t="s">
        <v>7</v>
      </c>
      <c r="B75" s="399" t="s">
        <v>3653</v>
      </c>
      <c r="C75" s="399" t="s">
        <v>3932</v>
      </c>
      <c r="D75" s="407">
        <v>445</v>
      </c>
      <c r="E75" s="409">
        <v>0.33539999999999998</v>
      </c>
      <c r="F75" s="404">
        <v>295.75</v>
      </c>
    </row>
    <row r="76" spans="1:6" s="397" customFormat="1">
      <c r="A76" s="399" t="s">
        <v>7</v>
      </c>
      <c r="B76" s="399" t="s">
        <v>3654</v>
      </c>
      <c r="C76" s="399" t="s">
        <v>3933</v>
      </c>
      <c r="D76" s="407">
        <v>483</v>
      </c>
      <c r="E76" s="409">
        <v>0.33539999999999998</v>
      </c>
      <c r="F76" s="404">
        <v>321</v>
      </c>
    </row>
    <row r="77" spans="1:6" s="397" customFormat="1">
      <c r="A77" s="399" t="s">
        <v>32</v>
      </c>
      <c r="B77" s="399" t="s">
        <v>3649</v>
      </c>
      <c r="C77" s="399" t="s">
        <v>3925</v>
      </c>
      <c r="D77" s="407">
        <v>624.57000000000016</v>
      </c>
      <c r="E77" s="409">
        <v>0.33539999999999998</v>
      </c>
      <c r="F77" s="404">
        <v>415.09</v>
      </c>
    </row>
    <row r="78" spans="1:6" s="397" customFormat="1">
      <c r="A78" s="399" t="s">
        <v>32</v>
      </c>
      <c r="B78" s="399" t="s">
        <v>3650</v>
      </c>
      <c r="C78" s="399" t="s">
        <v>3926</v>
      </c>
      <c r="D78" s="407">
        <v>693.24000000000012</v>
      </c>
      <c r="E78" s="409">
        <v>0.33539999999999998</v>
      </c>
      <c r="F78" s="404">
        <v>460.73</v>
      </c>
    </row>
    <row r="79" spans="1:6" s="397" customFormat="1">
      <c r="A79" s="399" t="s">
        <v>32</v>
      </c>
      <c r="B79" s="399" t="s">
        <v>3651</v>
      </c>
      <c r="C79" s="399" t="s">
        <v>3927</v>
      </c>
      <c r="D79" s="407">
        <v>693.24000000000012</v>
      </c>
      <c r="E79" s="409">
        <v>0.33539999999999998</v>
      </c>
      <c r="F79" s="404">
        <v>460.73</v>
      </c>
    </row>
    <row r="80" spans="1:6" s="397" customFormat="1">
      <c r="A80" s="399" t="s">
        <v>7</v>
      </c>
      <c r="B80" s="399" t="s">
        <v>3648</v>
      </c>
      <c r="C80" s="399" t="s">
        <v>3655</v>
      </c>
      <c r="D80" s="407">
        <v>624</v>
      </c>
      <c r="E80" s="409">
        <v>0.33539999999999998</v>
      </c>
      <c r="F80" s="404">
        <v>414.71</v>
      </c>
    </row>
    <row r="81" spans="1:6" s="397" customFormat="1">
      <c r="A81" s="399" t="s">
        <v>32</v>
      </c>
      <c r="B81" s="399" t="s">
        <v>3647</v>
      </c>
      <c r="C81" s="399" t="s">
        <v>3929</v>
      </c>
      <c r="D81" s="407">
        <v>832.7600000000001</v>
      </c>
      <c r="E81" s="409">
        <v>0.33539999999999998</v>
      </c>
      <c r="F81" s="404">
        <v>553.45000000000005</v>
      </c>
    </row>
    <row r="82" spans="1:6" s="397" customFormat="1">
      <c r="A82" s="399" t="s">
        <v>32</v>
      </c>
      <c r="B82" s="399" t="s">
        <v>3918</v>
      </c>
      <c r="C82" s="399" t="s">
        <v>3919</v>
      </c>
      <c r="D82" s="404">
        <v>1819.6605</v>
      </c>
      <c r="E82" s="410">
        <v>0.33539999999999998</v>
      </c>
      <c r="F82" s="404">
        <v>1209.3499999999999</v>
      </c>
    </row>
    <row r="83" spans="1:6" s="397" customFormat="1">
      <c r="A83" s="399" t="s">
        <v>32</v>
      </c>
      <c r="B83" s="399" t="s">
        <v>3814</v>
      </c>
      <c r="C83" s="399" t="s">
        <v>3819</v>
      </c>
      <c r="D83" s="404">
        <v>4716.7785000000003</v>
      </c>
      <c r="E83" s="410">
        <v>0.33539999999999998</v>
      </c>
      <c r="F83" s="404">
        <v>3134.77</v>
      </c>
    </row>
    <row r="84" spans="1:6" s="397" customFormat="1">
      <c r="A84" s="399" t="s">
        <v>32</v>
      </c>
      <c r="B84" s="399" t="s">
        <v>3815</v>
      </c>
      <c r="C84" s="399" t="s">
        <v>3820</v>
      </c>
      <c r="D84" s="404">
        <v>5246.4930000000004</v>
      </c>
      <c r="E84" s="410">
        <v>0.33539999999999998</v>
      </c>
      <c r="F84" s="404">
        <v>3486.82</v>
      </c>
    </row>
    <row r="85" spans="1:6" s="397" customFormat="1">
      <c r="A85" s="399" t="s">
        <v>32</v>
      </c>
      <c r="B85" s="399" t="s">
        <v>3816</v>
      </c>
      <c r="C85" s="399" t="s">
        <v>3821</v>
      </c>
      <c r="D85" s="404">
        <v>8746.5</v>
      </c>
      <c r="E85" s="410">
        <v>0.33539999999999998</v>
      </c>
      <c r="F85" s="404">
        <v>5812.92</v>
      </c>
    </row>
    <row r="86" spans="1:6" s="397" customFormat="1">
      <c r="A86" s="399" t="s">
        <v>32</v>
      </c>
      <c r="B86" s="399" t="s">
        <v>3817</v>
      </c>
      <c r="C86" s="399" t="s">
        <v>3822</v>
      </c>
      <c r="D86" s="404">
        <v>10496.472</v>
      </c>
      <c r="E86" s="410">
        <v>0.33539999999999998</v>
      </c>
      <c r="F86" s="404">
        <v>6975.96</v>
      </c>
    </row>
    <row r="87" spans="1:6" s="397" customFormat="1">
      <c r="A87" s="399" t="s">
        <v>32</v>
      </c>
      <c r="B87" s="399" t="s">
        <v>3854</v>
      </c>
      <c r="C87" s="399" t="s">
        <v>3855</v>
      </c>
      <c r="D87" s="404">
        <v>10496.472</v>
      </c>
      <c r="E87" s="410">
        <v>0.33539999999999998</v>
      </c>
      <c r="F87" s="404">
        <v>6975.96</v>
      </c>
    </row>
    <row r="88" spans="1:6" s="397" customFormat="1">
      <c r="A88" s="399" t="s">
        <v>32</v>
      </c>
      <c r="B88" s="399" t="s">
        <v>3856</v>
      </c>
      <c r="C88" s="399" t="s">
        <v>3857</v>
      </c>
      <c r="D88" s="404">
        <v>15396.496500000001</v>
      </c>
      <c r="E88" s="410">
        <v>0.33539999999999998</v>
      </c>
      <c r="F88" s="404">
        <v>10232.51</v>
      </c>
    </row>
    <row r="89" spans="1:6" s="397" customFormat="1">
      <c r="A89" s="399" t="s">
        <v>32</v>
      </c>
      <c r="B89" s="399" t="s">
        <v>3818</v>
      </c>
      <c r="C89" s="399" t="s">
        <v>3823</v>
      </c>
      <c r="D89" s="404">
        <v>20646.496500000001</v>
      </c>
      <c r="E89" s="410">
        <v>0.33539999999999998</v>
      </c>
      <c r="F89" s="404">
        <v>13721.66</v>
      </c>
    </row>
    <row r="90" spans="1:6" s="397" customFormat="1">
      <c r="A90" s="411" t="s">
        <v>7</v>
      </c>
      <c r="B90" s="412" t="s">
        <v>3824</v>
      </c>
      <c r="C90" s="412" t="s">
        <v>3827</v>
      </c>
      <c r="D90" s="413">
        <v>420</v>
      </c>
      <c r="E90" s="410">
        <v>0.33539999999999998</v>
      </c>
      <c r="F90" s="404">
        <v>279.13</v>
      </c>
    </row>
    <row r="91" spans="1:6" s="397" customFormat="1">
      <c r="A91" s="411" t="s">
        <v>32</v>
      </c>
      <c r="B91" s="412" t="s">
        <v>3825</v>
      </c>
      <c r="C91" s="412" t="s">
        <v>3828</v>
      </c>
      <c r="D91" s="413">
        <v>636</v>
      </c>
      <c r="E91" s="410">
        <v>0.33539999999999998</v>
      </c>
      <c r="F91" s="404">
        <v>422.69</v>
      </c>
    </row>
    <row r="92" spans="1:6" s="382" customFormat="1">
      <c r="A92" s="411" t="s">
        <v>32</v>
      </c>
      <c r="B92" s="412" t="s">
        <v>3934</v>
      </c>
      <c r="C92" s="412" t="s">
        <v>3930</v>
      </c>
      <c r="D92" s="413">
        <v>1998.47</v>
      </c>
      <c r="E92" s="410">
        <v>0.33539999999999998</v>
      </c>
      <c r="F92" s="404">
        <v>1328.18</v>
      </c>
    </row>
    <row r="93" spans="1:6" s="382" customFormat="1">
      <c r="A93" s="411" t="s">
        <v>7</v>
      </c>
      <c r="B93" s="412" t="s">
        <v>3944</v>
      </c>
      <c r="C93" s="412" t="s">
        <v>3928</v>
      </c>
      <c r="D93" s="413">
        <v>1363.87</v>
      </c>
      <c r="E93" s="410">
        <v>0.33539999999999998</v>
      </c>
      <c r="F93" s="404">
        <v>906.43</v>
      </c>
    </row>
    <row r="94" spans="1:6" s="397" customFormat="1">
      <c r="A94" s="411" t="s">
        <v>7</v>
      </c>
      <c r="B94" s="391" t="s">
        <v>4031</v>
      </c>
      <c r="C94" s="532" t="s">
        <v>4033</v>
      </c>
      <c r="D94" s="396">
        <v>1333.73</v>
      </c>
      <c r="E94" s="410">
        <v>0.33539999999999998</v>
      </c>
      <c r="F94" s="396">
        <f t="shared" ref="F94:F101" si="0">D94-(D94*E94)</f>
        <v>886.39695800000004</v>
      </c>
    </row>
    <row r="95" spans="1:6" s="397" customFormat="1">
      <c r="A95" s="411" t="s">
        <v>7</v>
      </c>
      <c r="B95" s="391" t="s">
        <v>4032</v>
      </c>
      <c r="C95" s="532" t="s">
        <v>4034</v>
      </c>
      <c r="D95" s="396">
        <v>1842.3</v>
      </c>
      <c r="E95" s="410">
        <v>0.33539999999999998</v>
      </c>
      <c r="F95" s="396">
        <f t="shared" si="0"/>
        <v>1224.3925800000002</v>
      </c>
    </row>
    <row r="96" spans="1:6">
      <c r="A96" s="411" t="s">
        <v>32</v>
      </c>
      <c r="B96" s="532" t="s">
        <v>4035</v>
      </c>
      <c r="C96" s="532" t="s">
        <v>4036</v>
      </c>
      <c r="D96" s="396">
        <v>3177.3</v>
      </c>
      <c r="E96" s="533">
        <v>0.33539999999999998</v>
      </c>
      <c r="F96" s="396">
        <f t="shared" si="0"/>
        <v>2111.6335800000002</v>
      </c>
    </row>
    <row r="97" spans="1:6">
      <c r="A97" s="411" t="s">
        <v>32</v>
      </c>
      <c r="B97" s="532" t="s">
        <v>4037</v>
      </c>
      <c r="C97" s="532" t="s">
        <v>4038</v>
      </c>
      <c r="D97" s="396">
        <v>4067.3000000000006</v>
      </c>
      <c r="E97" s="533">
        <v>0.33539999999999998</v>
      </c>
      <c r="F97" s="396">
        <f t="shared" si="0"/>
        <v>2703.1275800000003</v>
      </c>
    </row>
    <row r="98" spans="1:6">
      <c r="A98" s="411" t="s">
        <v>7</v>
      </c>
      <c r="B98" s="391" t="s">
        <v>4111</v>
      </c>
      <c r="C98" s="433" t="s">
        <v>4112</v>
      </c>
      <c r="D98" s="396">
        <v>2432.09</v>
      </c>
      <c r="E98" s="534">
        <v>0.33539999999999998</v>
      </c>
      <c r="F98" s="396">
        <f t="shared" si="0"/>
        <v>1616.3670140000002</v>
      </c>
    </row>
    <row r="99" spans="1:6">
      <c r="A99" s="411" t="s">
        <v>7</v>
      </c>
      <c r="B99" s="391" t="s">
        <v>4127</v>
      </c>
      <c r="C99" s="433" t="s">
        <v>4128</v>
      </c>
      <c r="D99" s="396">
        <v>2976</v>
      </c>
      <c r="E99" s="534">
        <v>0.33539999999999998</v>
      </c>
      <c r="F99" s="396">
        <f t="shared" si="0"/>
        <v>1977.8496</v>
      </c>
    </row>
    <row r="100" spans="1:6">
      <c r="A100" s="411" t="s">
        <v>32</v>
      </c>
      <c r="B100" s="391" t="s">
        <v>4138</v>
      </c>
      <c r="C100" s="535" t="s">
        <v>4139</v>
      </c>
      <c r="D100" s="536">
        <v>4659.5558648648648</v>
      </c>
      <c r="E100" s="534">
        <v>0.33539999999999998</v>
      </c>
      <c r="F100" s="396">
        <f t="shared" si="0"/>
        <v>3096.7408277891891</v>
      </c>
    </row>
    <row r="101" spans="1:6">
      <c r="A101" s="411" t="s">
        <v>32</v>
      </c>
      <c r="B101" s="391" t="s">
        <v>4151</v>
      </c>
      <c r="C101" s="535" t="s">
        <v>4152</v>
      </c>
      <c r="D101" s="396">
        <v>7249.64</v>
      </c>
      <c r="E101" s="534">
        <v>0.33539999999999998</v>
      </c>
      <c r="F101" s="396">
        <f t="shared" si="0"/>
        <v>4818.1107440000005</v>
      </c>
    </row>
  </sheetData>
  <sortState xmlns:xlrd2="http://schemas.microsoft.com/office/spreadsheetml/2017/richdata2" ref="A87:F96">
    <sortCondition ref="C87:C96"/>
  </sortState>
  <conditionalFormatting sqref="B74:B81">
    <cfRule type="containsText" dxfId="349" priority="41" operator="containsText" text="Parts Only">
      <formula>NOT(ISERROR(SEARCH("Parts Only",B74)))</formula>
    </cfRule>
    <cfRule type="containsText" dxfId="348" priority="42" operator="containsText" text="renewal">
      <formula>NOT(ISERROR(SEARCH("renewal",B74)))</formula>
    </cfRule>
    <cfRule type="containsText" dxfId="347" priority="43" operator="containsText" text="lite">
      <formula>NOT(ISERROR(SEARCH("lite",B74)))</formula>
    </cfRule>
  </conditionalFormatting>
  <conditionalFormatting sqref="C100">
    <cfRule type="cellIs" dxfId="346" priority="21" operator="equal">
      <formula>"Device"</formula>
    </cfRule>
  </conditionalFormatting>
  <conditionalFormatting sqref="C100">
    <cfRule type="cellIs" dxfId="345" priority="22" operator="equal">
      <formula>"Options"</formula>
    </cfRule>
  </conditionalFormatting>
  <conditionalFormatting sqref="C100">
    <cfRule type="cellIs" dxfId="344" priority="23" operator="equal">
      <formula>"Consumables"</formula>
    </cfRule>
  </conditionalFormatting>
  <conditionalFormatting sqref="C100">
    <cfRule type="cellIs" dxfId="343" priority="24" operator="equal">
      <formula>"Accessories"</formula>
    </cfRule>
  </conditionalFormatting>
  <conditionalFormatting sqref="C100">
    <cfRule type="cellIs" dxfId="342" priority="25" operator="equal">
      <formula>"Part Number"</formula>
    </cfRule>
  </conditionalFormatting>
  <conditionalFormatting sqref="C100">
    <cfRule type="cellIs" dxfId="341" priority="26" operator="equal">
      <formula>"Description"</formula>
    </cfRule>
  </conditionalFormatting>
  <conditionalFormatting sqref="C100">
    <cfRule type="cellIs" dxfId="340" priority="27" operator="equal">
      <formula>"MSRP"</formula>
    </cfRule>
  </conditionalFormatting>
  <conditionalFormatting sqref="C100">
    <cfRule type="cellIs" dxfId="339" priority="28" operator="equal">
      <formula>"BSD Price"</formula>
    </cfRule>
  </conditionalFormatting>
  <conditionalFormatting sqref="C100">
    <cfRule type="cellIs" dxfId="338" priority="29" operator="equal">
      <formula>"Yield"</formula>
    </cfRule>
  </conditionalFormatting>
  <conditionalFormatting sqref="C100">
    <cfRule type="cellIs" dxfId="337" priority="30" operator="equal">
      <formula>"Net Cost Per Page"</formula>
    </cfRule>
  </conditionalFormatting>
  <conditionalFormatting sqref="D100">
    <cfRule type="cellIs" dxfId="336" priority="11" operator="equal">
      <formula>"Device"</formula>
    </cfRule>
  </conditionalFormatting>
  <conditionalFormatting sqref="D100">
    <cfRule type="cellIs" dxfId="335" priority="12" operator="equal">
      <formula>"Options"</formula>
    </cfRule>
  </conditionalFormatting>
  <conditionalFormatting sqref="D100">
    <cfRule type="cellIs" dxfId="334" priority="13" operator="equal">
      <formula>"Consumables"</formula>
    </cfRule>
  </conditionalFormatting>
  <conditionalFormatting sqref="D100">
    <cfRule type="cellIs" dxfId="333" priority="14" operator="equal">
      <formula>"Accessories"</formula>
    </cfRule>
  </conditionalFormatting>
  <conditionalFormatting sqref="D100">
    <cfRule type="cellIs" dxfId="332" priority="15" operator="equal">
      <formula>"Part Number"</formula>
    </cfRule>
  </conditionalFormatting>
  <conditionalFormatting sqref="D100">
    <cfRule type="cellIs" dxfId="331" priority="16" operator="equal">
      <formula>"Description"</formula>
    </cfRule>
  </conditionalFormatting>
  <conditionalFormatting sqref="D100">
    <cfRule type="cellIs" dxfId="330" priority="17" operator="equal">
      <formula>"MSRP"</formula>
    </cfRule>
  </conditionalFormatting>
  <conditionalFormatting sqref="D100">
    <cfRule type="cellIs" dxfId="329" priority="18" operator="equal">
      <formula>"BSD Price"</formula>
    </cfRule>
  </conditionalFormatting>
  <conditionalFormatting sqref="D100">
    <cfRule type="cellIs" dxfId="328" priority="19" operator="equal">
      <formula>"Yield"</formula>
    </cfRule>
  </conditionalFormatting>
  <conditionalFormatting sqref="D100">
    <cfRule type="cellIs" dxfId="327" priority="20" operator="equal">
      <formula>"Net Cost Per Page"</formula>
    </cfRule>
  </conditionalFormatting>
  <conditionalFormatting sqref="C101">
    <cfRule type="cellIs" dxfId="326" priority="1" operator="equal">
      <formula>"Device"</formula>
    </cfRule>
  </conditionalFormatting>
  <conditionalFormatting sqref="C101">
    <cfRule type="cellIs" dxfId="325" priority="2" operator="equal">
      <formula>"Options"</formula>
    </cfRule>
  </conditionalFormatting>
  <conditionalFormatting sqref="C101">
    <cfRule type="cellIs" dxfId="324" priority="3" operator="equal">
      <formula>"Consumables"</formula>
    </cfRule>
  </conditionalFormatting>
  <conditionalFormatting sqref="C101">
    <cfRule type="cellIs" dxfId="323" priority="4" operator="equal">
      <formula>"Accessories"</formula>
    </cfRule>
  </conditionalFormatting>
  <conditionalFormatting sqref="C101">
    <cfRule type="cellIs" dxfId="322" priority="5" operator="equal">
      <formula>"Part Number"</formula>
    </cfRule>
  </conditionalFormatting>
  <conditionalFormatting sqref="C101">
    <cfRule type="cellIs" dxfId="321" priority="6" operator="equal">
      <formula>"Description"</formula>
    </cfRule>
  </conditionalFormatting>
  <conditionalFormatting sqref="C101">
    <cfRule type="cellIs" dxfId="320" priority="7" operator="equal">
      <formula>"MSRP"</formula>
    </cfRule>
  </conditionalFormatting>
  <conditionalFormatting sqref="C101">
    <cfRule type="cellIs" dxfId="319" priority="8" operator="equal">
      <formula>"BSD Price"</formula>
    </cfRule>
  </conditionalFormatting>
  <conditionalFormatting sqref="C101">
    <cfRule type="cellIs" dxfId="318" priority="9" operator="equal">
      <formula>"Yield"</formula>
    </cfRule>
  </conditionalFormatting>
  <conditionalFormatting sqref="C101">
    <cfRule type="cellIs" dxfId="317" priority="10" operator="equal">
      <formula>"Net Cost Per Page"</formula>
    </cfRule>
  </conditionalFormatting>
  <pageMargins left="0.7" right="0.7" top="0.75" bottom="0.75" header="0.3" footer="0.3"/>
  <pageSetup scale="82" orientation="landscape" verticalDpi="597"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0"/>
  <sheetViews>
    <sheetView showGridLines="0" topLeftCell="C1" zoomScale="110" zoomScaleNormal="110" workbookViewId="0">
      <pane ySplit="2" topLeftCell="A3" activePane="bottomLeft" state="frozen"/>
      <selection pane="bottomLeft" activeCell="F87" sqref="F87"/>
    </sheetView>
  </sheetViews>
  <sheetFormatPr defaultColWidth="9" defaultRowHeight="14.25"/>
  <cols>
    <col min="1" max="1" width="14.75" style="415" customWidth="1"/>
    <col min="2" max="2" width="67.125" style="416" customWidth="1"/>
    <col min="3" max="3" width="49.625" style="415" customWidth="1"/>
    <col min="4" max="4" width="20" style="417" customWidth="1"/>
    <col min="5" max="5" width="14.625" style="371" customWidth="1"/>
    <col min="6" max="6" width="18.5" style="369" customWidth="1"/>
    <col min="7" max="7" width="13.625" style="371" bestFit="1" customWidth="1"/>
    <col min="8" max="16384" width="9" style="415"/>
  </cols>
  <sheetData>
    <row r="1" spans="1:22" ht="55.5" customHeight="1">
      <c r="C1" s="453"/>
      <c r="F1" s="367"/>
    </row>
    <row r="2" spans="1:22" s="455" customFormat="1" ht="30">
      <c r="A2" s="223" t="s">
        <v>1</v>
      </c>
      <c r="B2" s="223" t="s">
        <v>2643</v>
      </c>
      <c r="C2" s="223" t="s">
        <v>2644</v>
      </c>
      <c r="D2" s="223" t="s">
        <v>0</v>
      </c>
      <c r="E2" s="372" t="s">
        <v>3</v>
      </c>
      <c r="F2" s="368" t="s">
        <v>4</v>
      </c>
      <c r="G2" s="373" t="s">
        <v>5</v>
      </c>
      <c r="H2" s="454"/>
      <c r="I2" s="454"/>
      <c r="J2" s="454"/>
      <c r="K2" s="454"/>
      <c r="L2" s="454"/>
      <c r="M2" s="454"/>
      <c r="N2" s="454"/>
      <c r="O2" s="454"/>
      <c r="P2" s="454"/>
      <c r="Q2" s="454"/>
      <c r="R2" s="454"/>
      <c r="S2" s="454"/>
      <c r="T2" s="454"/>
      <c r="U2" s="454"/>
      <c r="V2" s="454"/>
    </row>
    <row r="3" spans="1:22" s="456" customFormat="1">
      <c r="A3" s="418" t="s">
        <v>2645</v>
      </c>
      <c r="B3" s="405" t="s">
        <v>1230</v>
      </c>
      <c r="C3" s="419" t="s">
        <v>2646</v>
      </c>
      <c r="D3" s="420">
        <v>1021231</v>
      </c>
      <c r="E3" s="421">
        <v>28.557142857142857</v>
      </c>
      <c r="F3" s="422">
        <v>0.35</v>
      </c>
      <c r="G3" s="423">
        <v>18.559999999999999</v>
      </c>
    </row>
    <row r="4" spans="1:22" s="456" customFormat="1">
      <c r="A4" s="418" t="s">
        <v>2645</v>
      </c>
      <c r="B4" s="405" t="s">
        <v>1230</v>
      </c>
      <c r="C4" s="419" t="s">
        <v>2647</v>
      </c>
      <c r="D4" s="420">
        <v>1021294</v>
      </c>
      <c r="E4" s="421">
        <v>21.428571428571431</v>
      </c>
      <c r="F4" s="422">
        <v>0.35</v>
      </c>
      <c r="G4" s="423">
        <v>13.93</v>
      </c>
    </row>
    <row r="5" spans="1:22" s="456" customFormat="1">
      <c r="A5" s="418" t="s">
        <v>2645</v>
      </c>
      <c r="B5" s="405" t="s">
        <v>1230</v>
      </c>
      <c r="C5" s="419" t="s">
        <v>2661</v>
      </c>
      <c r="D5" s="420">
        <v>3073173</v>
      </c>
      <c r="E5" s="421">
        <v>284.29000000000002</v>
      </c>
      <c r="F5" s="422">
        <v>0.35</v>
      </c>
      <c r="G5" s="423">
        <v>184.79</v>
      </c>
    </row>
    <row r="6" spans="1:22" s="456" customFormat="1">
      <c r="A6" s="418" t="s">
        <v>2645</v>
      </c>
      <c r="B6" s="405" t="s">
        <v>1230</v>
      </c>
      <c r="C6" s="419" t="s">
        <v>3913</v>
      </c>
      <c r="D6" s="420" t="s">
        <v>859</v>
      </c>
      <c r="E6" s="421">
        <v>1799</v>
      </c>
      <c r="F6" s="422">
        <v>0.35</v>
      </c>
      <c r="G6" s="423">
        <v>1169.3499999999999</v>
      </c>
    </row>
    <row r="7" spans="1:22" s="456" customFormat="1">
      <c r="A7" s="418" t="s">
        <v>2645</v>
      </c>
      <c r="B7" s="405" t="s">
        <v>1230</v>
      </c>
      <c r="C7" s="419" t="s">
        <v>2652</v>
      </c>
      <c r="D7" s="420" t="s">
        <v>2653</v>
      </c>
      <c r="E7" s="421">
        <v>261.43</v>
      </c>
      <c r="F7" s="422">
        <v>0.35</v>
      </c>
      <c r="G7" s="423">
        <v>169.93</v>
      </c>
      <c r="H7" s="260"/>
      <c r="I7" s="260"/>
      <c r="J7" s="260"/>
      <c r="K7" s="260"/>
      <c r="L7" s="260"/>
      <c r="M7" s="260"/>
      <c r="N7" s="260"/>
      <c r="O7" s="260"/>
      <c r="P7" s="260"/>
      <c r="Q7" s="260"/>
      <c r="R7" s="260"/>
      <c r="S7" s="260"/>
      <c r="T7" s="260"/>
      <c r="U7" s="260"/>
      <c r="V7" s="260"/>
    </row>
    <row r="8" spans="1:22" s="456" customFormat="1">
      <c r="A8" s="418" t="s">
        <v>2645</v>
      </c>
      <c r="B8" s="405" t="s">
        <v>1230</v>
      </c>
      <c r="C8" s="419" t="s">
        <v>2656</v>
      </c>
      <c r="D8" s="420" t="s">
        <v>2657</v>
      </c>
      <c r="E8" s="421">
        <v>261.43</v>
      </c>
      <c r="F8" s="422">
        <v>0.35</v>
      </c>
      <c r="G8" s="423">
        <v>169.93</v>
      </c>
      <c r="H8" s="260"/>
      <c r="I8" s="260"/>
      <c r="J8" s="260"/>
      <c r="K8" s="260"/>
      <c r="L8" s="260"/>
      <c r="M8" s="260"/>
      <c r="N8" s="260"/>
      <c r="O8" s="260"/>
      <c r="P8" s="260"/>
      <c r="Q8" s="260"/>
      <c r="R8" s="260"/>
      <c r="S8" s="260"/>
      <c r="T8" s="260"/>
      <c r="U8" s="260"/>
      <c r="V8" s="260"/>
    </row>
    <row r="9" spans="1:22" s="456" customFormat="1" ht="14.65" customHeight="1">
      <c r="A9" s="424" t="s">
        <v>32</v>
      </c>
      <c r="B9" s="425" t="s">
        <v>3862</v>
      </c>
      <c r="C9" s="426" t="s">
        <v>3866</v>
      </c>
      <c r="D9" s="427" t="s">
        <v>3873</v>
      </c>
      <c r="E9" s="428">
        <v>448.57</v>
      </c>
      <c r="F9" s="429">
        <v>0.35</v>
      </c>
      <c r="G9" s="430">
        <v>291.57</v>
      </c>
      <c r="H9" s="260"/>
      <c r="I9" s="260"/>
      <c r="J9" s="260"/>
      <c r="K9" s="260"/>
      <c r="L9" s="260"/>
      <c r="M9" s="260"/>
      <c r="N9" s="260"/>
      <c r="O9" s="260"/>
      <c r="P9" s="260"/>
      <c r="Q9" s="260"/>
      <c r="R9" s="260"/>
      <c r="S9" s="260"/>
      <c r="T9" s="260"/>
      <c r="U9" s="260"/>
      <c r="V9" s="260"/>
    </row>
    <row r="10" spans="1:22" s="456" customFormat="1" ht="14.65" customHeight="1">
      <c r="A10" s="424" t="s">
        <v>32</v>
      </c>
      <c r="B10" s="425" t="s">
        <v>1230</v>
      </c>
      <c r="C10" s="431" t="s">
        <v>3872</v>
      </c>
      <c r="D10" s="432" t="s">
        <v>3876</v>
      </c>
      <c r="E10" s="428">
        <v>40</v>
      </c>
      <c r="F10" s="429">
        <v>0.35</v>
      </c>
      <c r="G10" s="430">
        <v>26</v>
      </c>
      <c r="H10" s="260"/>
      <c r="I10" s="260"/>
      <c r="J10" s="260"/>
      <c r="K10" s="260"/>
      <c r="L10" s="260"/>
      <c r="M10" s="260"/>
      <c r="N10" s="260"/>
      <c r="O10" s="260"/>
      <c r="P10" s="260"/>
      <c r="Q10" s="260"/>
      <c r="R10" s="260"/>
      <c r="S10" s="260"/>
      <c r="T10" s="260"/>
      <c r="U10" s="260"/>
      <c r="V10" s="260"/>
    </row>
    <row r="11" spans="1:22" s="456" customFormat="1" ht="14.65" customHeight="1">
      <c r="A11" s="418" t="s">
        <v>2645</v>
      </c>
      <c r="B11" s="405" t="s">
        <v>1230</v>
      </c>
      <c r="C11" s="419" t="s">
        <v>2648</v>
      </c>
      <c r="D11" s="420" t="s">
        <v>370</v>
      </c>
      <c r="E11" s="421">
        <v>98.100000000000009</v>
      </c>
      <c r="F11" s="422">
        <v>0.35</v>
      </c>
      <c r="G11" s="430">
        <v>63.77</v>
      </c>
    </row>
    <row r="12" spans="1:22" s="456" customFormat="1" ht="14.65" customHeight="1">
      <c r="A12" s="418" t="s">
        <v>2645</v>
      </c>
      <c r="B12" s="405" t="s">
        <v>1230</v>
      </c>
      <c r="C12" s="419" t="s">
        <v>373</v>
      </c>
      <c r="D12" s="420" t="s">
        <v>372</v>
      </c>
      <c r="E12" s="421">
        <v>98.100000000000009</v>
      </c>
      <c r="F12" s="422">
        <v>0.35</v>
      </c>
      <c r="G12" s="430">
        <v>63.77</v>
      </c>
    </row>
    <row r="13" spans="1:22" s="456" customFormat="1" ht="14.65" customHeight="1">
      <c r="A13" s="418" t="s">
        <v>2645</v>
      </c>
      <c r="B13" s="405" t="s">
        <v>1230</v>
      </c>
      <c r="C13" s="419" t="s">
        <v>2662</v>
      </c>
      <c r="D13" s="420" t="s">
        <v>378</v>
      </c>
      <c r="E13" s="421">
        <v>1259.7285714285715</v>
      </c>
      <c r="F13" s="422">
        <v>0.35</v>
      </c>
      <c r="G13" s="430">
        <v>818.82</v>
      </c>
    </row>
    <row r="14" spans="1:22" s="456" customFormat="1" ht="14.65" customHeight="1">
      <c r="A14" s="418" t="s">
        <v>2645</v>
      </c>
      <c r="B14" s="405" t="s">
        <v>1230</v>
      </c>
      <c r="C14" s="419" t="s">
        <v>2663</v>
      </c>
      <c r="D14" s="420" t="s">
        <v>389</v>
      </c>
      <c r="E14" s="421">
        <v>423.5428571428572</v>
      </c>
      <c r="F14" s="422">
        <v>0.35</v>
      </c>
      <c r="G14" s="430">
        <v>275.3</v>
      </c>
    </row>
    <row r="15" spans="1:22" s="456" customFormat="1" ht="14.65" customHeight="1">
      <c r="A15" s="418" t="s">
        <v>2645</v>
      </c>
      <c r="B15" s="405" t="s">
        <v>1230</v>
      </c>
      <c r="C15" s="419" t="s">
        <v>2676</v>
      </c>
      <c r="D15" s="420" t="s">
        <v>393</v>
      </c>
      <c r="E15" s="421">
        <v>488.94285714285724</v>
      </c>
      <c r="F15" s="422">
        <v>0.35</v>
      </c>
      <c r="G15" s="430">
        <v>317.81</v>
      </c>
    </row>
    <row r="16" spans="1:22" s="456" customFormat="1">
      <c r="A16" s="418" t="s">
        <v>2645</v>
      </c>
      <c r="B16" s="405" t="s">
        <v>1230</v>
      </c>
      <c r="C16" s="424" t="s">
        <v>390</v>
      </c>
      <c r="D16" s="433" t="s">
        <v>526</v>
      </c>
      <c r="E16" s="428">
        <v>345.68571428571431</v>
      </c>
      <c r="F16" s="429">
        <v>0.35</v>
      </c>
      <c r="G16" s="430">
        <v>224.7</v>
      </c>
    </row>
    <row r="17" spans="1:22" s="456" customFormat="1" ht="14.65" customHeight="1">
      <c r="A17" s="424" t="s">
        <v>32</v>
      </c>
      <c r="B17" s="425" t="s">
        <v>1230</v>
      </c>
      <c r="C17" s="426" t="s">
        <v>3867</v>
      </c>
      <c r="D17" s="427" t="s">
        <v>528</v>
      </c>
      <c r="E17" s="428">
        <v>691.37142857142862</v>
      </c>
      <c r="F17" s="429">
        <v>0.35</v>
      </c>
      <c r="G17" s="430">
        <v>449.39</v>
      </c>
    </row>
    <row r="18" spans="1:22" s="456" customFormat="1" ht="14.65" customHeight="1">
      <c r="A18" s="424" t="s">
        <v>32</v>
      </c>
      <c r="B18" s="425" t="s">
        <v>1230</v>
      </c>
      <c r="C18" s="426" t="s">
        <v>3868</v>
      </c>
      <c r="D18" s="427" t="s">
        <v>530</v>
      </c>
      <c r="E18" s="428">
        <v>207.10000000000002</v>
      </c>
      <c r="F18" s="429">
        <v>0.35</v>
      </c>
      <c r="G18" s="430">
        <v>134.62</v>
      </c>
    </row>
    <row r="19" spans="1:22" s="456" customFormat="1">
      <c r="A19" s="418" t="s">
        <v>2645</v>
      </c>
      <c r="B19" s="405" t="s">
        <v>1234</v>
      </c>
      <c r="C19" s="419" t="s">
        <v>2660</v>
      </c>
      <c r="D19" s="420" t="s">
        <v>569</v>
      </c>
      <c r="E19" s="421">
        <v>247.58571428571432</v>
      </c>
      <c r="F19" s="422">
        <v>0.35</v>
      </c>
      <c r="G19" s="430">
        <v>160.93</v>
      </c>
    </row>
    <row r="20" spans="1:22" s="260" customFormat="1">
      <c r="A20" s="424" t="s">
        <v>2645</v>
      </c>
      <c r="B20" s="425" t="s">
        <v>1230</v>
      </c>
      <c r="C20" s="431" t="s">
        <v>573</v>
      </c>
      <c r="D20" s="434" t="s">
        <v>571</v>
      </c>
      <c r="E20" s="435">
        <v>596.38571428571436</v>
      </c>
      <c r="F20" s="436">
        <v>0.35</v>
      </c>
      <c r="G20" s="430">
        <v>387.65</v>
      </c>
      <c r="H20" s="456"/>
      <c r="I20" s="456"/>
      <c r="J20" s="456"/>
      <c r="K20" s="456"/>
      <c r="L20" s="456"/>
      <c r="M20" s="456"/>
      <c r="N20" s="456"/>
      <c r="O20" s="456"/>
      <c r="P20" s="456"/>
      <c r="Q20" s="456"/>
      <c r="R20" s="456"/>
      <c r="S20" s="456"/>
      <c r="T20" s="456"/>
      <c r="U20" s="456"/>
      <c r="V20" s="456"/>
    </row>
    <row r="21" spans="1:22" s="456" customFormat="1" ht="14.65" customHeight="1">
      <c r="A21" s="418" t="s">
        <v>2645</v>
      </c>
      <c r="B21" s="405" t="s">
        <v>1230</v>
      </c>
      <c r="C21" s="437" t="s">
        <v>581</v>
      </c>
      <c r="D21" s="420" t="s">
        <v>580</v>
      </c>
      <c r="E21" s="421">
        <v>663.34285714285727</v>
      </c>
      <c r="F21" s="422">
        <v>0.35</v>
      </c>
      <c r="G21" s="430">
        <v>431.17</v>
      </c>
    </row>
    <row r="22" spans="1:22" s="456" customFormat="1">
      <c r="A22" s="418" t="s">
        <v>2645</v>
      </c>
      <c r="B22" s="405" t="s">
        <v>1235</v>
      </c>
      <c r="C22" s="419" t="s">
        <v>2674</v>
      </c>
      <c r="D22" s="420" t="s">
        <v>583</v>
      </c>
      <c r="E22" s="421">
        <v>247.58571428571432</v>
      </c>
      <c r="F22" s="422">
        <v>0.35</v>
      </c>
      <c r="G22" s="430">
        <v>160.93</v>
      </c>
    </row>
    <row r="23" spans="1:22" s="456" customFormat="1">
      <c r="A23" s="418" t="s">
        <v>2645</v>
      </c>
      <c r="B23" s="405" t="s">
        <v>1230</v>
      </c>
      <c r="C23" s="437" t="s">
        <v>590</v>
      </c>
      <c r="D23" s="420" t="s">
        <v>589</v>
      </c>
      <c r="E23" s="421">
        <v>68.51428571428572</v>
      </c>
      <c r="F23" s="422">
        <v>0.35</v>
      </c>
      <c r="G23" s="430">
        <v>44.53</v>
      </c>
    </row>
    <row r="24" spans="1:22" s="456" customFormat="1" ht="14.65" customHeight="1">
      <c r="A24" s="418" t="s">
        <v>2645</v>
      </c>
      <c r="B24" s="405" t="s">
        <v>1230</v>
      </c>
      <c r="C24" s="437" t="s">
        <v>592</v>
      </c>
      <c r="D24" s="420" t="s">
        <v>591</v>
      </c>
      <c r="E24" s="421">
        <v>68.51428571428572</v>
      </c>
      <c r="F24" s="422">
        <v>0.35</v>
      </c>
      <c r="G24" s="430">
        <v>44.53</v>
      </c>
    </row>
    <row r="25" spans="1:22" s="456" customFormat="1">
      <c r="A25" s="424" t="s">
        <v>2645</v>
      </c>
      <c r="B25" s="425" t="s">
        <v>3656</v>
      </c>
      <c r="C25" s="438" t="s">
        <v>3658</v>
      </c>
      <c r="D25" s="439" t="s">
        <v>3660</v>
      </c>
      <c r="E25" s="421">
        <v>191.52857142857147</v>
      </c>
      <c r="F25" s="422">
        <v>0.35</v>
      </c>
      <c r="G25" s="430">
        <v>124.49</v>
      </c>
    </row>
    <row r="26" spans="1:22" s="456" customFormat="1" ht="14.65" customHeight="1">
      <c r="A26" s="424" t="s">
        <v>2645</v>
      </c>
      <c r="B26" s="425" t="s">
        <v>3920</v>
      </c>
      <c r="C26" s="440" t="s">
        <v>686</v>
      </c>
      <c r="D26" s="432" t="s">
        <v>685</v>
      </c>
      <c r="E26" s="428">
        <v>418.87142857142862</v>
      </c>
      <c r="F26" s="429">
        <v>0.35</v>
      </c>
      <c r="G26" s="430">
        <v>272.27</v>
      </c>
      <c r="H26" s="260"/>
      <c r="I26" s="260"/>
      <c r="J26" s="260"/>
      <c r="K26" s="260"/>
      <c r="L26" s="260"/>
      <c r="M26" s="260"/>
      <c r="N26" s="260"/>
      <c r="O26" s="260"/>
      <c r="P26" s="260"/>
      <c r="Q26" s="260"/>
      <c r="R26" s="260"/>
      <c r="S26" s="260"/>
      <c r="T26" s="260"/>
      <c r="U26" s="260"/>
      <c r="V26" s="260"/>
    </row>
    <row r="27" spans="1:22" s="456" customFormat="1">
      <c r="A27" s="418" t="s">
        <v>2645</v>
      </c>
      <c r="B27" s="405" t="s">
        <v>1230</v>
      </c>
      <c r="C27" s="441" t="s">
        <v>692</v>
      </c>
      <c r="D27" s="420" t="s">
        <v>691</v>
      </c>
      <c r="E27" s="421">
        <v>179.07142857142858</v>
      </c>
      <c r="F27" s="422">
        <v>0.35</v>
      </c>
      <c r="G27" s="430">
        <v>116.4</v>
      </c>
    </row>
    <row r="28" spans="1:22" s="456" customFormat="1" ht="14.65" customHeight="1">
      <c r="A28" s="418" t="s">
        <v>2645</v>
      </c>
      <c r="B28" s="405" t="s">
        <v>1230</v>
      </c>
      <c r="C28" s="441" t="s">
        <v>390</v>
      </c>
      <c r="D28" s="420" t="s">
        <v>693</v>
      </c>
      <c r="E28" s="421">
        <v>275.61428571428576</v>
      </c>
      <c r="F28" s="422">
        <v>0.35</v>
      </c>
      <c r="G28" s="430">
        <v>179.15</v>
      </c>
    </row>
    <row r="29" spans="1:22" s="456" customFormat="1">
      <c r="A29" s="418" t="s">
        <v>2645</v>
      </c>
      <c r="B29" s="405" t="s">
        <v>1230</v>
      </c>
      <c r="C29" s="441" t="s">
        <v>649</v>
      </c>
      <c r="D29" s="420" t="s">
        <v>694</v>
      </c>
      <c r="E29" s="421">
        <v>345.68571428571431</v>
      </c>
      <c r="F29" s="422">
        <v>0.35</v>
      </c>
      <c r="G29" s="430">
        <v>224.7</v>
      </c>
    </row>
    <row r="30" spans="1:22" s="456" customFormat="1" ht="14.65" customHeight="1">
      <c r="A30" s="418" t="s">
        <v>2645</v>
      </c>
      <c r="B30" s="405" t="s">
        <v>1230</v>
      </c>
      <c r="C30" s="442" t="s">
        <v>390</v>
      </c>
      <c r="D30" s="420" t="s">
        <v>701</v>
      </c>
      <c r="E30" s="421">
        <v>423.5428571428572</v>
      </c>
      <c r="F30" s="422">
        <v>0.35</v>
      </c>
      <c r="G30" s="430">
        <v>275.3</v>
      </c>
    </row>
    <row r="31" spans="1:22" s="456" customFormat="1">
      <c r="A31" s="418" t="s">
        <v>2645</v>
      </c>
      <c r="B31" s="405" t="s">
        <v>1230</v>
      </c>
      <c r="C31" s="443" t="s">
        <v>704</v>
      </c>
      <c r="D31" s="420" t="s">
        <v>703</v>
      </c>
      <c r="E31" s="421">
        <v>418.87142857142862</v>
      </c>
      <c r="F31" s="422">
        <v>0.35</v>
      </c>
      <c r="G31" s="430">
        <v>272.27</v>
      </c>
    </row>
    <row r="32" spans="1:22" s="456" customFormat="1">
      <c r="A32" s="418" t="s">
        <v>2645</v>
      </c>
      <c r="B32" s="405" t="s">
        <v>1230</v>
      </c>
      <c r="C32" s="443" t="s">
        <v>2664</v>
      </c>
      <c r="D32" s="420" t="s">
        <v>707</v>
      </c>
      <c r="E32" s="421">
        <v>473.37142857142862</v>
      </c>
      <c r="F32" s="422">
        <v>0.35</v>
      </c>
      <c r="G32" s="430">
        <v>307.69</v>
      </c>
    </row>
    <row r="33" spans="1:22" s="456" customFormat="1">
      <c r="A33" s="418" t="s">
        <v>2645</v>
      </c>
      <c r="B33" s="405" t="s">
        <v>1230</v>
      </c>
      <c r="C33" s="443" t="s">
        <v>2665</v>
      </c>
      <c r="D33" s="420" t="s">
        <v>709</v>
      </c>
      <c r="E33" s="421">
        <v>703.82857142857154</v>
      </c>
      <c r="F33" s="422">
        <v>0.35</v>
      </c>
      <c r="G33" s="430">
        <v>457.49</v>
      </c>
    </row>
    <row r="34" spans="1:22" s="456" customFormat="1">
      <c r="A34" s="418" t="s">
        <v>2645</v>
      </c>
      <c r="B34" s="405" t="s">
        <v>1230</v>
      </c>
      <c r="C34" s="443" t="s">
        <v>2666</v>
      </c>
      <c r="D34" s="420" t="s">
        <v>711</v>
      </c>
      <c r="E34" s="421">
        <v>247.58571428571432</v>
      </c>
      <c r="F34" s="422">
        <v>0.35</v>
      </c>
      <c r="G34" s="430">
        <v>160.93</v>
      </c>
    </row>
    <row r="35" spans="1:22" s="456" customFormat="1">
      <c r="A35" s="424" t="s">
        <v>2645</v>
      </c>
      <c r="B35" s="425" t="s">
        <v>3935</v>
      </c>
      <c r="C35" s="444" t="s">
        <v>3657</v>
      </c>
      <c r="D35" s="439" t="s">
        <v>3659</v>
      </c>
      <c r="E35" s="421">
        <v>179.07142857142858</v>
      </c>
      <c r="F35" s="422">
        <v>0.35</v>
      </c>
      <c r="G35" s="430">
        <v>116.4</v>
      </c>
    </row>
    <row r="36" spans="1:22" s="456" customFormat="1">
      <c r="A36" s="418" t="s">
        <v>2645</v>
      </c>
      <c r="B36" s="405" t="s">
        <v>1230</v>
      </c>
      <c r="C36" s="441" t="s">
        <v>390</v>
      </c>
      <c r="D36" s="420" t="s">
        <v>849</v>
      </c>
      <c r="E36" s="421">
        <v>275.61428571428576</v>
      </c>
      <c r="F36" s="422">
        <v>0.35</v>
      </c>
      <c r="G36" s="430">
        <v>179.15</v>
      </c>
    </row>
    <row r="37" spans="1:22" s="456" customFormat="1">
      <c r="A37" s="418" t="s">
        <v>2645</v>
      </c>
      <c r="B37" s="405" t="s">
        <v>1230</v>
      </c>
      <c r="C37" s="441" t="s">
        <v>851</v>
      </c>
      <c r="D37" s="420" t="s">
        <v>850</v>
      </c>
      <c r="E37" s="421">
        <v>275.61428571428576</v>
      </c>
      <c r="F37" s="422">
        <v>0.35</v>
      </c>
      <c r="G37" s="430">
        <v>179.15</v>
      </c>
    </row>
    <row r="38" spans="1:22" s="456" customFormat="1">
      <c r="A38" s="418" t="s">
        <v>2645</v>
      </c>
      <c r="B38" s="405" t="s">
        <v>1230</v>
      </c>
      <c r="C38" s="443" t="s">
        <v>3912</v>
      </c>
      <c r="D38" s="420" t="s">
        <v>857</v>
      </c>
      <c r="E38" s="421">
        <v>1960.4428571428575</v>
      </c>
      <c r="F38" s="422">
        <v>0.35</v>
      </c>
      <c r="G38" s="430">
        <v>1274.29</v>
      </c>
    </row>
    <row r="39" spans="1:22" s="456" customFormat="1">
      <c r="A39" s="418" t="s">
        <v>2645</v>
      </c>
      <c r="B39" s="405" t="s">
        <v>1230</v>
      </c>
      <c r="C39" s="443" t="s">
        <v>3870</v>
      </c>
      <c r="D39" s="420" t="s">
        <v>861</v>
      </c>
      <c r="E39" s="421">
        <v>488.94285714285724</v>
      </c>
      <c r="F39" s="422">
        <v>0.35</v>
      </c>
      <c r="G39" s="430">
        <v>317.81</v>
      </c>
    </row>
    <row r="40" spans="1:22" s="383" customFormat="1">
      <c r="A40" s="418" t="s">
        <v>32</v>
      </c>
      <c r="B40" s="405" t="s">
        <v>1230</v>
      </c>
      <c r="C40" s="419" t="s">
        <v>3914</v>
      </c>
      <c r="D40" s="420" t="s">
        <v>863</v>
      </c>
      <c r="E40" s="445">
        <v>488.94285714285724</v>
      </c>
      <c r="F40" s="446">
        <v>0.35</v>
      </c>
      <c r="G40" s="430">
        <v>317.81</v>
      </c>
      <c r="H40" s="456"/>
      <c r="I40" s="456"/>
      <c r="J40" s="456"/>
      <c r="K40" s="456"/>
      <c r="L40" s="456"/>
      <c r="M40" s="456"/>
      <c r="N40" s="456"/>
      <c r="O40" s="456"/>
      <c r="P40" s="456"/>
      <c r="Q40" s="456"/>
      <c r="R40" s="456"/>
      <c r="S40" s="456"/>
      <c r="T40" s="456"/>
      <c r="U40" s="456"/>
      <c r="V40" s="456"/>
    </row>
    <row r="41" spans="1:22" s="383" customFormat="1">
      <c r="A41" s="418" t="s">
        <v>2645</v>
      </c>
      <c r="B41" s="405" t="s">
        <v>1230</v>
      </c>
      <c r="C41" s="437" t="s">
        <v>874</v>
      </c>
      <c r="D41" s="420" t="s">
        <v>873</v>
      </c>
      <c r="E41" s="445">
        <v>275.61428571428576</v>
      </c>
      <c r="F41" s="446">
        <v>0.35</v>
      </c>
      <c r="G41" s="430">
        <v>179.15</v>
      </c>
      <c r="H41" s="456"/>
      <c r="I41" s="456"/>
      <c r="J41" s="456"/>
      <c r="K41" s="456"/>
      <c r="L41" s="456"/>
      <c r="M41" s="456"/>
      <c r="N41" s="456"/>
      <c r="O41" s="456"/>
      <c r="P41" s="456"/>
      <c r="Q41" s="456"/>
      <c r="R41" s="456"/>
      <c r="S41" s="456"/>
      <c r="T41" s="456"/>
      <c r="U41" s="456"/>
      <c r="V41" s="456"/>
    </row>
    <row r="42" spans="1:22" s="260" customFormat="1" ht="14.65" customHeight="1">
      <c r="A42" s="418" t="s">
        <v>2645</v>
      </c>
      <c r="B42" s="405" t="s">
        <v>1230</v>
      </c>
      <c r="C42" s="437" t="s">
        <v>876</v>
      </c>
      <c r="D42" s="420" t="s">
        <v>875</v>
      </c>
      <c r="E42" s="445">
        <v>109.00000000000003</v>
      </c>
      <c r="F42" s="446">
        <v>0.35</v>
      </c>
      <c r="G42" s="430">
        <v>70.849999999999994</v>
      </c>
      <c r="H42" s="456"/>
      <c r="I42" s="456"/>
      <c r="J42" s="456"/>
      <c r="K42" s="456"/>
      <c r="L42" s="456"/>
      <c r="M42" s="456"/>
      <c r="N42" s="456"/>
      <c r="O42" s="456"/>
      <c r="P42" s="456"/>
      <c r="Q42" s="456"/>
      <c r="R42" s="456"/>
      <c r="S42" s="456"/>
      <c r="T42" s="456"/>
      <c r="U42" s="456"/>
      <c r="V42" s="456"/>
    </row>
    <row r="43" spans="1:22" s="260" customFormat="1" ht="14.65" customHeight="1">
      <c r="A43" s="418" t="s">
        <v>2645</v>
      </c>
      <c r="B43" s="405" t="s">
        <v>1230</v>
      </c>
      <c r="C43" s="437" t="s">
        <v>878</v>
      </c>
      <c r="D43" s="420" t="s">
        <v>877</v>
      </c>
      <c r="E43" s="445">
        <v>345.68571428571431</v>
      </c>
      <c r="F43" s="446">
        <v>0.35</v>
      </c>
      <c r="G43" s="430">
        <v>224.7</v>
      </c>
      <c r="H43" s="456"/>
      <c r="I43" s="456"/>
      <c r="J43" s="456"/>
      <c r="K43" s="456"/>
      <c r="L43" s="456"/>
      <c r="M43" s="456"/>
      <c r="N43" s="456"/>
      <c r="O43" s="456"/>
      <c r="P43" s="456"/>
      <c r="Q43" s="456"/>
      <c r="R43" s="456"/>
      <c r="S43" s="456"/>
      <c r="T43" s="456"/>
      <c r="U43" s="456"/>
      <c r="V43" s="456"/>
    </row>
    <row r="44" spans="1:22" s="260" customFormat="1">
      <c r="A44" s="418" t="s">
        <v>2645</v>
      </c>
      <c r="B44" s="405" t="s">
        <v>1230</v>
      </c>
      <c r="C44" s="437" t="s">
        <v>880</v>
      </c>
      <c r="D44" s="420" t="s">
        <v>879</v>
      </c>
      <c r="E44" s="445">
        <v>137.02857142857144</v>
      </c>
      <c r="F44" s="446">
        <v>0.35</v>
      </c>
      <c r="G44" s="430">
        <v>89.07</v>
      </c>
      <c r="H44" s="456"/>
      <c r="I44" s="456"/>
      <c r="J44" s="456"/>
      <c r="K44" s="456"/>
      <c r="L44" s="456"/>
      <c r="M44" s="456"/>
      <c r="N44" s="456"/>
      <c r="O44" s="456"/>
      <c r="P44" s="456"/>
      <c r="Q44" s="456"/>
      <c r="R44" s="456"/>
      <c r="S44" s="456"/>
      <c r="T44" s="456"/>
      <c r="U44" s="456"/>
      <c r="V44" s="456"/>
    </row>
    <row r="45" spans="1:22" s="260" customFormat="1">
      <c r="A45" s="418" t="s">
        <v>2645</v>
      </c>
      <c r="B45" s="405" t="s">
        <v>1230</v>
      </c>
      <c r="C45" s="437" t="s">
        <v>882</v>
      </c>
      <c r="D45" s="420" t="s">
        <v>881</v>
      </c>
      <c r="E45" s="445">
        <v>691.37142857142862</v>
      </c>
      <c r="F45" s="446">
        <v>0.35</v>
      </c>
      <c r="G45" s="430">
        <v>449.39</v>
      </c>
      <c r="H45" s="383"/>
      <c r="I45" s="383"/>
      <c r="J45" s="383"/>
      <c r="K45" s="383"/>
      <c r="L45" s="383"/>
      <c r="M45" s="383"/>
      <c r="N45" s="383"/>
      <c r="O45" s="383"/>
      <c r="P45" s="383"/>
      <c r="Q45" s="383"/>
      <c r="R45" s="383"/>
      <c r="S45" s="383"/>
      <c r="T45" s="383"/>
      <c r="U45" s="383"/>
      <c r="V45" s="383"/>
    </row>
    <row r="46" spans="1:22" s="260" customFormat="1">
      <c r="A46" s="418" t="s">
        <v>2645</v>
      </c>
      <c r="B46" s="405" t="s">
        <v>1230</v>
      </c>
      <c r="C46" s="437" t="s">
        <v>884</v>
      </c>
      <c r="D46" s="420" t="s">
        <v>883</v>
      </c>
      <c r="E46" s="445">
        <v>331.67142857142863</v>
      </c>
      <c r="F46" s="446">
        <v>0.35</v>
      </c>
      <c r="G46" s="430">
        <v>215.59</v>
      </c>
      <c r="H46" s="383"/>
      <c r="I46" s="383"/>
      <c r="J46" s="383"/>
      <c r="K46" s="383"/>
      <c r="L46" s="383"/>
      <c r="M46" s="383"/>
      <c r="N46" s="383"/>
      <c r="O46" s="383"/>
      <c r="P46" s="383"/>
      <c r="Q46" s="383"/>
      <c r="R46" s="383"/>
      <c r="S46" s="383"/>
      <c r="T46" s="383"/>
      <c r="U46" s="383"/>
      <c r="V46" s="383"/>
    </row>
    <row r="47" spans="1:22" s="260" customFormat="1">
      <c r="A47" s="418" t="s">
        <v>2645</v>
      </c>
      <c r="B47" s="405" t="s">
        <v>1230</v>
      </c>
      <c r="C47" s="437" t="s">
        <v>886</v>
      </c>
      <c r="D47" s="420" t="s">
        <v>885</v>
      </c>
      <c r="E47" s="445">
        <v>414.20000000000005</v>
      </c>
      <c r="F47" s="446">
        <v>0.35</v>
      </c>
      <c r="G47" s="430">
        <v>269.23</v>
      </c>
    </row>
    <row r="48" spans="1:22" s="260" customFormat="1">
      <c r="A48" s="418" t="s">
        <v>2645</v>
      </c>
      <c r="B48" s="405" t="s">
        <v>1230</v>
      </c>
      <c r="C48" s="437" t="s">
        <v>748</v>
      </c>
      <c r="D48" s="420" t="s">
        <v>887</v>
      </c>
      <c r="E48" s="445">
        <v>829.95714285714291</v>
      </c>
      <c r="F48" s="446">
        <v>0.35</v>
      </c>
      <c r="G48" s="430">
        <v>539.47</v>
      </c>
    </row>
    <row r="49" spans="1:7" s="260" customFormat="1">
      <c r="A49" s="418" t="s">
        <v>2645</v>
      </c>
      <c r="B49" s="405" t="s">
        <v>1230</v>
      </c>
      <c r="C49" s="437" t="s">
        <v>890</v>
      </c>
      <c r="D49" s="420" t="s">
        <v>889</v>
      </c>
      <c r="E49" s="445">
        <v>414.20000000000005</v>
      </c>
      <c r="F49" s="446">
        <v>0.35</v>
      </c>
      <c r="G49" s="430">
        <v>269.23</v>
      </c>
    </row>
    <row r="50" spans="1:7" s="260" customFormat="1">
      <c r="A50" s="418" t="s">
        <v>2645</v>
      </c>
      <c r="B50" s="405" t="s">
        <v>1230</v>
      </c>
      <c r="C50" s="437" t="s">
        <v>892</v>
      </c>
      <c r="D50" s="420" t="s">
        <v>891</v>
      </c>
      <c r="E50" s="445">
        <v>207.10000000000002</v>
      </c>
      <c r="F50" s="446">
        <v>0.35</v>
      </c>
      <c r="G50" s="430">
        <v>134.62</v>
      </c>
    </row>
    <row r="51" spans="1:7" s="260" customFormat="1" ht="14.65" customHeight="1">
      <c r="A51" s="418" t="s">
        <v>2645</v>
      </c>
      <c r="B51" s="405" t="s">
        <v>1230</v>
      </c>
      <c r="C51" s="437" t="s">
        <v>894</v>
      </c>
      <c r="D51" s="420" t="s">
        <v>893</v>
      </c>
      <c r="E51" s="445">
        <v>414.20000000000005</v>
      </c>
      <c r="F51" s="446">
        <v>0.35</v>
      </c>
      <c r="G51" s="430">
        <v>269.23</v>
      </c>
    </row>
    <row r="52" spans="1:7" s="260" customFormat="1" ht="14.65" customHeight="1">
      <c r="A52" s="418" t="s">
        <v>2645</v>
      </c>
      <c r="B52" s="405" t="s">
        <v>1230</v>
      </c>
      <c r="C52" s="437" t="s">
        <v>896</v>
      </c>
      <c r="D52" s="420" t="s">
        <v>895</v>
      </c>
      <c r="E52" s="445">
        <v>691.37142857142862</v>
      </c>
      <c r="F52" s="446">
        <v>0.35</v>
      </c>
      <c r="G52" s="430">
        <v>449.39</v>
      </c>
    </row>
    <row r="53" spans="1:7" s="260" customFormat="1" ht="14.65" customHeight="1">
      <c r="A53" s="418" t="s">
        <v>2645</v>
      </c>
      <c r="B53" s="405" t="s">
        <v>1230</v>
      </c>
      <c r="C53" s="437" t="s">
        <v>898</v>
      </c>
      <c r="D53" s="420" t="s">
        <v>897</v>
      </c>
      <c r="E53" s="445">
        <v>94.985714285714309</v>
      </c>
      <c r="F53" s="446">
        <v>0.35</v>
      </c>
      <c r="G53" s="430">
        <v>61.74</v>
      </c>
    </row>
    <row r="54" spans="1:7" s="260" customFormat="1" ht="15" customHeight="1">
      <c r="A54" s="418" t="s">
        <v>2645</v>
      </c>
      <c r="B54" s="405" t="s">
        <v>1230</v>
      </c>
      <c r="C54" s="437" t="s">
        <v>900</v>
      </c>
      <c r="D54" s="420" t="s">
        <v>899</v>
      </c>
      <c r="E54" s="445">
        <v>484.2714285714286</v>
      </c>
      <c r="F54" s="446">
        <v>0.35</v>
      </c>
      <c r="G54" s="430">
        <v>314.77999999999997</v>
      </c>
    </row>
    <row r="55" spans="1:7" s="260" customFormat="1" ht="14.65" customHeight="1">
      <c r="A55" s="418" t="s">
        <v>2645</v>
      </c>
      <c r="B55" s="405" t="s">
        <v>1230</v>
      </c>
      <c r="C55" s="419" t="s">
        <v>2677</v>
      </c>
      <c r="D55" s="420" t="s">
        <v>936</v>
      </c>
      <c r="E55" s="445">
        <v>68.51428571428572</v>
      </c>
      <c r="F55" s="446">
        <v>0.35</v>
      </c>
      <c r="G55" s="430">
        <v>44.53</v>
      </c>
    </row>
    <row r="56" spans="1:7" s="260" customFormat="1" ht="14.65" customHeight="1">
      <c r="A56" s="418" t="s">
        <v>2645</v>
      </c>
      <c r="B56" s="405" t="s">
        <v>1230</v>
      </c>
      <c r="C56" s="447" t="s">
        <v>3803</v>
      </c>
      <c r="D56" s="399" t="s">
        <v>3802</v>
      </c>
      <c r="E56" s="448">
        <v>233.57142857142858</v>
      </c>
      <c r="F56" s="449">
        <v>0.35</v>
      </c>
      <c r="G56" s="430">
        <v>151.82</v>
      </c>
    </row>
    <row r="57" spans="1:7" s="260" customFormat="1" ht="14.65" customHeight="1">
      <c r="A57" s="418" t="s">
        <v>2645</v>
      </c>
      <c r="B57" s="405" t="s">
        <v>1230</v>
      </c>
      <c r="C57" s="419" t="s">
        <v>2675</v>
      </c>
      <c r="D57" s="420" t="s">
        <v>940</v>
      </c>
      <c r="E57" s="445">
        <v>418.87142857142862</v>
      </c>
      <c r="F57" s="446">
        <v>0.35</v>
      </c>
      <c r="G57" s="430">
        <v>272.27</v>
      </c>
    </row>
    <row r="58" spans="1:7" s="260" customFormat="1" ht="14.65" customHeight="1">
      <c r="A58" s="418" t="s">
        <v>2645</v>
      </c>
      <c r="B58" s="405" t="s">
        <v>1230</v>
      </c>
      <c r="C58" s="419" t="s">
        <v>2650</v>
      </c>
      <c r="D58" s="420" t="s">
        <v>946</v>
      </c>
      <c r="E58" s="445">
        <v>123.01428571428572</v>
      </c>
      <c r="F58" s="446">
        <v>0.35</v>
      </c>
      <c r="G58" s="430">
        <v>79.959999999999994</v>
      </c>
    </row>
    <row r="59" spans="1:7" s="260" customFormat="1" ht="14.65" customHeight="1">
      <c r="A59" s="418" t="s">
        <v>2645</v>
      </c>
      <c r="B59" s="405" t="s">
        <v>1230</v>
      </c>
      <c r="C59" s="419" t="s">
        <v>2649</v>
      </c>
      <c r="D59" s="420" t="s">
        <v>948</v>
      </c>
      <c r="E59" s="445">
        <v>98.100000000000009</v>
      </c>
      <c r="F59" s="446">
        <v>0.35</v>
      </c>
      <c r="G59" s="430">
        <v>63.77</v>
      </c>
    </row>
    <row r="60" spans="1:7" s="260" customFormat="1" ht="14.65" customHeight="1">
      <c r="A60" s="418" t="s">
        <v>2645</v>
      </c>
      <c r="B60" s="405" t="s">
        <v>1230</v>
      </c>
      <c r="C60" s="419" t="s">
        <v>2667</v>
      </c>
      <c r="D60" s="420" t="s">
        <v>950</v>
      </c>
      <c r="E60" s="445">
        <v>123.01428571428572</v>
      </c>
      <c r="F60" s="446">
        <v>0.35</v>
      </c>
      <c r="G60" s="430">
        <v>79.959999999999994</v>
      </c>
    </row>
    <row r="61" spans="1:7" s="260" customFormat="1" ht="14.65" customHeight="1">
      <c r="A61" s="418" t="s">
        <v>2645</v>
      </c>
      <c r="B61" s="405" t="s">
        <v>1230</v>
      </c>
      <c r="C61" s="419" t="s">
        <v>2669</v>
      </c>
      <c r="D61" s="420" t="s">
        <v>952</v>
      </c>
      <c r="E61" s="445">
        <v>138.58571428571429</v>
      </c>
      <c r="F61" s="446">
        <v>0.35</v>
      </c>
      <c r="G61" s="430">
        <v>90.08</v>
      </c>
    </row>
    <row r="62" spans="1:7" s="260" customFormat="1" ht="14.65" customHeight="1">
      <c r="A62" s="418" t="s">
        <v>2645</v>
      </c>
      <c r="B62" s="405" t="s">
        <v>1230</v>
      </c>
      <c r="C62" s="419" t="s">
        <v>2651</v>
      </c>
      <c r="D62" s="420" t="s">
        <v>954</v>
      </c>
      <c r="E62" s="445">
        <v>73.185714285714297</v>
      </c>
      <c r="F62" s="446">
        <v>0.35</v>
      </c>
      <c r="G62" s="430">
        <v>47.57</v>
      </c>
    </row>
    <row r="63" spans="1:7" s="260" customFormat="1" ht="14.65" customHeight="1">
      <c r="A63" s="418" t="s">
        <v>2645</v>
      </c>
      <c r="B63" s="405" t="s">
        <v>1230</v>
      </c>
      <c r="C63" s="419" t="s">
        <v>2654</v>
      </c>
      <c r="D63" s="420" t="s">
        <v>2655</v>
      </c>
      <c r="E63" s="445">
        <v>284.95714285714291</v>
      </c>
      <c r="F63" s="446">
        <v>0.35</v>
      </c>
      <c r="G63" s="430">
        <v>185.22</v>
      </c>
    </row>
    <row r="64" spans="1:7" s="260" customFormat="1" ht="14.65" customHeight="1">
      <c r="A64" s="418" t="s">
        <v>2645</v>
      </c>
      <c r="B64" s="405" t="s">
        <v>1230</v>
      </c>
      <c r="C64" s="419" t="s">
        <v>2658</v>
      </c>
      <c r="D64" s="420" t="s">
        <v>2659</v>
      </c>
      <c r="E64" s="445">
        <v>284.95714285714291</v>
      </c>
      <c r="F64" s="446">
        <v>0.35</v>
      </c>
      <c r="G64" s="430">
        <v>185.22</v>
      </c>
    </row>
    <row r="65" spans="1:22" s="260" customFormat="1" ht="14.65" customHeight="1">
      <c r="A65" s="418" t="s">
        <v>2645</v>
      </c>
      <c r="B65" s="405" t="s">
        <v>1230</v>
      </c>
      <c r="C65" s="419" t="s">
        <v>2668</v>
      </c>
      <c r="D65" s="420" t="s">
        <v>956</v>
      </c>
      <c r="E65" s="445">
        <v>82.528571428571439</v>
      </c>
      <c r="F65" s="446">
        <v>0.35</v>
      </c>
      <c r="G65" s="430">
        <v>53.64</v>
      </c>
    </row>
    <row r="66" spans="1:22" s="260" customFormat="1" ht="14.65" customHeight="1">
      <c r="A66" s="418" t="s">
        <v>2645</v>
      </c>
      <c r="B66" s="405" t="s">
        <v>1230</v>
      </c>
      <c r="C66" s="419" t="s">
        <v>2670</v>
      </c>
      <c r="D66" s="420" t="s">
        <v>958</v>
      </c>
      <c r="E66" s="445">
        <v>314.54285714285714</v>
      </c>
      <c r="F66" s="446">
        <v>0.35</v>
      </c>
      <c r="G66" s="430">
        <v>204.45</v>
      </c>
    </row>
    <row r="67" spans="1:22" s="260" customFormat="1" ht="14.65" customHeight="1">
      <c r="A67" s="418" t="s">
        <v>2645</v>
      </c>
      <c r="B67" s="405" t="s">
        <v>1230</v>
      </c>
      <c r="C67" s="419" t="s">
        <v>2671</v>
      </c>
      <c r="D67" s="420" t="s">
        <v>960</v>
      </c>
      <c r="E67" s="445">
        <v>314.54285714285714</v>
      </c>
      <c r="F67" s="446">
        <v>0.35</v>
      </c>
      <c r="G67" s="430">
        <v>204.45</v>
      </c>
    </row>
    <row r="68" spans="1:22" s="260" customFormat="1" ht="14.65" customHeight="1">
      <c r="A68" s="418" t="s">
        <v>2645</v>
      </c>
      <c r="B68" s="405" t="s">
        <v>1230</v>
      </c>
      <c r="C68" s="419" t="s">
        <v>2672</v>
      </c>
      <c r="D68" s="420" t="s">
        <v>962</v>
      </c>
      <c r="E68" s="445">
        <v>314.54285714285714</v>
      </c>
      <c r="F68" s="446">
        <v>0.35</v>
      </c>
      <c r="G68" s="430">
        <v>204.45</v>
      </c>
    </row>
    <row r="69" spans="1:22" s="260" customFormat="1" ht="14.65" customHeight="1">
      <c r="A69" s="418" t="s">
        <v>2645</v>
      </c>
      <c r="B69" s="405" t="s">
        <v>1230</v>
      </c>
      <c r="C69" s="419" t="s">
        <v>2673</v>
      </c>
      <c r="D69" s="420" t="s">
        <v>964</v>
      </c>
      <c r="E69" s="445">
        <v>314.54285714285714</v>
      </c>
      <c r="F69" s="446">
        <v>0.35</v>
      </c>
      <c r="G69" s="430">
        <v>204.45</v>
      </c>
    </row>
    <row r="70" spans="1:22" s="260" customFormat="1" ht="14.65" customHeight="1">
      <c r="A70" s="424" t="s">
        <v>32</v>
      </c>
      <c r="B70" s="425" t="s">
        <v>1230</v>
      </c>
      <c r="C70" s="424" t="s">
        <v>3865</v>
      </c>
      <c r="D70" s="433" t="s">
        <v>391</v>
      </c>
      <c r="E70" s="435">
        <v>423.5428571428572</v>
      </c>
      <c r="F70" s="436">
        <v>0.35</v>
      </c>
      <c r="G70" s="430">
        <v>275.3</v>
      </c>
    </row>
    <row r="71" spans="1:22" s="260" customFormat="1" ht="14.65" customHeight="1">
      <c r="A71" s="424" t="s">
        <v>32</v>
      </c>
      <c r="B71" s="425" t="s">
        <v>3862</v>
      </c>
      <c r="C71" s="426" t="s">
        <v>562</v>
      </c>
      <c r="D71" s="427" t="s">
        <v>561</v>
      </c>
      <c r="E71" s="435">
        <v>621.30000000000007</v>
      </c>
      <c r="F71" s="436">
        <v>0.35</v>
      </c>
      <c r="G71" s="430">
        <v>403.85</v>
      </c>
    </row>
    <row r="72" spans="1:22" s="260" customFormat="1" ht="14.65" customHeight="1">
      <c r="A72" s="424" t="s">
        <v>32</v>
      </c>
      <c r="B72" s="425" t="s">
        <v>3863</v>
      </c>
      <c r="C72" s="431" t="s">
        <v>3869</v>
      </c>
      <c r="D72" s="411" t="s">
        <v>3874</v>
      </c>
      <c r="E72" s="435">
        <v>68.51428571428572</v>
      </c>
      <c r="F72" s="436">
        <v>0.35</v>
      </c>
      <c r="G72" s="430">
        <v>44.53</v>
      </c>
    </row>
    <row r="73" spans="1:22" s="260" customFormat="1" ht="14.65" customHeight="1">
      <c r="A73" s="424" t="s">
        <v>32</v>
      </c>
      <c r="B73" s="425" t="s">
        <v>3862</v>
      </c>
      <c r="C73" s="431" t="s">
        <v>935</v>
      </c>
      <c r="D73" s="411" t="s">
        <v>934</v>
      </c>
      <c r="E73" s="435">
        <v>252.21042857142859</v>
      </c>
      <c r="F73" s="436">
        <v>0.35</v>
      </c>
      <c r="G73" s="430">
        <v>163.94</v>
      </c>
    </row>
    <row r="74" spans="1:22" s="260" customFormat="1" ht="14.65" customHeight="1">
      <c r="A74" s="424" t="s">
        <v>32</v>
      </c>
      <c r="B74" s="425" t="s">
        <v>3864</v>
      </c>
      <c r="C74" s="450" t="s">
        <v>941</v>
      </c>
      <c r="D74" s="451" t="s">
        <v>938</v>
      </c>
      <c r="E74" s="435">
        <v>372.15714285714284</v>
      </c>
      <c r="F74" s="436">
        <v>0.35</v>
      </c>
      <c r="G74" s="430">
        <v>241.9</v>
      </c>
    </row>
    <row r="75" spans="1:22" s="260" customFormat="1">
      <c r="A75" s="424" t="s">
        <v>32</v>
      </c>
      <c r="B75" s="425" t="s">
        <v>3863</v>
      </c>
      <c r="C75" s="431" t="s">
        <v>3871</v>
      </c>
      <c r="D75" s="411" t="s">
        <v>3875</v>
      </c>
      <c r="E75" s="435">
        <v>820.61428571428587</v>
      </c>
      <c r="F75" s="436">
        <v>0.35</v>
      </c>
      <c r="G75" s="430">
        <v>533.4</v>
      </c>
    </row>
    <row r="76" spans="1:22" s="383" customFormat="1">
      <c r="A76" s="424" t="s">
        <v>32</v>
      </c>
      <c r="B76" s="425" t="s">
        <v>3862</v>
      </c>
      <c r="C76" s="431" t="s">
        <v>943</v>
      </c>
      <c r="D76" s="411" t="s">
        <v>942</v>
      </c>
      <c r="E76" s="435">
        <v>414.20000000000005</v>
      </c>
      <c r="F76" s="436">
        <v>0.35</v>
      </c>
      <c r="G76" s="430">
        <v>269.23</v>
      </c>
      <c r="H76" s="260"/>
      <c r="I76" s="260"/>
      <c r="J76" s="260"/>
      <c r="K76" s="260"/>
      <c r="L76" s="260"/>
      <c r="M76" s="260"/>
      <c r="N76" s="260"/>
      <c r="O76" s="260"/>
      <c r="P76" s="260"/>
      <c r="Q76" s="260"/>
      <c r="R76" s="260"/>
      <c r="S76" s="260"/>
      <c r="T76" s="260"/>
      <c r="U76" s="260"/>
      <c r="V76" s="260"/>
    </row>
    <row r="77" spans="1:22" s="260" customFormat="1">
      <c r="A77" s="452" t="s">
        <v>2645</v>
      </c>
      <c r="B77" s="539" t="s">
        <v>1230</v>
      </c>
      <c r="C77" s="537" t="s">
        <v>4101</v>
      </c>
      <c r="D77" s="432" t="s">
        <v>4102</v>
      </c>
      <c r="E77" s="538">
        <v>345</v>
      </c>
      <c r="F77" s="436">
        <v>0.35</v>
      </c>
      <c r="G77" s="538">
        <f t="shared" ref="G77:G80" si="0">E77-(E77*F77)</f>
        <v>224.25</v>
      </c>
    </row>
    <row r="78" spans="1:22">
      <c r="A78" s="452" t="s">
        <v>2645</v>
      </c>
      <c r="B78" s="539" t="s">
        <v>1230</v>
      </c>
      <c r="C78" s="537" t="s">
        <v>4103</v>
      </c>
      <c r="D78" s="432" t="s">
        <v>4104</v>
      </c>
      <c r="E78" s="538">
        <v>371.15</v>
      </c>
      <c r="F78" s="436">
        <v>0.35</v>
      </c>
      <c r="G78" s="538">
        <f t="shared" si="0"/>
        <v>241.2475</v>
      </c>
    </row>
    <row r="79" spans="1:22">
      <c r="A79" s="452" t="s">
        <v>2645</v>
      </c>
      <c r="B79" s="539" t="s">
        <v>1230</v>
      </c>
      <c r="C79" s="537" t="s">
        <v>4105</v>
      </c>
      <c r="D79" s="432" t="s">
        <v>4106</v>
      </c>
      <c r="E79" s="538">
        <v>371.16</v>
      </c>
      <c r="F79" s="436">
        <v>0.35</v>
      </c>
      <c r="G79" s="538">
        <f t="shared" si="0"/>
        <v>241.25400000000002</v>
      </c>
    </row>
    <row r="80" spans="1:22">
      <c r="A80" s="452" t="s">
        <v>2645</v>
      </c>
      <c r="B80" s="539" t="s">
        <v>1230</v>
      </c>
      <c r="C80" s="431" t="s">
        <v>4114</v>
      </c>
      <c r="D80" s="434" t="s">
        <v>4115</v>
      </c>
      <c r="E80" s="540">
        <v>227.14</v>
      </c>
      <c r="F80" s="436">
        <v>0.35</v>
      </c>
      <c r="G80" s="538">
        <f t="shared" si="0"/>
        <v>147.64099999999999</v>
      </c>
    </row>
  </sheetData>
  <sortState xmlns:xlrd2="http://schemas.microsoft.com/office/spreadsheetml/2017/richdata2" ref="A3:G75">
    <sortCondition sortBy="cellColor" ref="D3:D75" dxfId="316"/>
    <sortCondition ref="D3:D75"/>
  </sortState>
  <conditionalFormatting sqref="C40:C41">
    <cfRule type="containsText" dxfId="315" priority="388" operator="containsText" text="Parts Only">
      <formula>NOT(ISERROR(SEARCH("Parts Only",C40)))</formula>
    </cfRule>
    <cfRule type="containsText" dxfId="314" priority="389" operator="containsText" text="renewal">
      <formula>NOT(ISERROR(SEARCH("renewal",C40)))</formula>
    </cfRule>
    <cfRule type="containsText" dxfId="313" priority="390" operator="containsText" text="lite">
      <formula>NOT(ISERROR(SEARCH("lite",C40)))</formula>
    </cfRule>
  </conditionalFormatting>
  <conditionalFormatting sqref="C51:C54 C68:C69 C58:D59 C63:C64 C73">
    <cfRule type="cellIs" dxfId="312" priority="378" operator="equal">
      <formula>"Device"</formula>
    </cfRule>
  </conditionalFormatting>
  <conditionalFormatting sqref="C51:C54 C68:C69 C58:D59 C63:C64 C73">
    <cfRule type="cellIs" dxfId="311" priority="379" operator="equal">
      <formula>"Options"</formula>
    </cfRule>
  </conditionalFormatting>
  <conditionalFormatting sqref="C51:C54 C68:C69 C58:D59 C63:C64 C73">
    <cfRule type="cellIs" dxfId="310" priority="380" operator="equal">
      <formula>"Consumables"</formula>
    </cfRule>
  </conditionalFormatting>
  <conditionalFormatting sqref="C51:C54 C68:C69 C58:D59 C63:C64 C73">
    <cfRule type="cellIs" dxfId="309" priority="381" operator="equal">
      <formula>"Accessories"</formula>
    </cfRule>
  </conditionalFormatting>
  <conditionalFormatting sqref="C51:C54 C68:C69 C58:D59 C63:C64 C73">
    <cfRule type="cellIs" dxfId="308" priority="382" operator="equal">
      <formula>"Part Number"</formula>
    </cfRule>
  </conditionalFormatting>
  <conditionalFormatting sqref="C51:C54 C68:C69 C58:D59 C63:C64 C73">
    <cfRule type="cellIs" dxfId="307" priority="383" operator="equal">
      <formula>"Description"</formula>
    </cfRule>
  </conditionalFormatting>
  <conditionalFormatting sqref="C51:C54 C68:C69 C58:D59 C63:C64 C73">
    <cfRule type="cellIs" dxfId="306" priority="384" operator="equal">
      <formula>"MSRP"</formula>
    </cfRule>
  </conditionalFormatting>
  <conditionalFormatting sqref="C51:C54 C68:C69 C58:D59 C63:C64 C73">
    <cfRule type="cellIs" dxfId="305" priority="385" operator="equal">
      <formula>"BSD Price"</formula>
    </cfRule>
  </conditionalFormatting>
  <conditionalFormatting sqref="C51:C54 C68:C69 C58:D59 C63:C64 C73">
    <cfRule type="cellIs" dxfId="304" priority="386" operator="equal">
      <formula>"Yield"</formula>
    </cfRule>
  </conditionalFormatting>
  <conditionalFormatting sqref="C51:C54 C68:C69 C58:D59 C63:C64 C73">
    <cfRule type="cellIs" dxfId="303" priority="387" operator="equal">
      <formula>"Net Cost Per Page"</formula>
    </cfRule>
  </conditionalFormatting>
  <conditionalFormatting sqref="C55">
    <cfRule type="cellIs" dxfId="302" priority="368" operator="equal">
      <formula>"Device"</formula>
    </cfRule>
  </conditionalFormatting>
  <conditionalFormatting sqref="C55">
    <cfRule type="cellIs" dxfId="301" priority="369" operator="equal">
      <formula>"Options"</formula>
    </cfRule>
  </conditionalFormatting>
  <conditionalFormatting sqref="C55">
    <cfRule type="cellIs" dxfId="300" priority="370" operator="equal">
      <formula>"Consumables"</formula>
    </cfRule>
  </conditionalFormatting>
  <conditionalFormatting sqref="C55">
    <cfRule type="cellIs" dxfId="299" priority="371" operator="equal">
      <formula>"Accessories"</formula>
    </cfRule>
  </conditionalFormatting>
  <conditionalFormatting sqref="C55">
    <cfRule type="cellIs" dxfId="298" priority="372" operator="equal">
      <formula>"Part Number"</formula>
    </cfRule>
  </conditionalFormatting>
  <conditionalFormatting sqref="C55">
    <cfRule type="cellIs" dxfId="297" priority="373" operator="equal">
      <formula>"Description"</formula>
    </cfRule>
  </conditionalFormatting>
  <conditionalFormatting sqref="C55">
    <cfRule type="cellIs" dxfId="296" priority="374" operator="equal">
      <formula>"MSRP"</formula>
    </cfRule>
  </conditionalFormatting>
  <conditionalFormatting sqref="C55">
    <cfRule type="cellIs" dxfId="295" priority="375" operator="equal">
      <formula>"BSD Price"</formula>
    </cfRule>
  </conditionalFormatting>
  <conditionalFormatting sqref="C55">
    <cfRule type="cellIs" dxfId="294" priority="376" operator="equal">
      <formula>"Yield"</formula>
    </cfRule>
  </conditionalFormatting>
  <conditionalFormatting sqref="C55">
    <cfRule type="cellIs" dxfId="293" priority="377" operator="equal">
      <formula>"Net Cost Per Page"</formula>
    </cfRule>
  </conditionalFormatting>
  <conditionalFormatting sqref="C57">
    <cfRule type="cellIs" dxfId="292" priority="358" operator="equal">
      <formula>"Device"</formula>
    </cfRule>
  </conditionalFormatting>
  <conditionalFormatting sqref="C57">
    <cfRule type="cellIs" dxfId="291" priority="359" operator="equal">
      <formula>"Options"</formula>
    </cfRule>
  </conditionalFormatting>
  <conditionalFormatting sqref="C57">
    <cfRule type="cellIs" dxfId="290" priority="360" operator="equal">
      <formula>"Consumables"</formula>
    </cfRule>
  </conditionalFormatting>
  <conditionalFormatting sqref="C57">
    <cfRule type="cellIs" dxfId="289" priority="361" operator="equal">
      <formula>"Accessories"</formula>
    </cfRule>
  </conditionalFormatting>
  <conditionalFormatting sqref="C57">
    <cfRule type="cellIs" dxfId="288" priority="362" operator="equal">
      <formula>"Part Number"</formula>
    </cfRule>
  </conditionalFormatting>
  <conditionalFormatting sqref="C57">
    <cfRule type="cellIs" dxfId="287" priority="363" operator="equal">
      <formula>"Description"</formula>
    </cfRule>
  </conditionalFormatting>
  <conditionalFormatting sqref="C57">
    <cfRule type="cellIs" dxfId="286" priority="364" operator="equal">
      <formula>"MSRP"</formula>
    </cfRule>
  </conditionalFormatting>
  <conditionalFormatting sqref="C57">
    <cfRule type="cellIs" dxfId="285" priority="365" operator="equal">
      <formula>"BSD Price"</formula>
    </cfRule>
  </conditionalFormatting>
  <conditionalFormatting sqref="C57">
    <cfRule type="cellIs" dxfId="284" priority="366" operator="equal">
      <formula>"Yield"</formula>
    </cfRule>
  </conditionalFormatting>
  <conditionalFormatting sqref="C57">
    <cfRule type="cellIs" dxfId="283" priority="367" operator="equal">
      <formula>"Net Cost Per Page"</formula>
    </cfRule>
  </conditionalFormatting>
  <conditionalFormatting sqref="C56">
    <cfRule type="cellIs" dxfId="282" priority="348" operator="equal">
      <formula>"Device"</formula>
    </cfRule>
  </conditionalFormatting>
  <conditionalFormatting sqref="C56">
    <cfRule type="cellIs" dxfId="281" priority="349" operator="equal">
      <formula>"Options"</formula>
    </cfRule>
  </conditionalFormatting>
  <conditionalFormatting sqref="C56">
    <cfRule type="cellIs" dxfId="280" priority="350" operator="equal">
      <formula>"Consumables"</formula>
    </cfRule>
  </conditionalFormatting>
  <conditionalFormatting sqref="C56">
    <cfRule type="cellIs" dxfId="279" priority="351" operator="equal">
      <formula>"Accessories"</formula>
    </cfRule>
  </conditionalFormatting>
  <conditionalFormatting sqref="C56">
    <cfRule type="cellIs" dxfId="278" priority="352" operator="equal">
      <formula>"Part Number"</formula>
    </cfRule>
  </conditionalFormatting>
  <conditionalFormatting sqref="C56">
    <cfRule type="cellIs" dxfId="277" priority="353" operator="equal">
      <formula>"Description"</formula>
    </cfRule>
  </conditionalFormatting>
  <conditionalFormatting sqref="C56">
    <cfRule type="cellIs" dxfId="276" priority="354" operator="equal">
      <formula>"MSRP"</formula>
    </cfRule>
  </conditionalFormatting>
  <conditionalFormatting sqref="C56">
    <cfRule type="cellIs" dxfId="275" priority="355" operator="equal">
      <formula>"BSD Price"</formula>
    </cfRule>
  </conditionalFormatting>
  <conditionalFormatting sqref="C56">
    <cfRule type="cellIs" dxfId="274" priority="356" operator="equal">
      <formula>"Yield"</formula>
    </cfRule>
  </conditionalFormatting>
  <conditionalFormatting sqref="C56">
    <cfRule type="cellIs" dxfId="273" priority="357" operator="equal">
      <formula>"Net Cost Per Page"</formula>
    </cfRule>
  </conditionalFormatting>
  <conditionalFormatting sqref="C67">
    <cfRule type="cellIs" dxfId="272" priority="318" operator="equal">
      <formula>"Device"</formula>
    </cfRule>
  </conditionalFormatting>
  <conditionalFormatting sqref="C67">
    <cfRule type="cellIs" dxfId="271" priority="319" operator="equal">
      <formula>"Options"</formula>
    </cfRule>
  </conditionalFormatting>
  <conditionalFormatting sqref="C67">
    <cfRule type="cellIs" dxfId="270" priority="320" operator="equal">
      <formula>"Consumables"</formula>
    </cfRule>
  </conditionalFormatting>
  <conditionalFormatting sqref="C67">
    <cfRule type="cellIs" dxfId="269" priority="321" operator="equal">
      <formula>"Accessories"</formula>
    </cfRule>
  </conditionalFormatting>
  <conditionalFormatting sqref="C67">
    <cfRule type="cellIs" dxfId="268" priority="322" operator="equal">
      <formula>"Part Number"</formula>
    </cfRule>
  </conditionalFormatting>
  <conditionalFormatting sqref="C67">
    <cfRule type="cellIs" dxfId="267" priority="323" operator="equal">
      <formula>"Description"</formula>
    </cfRule>
  </conditionalFormatting>
  <conditionalFormatting sqref="C67">
    <cfRule type="cellIs" dxfId="266" priority="324" operator="equal">
      <formula>"MSRP"</formula>
    </cfRule>
  </conditionalFormatting>
  <conditionalFormatting sqref="C67">
    <cfRule type="cellIs" dxfId="265" priority="325" operator="equal">
      <formula>"BSD Price"</formula>
    </cfRule>
  </conditionalFormatting>
  <conditionalFormatting sqref="C67">
    <cfRule type="cellIs" dxfId="264" priority="326" operator="equal">
      <formula>"Yield"</formula>
    </cfRule>
  </conditionalFormatting>
  <conditionalFormatting sqref="C67">
    <cfRule type="cellIs" dxfId="263" priority="327" operator="equal">
      <formula>"Net Cost Per Page"</formula>
    </cfRule>
  </conditionalFormatting>
  <conditionalFormatting sqref="C66">
    <cfRule type="cellIs" dxfId="262" priority="308" operator="equal">
      <formula>"Device"</formula>
    </cfRule>
  </conditionalFormatting>
  <conditionalFormatting sqref="C66">
    <cfRule type="cellIs" dxfId="261" priority="309" operator="equal">
      <formula>"Options"</formula>
    </cfRule>
  </conditionalFormatting>
  <conditionalFormatting sqref="C66">
    <cfRule type="cellIs" dxfId="260" priority="310" operator="equal">
      <formula>"Consumables"</formula>
    </cfRule>
  </conditionalFormatting>
  <conditionalFormatting sqref="C66">
    <cfRule type="cellIs" dxfId="259" priority="311" operator="equal">
      <formula>"Accessories"</formula>
    </cfRule>
  </conditionalFormatting>
  <conditionalFormatting sqref="C66">
    <cfRule type="cellIs" dxfId="258" priority="312" operator="equal">
      <formula>"Part Number"</formula>
    </cfRule>
  </conditionalFormatting>
  <conditionalFormatting sqref="C66">
    <cfRule type="cellIs" dxfId="257" priority="313" operator="equal">
      <formula>"Description"</formula>
    </cfRule>
  </conditionalFormatting>
  <conditionalFormatting sqref="C66">
    <cfRule type="cellIs" dxfId="256" priority="314" operator="equal">
      <formula>"MSRP"</formula>
    </cfRule>
  </conditionalFormatting>
  <conditionalFormatting sqref="C66">
    <cfRule type="cellIs" dxfId="255" priority="315" operator="equal">
      <formula>"BSD Price"</formula>
    </cfRule>
  </conditionalFormatting>
  <conditionalFormatting sqref="C66">
    <cfRule type="cellIs" dxfId="254" priority="316" operator="equal">
      <formula>"Yield"</formula>
    </cfRule>
  </conditionalFormatting>
  <conditionalFormatting sqref="C66">
    <cfRule type="cellIs" dxfId="253" priority="317" operator="equal">
      <formula>"Net Cost Per Page"</formula>
    </cfRule>
  </conditionalFormatting>
  <conditionalFormatting sqref="C71">
    <cfRule type="cellIs" dxfId="252" priority="298" operator="equal">
      <formula>"Device"</formula>
    </cfRule>
  </conditionalFormatting>
  <conditionalFormatting sqref="C71">
    <cfRule type="cellIs" dxfId="251" priority="299" operator="equal">
      <formula>"Options"</formula>
    </cfRule>
  </conditionalFormatting>
  <conditionalFormatting sqref="C71">
    <cfRule type="cellIs" dxfId="250" priority="300" operator="equal">
      <formula>"Consumables"</formula>
    </cfRule>
  </conditionalFormatting>
  <conditionalFormatting sqref="C71">
    <cfRule type="cellIs" dxfId="249" priority="301" operator="equal">
      <formula>"Accessories"</formula>
    </cfRule>
  </conditionalFormatting>
  <conditionalFormatting sqref="C71">
    <cfRule type="cellIs" dxfId="248" priority="302" operator="equal">
      <formula>"Part Number"</formula>
    </cfRule>
  </conditionalFormatting>
  <conditionalFormatting sqref="C71">
    <cfRule type="cellIs" dxfId="247" priority="303" operator="equal">
      <formula>"Description"</formula>
    </cfRule>
  </conditionalFormatting>
  <conditionalFormatting sqref="C71">
    <cfRule type="cellIs" dxfId="246" priority="304" operator="equal">
      <formula>"MSRP"</formula>
    </cfRule>
  </conditionalFormatting>
  <conditionalFormatting sqref="C71">
    <cfRule type="cellIs" dxfId="245" priority="305" operator="equal">
      <formula>"BSD Price"</formula>
    </cfRule>
  </conditionalFormatting>
  <conditionalFormatting sqref="C71">
    <cfRule type="cellIs" dxfId="244" priority="306" operator="equal">
      <formula>"Yield"</formula>
    </cfRule>
  </conditionalFormatting>
  <conditionalFormatting sqref="C71">
    <cfRule type="cellIs" dxfId="243" priority="307" operator="equal">
      <formula>"Net Cost Per Page"</formula>
    </cfRule>
  </conditionalFormatting>
  <conditionalFormatting sqref="C72">
    <cfRule type="cellIs" dxfId="242" priority="288" operator="equal">
      <formula>"Device"</formula>
    </cfRule>
  </conditionalFormatting>
  <conditionalFormatting sqref="C72">
    <cfRule type="cellIs" dxfId="241" priority="289" operator="equal">
      <formula>"Options"</formula>
    </cfRule>
  </conditionalFormatting>
  <conditionalFormatting sqref="C72">
    <cfRule type="cellIs" dxfId="240" priority="290" operator="equal">
      <formula>"Consumables"</formula>
    </cfRule>
  </conditionalFormatting>
  <conditionalFormatting sqref="C72">
    <cfRule type="cellIs" dxfId="239" priority="291" operator="equal">
      <formula>"Accessories"</formula>
    </cfRule>
  </conditionalFormatting>
  <conditionalFormatting sqref="C72">
    <cfRule type="cellIs" dxfId="238" priority="292" operator="equal">
      <formula>"Part Number"</formula>
    </cfRule>
  </conditionalFormatting>
  <conditionalFormatting sqref="C72">
    <cfRule type="cellIs" dxfId="237" priority="293" operator="equal">
      <formula>"Description"</formula>
    </cfRule>
  </conditionalFormatting>
  <conditionalFormatting sqref="C72">
    <cfRule type="cellIs" dxfId="236" priority="294" operator="equal">
      <formula>"MSRP"</formula>
    </cfRule>
  </conditionalFormatting>
  <conditionalFormatting sqref="C72">
    <cfRule type="cellIs" dxfId="235" priority="295" operator="equal">
      <formula>"BSD Price"</formula>
    </cfRule>
  </conditionalFormatting>
  <conditionalFormatting sqref="C72">
    <cfRule type="cellIs" dxfId="234" priority="296" operator="equal">
      <formula>"Yield"</formula>
    </cfRule>
  </conditionalFormatting>
  <conditionalFormatting sqref="C72">
    <cfRule type="cellIs" dxfId="233" priority="297" operator="equal">
      <formula>"Net Cost Per Page"</formula>
    </cfRule>
  </conditionalFormatting>
  <conditionalFormatting sqref="C75">
    <cfRule type="cellIs" dxfId="232" priority="258" operator="equal">
      <formula>"Device"</formula>
    </cfRule>
  </conditionalFormatting>
  <conditionalFormatting sqref="C75">
    <cfRule type="cellIs" dxfId="231" priority="259" operator="equal">
      <formula>"Options"</formula>
    </cfRule>
  </conditionalFormatting>
  <conditionalFormatting sqref="C75">
    <cfRule type="cellIs" dxfId="230" priority="260" operator="equal">
      <formula>"Consumables"</formula>
    </cfRule>
  </conditionalFormatting>
  <conditionalFormatting sqref="C75">
    <cfRule type="cellIs" dxfId="229" priority="261" operator="equal">
      <formula>"Accessories"</formula>
    </cfRule>
  </conditionalFormatting>
  <conditionalFormatting sqref="C75">
    <cfRule type="cellIs" dxfId="228" priority="262" operator="equal">
      <formula>"Part Number"</formula>
    </cfRule>
  </conditionalFormatting>
  <conditionalFormatting sqref="C75">
    <cfRule type="cellIs" dxfId="227" priority="263" operator="equal">
      <formula>"Description"</formula>
    </cfRule>
  </conditionalFormatting>
  <conditionalFormatting sqref="C75">
    <cfRule type="cellIs" dxfId="226" priority="264" operator="equal">
      <formula>"MSRP"</formula>
    </cfRule>
  </conditionalFormatting>
  <conditionalFormatting sqref="C75">
    <cfRule type="cellIs" dxfId="225" priority="265" operator="equal">
      <formula>"BSD Price"</formula>
    </cfRule>
  </conditionalFormatting>
  <conditionalFormatting sqref="C75">
    <cfRule type="cellIs" dxfId="224" priority="266" operator="equal">
      <formula>"Yield"</formula>
    </cfRule>
  </conditionalFormatting>
  <conditionalFormatting sqref="C75">
    <cfRule type="cellIs" dxfId="223" priority="267" operator="equal">
      <formula>"Net Cost Per Page"</formula>
    </cfRule>
  </conditionalFormatting>
  <conditionalFormatting sqref="D51:D54 D68:D69">
    <cfRule type="cellIs" dxfId="222" priority="228" operator="equal">
      <formula>"Device"</formula>
    </cfRule>
  </conditionalFormatting>
  <conditionalFormatting sqref="D51:D54 D68:D69">
    <cfRule type="cellIs" dxfId="221" priority="229" operator="equal">
      <formula>"Options"</formula>
    </cfRule>
  </conditionalFormatting>
  <conditionalFormatting sqref="D51:D54 D68:D69">
    <cfRule type="cellIs" dxfId="220" priority="230" operator="equal">
      <formula>"Consumables"</formula>
    </cfRule>
  </conditionalFormatting>
  <conditionalFormatting sqref="D51:D54 D68:D69">
    <cfRule type="cellIs" dxfId="219" priority="231" operator="equal">
      <formula>"Accessories"</formula>
    </cfRule>
  </conditionalFormatting>
  <conditionalFormatting sqref="D51:D54 D68:D69">
    <cfRule type="cellIs" dxfId="218" priority="232" operator="equal">
      <formula>"Part Number"</formula>
    </cfRule>
  </conditionalFormatting>
  <conditionalFormatting sqref="D51:D54 D68:D69">
    <cfRule type="cellIs" dxfId="217" priority="233" operator="equal">
      <formula>"Description"</formula>
    </cfRule>
  </conditionalFormatting>
  <conditionalFormatting sqref="D51:D54 D68:D69">
    <cfRule type="cellIs" dxfId="216" priority="234" operator="equal">
      <formula>"MSRP"</formula>
    </cfRule>
  </conditionalFormatting>
  <conditionalFormatting sqref="D51:D54 D68:D69">
    <cfRule type="cellIs" dxfId="215" priority="235" operator="equal">
      <formula>"BSD Price"</formula>
    </cfRule>
  </conditionalFormatting>
  <conditionalFormatting sqref="D51:D54 D68:D69">
    <cfRule type="cellIs" dxfId="214" priority="236" operator="equal">
      <formula>"Yield"</formula>
    </cfRule>
  </conditionalFormatting>
  <conditionalFormatting sqref="D51:D54 D68:D69">
    <cfRule type="cellIs" dxfId="213" priority="237" operator="equal">
      <formula>"Net Cost Per Page"</formula>
    </cfRule>
  </conditionalFormatting>
  <conditionalFormatting sqref="D55">
    <cfRule type="cellIs" dxfId="212" priority="218" operator="equal">
      <formula>"Device"</formula>
    </cfRule>
  </conditionalFormatting>
  <conditionalFormatting sqref="D55">
    <cfRule type="cellIs" dxfId="211" priority="219" operator="equal">
      <formula>"Options"</formula>
    </cfRule>
  </conditionalFormatting>
  <conditionalFormatting sqref="D55">
    <cfRule type="cellIs" dxfId="210" priority="220" operator="equal">
      <formula>"Consumables"</formula>
    </cfRule>
  </conditionalFormatting>
  <conditionalFormatting sqref="D55">
    <cfRule type="cellIs" dxfId="209" priority="221" operator="equal">
      <formula>"Accessories"</formula>
    </cfRule>
  </conditionalFormatting>
  <conditionalFormatting sqref="D55">
    <cfRule type="cellIs" dxfId="208" priority="222" operator="equal">
      <formula>"Part Number"</formula>
    </cfRule>
  </conditionalFormatting>
  <conditionalFormatting sqref="D55">
    <cfRule type="cellIs" dxfId="207" priority="223" operator="equal">
      <formula>"Description"</formula>
    </cfRule>
  </conditionalFormatting>
  <conditionalFormatting sqref="D55">
    <cfRule type="cellIs" dxfId="206" priority="224" operator="equal">
      <formula>"MSRP"</formula>
    </cfRule>
  </conditionalFormatting>
  <conditionalFormatting sqref="D55">
    <cfRule type="cellIs" dxfId="205" priority="225" operator="equal">
      <formula>"BSD Price"</formula>
    </cfRule>
  </conditionalFormatting>
  <conditionalFormatting sqref="D55">
    <cfRule type="cellIs" dxfId="204" priority="226" operator="equal">
      <formula>"Yield"</formula>
    </cfRule>
  </conditionalFormatting>
  <conditionalFormatting sqref="D55">
    <cfRule type="cellIs" dxfId="203" priority="227" operator="equal">
      <formula>"Net Cost Per Page"</formula>
    </cfRule>
  </conditionalFormatting>
  <conditionalFormatting sqref="D57">
    <cfRule type="cellIs" dxfId="202" priority="208" operator="equal">
      <formula>"Device"</formula>
    </cfRule>
  </conditionalFormatting>
  <conditionalFormatting sqref="D57">
    <cfRule type="cellIs" dxfId="201" priority="209" operator="equal">
      <formula>"Options"</formula>
    </cfRule>
  </conditionalFormatting>
  <conditionalFormatting sqref="D57">
    <cfRule type="cellIs" dxfId="200" priority="210" operator="equal">
      <formula>"Consumables"</formula>
    </cfRule>
  </conditionalFormatting>
  <conditionalFormatting sqref="D57">
    <cfRule type="cellIs" dxfId="199" priority="211" operator="equal">
      <formula>"Accessories"</formula>
    </cfRule>
  </conditionalFormatting>
  <conditionalFormatting sqref="D57">
    <cfRule type="cellIs" dxfId="198" priority="212" operator="equal">
      <formula>"Part Number"</formula>
    </cfRule>
  </conditionalFormatting>
  <conditionalFormatting sqref="D57">
    <cfRule type="cellIs" dxfId="197" priority="213" operator="equal">
      <formula>"Description"</formula>
    </cfRule>
  </conditionalFormatting>
  <conditionalFormatting sqref="D57">
    <cfRule type="cellIs" dxfId="196" priority="214" operator="equal">
      <formula>"MSRP"</formula>
    </cfRule>
  </conditionalFormatting>
  <conditionalFormatting sqref="D57">
    <cfRule type="cellIs" dxfId="195" priority="215" operator="equal">
      <formula>"BSD Price"</formula>
    </cfRule>
  </conditionalFormatting>
  <conditionalFormatting sqref="D57">
    <cfRule type="cellIs" dxfId="194" priority="216" operator="equal">
      <formula>"Yield"</formula>
    </cfRule>
  </conditionalFormatting>
  <conditionalFormatting sqref="D57">
    <cfRule type="cellIs" dxfId="193" priority="217" operator="equal">
      <formula>"Net Cost Per Page"</formula>
    </cfRule>
  </conditionalFormatting>
  <conditionalFormatting sqref="D56">
    <cfRule type="cellIs" dxfId="192" priority="198" operator="equal">
      <formula>"Device"</formula>
    </cfRule>
  </conditionalFormatting>
  <conditionalFormatting sqref="D56">
    <cfRule type="cellIs" dxfId="191" priority="199" operator="equal">
      <formula>"Options"</formula>
    </cfRule>
  </conditionalFormatting>
  <conditionalFormatting sqref="D56">
    <cfRule type="cellIs" dxfId="190" priority="200" operator="equal">
      <formula>"Consumables"</formula>
    </cfRule>
  </conditionalFormatting>
  <conditionalFormatting sqref="D56">
    <cfRule type="cellIs" dxfId="189" priority="201" operator="equal">
      <formula>"Accessories"</formula>
    </cfRule>
  </conditionalFormatting>
  <conditionalFormatting sqref="D56">
    <cfRule type="cellIs" dxfId="188" priority="202" operator="equal">
      <formula>"Part Number"</formula>
    </cfRule>
  </conditionalFormatting>
  <conditionalFormatting sqref="D56">
    <cfRule type="cellIs" dxfId="187" priority="203" operator="equal">
      <formula>"Description"</formula>
    </cfRule>
  </conditionalFormatting>
  <conditionalFormatting sqref="D56">
    <cfRule type="cellIs" dxfId="186" priority="204" operator="equal">
      <formula>"MSRP"</formula>
    </cfRule>
  </conditionalFormatting>
  <conditionalFormatting sqref="D56">
    <cfRule type="cellIs" dxfId="185" priority="205" operator="equal">
      <formula>"BSD Price"</formula>
    </cfRule>
  </conditionalFormatting>
  <conditionalFormatting sqref="D56">
    <cfRule type="cellIs" dxfId="184" priority="206" operator="equal">
      <formula>"Yield"</formula>
    </cfRule>
  </conditionalFormatting>
  <conditionalFormatting sqref="D56">
    <cfRule type="cellIs" dxfId="183" priority="207" operator="equal">
      <formula>"Net Cost Per Page"</formula>
    </cfRule>
  </conditionalFormatting>
  <conditionalFormatting sqref="D63">
    <cfRule type="cellIs" dxfId="182" priority="188" operator="equal">
      <formula>"Device"</formula>
    </cfRule>
  </conditionalFormatting>
  <conditionalFormatting sqref="D63">
    <cfRule type="cellIs" dxfId="181" priority="189" operator="equal">
      <formula>"Options"</formula>
    </cfRule>
  </conditionalFormatting>
  <conditionalFormatting sqref="D63">
    <cfRule type="cellIs" dxfId="180" priority="190" operator="equal">
      <formula>"Consumables"</formula>
    </cfRule>
  </conditionalFormatting>
  <conditionalFormatting sqref="D63">
    <cfRule type="cellIs" dxfId="179" priority="191" operator="equal">
      <formula>"Accessories"</formula>
    </cfRule>
  </conditionalFormatting>
  <conditionalFormatting sqref="D63">
    <cfRule type="cellIs" dxfId="178" priority="192" operator="equal">
      <formula>"Part Number"</formula>
    </cfRule>
  </conditionalFormatting>
  <conditionalFormatting sqref="D63">
    <cfRule type="cellIs" dxfId="177" priority="193" operator="equal">
      <formula>"Description"</formula>
    </cfRule>
  </conditionalFormatting>
  <conditionalFormatting sqref="D63">
    <cfRule type="cellIs" dxfId="176" priority="194" operator="equal">
      <formula>"MSRP"</formula>
    </cfRule>
  </conditionalFormatting>
  <conditionalFormatting sqref="D63">
    <cfRule type="cellIs" dxfId="175" priority="195" operator="equal">
      <formula>"BSD Price"</formula>
    </cfRule>
  </conditionalFormatting>
  <conditionalFormatting sqref="D63">
    <cfRule type="cellIs" dxfId="174" priority="196" operator="equal">
      <formula>"Yield"</formula>
    </cfRule>
  </conditionalFormatting>
  <conditionalFormatting sqref="D63">
    <cfRule type="cellIs" dxfId="173" priority="197" operator="equal">
      <formula>"Net Cost Per Page"</formula>
    </cfRule>
  </conditionalFormatting>
  <conditionalFormatting sqref="D64">
    <cfRule type="cellIs" dxfId="172" priority="178" operator="equal">
      <formula>"Device"</formula>
    </cfRule>
  </conditionalFormatting>
  <conditionalFormatting sqref="D64">
    <cfRule type="cellIs" dxfId="171" priority="179" operator="equal">
      <formula>"Options"</formula>
    </cfRule>
  </conditionalFormatting>
  <conditionalFormatting sqref="D64">
    <cfRule type="cellIs" dxfId="170" priority="180" operator="equal">
      <formula>"Consumables"</formula>
    </cfRule>
  </conditionalFormatting>
  <conditionalFormatting sqref="D64">
    <cfRule type="cellIs" dxfId="169" priority="181" operator="equal">
      <formula>"Accessories"</formula>
    </cfRule>
  </conditionalFormatting>
  <conditionalFormatting sqref="D64">
    <cfRule type="cellIs" dxfId="168" priority="182" operator="equal">
      <formula>"Part Number"</formula>
    </cfRule>
  </conditionalFormatting>
  <conditionalFormatting sqref="D64">
    <cfRule type="cellIs" dxfId="167" priority="183" operator="equal">
      <formula>"Description"</formula>
    </cfRule>
  </conditionalFormatting>
  <conditionalFormatting sqref="D64">
    <cfRule type="cellIs" dxfId="166" priority="184" operator="equal">
      <formula>"MSRP"</formula>
    </cfRule>
  </conditionalFormatting>
  <conditionalFormatting sqref="D64">
    <cfRule type="cellIs" dxfId="165" priority="185" operator="equal">
      <formula>"BSD Price"</formula>
    </cfRule>
  </conditionalFormatting>
  <conditionalFormatting sqref="D64">
    <cfRule type="cellIs" dxfId="164" priority="186" operator="equal">
      <formula>"Yield"</formula>
    </cfRule>
  </conditionalFormatting>
  <conditionalFormatting sqref="D64">
    <cfRule type="cellIs" dxfId="163" priority="187" operator="equal">
      <formula>"Net Cost Per Page"</formula>
    </cfRule>
  </conditionalFormatting>
  <conditionalFormatting sqref="D67">
    <cfRule type="cellIs" dxfId="162" priority="158" operator="equal">
      <formula>"Device"</formula>
    </cfRule>
  </conditionalFormatting>
  <conditionalFormatting sqref="D67">
    <cfRule type="cellIs" dxfId="161" priority="159" operator="equal">
      <formula>"Options"</formula>
    </cfRule>
  </conditionalFormatting>
  <conditionalFormatting sqref="D67">
    <cfRule type="cellIs" dxfId="160" priority="160" operator="equal">
      <formula>"Consumables"</formula>
    </cfRule>
  </conditionalFormatting>
  <conditionalFormatting sqref="D67">
    <cfRule type="cellIs" dxfId="159" priority="161" operator="equal">
      <formula>"Accessories"</formula>
    </cfRule>
  </conditionalFormatting>
  <conditionalFormatting sqref="D67">
    <cfRule type="cellIs" dxfId="158" priority="162" operator="equal">
      <formula>"Part Number"</formula>
    </cfRule>
  </conditionalFormatting>
  <conditionalFormatting sqref="D67">
    <cfRule type="cellIs" dxfId="157" priority="163" operator="equal">
      <formula>"Description"</formula>
    </cfRule>
  </conditionalFormatting>
  <conditionalFormatting sqref="D67">
    <cfRule type="cellIs" dxfId="156" priority="164" operator="equal">
      <formula>"MSRP"</formula>
    </cfRule>
  </conditionalFormatting>
  <conditionalFormatting sqref="D67">
    <cfRule type="cellIs" dxfId="155" priority="165" operator="equal">
      <formula>"BSD Price"</formula>
    </cfRule>
  </conditionalFormatting>
  <conditionalFormatting sqref="D67">
    <cfRule type="cellIs" dxfId="154" priority="166" operator="equal">
      <formula>"Yield"</formula>
    </cfRule>
  </conditionalFormatting>
  <conditionalFormatting sqref="D67">
    <cfRule type="cellIs" dxfId="153" priority="167" operator="equal">
      <formula>"Net Cost Per Page"</formula>
    </cfRule>
  </conditionalFormatting>
  <conditionalFormatting sqref="D66">
    <cfRule type="cellIs" dxfId="152" priority="148" operator="equal">
      <formula>"Device"</formula>
    </cfRule>
  </conditionalFormatting>
  <conditionalFormatting sqref="D66">
    <cfRule type="cellIs" dxfId="151" priority="149" operator="equal">
      <formula>"Options"</formula>
    </cfRule>
  </conditionalFormatting>
  <conditionalFormatting sqref="D66">
    <cfRule type="cellIs" dxfId="150" priority="150" operator="equal">
      <formula>"Consumables"</formula>
    </cfRule>
  </conditionalFormatting>
  <conditionalFormatting sqref="D66">
    <cfRule type="cellIs" dxfId="149" priority="151" operator="equal">
      <formula>"Accessories"</formula>
    </cfRule>
  </conditionalFormatting>
  <conditionalFormatting sqref="D66">
    <cfRule type="cellIs" dxfId="148" priority="152" operator="equal">
      <formula>"Part Number"</formula>
    </cfRule>
  </conditionalFormatting>
  <conditionalFormatting sqref="D66">
    <cfRule type="cellIs" dxfId="147" priority="153" operator="equal">
      <formula>"Description"</formula>
    </cfRule>
  </conditionalFormatting>
  <conditionalFormatting sqref="D66">
    <cfRule type="cellIs" dxfId="146" priority="154" operator="equal">
      <formula>"MSRP"</formula>
    </cfRule>
  </conditionalFormatting>
  <conditionalFormatting sqref="D66">
    <cfRule type="cellIs" dxfId="145" priority="155" operator="equal">
      <formula>"BSD Price"</formula>
    </cfRule>
  </conditionalFormatting>
  <conditionalFormatting sqref="D66">
    <cfRule type="cellIs" dxfId="144" priority="156" operator="equal">
      <formula>"Yield"</formula>
    </cfRule>
  </conditionalFormatting>
  <conditionalFormatting sqref="D66">
    <cfRule type="cellIs" dxfId="143" priority="157" operator="equal">
      <formula>"Net Cost Per Page"</formula>
    </cfRule>
  </conditionalFormatting>
  <conditionalFormatting sqref="D71">
    <cfRule type="cellIs" dxfId="142" priority="138" operator="equal">
      <formula>"Device"</formula>
    </cfRule>
  </conditionalFormatting>
  <conditionalFormatting sqref="D71">
    <cfRule type="cellIs" dxfId="141" priority="139" operator="equal">
      <formula>"Options"</formula>
    </cfRule>
  </conditionalFormatting>
  <conditionalFormatting sqref="D71">
    <cfRule type="cellIs" dxfId="140" priority="140" operator="equal">
      <formula>"Consumables"</formula>
    </cfRule>
  </conditionalFormatting>
  <conditionalFormatting sqref="D71">
    <cfRule type="cellIs" dxfId="139" priority="141" operator="equal">
      <formula>"Accessories"</formula>
    </cfRule>
  </conditionalFormatting>
  <conditionalFormatting sqref="D71">
    <cfRule type="cellIs" dxfId="138" priority="142" operator="equal">
      <formula>"Part Number"</formula>
    </cfRule>
  </conditionalFormatting>
  <conditionalFormatting sqref="D71">
    <cfRule type="cellIs" dxfId="137" priority="143" operator="equal">
      <formula>"Description"</formula>
    </cfRule>
  </conditionalFormatting>
  <conditionalFormatting sqref="D71">
    <cfRule type="cellIs" dxfId="136" priority="144" operator="equal">
      <formula>"MSRP"</formula>
    </cfRule>
  </conditionalFormatting>
  <conditionalFormatting sqref="D71">
    <cfRule type="cellIs" dxfId="135" priority="145" operator="equal">
      <formula>"BSD Price"</formula>
    </cfRule>
  </conditionalFormatting>
  <conditionalFormatting sqref="D71">
    <cfRule type="cellIs" dxfId="134" priority="146" operator="equal">
      <formula>"Yield"</formula>
    </cfRule>
  </conditionalFormatting>
  <conditionalFormatting sqref="D71">
    <cfRule type="cellIs" dxfId="133" priority="147" operator="equal">
      <formula>"Net Cost Per Page"</formula>
    </cfRule>
  </conditionalFormatting>
  <conditionalFormatting sqref="D72">
    <cfRule type="cellIs" dxfId="132" priority="128" operator="equal">
      <formula>"Device"</formula>
    </cfRule>
  </conditionalFormatting>
  <conditionalFormatting sqref="D72">
    <cfRule type="cellIs" dxfId="131" priority="129" operator="equal">
      <formula>"Options"</formula>
    </cfRule>
  </conditionalFormatting>
  <conditionalFormatting sqref="D72">
    <cfRule type="cellIs" dxfId="130" priority="130" operator="equal">
      <formula>"Consumables"</formula>
    </cfRule>
  </conditionalFormatting>
  <conditionalFormatting sqref="D72">
    <cfRule type="cellIs" dxfId="129" priority="131" operator="equal">
      <formula>"Accessories"</formula>
    </cfRule>
  </conditionalFormatting>
  <conditionalFormatting sqref="D72">
    <cfRule type="cellIs" dxfId="128" priority="132" operator="equal">
      <formula>"Part Number"</formula>
    </cfRule>
  </conditionalFormatting>
  <conditionalFormatting sqref="D72">
    <cfRule type="cellIs" dxfId="127" priority="133" operator="equal">
      <formula>"Description"</formula>
    </cfRule>
  </conditionalFormatting>
  <conditionalFormatting sqref="D72">
    <cfRule type="cellIs" dxfId="126" priority="134" operator="equal">
      <formula>"MSRP"</formula>
    </cfRule>
  </conditionalFormatting>
  <conditionalFormatting sqref="D72">
    <cfRule type="cellIs" dxfId="125" priority="135" operator="equal">
      <formula>"BSD Price"</formula>
    </cfRule>
  </conditionalFormatting>
  <conditionalFormatting sqref="D72">
    <cfRule type="cellIs" dxfId="124" priority="136" operator="equal">
      <formula>"Yield"</formula>
    </cfRule>
  </conditionalFormatting>
  <conditionalFormatting sqref="D72">
    <cfRule type="cellIs" dxfId="123" priority="137" operator="equal">
      <formula>"Net Cost Per Page"</formula>
    </cfRule>
  </conditionalFormatting>
  <conditionalFormatting sqref="D73">
    <cfRule type="cellIs" dxfId="122" priority="118" operator="equal">
      <formula>"Device"</formula>
    </cfRule>
  </conditionalFormatting>
  <conditionalFormatting sqref="D73">
    <cfRule type="cellIs" dxfId="121" priority="119" operator="equal">
      <formula>"Options"</formula>
    </cfRule>
  </conditionalFormatting>
  <conditionalFormatting sqref="D73">
    <cfRule type="cellIs" dxfId="120" priority="120" operator="equal">
      <formula>"Consumables"</formula>
    </cfRule>
  </conditionalFormatting>
  <conditionalFormatting sqref="D73">
    <cfRule type="cellIs" dxfId="119" priority="121" operator="equal">
      <formula>"Accessories"</formula>
    </cfRule>
  </conditionalFormatting>
  <conditionalFormatting sqref="D73">
    <cfRule type="cellIs" dxfId="118" priority="122" operator="equal">
      <formula>"Part Number"</formula>
    </cfRule>
  </conditionalFormatting>
  <conditionalFormatting sqref="D73">
    <cfRule type="cellIs" dxfId="117" priority="123" operator="equal">
      <formula>"Description"</formula>
    </cfRule>
  </conditionalFormatting>
  <conditionalFormatting sqref="D73">
    <cfRule type="cellIs" dxfId="116" priority="124" operator="equal">
      <formula>"MSRP"</formula>
    </cfRule>
  </conditionalFormatting>
  <conditionalFormatting sqref="D73">
    <cfRule type="cellIs" dxfId="115" priority="125" operator="equal">
      <formula>"BSD Price"</formula>
    </cfRule>
  </conditionalFormatting>
  <conditionalFormatting sqref="D73">
    <cfRule type="cellIs" dxfId="114" priority="126" operator="equal">
      <formula>"Yield"</formula>
    </cfRule>
  </conditionalFormatting>
  <conditionalFormatting sqref="D73">
    <cfRule type="cellIs" dxfId="113" priority="127" operator="equal">
      <formula>"Net Cost Per Page"</formula>
    </cfRule>
  </conditionalFormatting>
  <conditionalFormatting sqref="D75">
    <cfRule type="cellIs" dxfId="112" priority="88" operator="equal">
      <formula>"Device"</formula>
    </cfRule>
  </conditionalFormatting>
  <conditionalFormatting sqref="D75">
    <cfRule type="cellIs" dxfId="111" priority="89" operator="equal">
      <formula>"Options"</formula>
    </cfRule>
  </conditionalFormatting>
  <conditionalFormatting sqref="D75">
    <cfRule type="cellIs" dxfId="110" priority="90" operator="equal">
      <formula>"Consumables"</formula>
    </cfRule>
  </conditionalFormatting>
  <conditionalFormatting sqref="D75">
    <cfRule type="cellIs" dxfId="109" priority="91" operator="equal">
      <formula>"Accessories"</formula>
    </cfRule>
  </conditionalFormatting>
  <conditionalFormatting sqref="D75">
    <cfRule type="cellIs" dxfId="108" priority="92" operator="equal">
      <formula>"Part Number"</formula>
    </cfRule>
  </conditionalFormatting>
  <conditionalFormatting sqref="D75">
    <cfRule type="cellIs" dxfId="107" priority="93" operator="equal">
      <formula>"Description"</formula>
    </cfRule>
  </conditionalFormatting>
  <conditionalFormatting sqref="D75">
    <cfRule type="cellIs" dxfId="106" priority="94" operator="equal">
      <formula>"MSRP"</formula>
    </cfRule>
  </conditionalFormatting>
  <conditionalFormatting sqref="D75">
    <cfRule type="cellIs" dxfId="105" priority="95" operator="equal">
      <formula>"BSD Price"</formula>
    </cfRule>
  </conditionalFormatting>
  <conditionalFormatting sqref="D75">
    <cfRule type="cellIs" dxfId="104" priority="96" operator="equal">
      <formula>"Yield"</formula>
    </cfRule>
  </conditionalFormatting>
  <conditionalFormatting sqref="D75">
    <cfRule type="cellIs" dxfId="103" priority="97" operator="equal">
      <formula>"Net Cost Per Page"</formula>
    </cfRule>
  </conditionalFormatting>
  <conditionalFormatting sqref="D21:D75 D1:D19 D81:D1048576">
    <cfRule type="duplicateValues" dxfId="102" priority="75"/>
  </conditionalFormatting>
  <conditionalFormatting sqref="D51:D75">
    <cfRule type="duplicateValues" dxfId="101" priority="516"/>
  </conditionalFormatting>
  <conditionalFormatting sqref="C20">
    <cfRule type="cellIs" dxfId="100" priority="64" operator="equal">
      <formula>"Device"</formula>
    </cfRule>
  </conditionalFormatting>
  <conditionalFormatting sqref="C20">
    <cfRule type="cellIs" dxfId="99" priority="65" operator="equal">
      <formula>"Options"</formula>
    </cfRule>
  </conditionalFormatting>
  <conditionalFormatting sqref="C20">
    <cfRule type="cellIs" dxfId="98" priority="66" operator="equal">
      <formula>"Consumables"</formula>
    </cfRule>
  </conditionalFormatting>
  <conditionalFormatting sqref="C20">
    <cfRule type="cellIs" dxfId="97" priority="67" operator="equal">
      <formula>"Accessories"</formula>
    </cfRule>
  </conditionalFormatting>
  <conditionalFormatting sqref="C20">
    <cfRule type="cellIs" dxfId="96" priority="68" operator="equal">
      <formula>"Part Number"</formula>
    </cfRule>
  </conditionalFormatting>
  <conditionalFormatting sqref="C20">
    <cfRule type="cellIs" dxfId="95" priority="69" operator="equal">
      <formula>"Description"</formula>
    </cfRule>
  </conditionalFormatting>
  <conditionalFormatting sqref="C20">
    <cfRule type="cellIs" dxfId="94" priority="70" operator="equal">
      <formula>"MSRP"</formula>
    </cfRule>
  </conditionalFormatting>
  <conditionalFormatting sqref="C20">
    <cfRule type="cellIs" dxfId="93" priority="71" operator="equal">
      <formula>"BSD Price"</formula>
    </cfRule>
  </conditionalFormatting>
  <conditionalFormatting sqref="C20">
    <cfRule type="cellIs" dxfId="92" priority="72" operator="equal">
      <formula>"Yield"</formula>
    </cfRule>
  </conditionalFormatting>
  <conditionalFormatting sqref="C20">
    <cfRule type="cellIs" dxfId="91" priority="73" operator="equal">
      <formula>"Net Cost Per Page"</formula>
    </cfRule>
  </conditionalFormatting>
  <conditionalFormatting sqref="D20">
    <cfRule type="cellIs" dxfId="90" priority="54" operator="equal">
      <formula>"Device"</formula>
    </cfRule>
  </conditionalFormatting>
  <conditionalFormatting sqref="D20">
    <cfRule type="cellIs" dxfId="89" priority="55" operator="equal">
      <formula>"Options"</formula>
    </cfRule>
  </conditionalFormatting>
  <conditionalFormatting sqref="D20">
    <cfRule type="cellIs" dxfId="88" priority="56" operator="equal">
      <formula>"Consumables"</formula>
    </cfRule>
  </conditionalFormatting>
  <conditionalFormatting sqref="D20">
    <cfRule type="cellIs" dxfId="87" priority="57" operator="equal">
      <formula>"Accessories"</formula>
    </cfRule>
  </conditionalFormatting>
  <conditionalFormatting sqref="D20">
    <cfRule type="cellIs" dxfId="86" priority="58" operator="equal">
      <formula>"Part Number"</formula>
    </cfRule>
  </conditionalFormatting>
  <conditionalFormatting sqref="D20">
    <cfRule type="cellIs" dxfId="85" priority="59" operator="equal">
      <formula>"Description"</formula>
    </cfRule>
  </conditionalFormatting>
  <conditionalFormatting sqref="D20">
    <cfRule type="cellIs" dxfId="84" priority="60" operator="equal">
      <formula>"MSRP"</formula>
    </cfRule>
  </conditionalFormatting>
  <conditionalFormatting sqref="D20">
    <cfRule type="cellIs" dxfId="83" priority="61" operator="equal">
      <formula>"BSD Price"</formula>
    </cfRule>
  </conditionalFormatting>
  <conditionalFormatting sqref="D20">
    <cfRule type="cellIs" dxfId="82" priority="62" operator="equal">
      <formula>"Yield"</formula>
    </cfRule>
  </conditionalFormatting>
  <conditionalFormatting sqref="D20">
    <cfRule type="cellIs" dxfId="81" priority="63" operator="equal">
      <formula>"Net Cost Per Page"</formula>
    </cfRule>
  </conditionalFormatting>
  <conditionalFormatting sqref="D20">
    <cfRule type="duplicateValues" dxfId="80" priority="53"/>
  </conditionalFormatting>
  <conditionalFormatting sqref="D20">
    <cfRule type="duplicateValues" dxfId="79" priority="74"/>
  </conditionalFormatting>
  <conditionalFormatting sqref="C76">
    <cfRule type="cellIs" dxfId="78" priority="42" operator="equal">
      <formula>"Device"</formula>
    </cfRule>
  </conditionalFormatting>
  <conditionalFormatting sqref="C76">
    <cfRule type="cellIs" dxfId="77" priority="43" operator="equal">
      <formula>"Options"</formula>
    </cfRule>
  </conditionalFormatting>
  <conditionalFormatting sqref="C76">
    <cfRule type="cellIs" dxfId="76" priority="44" operator="equal">
      <formula>"Consumables"</formula>
    </cfRule>
  </conditionalFormatting>
  <conditionalFormatting sqref="C76">
    <cfRule type="cellIs" dxfId="75" priority="45" operator="equal">
      <formula>"Accessories"</formula>
    </cfRule>
  </conditionalFormatting>
  <conditionalFormatting sqref="C76">
    <cfRule type="cellIs" dxfId="74" priority="46" operator="equal">
      <formula>"Part Number"</formula>
    </cfRule>
  </conditionalFormatting>
  <conditionalFormatting sqref="C76">
    <cfRule type="cellIs" dxfId="73" priority="47" operator="equal">
      <formula>"Description"</formula>
    </cfRule>
  </conditionalFormatting>
  <conditionalFormatting sqref="C76">
    <cfRule type="cellIs" dxfId="72" priority="48" operator="equal">
      <formula>"MSRP"</formula>
    </cfRule>
  </conditionalFormatting>
  <conditionalFormatting sqref="C76">
    <cfRule type="cellIs" dxfId="71" priority="49" operator="equal">
      <formula>"BSD Price"</formula>
    </cfRule>
  </conditionalFormatting>
  <conditionalFormatting sqref="C76">
    <cfRule type="cellIs" dxfId="70" priority="50" operator="equal">
      <formula>"Yield"</formula>
    </cfRule>
  </conditionalFormatting>
  <conditionalFormatting sqref="C76">
    <cfRule type="cellIs" dxfId="69" priority="51" operator="equal">
      <formula>"Net Cost Per Page"</formula>
    </cfRule>
  </conditionalFormatting>
  <conditionalFormatting sqref="D76">
    <cfRule type="cellIs" dxfId="68" priority="32" operator="equal">
      <formula>"Device"</formula>
    </cfRule>
  </conditionalFormatting>
  <conditionalFormatting sqref="D76">
    <cfRule type="cellIs" dxfId="67" priority="33" operator="equal">
      <formula>"Options"</formula>
    </cfRule>
  </conditionalFormatting>
  <conditionalFormatting sqref="D76">
    <cfRule type="cellIs" dxfId="66" priority="34" operator="equal">
      <formula>"Consumables"</formula>
    </cfRule>
  </conditionalFormatting>
  <conditionalFormatting sqref="D76">
    <cfRule type="cellIs" dxfId="65" priority="35" operator="equal">
      <formula>"Accessories"</formula>
    </cfRule>
  </conditionalFormatting>
  <conditionalFormatting sqref="D76">
    <cfRule type="cellIs" dxfId="64" priority="36" operator="equal">
      <formula>"Part Number"</formula>
    </cfRule>
  </conditionalFormatting>
  <conditionalFormatting sqref="D76">
    <cfRule type="cellIs" dxfId="63" priority="37" operator="equal">
      <formula>"Description"</formula>
    </cfRule>
  </conditionalFormatting>
  <conditionalFormatting sqref="D76">
    <cfRule type="cellIs" dxfId="62" priority="38" operator="equal">
      <formula>"MSRP"</formula>
    </cfRule>
  </conditionalFormatting>
  <conditionalFormatting sqref="D76">
    <cfRule type="cellIs" dxfId="61" priority="39" operator="equal">
      <formula>"BSD Price"</formula>
    </cfRule>
  </conditionalFormatting>
  <conditionalFormatting sqref="D76">
    <cfRule type="cellIs" dxfId="60" priority="40" operator="equal">
      <formula>"Yield"</formula>
    </cfRule>
  </conditionalFormatting>
  <conditionalFormatting sqref="D76">
    <cfRule type="cellIs" dxfId="59" priority="41" operator="equal">
      <formula>"Net Cost Per Page"</formula>
    </cfRule>
  </conditionalFormatting>
  <conditionalFormatting sqref="D76">
    <cfRule type="duplicateValues" dxfId="58" priority="31"/>
  </conditionalFormatting>
  <conditionalFormatting sqref="D76">
    <cfRule type="duplicateValues" dxfId="57" priority="52"/>
  </conditionalFormatting>
  <conditionalFormatting sqref="C80">
    <cfRule type="cellIs" dxfId="56" priority="21" operator="equal">
      <formula>"Device"</formula>
    </cfRule>
  </conditionalFormatting>
  <conditionalFormatting sqref="C80">
    <cfRule type="cellIs" dxfId="55" priority="22" operator="equal">
      <formula>"Options"</formula>
    </cfRule>
  </conditionalFormatting>
  <conditionalFormatting sqref="C80">
    <cfRule type="cellIs" dxfId="54" priority="23" operator="equal">
      <formula>"Consumables"</formula>
    </cfRule>
  </conditionalFormatting>
  <conditionalFormatting sqref="C80">
    <cfRule type="cellIs" dxfId="53" priority="24" operator="equal">
      <formula>"Accessories"</formula>
    </cfRule>
  </conditionalFormatting>
  <conditionalFormatting sqref="C80">
    <cfRule type="cellIs" dxfId="52" priority="25" operator="equal">
      <formula>"Part Number"</formula>
    </cfRule>
  </conditionalFormatting>
  <conditionalFormatting sqref="C80">
    <cfRule type="cellIs" dxfId="51" priority="26" operator="equal">
      <formula>"Description"</formula>
    </cfRule>
  </conditionalFormatting>
  <conditionalFormatting sqref="C80">
    <cfRule type="cellIs" dxfId="50" priority="27" operator="equal">
      <formula>"MSRP"</formula>
    </cfRule>
  </conditionalFormatting>
  <conditionalFormatting sqref="C80">
    <cfRule type="cellIs" dxfId="49" priority="28" operator="equal">
      <formula>"BSD Price"</formula>
    </cfRule>
  </conditionalFormatting>
  <conditionalFormatting sqref="C80">
    <cfRule type="cellIs" dxfId="48" priority="29" operator="equal">
      <formula>"Yield"</formula>
    </cfRule>
  </conditionalFormatting>
  <conditionalFormatting sqref="C80">
    <cfRule type="cellIs" dxfId="47" priority="30" operator="equal">
      <formula>"Net Cost Per Page"</formula>
    </cfRule>
  </conditionalFormatting>
  <conditionalFormatting sqref="D80">
    <cfRule type="cellIs" dxfId="46" priority="11" operator="equal">
      <formula>"Device"</formula>
    </cfRule>
  </conditionalFormatting>
  <conditionalFormatting sqref="D80">
    <cfRule type="cellIs" dxfId="45" priority="12" operator="equal">
      <formula>"Options"</formula>
    </cfRule>
  </conditionalFormatting>
  <conditionalFormatting sqref="D80">
    <cfRule type="cellIs" dxfId="44" priority="13" operator="equal">
      <formula>"Consumables"</formula>
    </cfRule>
  </conditionalFormatting>
  <conditionalFormatting sqref="D80">
    <cfRule type="cellIs" dxfId="43" priority="14" operator="equal">
      <formula>"Accessories"</formula>
    </cfRule>
  </conditionalFormatting>
  <conditionalFormatting sqref="D80">
    <cfRule type="cellIs" dxfId="42" priority="15" operator="equal">
      <formula>"Part Number"</formula>
    </cfRule>
  </conditionalFormatting>
  <conditionalFormatting sqref="D80">
    <cfRule type="cellIs" dxfId="41" priority="16" operator="equal">
      <formula>"Description"</formula>
    </cfRule>
  </conditionalFormatting>
  <conditionalFormatting sqref="D80">
    <cfRule type="cellIs" dxfId="40" priority="17" operator="equal">
      <formula>"MSRP"</formula>
    </cfRule>
  </conditionalFormatting>
  <conditionalFormatting sqref="D80">
    <cfRule type="cellIs" dxfId="39" priority="18" operator="equal">
      <formula>"BSD Price"</formula>
    </cfRule>
  </conditionalFormatting>
  <conditionalFormatting sqref="D80">
    <cfRule type="cellIs" dxfId="38" priority="19" operator="equal">
      <formula>"Yield"</formula>
    </cfRule>
  </conditionalFormatting>
  <conditionalFormatting sqref="D80">
    <cfRule type="cellIs" dxfId="37" priority="20" operator="equal">
      <formula>"Net Cost Per Page"</formula>
    </cfRule>
  </conditionalFormatting>
  <conditionalFormatting sqref="E80">
    <cfRule type="cellIs" dxfId="36" priority="1" operator="equal">
      <formula>"Device"</formula>
    </cfRule>
  </conditionalFormatting>
  <conditionalFormatting sqref="E80">
    <cfRule type="cellIs" dxfId="35" priority="2" operator="equal">
      <formula>"Options"</formula>
    </cfRule>
  </conditionalFormatting>
  <conditionalFormatting sqref="E80">
    <cfRule type="cellIs" dxfId="34" priority="3" operator="equal">
      <formula>"Consumables"</formula>
    </cfRule>
  </conditionalFormatting>
  <conditionalFormatting sqref="E80">
    <cfRule type="cellIs" dxfId="33" priority="4" operator="equal">
      <formula>"Accessories"</formula>
    </cfRule>
  </conditionalFormatting>
  <conditionalFormatting sqref="E80">
    <cfRule type="cellIs" dxfId="32" priority="5" operator="equal">
      <formula>"Part Number"</formula>
    </cfRule>
  </conditionalFormatting>
  <conditionalFormatting sqref="E80">
    <cfRule type="cellIs" dxfId="31" priority="6" operator="equal">
      <formula>"Description"</formula>
    </cfRule>
  </conditionalFormatting>
  <conditionalFormatting sqref="E80">
    <cfRule type="cellIs" dxfId="30" priority="7" operator="equal">
      <formula>"MSRP"</formula>
    </cfRule>
  </conditionalFormatting>
  <conditionalFormatting sqref="E80">
    <cfRule type="cellIs" dxfId="29" priority="8" operator="equal">
      <formula>"BSD Price"</formula>
    </cfRule>
  </conditionalFormatting>
  <conditionalFormatting sqref="E80">
    <cfRule type="cellIs" dxfId="28" priority="9" operator="equal">
      <formula>"Yield"</formula>
    </cfRule>
  </conditionalFormatting>
  <conditionalFormatting sqref="E80">
    <cfRule type="cellIs" dxfId="27" priority="10" operator="equal">
      <formula>"Net Cost Per Page"</formula>
    </cfRule>
  </conditionalFormatting>
  <pageMargins left="0.7" right="0.7" top="0.75" bottom="0.75" header="0.3" footer="0.3"/>
  <pageSetup scale="77" orientation="landscape"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91"/>
  <sheetViews>
    <sheetView showGridLines="0" zoomScaleNormal="100" workbookViewId="0">
      <pane ySplit="3" topLeftCell="A4" activePane="bottomLeft" state="frozen"/>
      <selection pane="bottomLeft" activeCell="E603" sqref="E603"/>
    </sheetView>
  </sheetViews>
  <sheetFormatPr defaultColWidth="8.75" defaultRowHeight="14.25"/>
  <cols>
    <col min="1" max="1" width="12.625" style="523" customWidth="1"/>
    <col min="2" max="2" width="22.625" style="524" customWidth="1"/>
    <col min="3" max="3" width="44.25" style="489" customWidth="1"/>
    <col min="4" max="4" width="20.25" style="489" customWidth="1"/>
    <col min="5" max="7" width="21.625" style="525" customWidth="1"/>
    <col min="8" max="8" width="23.75" style="488" bestFit="1" customWidth="1"/>
    <col min="9" max="16384" width="8.75" style="489"/>
  </cols>
  <sheetData>
    <row r="1" spans="1:30" ht="24" customHeight="1">
      <c r="A1" s="570" t="s">
        <v>2678</v>
      </c>
      <c r="B1" s="570"/>
      <c r="C1" s="570"/>
      <c r="D1" s="570"/>
      <c r="E1" s="570"/>
      <c r="F1" s="487"/>
      <c r="G1" s="530"/>
    </row>
    <row r="2" spans="1:30" ht="56.1" customHeight="1">
      <c r="A2" s="571"/>
      <c r="B2" s="571"/>
      <c r="C2" s="571"/>
      <c r="D2" s="571"/>
      <c r="E2" s="571"/>
      <c r="F2" s="490"/>
      <c r="G2" s="548"/>
    </row>
    <row r="3" spans="1:30" s="527" customFormat="1" ht="30" customHeight="1">
      <c r="A3" s="491" t="s">
        <v>1</v>
      </c>
      <c r="B3" s="491" t="s">
        <v>2643</v>
      </c>
      <c r="C3" s="492" t="s">
        <v>2679</v>
      </c>
      <c r="D3" s="491" t="s">
        <v>0</v>
      </c>
      <c r="E3" s="493" t="s">
        <v>5</v>
      </c>
      <c r="F3" s="493" t="s">
        <v>3</v>
      </c>
      <c r="G3" s="493" t="s">
        <v>4154</v>
      </c>
      <c r="H3" s="494" t="s">
        <v>2680</v>
      </c>
      <c r="I3" s="526"/>
      <c r="J3" s="526"/>
      <c r="K3" s="526"/>
      <c r="L3" s="526"/>
      <c r="M3" s="526"/>
      <c r="N3" s="526"/>
      <c r="O3" s="526"/>
      <c r="P3" s="526"/>
      <c r="Q3" s="526"/>
      <c r="R3" s="526"/>
      <c r="S3" s="526"/>
      <c r="T3" s="526"/>
      <c r="U3" s="526"/>
      <c r="V3" s="526"/>
      <c r="W3" s="526"/>
      <c r="X3" s="526"/>
      <c r="Y3" s="526"/>
      <c r="Z3" s="526"/>
      <c r="AA3" s="526"/>
      <c r="AB3" s="526"/>
      <c r="AC3" s="526"/>
      <c r="AD3" s="526"/>
    </row>
    <row r="4" spans="1:30" s="528" customFormat="1">
      <c r="A4" s="495" t="s">
        <v>32</v>
      </c>
      <c r="B4" s="496" t="s">
        <v>30</v>
      </c>
      <c r="C4" s="497" t="s">
        <v>229</v>
      </c>
      <c r="D4" s="498">
        <v>2364152</v>
      </c>
      <c r="E4" s="499">
        <v>122.32000000000001</v>
      </c>
      <c r="F4" s="499"/>
      <c r="G4" s="499"/>
      <c r="H4" s="500" t="s">
        <v>158</v>
      </c>
    </row>
    <row r="5" spans="1:30" s="528" customFormat="1">
      <c r="A5" s="495" t="s">
        <v>32</v>
      </c>
      <c r="B5" s="496" t="s">
        <v>30</v>
      </c>
      <c r="C5" s="497" t="s">
        <v>230</v>
      </c>
      <c r="D5" s="498">
        <v>2364153</v>
      </c>
      <c r="E5" s="499">
        <v>227.92</v>
      </c>
      <c r="F5" s="499"/>
      <c r="G5" s="499"/>
      <c r="H5" s="500" t="s">
        <v>158</v>
      </c>
    </row>
    <row r="6" spans="1:30" s="528" customFormat="1">
      <c r="A6" s="495" t="s">
        <v>32</v>
      </c>
      <c r="B6" s="496" t="s">
        <v>30</v>
      </c>
      <c r="C6" s="497" t="s">
        <v>231</v>
      </c>
      <c r="D6" s="498">
        <v>2364154</v>
      </c>
      <c r="E6" s="499">
        <v>333.52</v>
      </c>
      <c r="F6" s="499"/>
      <c r="G6" s="499"/>
      <c r="H6" s="500" t="s">
        <v>158</v>
      </c>
    </row>
    <row r="7" spans="1:30" s="528" customFormat="1">
      <c r="A7" s="495" t="s">
        <v>32</v>
      </c>
      <c r="B7" s="496" t="s">
        <v>30</v>
      </c>
      <c r="C7" s="497" t="s">
        <v>232</v>
      </c>
      <c r="D7" s="498">
        <v>2364155</v>
      </c>
      <c r="E7" s="499">
        <v>430.32</v>
      </c>
      <c r="F7" s="499"/>
      <c r="G7" s="499"/>
      <c r="H7" s="500" t="s">
        <v>158</v>
      </c>
    </row>
    <row r="8" spans="1:30" s="528" customFormat="1">
      <c r="A8" s="495" t="s">
        <v>32</v>
      </c>
      <c r="B8" s="496" t="s">
        <v>30</v>
      </c>
      <c r="C8" s="497" t="s">
        <v>2681</v>
      </c>
      <c r="D8" s="498">
        <v>2364156</v>
      </c>
      <c r="E8" s="499">
        <v>149.6</v>
      </c>
      <c r="F8" s="499"/>
      <c r="G8" s="499"/>
      <c r="H8" s="500" t="s">
        <v>158</v>
      </c>
    </row>
    <row r="9" spans="1:30" s="528" customFormat="1">
      <c r="A9" s="495" t="s">
        <v>32</v>
      </c>
      <c r="B9" s="496" t="s">
        <v>30</v>
      </c>
      <c r="C9" s="497" t="s">
        <v>2682</v>
      </c>
      <c r="D9" s="498">
        <v>2364157</v>
      </c>
      <c r="E9" s="499">
        <v>186.56</v>
      </c>
      <c r="F9" s="499"/>
      <c r="G9" s="499"/>
      <c r="H9" s="500" t="s">
        <v>158</v>
      </c>
    </row>
    <row r="10" spans="1:30" s="528" customFormat="1">
      <c r="A10" s="495" t="s">
        <v>32</v>
      </c>
      <c r="B10" s="496" t="s">
        <v>30</v>
      </c>
      <c r="C10" s="497" t="s">
        <v>233</v>
      </c>
      <c r="D10" s="498">
        <v>2364158</v>
      </c>
      <c r="E10" s="499">
        <v>462</v>
      </c>
      <c r="F10" s="499"/>
      <c r="G10" s="499"/>
      <c r="H10" s="500" t="s">
        <v>158</v>
      </c>
    </row>
    <row r="11" spans="1:30" s="528" customFormat="1">
      <c r="A11" s="495" t="s">
        <v>32</v>
      </c>
      <c r="B11" s="496" t="s">
        <v>33</v>
      </c>
      <c r="C11" s="497" t="s">
        <v>234</v>
      </c>
      <c r="D11" s="498">
        <v>2364190</v>
      </c>
      <c r="E11" s="499">
        <v>148.72</v>
      </c>
      <c r="F11" s="499"/>
      <c r="G11" s="499"/>
      <c r="H11" s="500" t="s">
        <v>158</v>
      </c>
    </row>
    <row r="12" spans="1:30" s="528" customFormat="1">
      <c r="A12" s="495" t="s">
        <v>32</v>
      </c>
      <c r="B12" s="496" t="s">
        <v>33</v>
      </c>
      <c r="C12" s="497" t="s">
        <v>235</v>
      </c>
      <c r="D12" s="498">
        <v>2364191</v>
      </c>
      <c r="E12" s="499">
        <v>289.52</v>
      </c>
      <c r="F12" s="499"/>
      <c r="G12" s="499"/>
      <c r="H12" s="500" t="s">
        <v>158</v>
      </c>
    </row>
    <row r="13" spans="1:30" s="528" customFormat="1">
      <c r="A13" s="495" t="s">
        <v>32</v>
      </c>
      <c r="B13" s="496" t="s">
        <v>33</v>
      </c>
      <c r="C13" s="497" t="s">
        <v>236</v>
      </c>
      <c r="D13" s="498">
        <v>2364192</v>
      </c>
      <c r="E13" s="499">
        <v>412.72</v>
      </c>
      <c r="F13" s="499"/>
      <c r="G13" s="499"/>
      <c r="H13" s="500" t="s">
        <v>158</v>
      </c>
    </row>
    <row r="14" spans="1:30" s="528" customFormat="1">
      <c r="A14" s="495" t="s">
        <v>32</v>
      </c>
      <c r="B14" s="496" t="s">
        <v>33</v>
      </c>
      <c r="C14" s="497" t="s">
        <v>237</v>
      </c>
      <c r="D14" s="498">
        <v>2364193</v>
      </c>
      <c r="E14" s="499">
        <v>544.72</v>
      </c>
      <c r="F14" s="499"/>
      <c r="G14" s="499"/>
      <c r="H14" s="500" t="s">
        <v>158</v>
      </c>
    </row>
    <row r="15" spans="1:30" s="528" customFormat="1">
      <c r="A15" s="495" t="s">
        <v>32</v>
      </c>
      <c r="B15" s="496" t="s">
        <v>33</v>
      </c>
      <c r="C15" s="497" t="s">
        <v>2683</v>
      </c>
      <c r="D15" s="498">
        <v>2364194</v>
      </c>
      <c r="E15" s="499">
        <v>175.12</v>
      </c>
      <c r="F15" s="499"/>
      <c r="G15" s="499"/>
      <c r="H15" s="500" t="s">
        <v>158</v>
      </c>
    </row>
    <row r="16" spans="1:30" s="528" customFormat="1">
      <c r="A16" s="495" t="s">
        <v>32</v>
      </c>
      <c r="B16" s="496" t="s">
        <v>33</v>
      </c>
      <c r="C16" s="497" t="s">
        <v>2684</v>
      </c>
      <c r="D16" s="498">
        <v>2364195</v>
      </c>
      <c r="E16" s="499">
        <v>215.6</v>
      </c>
      <c r="F16" s="499"/>
      <c r="G16" s="499"/>
      <c r="H16" s="500" t="s">
        <v>158</v>
      </c>
    </row>
    <row r="17" spans="1:8" s="528" customFormat="1">
      <c r="A17" s="495" t="s">
        <v>32</v>
      </c>
      <c r="B17" s="496" t="s">
        <v>33</v>
      </c>
      <c r="C17" s="497" t="s">
        <v>238</v>
      </c>
      <c r="D17" s="498">
        <v>2364196</v>
      </c>
      <c r="E17" s="499">
        <v>462</v>
      </c>
      <c r="F17" s="499"/>
      <c r="G17" s="499"/>
      <c r="H17" s="500" t="s">
        <v>158</v>
      </c>
    </row>
    <row r="18" spans="1:8" s="528" customFormat="1">
      <c r="A18" s="495" t="s">
        <v>32</v>
      </c>
      <c r="B18" s="496" t="s">
        <v>36</v>
      </c>
      <c r="C18" s="497" t="s">
        <v>239</v>
      </c>
      <c r="D18" s="498">
        <v>2364228</v>
      </c>
      <c r="E18" s="499">
        <v>166.32</v>
      </c>
      <c r="F18" s="499"/>
      <c r="G18" s="499"/>
      <c r="H18" s="500" t="s">
        <v>158</v>
      </c>
    </row>
    <row r="19" spans="1:8" s="528" customFormat="1">
      <c r="A19" s="495" t="s">
        <v>32</v>
      </c>
      <c r="B19" s="496" t="s">
        <v>36</v>
      </c>
      <c r="C19" s="497" t="s">
        <v>240</v>
      </c>
      <c r="D19" s="498">
        <v>2364229</v>
      </c>
      <c r="E19" s="499">
        <v>307.12</v>
      </c>
      <c r="F19" s="499"/>
      <c r="G19" s="499"/>
      <c r="H19" s="500" t="s">
        <v>158</v>
      </c>
    </row>
    <row r="20" spans="1:8" s="528" customFormat="1">
      <c r="A20" s="495" t="s">
        <v>32</v>
      </c>
      <c r="B20" s="496" t="s">
        <v>36</v>
      </c>
      <c r="C20" s="497" t="s">
        <v>241</v>
      </c>
      <c r="D20" s="498">
        <v>2364230</v>
      </c>
      <c r="E20" s="499">
        <v>439.12</v>
      </c>
      <c r="F20" s="499"/>
      <c r="G20" s="499"/>
      <c r="H20" s="500" t="s">
        <v>158</v>
      </c>
    </row>
    <row r="21" spans="1:8" s="528" customFormat="1">
      <c r="A21" s="495" t="s">
        <v>32</v>
      </c>
      <c r="B21" s="496" t="s">
        <v>36</v>
      </c>
      <c r="C21" s="497" t="s">
        <v>242</v>
      </c>
      <c r="D21" s="498">
        <v>2364231</v>
      </c>
      <c r="E21" s="499">
        <v>571.12</v>
      </c>
      <c r="F21" s="499"/>
      <c r="G21" s="499"/>
      <c r="H21" s="500" t="s">
        <v>158</v>
      </c>
    </row>
    <row r="22" spans="1:8" s="528" customFormat="1">
      <c r="A22" s="495" t="s">
        <v>32</v>
      </c>
      <c r="B22" s="496" t="s">
        <v>36</v>
      </c>
      <c r="C22" s="497" t="s">
        <v>2685</v>
      </c>
      <c r="D22" s="498">
        <v>2364232</v>
      </c>
      <c r="E22" s="499">
        <v>202.4</v>
      </c>
      <c r="F22" s="499"/>
      <c r="G22" s="499"/>
      <c r="H22" s="500" t="s">
        <v>158</v>
      </c>
    </row>
    <row r="23" spans="1:8" s="528" customFormat="1">
      <c r="A23" s="495" t="s">
        <v>32</v>
      </c>
      <c r="B23" s="496" t="s">
        <v>36</v>
      </c>
      <c r="C23" s="497" t="s">
        <v>2686</v>
      </c>
      <c r="D23" s="498">
        <v>2364233</v>
      </c>
      <c r="E23" s="499">
        <v>253.44</v>
      </c>
      <c r="F23" s="499"/>
      <c r="G23" s="499"/>
      <c r="H23" s="500" t="s">
        <v>158</v>
      </c>
    </row>
    <row r="24" spans="1:8" s="528" customFormat="1">
      <c r="A24" s="495" t="s">
        <v>32</v>
      </c>
      <c r="B24" s="496" t="s">
        <v>36</v>
      </c>
      <c r="C24" s="497" t="s">
        <v>243</v>
      </c>
      <c r="D24" s="498">
        <v>2364234</v>
      </c>
      <c r="E24" s="499">
        <v>501.6</v>
      </c>
      <c r="F24" s="499"/>
      <c r="G24" s="499"/>
      <c r="H24" s="500" t="s">
        <v>158</v>
      </c>
    </row>
    <row r="25" spans="1:8" s="528" customFormat="1">
      <c r="A25" s="495" t="s">
        <v>32</v>
      </c>
      <c r="B25" s="496" t="s">
        <v>39</v>
      </c>
      <c r="C25" s="497" t="s">
        <v>244</v>
      </c>
      <c r="D25" s="498">
        <v>2364266</v>
      </c>
      <c r="E25" s="499">
        <v>166.32</v>
      </c>
      <c r="F25" s="499"/>
      <c r="G25" s="499"/>
      <c r="H25" s="500" t="s">
        <v>158</v>
      </c>
    </row>
    <row r="26" spans="1:8" s="528" customFormat="1">
      <c r="A26" s="495" t="s">
        <v>32</v>
      </c>
      <c r="B26" s="496" t="s">
        <v>39</v>
      </c>
      <c r="C26" s="497" t="s">
        <v>245</v>
      </c>
      <c r="D26" s="498">
        <v>2364267</v>
      </c>
      <c r="E26" s="499">
        <v>307.12</v>
      </c>
      <c r="F26" s="499"/>
      <c r="G26" s="499"/>
      <c r="H26" s="500" t="s">
        <v>158</v>
      </c>
    </row>
    <row r="27" spans="1:8" s="528" customFormat="1">
      <c r="A27" s="495" t="s">
        <v>32</v>
      </c>
      <c r="B27" s="496" t="s">
        <v>39</v>
      </c>
      <c r="C27" s="497" t="s">
        <v>246</v>
      </c>
      <c r="D27" s="498">
        <v>2364268</v>
      </c>
      <c r="E27" s="499">
        <v>439.12</v>
      </c>
      <c r="F27" s="499"/>
      <c r="G27" s="499"/>
      <c r="H27" s="500" t="s">
        <v>158</v>
      </c>
    </row>
    <row r="28" spans="1:8" s="528" customFormat="1">
      <c r="A28" s="495" t="s">
        <v>32</v>
      </c>
      <c r="B28" s="496" t="s">
        <v>39</v>
      </c>
      <c r="C28" s="497" t="s">
        <v>247</v>
      </c>
      <c r="D28" s="498">
        <v>2364269</v>
      </c>
      <c r="E28" s="499">
        <v>571.12</v>
      </c>
      <c r="F28" s="499"/>
      <c r="G28" s="499"/>
      <c r="H28" s="500" t="s">
        <v>158</v>
      </c>
    </row>
    <row r="29" spans="1:8" s="528" customFormat="1">
      <c r="A29" s="495" t="s">
        <v>32</v>
      </c>
      <c r="B29" s="496" t="s">
        <v>39</v>
      </c>
      <c r="C29" s="497" t="s">
        <v>2687</v>
      </c>
      <c r="D29" s="498">
        <v>2364270</v>
      </c>
      <c r="E29" s="499">
        <v>202.4</v>
      </c>
      <c r="F29" s="499"/>
      <c r="G29" s="499"/>
      <c r="H29" s="500" t="s">
        <v>158</v>
      </c>
    </row>
    <row r="30" spans="1:8" s="528" customFormat="1">
      <c r="A30" s="495" t="s">
        <v>32</v>
      </c>
      <c r="B30" s="496" t="s">
        <v>39</v>
      </c>
      <c r="C30" s="497" t="s">
        <v>2688</v>
      </c>
      <c r="D30" s="498">
        <v>2364271</v>
      </c>
      <c r="E30" s="499">
        <v>253.44</v>
      </c>
      <c r="F30" s="499"/>
      <c r="G30" s="499"/>
      <c r="H30" s="500" t="s">
        <v>158</v>
      </c>
    </row>
    <row r="31" spans="1:8" s="528" customFormat="1">
      <c r="A31" s="495" t="s">
        <v>32</v>
      </c>
      <c r="B31" s="496" t="s">
        <v>39</v>
      </c>
      <c r="C31" s="497" t="s">
        <v>248</v>
      </c>
      <c r="D31" s="498">
        <v>2364272</v>
      </c>
      <c r="E31" s="499">
        <v>501.6</v>
      </c>
      <c r="F31" s="499"/>
      <c r="G31" s="499"/>
      <c r="H31" s="500" t="s">
        <v>158</v>
      </c>
    </row>
    <row r="32" spans="1:8" s="528" customFormat="1">
      <c r="A32" s="495" t="s">
        <v>32</v>
      </c>
      <c r="B32" s="496" t="s">
        <v>42</v>
      </c>
      <c r="C32" s="501" t="s">
        <v>249</v>
      </c>
      <c r="D32" s="502">
        <v>2360162</v>
      </c>
      <c r="E32" s="499">
        <v>403.92</v>
      </c>
      <c r="F32" s="499"/>
      <c r="G32" s="499"/>
      <c r="H32" s="500" t="s">
        <v>158</v>
      </c>
    </row>
    <row r="33" spans="1:8" s="528" customFormat="1">
      <c r="A33" s="495" t="s">
        <v>32</v>
      </c>
      <c r="B33" s="496" t="s">
        <v>42</v>
      </c>
      <c r="C33" s="497" t="s">
        <v>249</v>
      </c>
      <c r="D33" s="498">
        <v>2360162</v>
      </c>
      <c r="E33" s="499">
        <v>403.92</v>
      </c>
      <c r="F33" s="499"/>
      <c r="G33" s="499"/>
      <c r="H33" s="500" t="s">
        <v>158</v>
      </c>
    </row>
    <row r="34" spans="1:8" s="528" customFormat="1">
      <c r="A34" s="495" t="s">
        <v>32</v>
      </c>
      <c r="B34" s="496" t="s">
        <v>42</v>
      </c>
      <c r="C34" s="501" t="s">
        <v>250</v>
      </c>
      <c r="D34" s="502">
        <v>2360163</v>
      </c>
      <c r="E34" s="499">
        <v>747.12</v>
      </c>
      <c r="F34" s="499"/>
      <c r="G34" s="499"/>
      <c r="H34" s="500" t="s">
        <v>158</v>
      </c>
    </row>
    <row r="35" spans="1:8" s="528" customFormat="1">
      <c r="A35" s="495" t="s">
        <v>32</v>
      </c>
      <c r="B35" s="496" t="s">
        <v>42</v>
      </c>
      <c r="C35" s="497" t="s">
        <v>250</v>
      </c>
      <c r="D35" s="498">
        <v>2360163</v>
      </c>
      <c r="E35" s="499">
        <v>747.12</v>
      </c>
      <c r="F35" s="499"/>
      <c r="G35" s="499"/>
      <c r="H35" s="500" t="s">
        <v>158</v>
      </c>
    </row>
    <row r="36" spans="1:8" s="529" customFormat="1">
      <c r="A36" s="495" t="s">
        <v>32</v>
      </c>
      <c r="B36" s="496" t="s">
        <v>42</v>
      </c>
      <c r="C36" s="501" t="s">
        <v>251</v>
      </c>
      <c r="D36" s="502">
        <v>2360164</v>
      </c>
      <c r="E36" s="499">
        <v>1099.1200000000001</v>
      </c>
      <c r="F36" s="499"/>
      <c r="G36" s="499"/>
      <c r="H36" s="500" t="s">
        <v>158</v>
      </c>
    </row>
    <row r="37" spans="1:8" s="529" customFormat="1">
      <c r="A37" s="495" t="s">
        <v>32</v>
      </c>
      <c r="B37" s="496" t="s">
        <v>42</v>
      </c>
      <c r="C37" s="497" t="s">
        <v>251</v>
      </c>
      <c r="D37" s="498">
        <v>2360164</v>
      </c>
      <c r="E37" s="499">
        <v>1099.1200000000001</v>
      </c>
      <c r="F37" s="499"/>
      <c r="G37" s="499"/>
      <c r="H37" s="500" t="s">
        <v>158</v>
      </c>
    </row>
    <row r="38" spans="1:8" s="528" customFormat="1">
      <c r="A38" s="495" t="s">
        <v>32</v>
      </c>
      <c r="B38" s="496" t="s">
        <v>42</v>
      </c>
      <c r="C38" s="501" t="s">
        <v>252</v>
      </c>
      <c r="D38" s="502">
        <v>2360165</v>
      </c>
      <c r="E38" s="499">
        <v>1407.1200000000001</v>
      </c>
      <c r="F38" s="499"/>
      <c r="G38" s="499"/>
      <c r="H38" s="500" t="s">
        <v>158</v>
      </c>
    </row>
    <row r="39" spans="1:8" s="528" customFormat="1">
      <c r="A39" s="495" t="s">
        <v>32</v>
      </c>
      <c r="B39" s="496" t="s">
        <v>42</v>
      </c>
      <c r="C39" s="497" t="s">
        <v>252</v>
      </c>
      <c r="D39" s="498">
        <v>2360165</v>
      </c>
      <c r="E39" s="499">
        <v>1407.1200000000001</v>
      </c>
      <c r="F39" s="499"/>
      <c r="G39" s="499"/>
      <c r="H39" s="500" t="s">
        <v>158</v>
      </c>
    </row>
    <row r="40" spans="1:8" s="528" customFormat="1">
      <c r="A40" s="495" t="s">
        <v>32</v>
      </c>
      <c r="B40" s="496" t="s">
        <v>42</v>
      </c>
      <c r="C40" s="501" t="s">
        <v>2689</v>
      </c>
      <c r="D40" s="502">
        <v>2360166</v>
      </c>
      <c r="E40" s="499">
        <v>523.6</v>
      </c>
      <c r="F40" s="499"/>
      <c r="G40" s="499"/>
      <c r="H40" s="500" t="s">
        <v>158</v>
      </c>
    </row>
    <row r="41" spans="1:8" s="528" customFormat="1">
      <c r="A41" s="495" t="s">
        <v>32</v>
      </c>
      <c r="B41" s="496" t="s">
        <v>42</v>
      </c>
      <c r="C41" s="497" t="s">
        <v>2689</v>
      </c>
      <c r="D41" s="498">
        <v>2360166</v>
      </c>
      <c r="E41" s="499">
        <v>523.6</v>
      </c>
      <c r="F41" s="499"/>
      <c r="G41" s="499"/>
      <c r="H41" s="500" t="s">
        <v>158</v>
      </c>
    </row>
    <row r="42" spans="1:8" s="528" customFormat="1">
      <c r="A42" s="495" t="s">
        <v>32</v>
      </c>
      <c r="B42" s="496" t="s">
        <v>42</v>
      </c>
      <c r="C42" s="501" t="s">
        <v>2690</v>
      </c>
      <c r="D42" s="502">
        <v>2360167</v>
      </c>
      <c r="E42" s="499">
        <v>655.6</v>
      </c>
      <c r="F42" s="499"/>
      <c r="G42" s="499"/>
      <c r="H42" s="500" t="s">
        <v>158</v>
      </c>
    </row>
    <row r="43" spans="1:8" s="528" customFormat="1">
      <c r="A43" s="495" t="s">
        <v>32</v>
      </c>
      <c r="B43" s="496" t="s">
        <v>42</v>
      </c>
      <c r="C43" s="497" t="s">
        <v>2690</v>
      </c>
      <c r="D43" s="498">
        <v>2360167</v>
      </c>
      <c r="E43" s="499">
        <v>655.6</v>
      </c>
      <c r="F43" s="499"/>
      <c r="G43" s="499"/>
      <c r="H43" s="500" t="s">
        <v>158</v>
      </c>
    </row>
    <row r="44" spans="1:8" s="528" customFormat="1">
      <c r="A44" s="495" t="s">
        <v>32</v>
      </c>
      <c r="B44" s="496" t="s">
        <v>42</v>
      </c>
      <c r="C44" s="501" t="s">
        <v>253</v>
      </c>
      <c r="D44" s="502">
        <v>2360168</v>
      </c>
      <c r="E44" s="499">
        <v>576.4</v>
      </c>
      <c r="F44" s="499"/>
      <c r="G44" s="499"/>
      <c r="H44" s="500" t="s">
        <v>158</v>
      </c>
    </row>
    <row r="45" spans="1:8" s="528" customFormat="1">
      <c r="A45" s="495" t="s">
        <v>32</v>
      </c>
      <c r="B45" s="496" t="s">
        <v>42</v>
      </c>
      <c r="C45" s="497" t="s">
        <v>253</v>
      </c>
      <c r="D45" s="498">
        <v>2360168</v>
      </c>
      <c r="E45" s="499">
        <v>576.4</v>
      </c>
      <c r="F45" s="499"/>
      <c r="G45" s="499"/>
      <c r="H45" s="500" t="s">
        <v>158</v>
      </c>
    </row>
    <row r="46" spans="1:8" s="528" customFormat="1">
      <c r="A46" s="495" t="s">
        <v>32</v>
      </c>
      <c r="B46" s="496" t="s">
        <v>45</v>
      </c>
      <c r="C46" s="501" t="s">
        <v>255</v>
      </c>
      <c r="D46" s="502">
        <v>2359957</v>
      </c>
      <c r="E46" s="499">
        <v>579.91999999999996</v>
      </c>
      <c r="F46" s="499"/>
      <c r="G46" s="499"/>
      <c r="H46" s="500" t="s">
        <v>158</v>
      </c>
    </row>
    <row r="47" spans="1:8" s="528" customFormat="1">
      <c r="A47" s="495" t="s">
        <v>32</v>
      </c>
      <c r="B47" s="496" t="s">
        <v>45</v>
      </c>
      <c r="C47" s="497" t="s">
        <v>255</v>
      </c>
      <c r="D47" s="498">
        <v>2359957</v>
      </c>
      <c r="E47" s="499">
        <v>579.91999999999996</v>
      </c>
      <c r="F47" s="499"/>
      <c r="G47" s="499"/>
      <c r="H47" s="500" t="s">
        <v>158</v>
      </c>
    </row>
    <row r="48" spans="1:8" s="528" customFormat="1">
      <c r="A48" s="495" t="s">
        <v>32</v>
      </c>
      <c r="B48" s="496" t="s">
        <v>45</v>
      </c>
      <c r="C48" s="501" t="s">
        <v>256</v>
      </c>
      <c r="D48" s="502">
        <v>2359958</v>
      </c>
      <c r="E48" s="499">
        <v>1099.1200000000001</v>
      </c>
      <c r="F48" s="499"/>
      <c r="G48" s="499"/>
      <c r="H48" s="500" t="s">
        <v>158</v>
      </c>
    </row>
    <row r="49" spans="1:8" s="528" customFormat="1">
      <c r="A49" s="495" t="s">
        <v>32</v>
      </c>
      <c r="B49" s="496" t="s">
        <v>45</v>
      </c>
      <c r="C49" s="497" t="s">
        <v>256</v>
      </c>
      <c r="D49" s="498">
        <v>2359958</v>
      </c>
      <c r="E49" s="499">
        <v>1099.1200000000001</v>
      </c>
      <c r="F49" s="499"/>
      <c r="G49" s="499"/>
      <c r="H49" s="500" t="s">
        <v>158</v>
      </c>
    </row>
    <row r="50" spans="1:8" s="528" customFormat="1">
      <c r="A50" s="495" t="s">
        <v>32</v>
      </c>
      <c r="B50" s="496" t="s">
        <v>45</v>
      </c>
      <c r="C50" s="501" t="s">
        <v>257</v>
      </c>
      <c r="D50" s="502">
        <v>2359959</v>
      </c>
      <c r="E50" s="499">
        <v>1539.1200000000001</v>
      </c>
      <c r="F50" s="499"/>
      <c r="G50" s="499"/>
      <c r="H50" s="500" t="s">
        <v>158</v>
      </c>
    </row>
    <row r="51" spans="1:8" s="528" customFormat="1">
      <c r="A51" s="495" t="s">
        <v>32</v>
      </c>
      <c r="B51" s="496" t="s">
        <v>45</v>
      </c>
      <c r="C51" s="497" t="s">
        <v>257</v>
      </c>
      <c r="D51" s="498">
        <v>2359959</v>
      </c>
      <c r="E51" s="499">
        <v>1539.1200000000001</v>
      </c>
      <c r="F51" s="499"/>
      <c r="G51" s="499"/>
      <c r="H51" s="500" t="s">
        <v>158</v>
      </c>
    </row>
    <row r="52" spans="1:8" s="528" customFormat="1">
      <c r="A52" s="495" t="s">
        <v>32</v>
      </c>
      <c r="B52" s="496" t="s">
        <v>45</v>
      </c>
      <c r="C52" s="501" t="s">
        <v>258</v>
      </c>
      <c r="D52" s="502">
        <v>2359960</v>
      </c>
      <c r="E52" s="499">
        <v>2014.32</v>
      </c>
      <c r="F52" s="499"/>
      <c r="G52" s="499"/>
      <c r="H52" s="500" t="s">
        <v>158</v>
      </c>
    </row>
    <row r="53" spans="1:8" s="528" customFormat="1">
      <c r="A53" s="495" t="s">
        <v>32</v>
      </c>
      <c r="B53" s="496" t="s">
        <v>45</v>
      </c>
      <c r="C53" s="497" t="s">
        <v>258</v>
      </c>
      <c r="D53" s="498">
        <v>2359960</v>
      </c>
      <c r="E53" s="499">
        <v>2014.32</v>
      </c>
      <c r="F53" s="499"/>
      <c r="G53" s="499"/>
      <c r="H53" s="500" t="s">
        <v>158</v>
      </c>
    </row>
    <row r="54" spans="1:8" s="528" customFormat="1">
      <c r="A54" s="495" t="s">
        <v>32</v>
      </c>
      <c r="B54" s="496" t="s">
        <v>45</v>
      </c>
      <c r="C54" s="501" t="s">
        <v>2691</v>
      </c>
      <c r="D54" s="502">
        <v>2359961</v>
      </c>
      <c r="E54" s="499">
        <v>755.92</v>
      </c>
      <c r="F54" s="499"/>
      <c r="G54" s="499"/>
      <c r="H54" s="500" t="s">
        <v>158</v>
      </c>
    </row>
    <row r="55" spans="1:8" s="528" customFormat="1">
      <c r="A55" s="495" t="s">
        <v>32</v>
      </c>
      <c r="B55" s="496" t="s">
        <v>45</v>
      </c>
      <c r="C55" s="497" t="s">
        <v>2691</v>
      </c>
      <c r="D55" s="498">
        <v>2359961</v>
      </c>
      <c r="E55" s="499">
        <v>755.92</v>
      </c>
      <c r="F55" s="499"/>
      <c r="G55" s="499"/>
      <c r="H55" s="500" t="s">
        <v>158</v>
      </c>
    </row>
    <row r="56" spans="1:8" s="528" customFormat="1">
      <c r="A56" s="495" t="s">
        <v>32</v>
      </c>
      <c r="B56" s="496" t="s">
        <v>45</v>
      </c>
      <c r="C56" s="501" t="s">
        <v>2692</v>
      </c>
      <c r="D56" s="502">
        <v>2359962</v>
      </c>
      <c r="E56" s="499">
        <v>949.52</v>
      </c>
      <c r="F56" s="499"/>
      <c r="G56" s="499"/>
      <c r="H56" s="500" t="s">
        <v>158</v>
      </c>
    </row>
    <row r="57" spans="1:8" s="528" customFormat="1">
      <c r="A57" s="495" t="s">
        <v>32</v>
      </c>
      <c r="B57" s="496" t="s">
        <v>45</v>
      </c>
      <c r="C57" s="497" t="s">
        <v>2692</v>
      </c>
      <c r="D57" s="498">
        <v>2359962</v>
      </c>
      <c r="E57" s="499">
        <v>949.52</v>
      </c>
      <c r="F57" s="499"/>
      <c r="G57" s="499"/>
      <c r="H57" s="500" t="s">
        <v>158</v>
      </c>
    </row>
    <row r="58" spans="1:8" s="528" customFormat="1">
      <c r="A58" s="495" t="s">
        <v>32</v>
      </c>
      <c r="B58" s="496" t="s">
        <v>45</v>
      </c>
      <c r="C58" s="501" t="s">
        <v>259</v>
      </c>
      <c r="D58" s="502">
        <v>2359963</v>
      </c>
      <c r="E58" s="499">
        <v>668.8</v>
      </c>
      <c r="F58" s="499"/>
      <c r="G58" s="499"/>
      <c r="H58" s="500" t="s">
        <v>158</v>
      </c>
    </row>
    <row r="59" spans="1:8" s="528" customFormat="1">
      <c r="A59" s="495" t="s">
        <v>32</v>
      </c>
      <c r="B59" s="496" t="s">
        <v>45</v>
      </c>
      <c r="C59" s="497" t="s">
        <v>259</v>
      </c>
      <c r="D59" s="498">
        <v>2359963</v>
      </c>
      <c r="E59" s="499">
        <v>668.8</v>
      </c>
      <c r="F59" s="499"/>
      <c r="G59" s="499"/>
      <c r="H59" s="500" t="s">
        <v>158</v>
      </c>
    </row>
    <row r="60" spans="1:8" s="528" customFormat="1">
      <c r="A60" s="495" t="s">
        <v>32</v>
      </c>
      <c r="B60" s="496" t="s">
        <v>48</v>
      </c>
      <c r="C60" s="501" t="s">
        <v>260</v>
      </c>
      <c r="D60" s="502">
        <v>2359998</v>
      </c>
      <c r="E60" s="499">
        <v>623.91999999999996</v>
      </c>
      <c r="F60" s="499"/>
      <c r="G60" s="499"/>
      <c r="H60" s="500" t="s">
        <v>158</v>
      </c>
    </row>
    <row r="61" spans="1:8" s="528" customFormat="1">
      <c r="A61" s="495" t="s">
        <v>32</v>
      </c>
      <c r="B61" s="496" t="s">
        <v>48</v>
      </c>
      <c r="C61" s="497" t="s">
        <v>260</v>
      </c>
      <c r="D61" s="498">
        <v>2359998</v>
      </c>
      <c r="E61" s="499">
        <v>623.91999999999996</v>
      </c>
      <c r="F61" s="499"/>
      <c r="G61" s="499"/>
      <c r="H61" s="500" t="s">
        <v>158</v>
      </c>
    </row>
    <row r="62" spans="1:8" s="528" customFormat="1">
      <c r="A62" s="495" t="s">
        <v>32</v>
      </c>
      <c r="B62" s="496" t="s">
        <v>48</v>
      </c>
      <c r="C62" s="501" t="s">
        <v>261</v>
      </c>
      <c r="D62" s="502">
        <v>2359999</v>
      </c>
      <c r="E62" s="499">
        <v>1143.1200000000001</v>
      </c>
      <c r="F62" s="499"/>
      <c r="G62" s="499"/>
      <c r="H62" s="500" t="s">
        <v>158</v>
      </c>
    </row>
    <row r="63" spans="1:8" s="528" customFormat="1">
      <c r="A63" s="495" t="s">
        <v>32</v>
      </c>
      <c r="B63" s="496" t="s">
        <v>48</v>
      </c>
      <c r="C63" s="497" t="s">
        <v>261</v>
      </c>
      <c r="D63" s="498">
        <v>2359999</v>
      </c>
      <c r="E63" s="499">
        <v>1143.1200000000001</v>
      </c>
      <c r="F63" s="499"/>
      <c r="G63" s="499"/>
      <c r="H63" s="500" t="s">
        <v>158</v>
      </c>
    </row>
    <row r="64" spans="1:8" s="528" customFormat="1">
      <c r="A64" s="495" t="s">
        <v>32</v>
      </c>
      <c r="B64" s="496" t="s">
        <v>48</v>
      </c>
      <c r="C64" s="501" t="s">
        <v>262</v>
      </c>
      <c r="D64" s="502">
        <v>2360000</v>
      </c>
      <c r="E64" s="499">
        <v>1671.1200000000001</v>
      </c>
      <c r="F64" s="499"/>
      <c r="G64" s="499"/>
      <c r="H64" s="500" t="s">
        <v>158</v>
      </c>
    </row>
    <row r="65" spans="1:8" s="528" customFormat="1">
      <c r="A65" s="495" t="s">
        <v>32</v>
      </c>
      <c r="B65" s="496" t="s">
        <v>48</v>
      </c>
      <c r="C65" s="497" t="s">
        <v>262</v>
      </c>
      <c r="D65" s="498">
        <v>2360000</v>
      </c>
      <c r="E65" s="499">
        <v>1671.1200000000001</v>
      </c>
      <c r="F65" s="499"/>
      <c r="G65" s="499"/>
      <c r="H65" s="500" t="s">
        <v>158</v>
      </c>
    </row>
    <row r="66" spans="1:8" s="528" customFormat="1">
      <c r="A66" s="495" t="s">
        <v>32</v>
      </c>
      <c r="B66" s="496" t="s">
        <v>48</v>
      </c>
      <c r="C66" s="501" t="s">
        <v>263</v>
      </c>
      <c r="D66" s="502">
        <v>2360001</v>
      </c>
      <c r="E66" s="499">
        <v>2146.3200000000002</v>
      </c>
      <c r="F66" s="499"/>
      <c r="G66" s="499"/>
      <c r="H66" s="500" t="s">
        <v>158</v>
      </c>
    </row>
    <row r="67" spans="1:8" s="528" customFormat="1">
      <c r="A67" s="495" t="s">
        <v>32</v>
      </c>
      <c r="B67" s="496" t="s">
        <v>48</v>
      </c>
      <c r="C67" s="497" t="s">
        <v>263</v>
      </c>
      <c r="D67" s="498">
        <v>2360001</v>
      </c>
      <c r="E67" s="499">
        <v>2146.3200000000002</v>
      </c>
      <c r="F67" s="499"/>
      <c r="G67" s="499"/>
      <c r="H67" s="500" t="s">
        <v>158</v>
      </c>
    </row>
    <row r="68" spans="1:8" s="528" customFormat="1">
      <c r="A68" s="495" t="s">
        <v>32</v>
      </c>
      <c r="B68" s="496" t="s">
        <v>48</v>
      </c>
      <c r="C68" s="501" t="s">
        <v>2693</v>
      </c>
      <c r="D68" s="502">
        <v>2360002</v>
      </c>
      <c r="E68" s="499">
        <v>808.72</v>
      </c>
      <c r="F68" s="499"/>
      <c r="G68" s="499"/>
      <c r="H68" s="500" t="s">
        <v>158</v>
      </c>
    </row>
    <row r="69" spans="1:8" s="528" customFormat="1">
      <c r="A69" s="495" t="s">
        <v>32</v>
      </c>
      <c r="B69" s="496" t="s">
        <v>48</v>
      </c>
      <c r="C69" s="497" t="s">
        <v>2693</v>
      </c>
      <c r="D69" s="498">
        <v>2360002</v>
      </c>
      <c r="E69" s="499">
        <v>808.72</v>
      </c>
      <c r="F69" s="499"/>
      <c r="G69" s="499"/>
      <c r="H69" s="500" t="s">
        <v>158</v>
      </c>
    </row>
    <row r="70" spans="1:8" s="528" customFormat="1">
      <c r="A70" s="495" t="s">
        <v>32</v>
      </c>
      <c r="B70" s="496" t="s">
        <v>48</v>
      </c>
      <c r="C70" s="501" t="s">
        <v>2694</v>
      </c>
      <c r="D70" s="502">
        <v>2360003</v>
      </c>
      <c r="E70" s="499">
        <v>1011.12</v>
      </c>
      <c r="F70" s="499"/>
      <c r="G70" s="499"/>
      <c r="H70" s="500" t="s">
        <v>158</v>
      </c>
    </row>
    <row r="71" spans="1:8" s="528" customFormat="1">
      <c r="A71" s="495" t="s">
        <v>32</v>
      </c>
      <c r="B71" s="496" t="s">
        <v>48</v>
      </c>
      <c r="C71" s="497" t="s">
        <v>2694</v>
      </c>
      <c r="D71" s="498">
        <v>2360003</v>
      </c>
      <c r="E71" s="499">
        <v>1011.12</v>
      </c>
      <c r="F71" s="499"/>
      <c r="G71" s="499"/>
      <c r="H71" s="500" t="s">
        <v>158</v>
      </c>
    </row>
    <row r="72" spans="1:8" s="528" customFormat="1">
      <c r="A72" s="495" t="s">
        <v>32</v>
      </c>
      <c r="B72" s="496" t="s">
        <v>48</v>
      </c>
      <c r="C72" s="501" t="s">
        <v>264</v>
      </c>
      <c r="D72" s="502">
        <v>2360004</v>
      </c>
      <c r="E72" s="499">
        <v>738.32</v>
      </c>
      <c r="F72" s="499"/>
      <c r="G72" s="499"/>
      <c r="H72" s="500" t="s">
        <v>158</v>
      </c>
    </row>
    <row r="73" spans="1:8" s="528" customFormat="1">
      <c r="A73" s="495" t="s">
        <v>32</v>
      </c>
      <c r="B73" s="496" t="s">
        <v>48</v>
      </c>
      <c r="C73" s="497" t="s">
        <v>264</v>
      </c>
      <c r="D73" s="498">
        <v>2360004</v>
      </c>
      <c r="E73" s="499">
        <v>738.32</v>
      </c>
      <c r="F73" s="499"/>
      <c r="G73" s="499"/>
      <c r="H73" s="500" t="s">
        <v>158</v>
      </c>
    </row>
    <row r="74" spans="1:8" s="528" customFormat="1">
      <c r="A74" s="495" t="s">
        <v>32</v>
      </c>
      <c r="B74" s="496" t="s">
        <v>51</v>
      </c>
      <c r="C74" s="501" t="s">
        <v>265</v>
      </c>
      <c r="D74" s="502">
        <v>2360039</v>
      </c>
      <c r="E74" s="499">
        <v>703.12</v>
      </c>
      <c r="F74" s="499"/>
      <c r="G74" s="499"/>
      <c r="H74" s="500" t="s">
        <v>158</v>
      </c>
    </row>
    <row r="75" spans="1:8" s="528" customFormat="1">
      <c r="A75" s="495" t="s">
        <v>32</v>
      </c>
      <c r="B75" s="496" t="s">
        <v>51</v>
      </c>
      <c r="C75" s="497" t="s">
        <v>265</v>
      </c>
      <c r="D75" s="498">
        <v>2360039</v>
      </c>
      <c r="E75" s="499">
        <v>703.12</v>
      </c>
      <c r="F75" s="499"/>
      <c r="G75" s="499"/>
      <c r="H75" s="500" t="s">
        <v>158</v>
      </c>
    </row>
    <row r="76" spans="1:8" s="528" customFormat="1">
      <c r="A76" s="495" t="s">
        <v>32</v>
      </c>
      <c r="B76" s="496" t="s">
        <v>51</v>
      </c>
      <c r="C76" s="501" t="s">
        <v>266</v>
      </c>
      <c r="D76" s="502">
        <v>2360040</v>
      </c>
      <c r="E76" s="499">
        <v>1319.1200000000001</v>
      </c>
      <c r="F76" s="499"/>
      <c r="G76" s="499"/>
      <c r="H76" s="500" t="s">
        <v>158</v>
      </c>
    </row>
    <row r="77" spans="1:8" s="528" customFormat="1">
      <c r="A77" s="495" t="s">
        <v>32</v>
      </c>
      <c r="B77" s="496" t="s">
        <v>51</v>
      </c>
      <c r="C77" s="497" t="s">
        <v>266</v>
      </c>
      <c r="D77" s="498">
        <v>2360040</v>
      </c>
      <c r="E77" s="499">
        <v>1319.1200000000001</v>
      </c>
      <c r="F77" s="499"/>
      <c r="G77" s="499"/>
      <c r="H77" s="500" t="s">
        <v>158</v>
      </c>
    </row>
    <row r="78" spans="1:8" s="528" customFormat="1">
      <c r="A78" s="495" t="s">
        <v>32</v>
      </c>
      <c r="B78" s="496" t="s">
        <v>51</v>
      </c>
      <c r="C78" s="501" t="s">
        <v>267</v>
      </c>
      <c r="D78" s="502">
        <v>2360041</v>
      </c>
      <c r="E78" s="499">
        <v>1847.1200000000001</v>
      </c>
      <c r="F78" s="499"/>
      <c r="G78" s="499"/>
      <c r="H78" s="500" t="s">
        <v>158</v>
      </c>
    </row>
    <row r="79" spans="1:8" s="528" customFormat="1">
      <c r="A79" s="495" t="s">
        <v>32</v>
      </c>
      <c r="B79" s="496" t="s">
        <v>51</v>
      </c>
      <c r="C79" s="497" t="s">
        <v>267</v>
      </c>
      <c r="D79" s="498">
        <v>2360041</v>
      </c>
      <c r="E79" s="499">
        <v>1847.1200000000001</v>
      </c>
      <c r="F79" s="499"/>
      <c r="G79" s="499"/>
      <c r="H79" s="500" t="s">
        <v>158</v>
      </c>
    </row>
    <row r="80" spans="1:8" s="528" customFormat="1">
      <c r="A80" s="495" t="s">
        <v>32</v>
      </c>
      <c r="B80" s="496" t="s">
        <v>51</v>
      </c>
      <c r="C80" s="501" t="s">
        <v>268</v>
      </c>
      <c r="D80" s="502">
        <v>2360042</v>
      </c>
      <c r="E80" s="499">
        <v>2375.12</v>
      </c>
      <c r="F80" s="499"/>
      <c r="G80" s="499"/>
      <c r="H80" s="500" t="s">
        <v>158</v>
      </c>
    </row>
    <row r="81" spans="1:8" s="528" customFormat="1">
      <c r="A81" s="495" t="s">
        <v>32</v>
      </c>
      <c r="B81" s="496" t="s">
        <v>51</v>
      </c>
      <c r="C81" s="497" t="s">
        <v>268</v>
      </c>
      <c r="D81" s="498">
        <v>2360042</v>
      </c>
      <c r="E81" s="499">
        <v>2375.12</v>
      </c>
      <c r="F81" s="499"/>
      <c r="G81" s="499"/>
      <c r="H81" s="500" t="s">
        <v>158</v>
      </c>
    </row>
    <row r="82" spans="1:8" s="528" customFormat="1">
      <c r="A82" s="495" t="s">
        <v>32</v>
      </c>
      <c r="B82" s="496" t="s">
        <v>51</v>
      </c>
      <c r="C82" s="501" t="s">
        <v>2695</v>
      </c>
      <c r="D82" s="502">
        <v>2360043</v>
      </c>
      <c r="E82" s="499">
        <v>914.32</v>
      </c>
      <c r="F82" s="499"/>
      <c r="G82" s="499"/>
      <c r="H82" s="500" t="s">
        <v>158</v>
      </c>
    </row>
    <row r="83" spans="1:8" s="528" customFormat="1">
      <c r="A83" s="495" t="s">
        <v>32</v>
      </c>
      <c r="B83" s="496" t="s">
        <v>51</v>
      </c>
      <c r="C83" s="497" t="s">
        <v>2695</v>
      </c>
      <c r="D83" s="498">
        <v>2360043</v>
      </c>
      <c r="E83" s="499">
        <v>914.32</v>
      </c>
      <c r="F83" s="499"/>
      <c r="G83" s="499"/>
      <c r="H83" s="500" t="s">
        <v>158</v>
      </c>
    </row>
    <row r="84" spans="1:8" s="528" customFormat="1">
      <c r="A84" s="495" t="s">
        <v>32</v>
      </c>
      <c r="B84" s="496" t="s">
        <v>51</v>
      </c>
      <c r="C84" s="501" t="s">
        <v>2696</v>
      </c>
      <c r="D84" s="502">
        <v>2360044</v>
      </c>
      <c r="E84" s="499">
        <v>1143.1200000000001</v>
      </c>
      <c r="F84" s="499"/>
      <c r="G84" s="499"/>
      <c r="H84" s="500" t="s">
        <v>158</v>
      </c>
    </row>
    <row r="85" spans="1:8" s="528" customFormat="1">
      <c r="A85" s="495" t="s">
        <v>32</v>
      </c>
      <c r="B85" s="496" t="s">
        <v>51</v>
      </c>
      <c r="C85" s="497" t="s">
        <v>2696</v>
      </c>
      <c r="D85" s="498">
        <v>2360044</v>
      </c>
      <c r="E85" s="499">
        <v>1143.1200000000001</v>
      </c>
      <c r="F85" s="499"/>
      <c r="G85" s="499"/>
      <c r="H85" s="500" t="s">
        <v>158</v>
      </c>
    </row>
    <row r="86" spans="1:8" s="528" customFormat="1">
      <c r="A86" s="495" t="s">
        <v>32</v>
      </c>
      <c r="B86" s="496" t="s">
        <v>51</v>
      </c>
      <c r="C86" s="501" t="s">
        <v>269</v>
      </c>
      <c r="D86" s="502">
        <v>2360045</v>
      </c>
      <c r="E86" s="499">
        <v>764.72</v>
      </c>
      <c r="F86" s="499"/>
      <c r="G86" s="499"/>
      <c r="H86" s="500" t="s">
        <v>158</v>
      </c>
    </row>
    <row r="87" spans="1:8" s="528" customFormat="1">
      <c r="A87" s="495" t="s">
        <v>32</v>
      </c>
      <c r="B87" s="496" t="s">
        <v>51</v>
      </c>
      <c r="C87" s="497" t="s">
        <v>269</v>
      </c>
      <c r="D87" s="498">
        <v>2360045</v>
      </c>
      <c r="E87" s="499">
        <v>764.72</v>
      </c>
      <c r="F87" s="499"/>
      <c r="G87" s="499"/>
      <c r="H87" s="500" t="s">
        <v>158</v>
      </c>
    </row>
    <row r="88" spans="1:8" s="528" customFormat="1">
      <c r="A88" s="495" t="s">
        <v>32</v>
      </c>
      <c r="B88" s="496" t="s">
        <v>97</v>
      </c>
      <c r="C88" s="497" t="s">
        <v>195</v>
      </c>
      <c r="D88" s="498">
        <v>2362071</v>
      </c>
      <c r="E88" s="499">
        <v>52.8</v>
      </c>
      <c r="F88" s="499"/>
      <c r="G88" s="499"/>
      <c r="H88" s="500" t="s">
        <v>142</v>
      </c>
    </row>
    <row r="89" spans="1:8" s="528" customFormat="1">
      <c r="A89" s="495" t="s">
        <v>32</v>
      </c>
      <c r="B89" s="496" t="s">
        <v>97</v>
      </c>
      <c r="C89" s="497" t="s">
        <v>196</v>
      </c>
      <c r="D89" s="498">
        <v>2362072</v>
      </c>
      <c r="E89" s="499">
        <v>101.2</v>
      </c>
      <c r="F89" s="499"/>
      <c r="G89" s="499"/>
      <c r="H89" s="500" t="s">
        <v>142</v>
      </c>
    </row>
    <row r="90" spans="1:8" s="528" customFormat="1">
      <c r="A90" s="495" t="s">
        <v>32</v>
      </c>
      <c r="B90" s="496" t="s">
        <v>97</v>
      </c>
      <c r="C90" s="497" t="s">
        <v>197</v>
      </c>
      <c r="D90" s="498">
        <v>2362073</v>
      </c>
      <c r="E90" s="499">
        <v>136.4</v>
      </c>
      <c r="F90" s="499"/>
      <c r="G90" s="499"/>
      <c r="H90" s="500" t="s">
        <v>142</v>
      </c>
    </row>
    <row r="91" spans="1:8" s="528" customFormat="1">
      <c r="A91" s="495" t="s">
        <v>32</v>
      </c>
      <c r="B91" s="496" t="s">
        <v>97</v>
      </c>
      <c r="C91" s="497" t="s">
        <v>198</v>
      </c>
      <c r="D91" s="498">
        <v>2362074</v>
      </c>
      <c r="E91" s="499">
        <v>167.2</v>
      </c>
      <c r="F91" s="499"/>
      <c r="G91" s="499"/>
      <c r="H91" s="500" t="s">
        <v>142</v>
      </c>
    </row>
    <row r="92" spans="1:8" s="528" customFormat="1">
      <c r="A92" s="495" t="s">
        <v>32</v>
      </c>
      <c r="B92" s="496" t="s">
        <v>97</v>
      </c>
      <c r="C92" s="497" t="s">
        <v>199</v>
      </c>
      <c r="D92" s="498">
        <v>2362075</v>
      </c>
      <c r="E92" s="499">
        <v>52.8</v>
      </c>
      <c r="F92" s="499"/>
      <c r="G92" s="499"/>
      <c r="H92" s="500" t="s">
        <v>142</v>
      </c>
    </row>
    <row r="93" spans="1:8" s="528" customFormat="1">
      <c r="A93" s="495" t="s">
        <v>32</v>
      </c>
      <c r="B93" s="496" t="s">
        <v>97</v>
      </c>
      <c r="C93" s="497" t="s">
        <v>2697</v>
      </c>
      <c r="D93" s="498">
        <v>2362076</v>
      </c>
      <c r="E93" s="499">
        <v>66</v>
      </c>
      <c r="F93" s="499"/>
      <c r="G93" s="499"/>
      <c r="H93" s="500" t="s">
        <v>142</v>
      </c>
    </row>
    <row r="94" spans="1:8" s="528" customFormat="1">
      <c r="A94" s="495" t="s">
        <v>32</v>
      </c>
      <c r="B94" s="496" t="s">
        <v>97</v>
      </c>
      <c r="C94" s="497" t="s">
        <v>200</v>
      </c>
      <c r="D94" s="498">
        <v>2362077</v>
      </c>
      <c r="E94" s="499">
        <v>518.32000000000005</v>
      </c>
      <c r="F94" s="499"/>
      <c r="G94" s="499"/>
      <c r="H94" s="500" t="s">
        <v>142</v>
      </c>
    </row>
    <row r="95" spans="1:8" s="528" customFormat="1">
      <c r="A95" s="495" t="s">
        <v>32</v>
      </c>
      <c r="B95" s="496" t="s">
        <v>97</v>
      </c>
      <c r="C95" s="497" t="s">
        <v>2698</v>
      </c>
      <c r="D95" s="498">
        <v>2362643</v>
      </c>
      <c r="E95" s="499">
        <v>43.12</v>
      </c>
      <c r="F95" s="499"/>
      <c r="G95" s="499"/>
      <c r="H95" s="500" t="s">
        <v>142</v>
      </c>
    </row>
    <row r="96" spans="1:8" s="528" customFormat="1">
      <c r="A96" s="495" t="s">
        <v>32</v>
      </c>
      <c r="B96" s="496" t="s">
        <v>97</v>
      </c>
      <c r="C96" s="497" t="s">
        <v>2699</v>
      </c>
      <c r="D96" s="498">
        <v>2362644</v>
      </c>
      <c r="E96" s="499">
        <v>79.2</v>
      </c>
      <c r="F96" s="499"/>
      <c r="G96" s="499"/>
      <c r="H96" s="500" t="s">
        <v>142</v>
      </c>
    </row>
    <row r="97" spans="1:8" s="528" customFormat="1">
      <c r="A97" s="495" t="s">
        <v>32</v>
      </c>
      <c r="B97" s="496" t="s">
        <v>97</v>
      </c>
      <c r="C97" s="497" t="s">
        <v>2700</v>
      </c>
      <c r="D97" s="498">
        <v>2362645</v>
      </c>
      <c r="E97" s="499">
        <v>114.4</v>
      </c>
      <c r="F97" s="499"/>
      <c r="G97" s="499"/>
      <c r="H97" s="500" t="s">
        <v>142</v>
      </c>
    </row>
    <row r="98" spans="1:8" s="528" customFormat="1">
      <c r="A98" s="495" t="s">
        <v>32</v>
      </c>
      <c r="B98" s="496" t="s">
        <v>97</v>
      </c>
      <c r="C98" s="497" t="s">
        <v>2701</v>
      </c>
      <c r="D98" s="498">
        <v>2362646</v>
      </c>
      <c r="E98" s="499">
        <v>145.19999999999999</v>
      </c>
      <c r="F98" s="499"/>
      <c r="G98" s="499"/>
      <c r="H98" s="500" t="s">
        <v>142</v>
      </c>
    </row>
    <row r="99" spans="1:8" s="528" customFormat="1">
      <c r="A99" s="495" t="s">
        <v>32</v>
      </c>
      <c r="B99" s="496" t="s">
        <v>97</v>
      </c>
      <c r="C99" s="497" t="s">
        <v>2702</v>
      </c>
      <c r="D99" s="498">
        <v>2362647</v>
      </c>
      <c r="E99" s="499">
        <v>48.4</v>
      </c>
      <c r="F99" s="499"/>
      <c r="G99" s="499"/>
      <c r="H99" s="500" t="s">
        <v>142</v>
      </c>
    </row>
    <row r="100" spans="1:8" s="528" customFormat="1">
      <c r="A100" s="495" t="s">
        <v>32</v>
      </c>
      <c r="B100" s="496" t="s">
        <v>97</v>
      </c>
      <c r="C100" s="497" t="s">
        <v>2703</v>
      </c>
      <c r="D100" s="498">
        <v>2362648</v>
      </c>
      <c r="E100" s="499">
        <v>57.2</v>
      </c>
      <c r="F100" s="499"/>
      <c r="G100" s="499"/>
      <c r="H100" s="500" t="s">
        <v>142</v>
      </c>
    </row>
    <row r="101" spans="1:8" s="528" customFormat="1">
      <c r="A101" s="495" t="s">
        <v>32</v>
      </c>
      <c r="B101" s="496" t="s">
        <v>97</v>
      </c>
      <c r="C101" s="497" t="s">
        <v>2704</v>
      </c>
      <c r="D101" s="498">
        <v>2362649</v>
      </c>
      <c r="E101" s="499">
        <v>518.32000000000005</v>
      </c>
      <c r="F101" s="499"/>
      <c r="G101" s="499"/>
      <c r="H101" s="500" t="s">
        <v>142</v>
      </c>
    </row>
    <row r="102" spans="1:8" s="528" customFormat="1">
      <c r="A102" s="495" t="s">
        <v>32</v>
      </c>
      <c r="B102" s="496" t="s">
        <v>97</v>
      </c>
      <c r="C102" s="497" t="s">
        <v>194</v>
      </c>
      <c r="D102" s="498">
        <v>2362650</v>
      </c>
      <c r="E102" s="499">
        <v>17.600000000000001</v>
      </c>
      <c r="F102" s="499"/>
      <c r="G102" s="499"/>
      <c r="H102" s="500" t="s">
        <v>142</v>
      </c>
    </row>
    <row r="103" spans="1:8" s="528" customFormat="1">
      <c r="A103" s="495" t="s">
        <v>32</v>
      </c>
      <c r="B103" s="496" t="s">
        <v>99</v>
      </c>
      <c r="C103" s="497" t="s">
        <v>202</v>
      </c>
      <c r="D103" s="498">
        <v>2362103</v>
      </c>
      <c r="E103" s="499">
        <v>78.320000000000007</v>
      </c>
      <c r="F103" s="499"/>
      <c r="G103" s="499"/>
      <c r="H103" s="500" t="s">
        <v>142</v>
      </c>
    </row>
    <row r="104" spans="1:8" s="528" customFormat="1">
      <c r="A104" s="495" t="s">
        <v>32</v>
      </c>
      <c r="B104" s="496" t="s">
        <v>99</v>
      </c>
      <c r="C104" s="497" t="s">
        <v>203</v>
      </c>
      <c r="D104" s="498">
        <v>2362104</v>
      </c>
      <c r="E104" s="499">
        <v>148.72</v>
      </c>
      <c r="F104" s="499"/>
      <c r="G104" s="499"/>
      <c r="H104" s="500" t="s">
        <v>142</v>
      </c>
    </row>
    <row r="105" spans="1:8" s="528" customFormat="1">
      <c r="A105" s="495" t="s">
        <v>32</v>
      </c>
      <c r="B105" s="496" t="s">
        <v>99</v>
      </c>
      <c r="C105" s="497" t="s">
        <v>204</v>
      </c>
      <c r="D105" s="498">
        <v>2362105</v>
      </c>
      <c r="E105" s="499">
        <v>219.12</v>
      </c>
      <c r="F105" s="499"/>
      <c r="G105" s="499"/>
      <c r="H105" s="500" t="s">
        <v>142</v>
      </c>
    </row>
    <row r="106" spans="1:8" s="528" customFormat="1">
      <c r="A106" s="495" t="s">
        <v>32</v>
      </c>
      <c r="B106" s="496" t="s">
        <v>99</v>
      </c>
      <c r="C106" s="497" t="s">
        <v>205</v>
      </c>
      <c r="D106" s="498">
        <v>2362106</v>
      </c>
      <c r="E106" s="499">
        <v>280.72000000000003</v>
      </c>
      <c r="F106" s="499"/>
      <c r="G106" s="499"/>
      <c r="H106" s="500" t="s">
        <v>142</v>
      </c>
    </row>
    <row r="107" spans="1:8" s="528" customFormat="1">
      <c r="A107" s="495" t="s">
        <v>32</v>
      </c>
      <c r="B107" s="496" t="s">
        <v>99</v>
      </c>
      <c r="C107" s="497" t="s">
        <v>206</v>
      </c>
      <c r="D107" s="498">
        <v>2362107</v>
      </c>
      <c r="E107" s="499">
        <v>83.6</v>
      </c>
      <c r="F107" s="499"/>
      <c r="G107" s="499"/>
      <c r="H107" s="500" t="s">
        <v>142</v>
      </c>
    </row>
    <row r="108" spans="1:8" s="528" customFormat="1">
      <c r="A108" s="495" t="s">
        <v>32</v>
      </c>
      <c r="B108" s="496" t="s">
        <v>99</v>
      </c>
      <c r="C108" s="497" t="s">
        <v>2705</v>
      </c>
      <c r="D108" s="498">
        <v>2362108</v>
      </c>
      <c r="E108" s="499">
        <v>104.72</v>
      </c>
      <c r="F108" s="499"/>
      <c r="G108" s="499"/>
      <c r="H108" s="500" t="s">
        <v>142</v>
      </c>
    </row>
    <row r="109" spans="1:8" s="528" customFormat="1">
      <c r="A109" s="495" t="s">
        <v>32</v>
      </c>
      <c r="B109" s="496" t="s">
        <v>99</v>
      </c>
      <c r="C109" s="497" t="s">
        <v>207</v>
      </c>
      <c r="D109" s="498">
        <v>2362109</v>
      </c>
      <c r="E109" s="499">
        <v>518.32000000000005</v>
      </c>
      <c r="F109" s="499"/>
      <c r="G109" s="499"/>
      <c r="H109" s="500" t="s">
        <v>142</v>
      </c>
    </row>
    <row r="110" spans="1:8" s="528" customFormat="1">
      <c r="A110" s="495" t="s">
        <v>32</v>
      </c>
      <c r="B110" s="496" t="s">
        <v>99</v>
      </c>
      <c r="C110" s="497" t="s">
        <v>2706</v>
      </c>
      <c r="D110" s="498">
        <v>2362652</v>
      </c>
      <c r="E110" s="499">
        <v>60.72</v>
      </c>
      <c r="F110" s="499"/>
      <c r="G110" s="499"/>
      <c r="H110" s="500" t="s">
        <v>142</v>
      </c>
    </row>
    <row r="111" spans="1:8" s="528" customFormat="1">
      <c r="A111" s="495" t="s">
        <v>32</v>
      </c>
      <c r="B111" s="496" t="s">
        <v>99</v>
      </c>
      <c r="C111" s="497" t="s">
        <v>2707</v>
      </c>
      <c r="D111" s="498">
        <v>2362653</v>
      </c>
      <c r="E111" s="499">
        <v>113.52</v>
      </c>
      <c r="F111" s="499"/>
      <c r="G111" s="499"/>
      <c r="H111" s="500" t="s">
        <v>142</v>
      </c>
    </row>
    <row r="112" spans="1:8" s="528" customFormat="1">
      <c r="A112" s="495" t="s">
        <v>32</v>
      </c>
      <c r="B112" s="496" t="s">
        <v>99</v>
      </c>
      <c r="C112" s="497" t="s">
        <v>2708</v>
      </c>
      <c r="D112" s="498">
        <v>2362654</v>
      </c>
      <c r="E112" s="499">
        <v>166.32</v>
      </c>
      <c r="F112" s="499"/>
      <c r="G112" s="499"/>
      <c r="H112" s="500" t="s">
        <v>142</v>
      </c>
    </row>
    <row r="113" spans="1:8" s="528" customFormat="1">
      <c r="A113" s="495" t="s">
        <v>32</v>
      </c>
      <c r="B113" s="496" t="s">
        <v>99</v>
      </c>
      <c r="C113" s="497" t="s">
        <v>2709</v>
      </c>
      <c r="D113" s="498">
        <v>2362655</v>
      </c>
      <c r="E113" s="499">
        <v>210.32</v>
      </c>
      <c r="F113" s="499"/>
      <c r="G113" s="499"/>
      <c r="H113" s="500" t="s">
        <v>142</v>
      </c>
    </row>
    <row r="114" spans="1:8" s="528" customFormat="1">
      <c r="A114" s="495" t="s">
        <v>32</v>
      </c>
      <c r="B114" s="496" t="s">
        <v>99</v>
      </c>
      <c r="C114" s="497" t="s">
        <v>2710</v>
      </c>
      <c r="D114" s="498">
        <v>2362656</v>
      </c>
      <c r="E114" s="499">
        <v>66</v>
      </c>
      <c r="F114" s="499"/>
      <c r="G114" s="499"/>
      <c r="H114" s="500" t="s">
        <v>142</v>
      </c>
    </row>
    <row r="115" spans="1:8" s="528" customFormat="1">
      <c r="A115" s="495" t="s">
        <v>32</v>
      </c>
      <c r="B115" s="496" t="s">
        <v>99</v>
      </c>
      <c r="C115" s="497" t="s">
        <v>2711</v>
      </c>
      <c r="D115" s="498">
        <v>2362657</v>
      </c>
      <c r="E115" s="499">
        <v>83.6</v>
      </c>
      <c r="F115" s="499"/>
      <c r="G115" s="499"/>
      <c r="H115" s="500" t="s">
        <v>142</v>
      </c>
    </row>
    <row r="116" spans="1:8" s="528" customFormat="1">
      <c r="A116" s="495" t="s">
        <v>32</v>
      </c>
      <c r="B116" s="496" t="s">
        <v>99</v>
      </c>
      <c r="C116" s="497" t="s">
        <v>2712</v>
      </c>
      <c r="D116" s="498">
        <v>2362658</v>
      </c>
      <c r="E116" s="499">
        <v>518.32000000000005</v>
      </c>
      <c r="F116" s="499"/>
      <c r="G116" s="499"/>
      <c r="H116" s="500" t="s">
        <v>142</v>
      </c>
    </row>
    <row r="117" spans="1:8" s="528" customFormat="1">
      <c r="A117" s="495" t="s">
        <v>32</v>
      </c>
      <c r="B117" s="496" t="s">
        <v>99</v>
      </c>
      <c r="C117" s="497" t="s">
        <v>201</v>
      </c>
      <c r="D117" s="498">
        <v>2362659</v>
      </c>
      <c r="E117" s="499">
        <v>17.600000000000001</v>
      </c>
      <c r="F117" s="499"/>
      <c r="G117" s="499"/>
      <c r="H117" s="500" t="s">
        <v>142</v>
      </c>
    </row>
    <row r="118" spans="1:8" s="528" customFormat="1">
      <c r="A118" s="495" t="s">
        <v>32</v>
      </c>
      <c r="B118" s="496" t="s">
        <v>100</v>
      </c>
      <c r="C118" s="497" t="s">
        <v>208</v>
      </c>
      <c r="D118" s="498">
        <v>2362135</v>
      </c>
      <c r="E118" s="499">
        <v>122.32000000000001</v>
      </c>
      <c r="F118" s="499"/>
      <c r="G118" s="499"/>
      <c r="H118" s="500" t="s">
        <v>158</v>
      </c>
    </row>
    <row r="119" spans="1:8" s="528" customFormat="1">
      <c r="A119" s="495" t="s">
        <v>32</v>
      </c>
      <c r="B119" s="496" t="s">
        <v>100</v>
      </c>
      <c r="C119" s="497" t="s">
        <v>209</v>
      </c>
      <c r="D119" s="498">
        <v>2362136</v>
      </c>
      <c r="E119" s="499">
        <v>219.12</v>
      </c>
      <c r="F119" s="499"/>
      <c r="G119" s="499"/>
      <c r="H119" s="500" t="s">
        <v>158</v>
      </c>
    </row>
    <row r="120" spans="1:8" s="528" customFormat="1">
      <c r="A120" s="495" t="s">
        <v>32</v>
      </c>
      <c r="B120" s="496" t="s">
        <v>100</v>
      </c>
      <c r="C120" s="497" t="s">
        <v>210</v>
      </c>
      <c r="D120" s="498">
        <v>2362137</v>
      </c>
      <c r="E120" s="499">
        <v>315.92</v>
      </c>
      <c r="F120" s="499"/>
      <c r="G120" s="499"/>
      <c r="H120" s="500" t="s">
        <v>158</v>
      </c>
    </row>
    <row r="121" spans="1:8" s="528" customFormat="1">
      <c r="A121" s="495" t="s">
        <v>32</v>
      </c>
      <c r="B121" s="496" t="s">
        <v>100</v>
      </c>
      <c r="C121" s="497" t="s">
        <v>211</v>
      </c>
      <c r="D121" s="498">
        <v>2362138</v>
      </c>
      <c r="E121" s="499">
        <v>430.32</v>
      </c>
      <c r="F121" s="499"/>
      <c r="G121" s="499"/>
      <c r="H121" s="500" t="s">
        <v>158</v>
      </c>
    </row>
    <row r="122" spans="1:8" s="528" customFormat="1">
      <c r="A122" s="495" t="s">
        <v>32</v>
      </c>
      <c r="B122" s="496" t="s">
        <v>100</v>
      </c>
      <c r="C122" s="497" t="s">
        <v>212</v>
      </c>
      <c r="D122" s="498">
        <v>2362139</v>
      </c>
      <c r="E122" s="499">
        <v>139.91999999999999</v>
      </c>
      <c r="F122" s="499"/>
      <c r="G122" s="499"/>
      <c r="H122" s="500" t="s">
        <v>158</v>
      </c>
    </row>
    <row r="123" spans="1:8" s="528" customFormat="1">
      <c r="A123" s="495" t="s">
        <v>32</v>
      </c>
      <c r="B123" s="496" t="s">
        <v>100</v>
      </c>
      <c r="C123" s="497" t="s">
        <v>2713</v>
      </c>
      <c r="D123" s="498">
        <v>2362140</v>
      </c>
      <c r="E123" s="499">
        <v>183.92</v>
      </c>
      <c r="F123" s="499"/>
      <c r="G123" s="499"/>
      <c r="H123" s="500" t="s">
        <v>158</v>
      </c>
    </row>
    <row r="124" spans="1:8" s="528" customFormat="1">
      <c r="A124" s="495" t="s">
        <v>32</v>
      </c>
      <c r="B124" s="496" t="s">
        <v>100</v>
      </c>
      <c r="C124" s="497" t="s">
        <v>213</v>
      </c>
      <c r="D124" s="498">
        <v>2362141</v>
      </c>
      <c r="E124" s="499">
        <v>528</v>
      </c>
      <c r="F124" s="499"/>
      <c r="G124" s="499"/>
      <c r="H124" s="500" t="s">
        <v>158</v>
      </c>
    </row>
    <row r="125" spans="1:8" s="528" customFormat="1">
      <c r="A125" s="495" t="s">
        <v>32</v>
      </c>
      <c r="B125" s="496" t="s">
        <v>103</v>
      </c>
      <c r="C125" s="497" t="s">
        <v>214</v>
      </c>
      <c r="D125" s="498">
        <v>2362167</v>
      </c>
      <c r="E125" s="499">
        <v>122.32000000000001</v>
      </c>
      <c r="F125" s="499"/>
      <c r="G125" s="499"/>
      <c r="H125" s="500" t="s">
        <v>158</v>
      </c>
    </row>
    <row r="126" spans="1:8" s="528" customFormat="1">
      <c r="A126" s="495" t="s">
        <v>32</v>
      </c>
      <c r="B126" s="496" t="s">
        <v>103</v>
      </c>
      <c r="C126" s="497" t="s">
        <v>215</v>
      </c>
      <c r="D126" s="498">
        <v>2362168</v>
      </c>
      <c r="E126" s="499">
        <v>219.12</v>
      </c>
      <c r="F126" s="499"/>
      <c r="G126" s="499"/>
      <c r="H126" s="500" t="s">
        <v>158</v>
      </c>
    </row>
    <row r="127" spans="1:8" s="528" customFormat="1">
      <c r="A127" s="495" t="s">
        <v>32</v>
      </c>
      <c r="B127" s="496" t="s">
        <v>103</v>
      </c>
      <c r="C127" s="497" t="s">
        <v>216</v>
      </c>
      <c r="D127" s="498">
        <v>2362169</v>
      </c>
      <c r="E127" s="499">
        <v>315.92</v>
      </c>
      <c r="F127" s="499"/>
      <c r="G127" s="499"/>
      <c r="H127" s="500" t="s">
        <v>158</v>
      </c>
    </row>
    <row r="128" spans="1:8" s="528" customFormat="1">
      <c r="A128" s="495" t="s">
        <v>32</v>
      </c>
      <c r="B128" s="496" t="s">
        <v>103</v>
      </c>
      <c r="C128" s="497" t="s">
        <v>217</v>
      </c>
      <c r="D128" s="498">
        <v>2362170</v>
      </c>
      <c r="E128" s="499">
        <v>430.32</v>
      </c>
      <c r="F128" s="499"/>
      <c r="G128" s="499"/>
      <c r="H128" s="500" t="s">
        <v>158</v>
      </c>
    </row>
    <row r="129" spans="1:8" s="528" customFormat="1">
      <c r="A129" s="495" t="s">
        <v>32</v>
      </c>
      <c r="B129" s="496" t="s">
        <v>103</v>
      </c>
      <c r="C129" s="497" t="s">
        <v>218</v>
      </c>
      <c r="D129" s="498">
        <v>2362171</v>
      </c>
      <c r="E129" s="499">
        <v>139.91999999999999</v>
      </c>
      <c r="F129" s="499"/>
      <c r="G129" s="499"/>
      <c r="H129" s="500" t="s">
        <v>158</v>
      </c>
    </row>
    <row r="130" spans="1:8" s="528" customFormat="1">
      <c r="A130" s="495" t="s">
        <v>32</v>
      </c>
      <c r="B130" s="496" t="s">
        <v>103</v>
      </c>
      <c r="C130" s="497" t="s">
        <v>2714</v>
      </c>
      <c r="D130" s="498">
        <v>2362172</v>
      </c>
      <c r="E130" s="499">
        <v>183.92</v>
      </c>
      <c r="F130" s="499"/>
      <c r="G130" s="499"/>
      <c r="H130" s="500" t="s">
        <v>158</v>
      </c>
    </row>
    <row r="131" spans="1:8" s="528" customFormat="1">
      <c r="A131" s="495" t="s">
        <v>32</v>
      </c>
      <c r="B131" s="496" t="s">
        <v>103</v>
      </c>
      <c r="C131" s="497" t="s">
        <v>219</v>
      </c>
      <c r="D131" s="498">
        <v>2362173</v>
      </c>
      <c r="E131" s="499">
        <v>528</v>
      </c>
      <c r="F131" s="499"/>
      <c r="G131" s="499"/>
      <c r="H131" s="500" t="s">
        <v>158</v>
      </c>
    </row>
    <row r="132" spans="1:8" s="528" customFormat="1">
      <c r="A132" s="495" t="s">
        <v>32</v>
      </c>
      <c r="B132" s="496" t="s">
        <v>106</v>
      </c>
      <c r="C132" s="497" t="s">
        <v>220</v>
      </c>
      <c r="D132" s="498">
        <v>2362199</v>
      </c>
      <c r="E132" s="499">
        <v>289.52</v>
      </c>
      <c r="F132" s="499"/>
      <c r="G132" s="499"/>
      <c r="H132" s="500" t="s">
        <v>158</v>
      </c>
    </row>
    <row r="133" spans="1:8" s="528" customFormat="1">
      <c r="A133" s="495" t="s">
        <v>32</v>
      </c>
      <c r="B133" s="496" t="s">
        <v>106</v>
      </c>
      <c r="C133" s="497" t="s">
        <v>221</v>
      </c>
      <c r="D133" s="498">
        <v>2362200</v>
      </c>
      <c r="E133" s="499">
        <v>527.12</v>
      </c>
      <c r="F133" s="499"/>
      <c r="G133" s="499"/>
      <c r="H133" s="500" t="s">
        <v>158</v>
      </c>
    </row>
    <row r="134" spans="1:8" s="528" customFormat="1">
      <c r="A134" s="495" t="s">
        <v>32</v>
      </c>
      <c r="B134" s="496" t="s">
        <v>106</v>
      </c>
      <c r="C134" s="497" t="s">
        <v>222</v>
      </c>
      <c r="D134" s="498">
        <v>2362201</v>
      </c>
      <c r="E134" s="499">
        <v>773.52</v>
      </c>
      <c r="F134" s="499"/>
      <c r="G134" s="499"/>
      <c r="H134" s="500" t="s">
        <v>158</v>
      </c>
    </row>
    <row r="135" spans="1:8" s="528" customFormat="1">
      <c r="A135" s="495" t="s">
        <v>32</v>
      </c>
      <c r="B135" s="496" t="s">
        <v>106</v>
      </c>
      <c r="C135" s="497" t="s">
        <v>223</v>
      </c>
      <c r="D135" s="498">
        <v>2362202</v>
      </c>
      <c r="E135" s="499">
        <v>984.72</v>
      </c>
      <c r="F135" s="499"/>
      <c r="G135" s="499"/>
      <c r="H135" s="500" t="s">
        <v>158</v>
      </c>
    </row>
    <row r="136" spans="1:8" s="528" customFormat="1">
      <c r="A136" s="495" t="s">
        <v>32</v>
      </c>
      <c r="B136" s="496" t="s">
        <v>106</v>
      </c>
      <c r="C136" s="497" t="s">
        <v>224</v>
      </c>
      <c r="D136" s="498">
        <v>2362203</v>
      </c>
      <c r="E136" s="499">
        <v>263.12</v>
      </c>
      <c r="F136" s="499"/>
      <c r="G136" s="499"/>
      <c r="H136" s="500" t="s">
        <v>158</v>
      </c>
    </row>
    <row r="137" spans="1:8" s="528" customFormat="1">
      <c r="A137" s="495" t="s">
        <v>32</v>
      </c>
      <c r="B137" s="496" t="s">
        <v>106</v>
      </c>
      <c r="C137" s="497" t="s">
        <v>2715</v>
      </c>
      <c r="D137" s="498">
        <v>2362204</v>
      </c>
      <c r="E137" s="499">
        <v>333.52</v>
      </c>
      <c r="F137" s="499"/>
      <c r="G137" s="499"/>
      <c r="H137" s="500" t="s">
        <v>158</v>
      </c>
    </row>
    <row r="138" spans="1:8" s="528" customFormat="1">
      <c r="A138" s="495" t="s">
        <v>32</v>
      </c>
      <c r="B138" s="496" t="s">
        <v>106</v>
      </c>
      <c r="C138" s="497" t="s">
        <v>225</v>
      </c>
      <c r="D138" s="498">
        <v>2362205</v>
      </c>
      <c r="E138" s="499">
        <v>615.12</v>
      </c>
      <c r="F138" s="499"/>
      <c r="G138" s="499"/>
      <c r="H138" s="500" t="s">
        <v>158</v>
      </c>
    </row>
    <row r="139" spans="1:8" s="528" customFormat="1">
      <c r="A139" s="495" t="s">
        <v>32</v>
      </c>
      <c r="B139" s="496" t="s">
        <v>108</v>
      </c>
      <c r="C139" s="497" t="s">
        <v>2716</v>
      </c>
      <c r="D139" s="498">
        <v>2363656</v>
      </c>
      <c r="E139" s="499">
        <v>403.92</v>
      </c>
      <c r="F139" s="499"/>
      <c r="G139" s="499"/>
      <c r="H139" s="500" t="s">
        <v>158</v>
      </c>
    </row>
    <row r="140" spans="1:8" s="528" customFormat="1">
      <c r="A140" s="495" t="s">
        <v>32</v>
      </c>
      <c r="B140" s="496" t="s">
        <v>108</v>
      </c>
      <c r="C140" s="497" t="s">
        <v>2717</v>
      </c>
      <c r="D140" s="498">
        <v>2363657</v>
      </c>
      <c r="E140" s="499">
        <v>747.12</v>
      </c>
      <c r="F140" s="499"/>
      <c r="G140" s="499"/>
      <c r="H140" s="500" t="s">
        <v>158</v>
      </c>
    </row>
    <row r="141" spans="1:8" s="528" customFormat="1">
      <c r="A141" s="495" t="s">
        <v>32</v>
      </c>
      <c r="B141" s="496" t="s">
        <v>108</v>
      </c>
      <c r="C141" s="497" t="s">
        <v>2718</v>
      </c>
      <c r="D141" s="498">
        <v>2363658</v>
      </c>
      <c r="E141" s="499">
        <v>1099.1200000000001</v>
      </c>
      <c r="F141" s="499"/>
      <c r="G141" s="499"/>
      <c r="H141" s="500" t="s">
        <v>158</v>
      </c>
    </row>
    <row r="142" spans="1:8" s="528" customFormat="1">
      <c r="A142" s="495" t="s">
        <v>32</v>
      </c>
      <c r="B142" s="496" t="s">
        <v>108</v>
      </c>
      <c r="C142" s="497" t="s">
        <v>2719</v>
      </c>
      <c r="D142" s="498">
        <v>2363659</v>
      </c>
      <c r="E142" s="499">
        <v>1407.1200000000001</v>
      </c>
      <c r="F142" s="499"/>
      <c r="G142" s="499"/>
      <c r="H142" s="500" t="s">
        <v>158</v>
      </c>
    </row>
    <row r="143" spans="1:8" s="528" customFormat="1">
      <c r="A143" s="495" t="s">
        <v>32</v>
      </c>
      <c r="B143" s="496" t="s">
        <v>108</v>
      </c>
      <c r="C143" s="497" t="s">
        <v>2720</v>
      </c>
      <c r="D143" s="498">
        <v>2363660</v>
      </c>
      <c r="E143" s="499">
        <v>500.72</v>
      </c>
      <c r="F143" s="499"/>
      <c r="G143" s="499"/>
      <c r="H143" s="500" t="s">
        <v>158</v>
      </c>
    </row>
    <row r="144" spans="1:8" s="528" customFormat="1">
      <c r="A144" s="495" t="s">
        <v>32</v>
      </c>
      <c r="B144" s="496" t="s">
        <v>108</v>
      </c>
      <c r="C144" s="497" t="s">
        <v>2721</v>
      </c>
      <c r="D144" s="498">
        <v>2363661</v>
      </c>
      <c r="E144" s="499">
        <v>624.79999999999995</v>
      </c>
      <c r="F144" s="499"/>
      <c r="G144" s="499"/>
      <c r="H144" s="500" t="s">
        <v>158</v>
      </c>
    </row>
    <row r="145" spans="1:8" s="528" customFormat="1">
      <c r="A145" s="495" t="s">
        <v>32</v>
      </c>
      <c r="B145" s="496" t="s">
        <v>108</v>
      </c>
      <c r="C145" s="497" t="s">
        <v>226</v>
      </c>
      <c r="D145" s="498">
        <v>2363662</v>
      </c>
      <c r="E145" s="499">
        <v>554.4</v>
      </c>
      <c r="F145" s="499"/>
      <c r="G145" s="499"/>
      <c r="H145" s="500" t="s">
        <v>158</v>
      </c>
    </row>
    <row r="146" spans="1:8" s="528" customFormat="1">
      <c r="A146" s="495" t="s">
        <v>32</v>
      </c>
      <c r="B146" s="496" t="s">
        <v>111</v>
      </c>
      <c r="C146" s="497" t="s">
        <v>2722</v>
      </c>
      <c r="D146" s="498">
        <v>2363694</v>
      </c>
      <c r="E146" s="499">
        <v>403.92</v>
      </c>
      <c r="F146" s="499"/>
      <c r="G146" s="499"/>
      <c r="H146" s="500" t="s">
        <v>158</v>
      </c>
    </row>
    <row r="147" spans="1:8" s="528" customFormat="1">
      <c r="A147" s="495" t="s">
        <v>32</v>
      </c>
      <c r="B147" s="496" t="s">
        <v>111</v>
      </c>
      <c r="C147" s="497" t="s">
        <v>2723</v>
      </c>
      <c r="D147" s="498">
        <v>2363695</v>
      </c>
      <c r="E147" s="499">
        <v>747.12</v>
      </c>
      <c r="F147" s="499"/>
      <c r="G147" s="499"/>
      <c r="H147" s="500" t="s">
        <v>158</v>
      </c>
    </row>
    <row r="148" spans="1:8" s="528" customFormat="1">
      <c r="A148" s="495" t="s">
        <v>32</v>
      </c>
      <c r="B148" s="496" t="s">
        <v>111</v>
      </c>
      <c r="C148" s="497" t="s">
        <v>2724</v>
      </c>
      <c r="D148" s="498">
        <v>2363696</v>
      </c>
      <c r="E148" s="499">
        <v>1099.1200000000001</v>
      </c>
      <c r="F148" s="499"/>
      <c r="G148" s="499"/>
      <c r="H148" s="500" t="s">
        <v>158</v>
      </c>
    </row>
    <row r="149" spans="1:8" s="528" customFormat="1">
      <c r="A149" s="495" t="s">
        <v>32</v>
      </c>
      <c r="B149" s="496" t="s">
        <v>111</v>
      </c>
      <c r="C149" s="497" t="s">
        <v>2725</v>
      </c>
      <c r="D149" s="498">
        <v>2363697</v>
      </c>
      <c r="E149" s="499">
        <v>1407.1200000000001</v>
      </c>
      <c r="F149" s="499"/>
      <c r="G149" s="499"/>
      <c r="H149" s="500" t="s">
        <v>158</v>
      </c>
    </row>
    <row r="150" spans="1:8" s="528" customFormat="1">
      <c r="A150" s="495" t="s">
        <v>32</v>
      </c>
      <c r="B150" s="496" t="s">
        <v>111</v>
      </c>
      <c r="C150" s="497" t="s">
        <v>2726</v>
      </c>
      <c r="D150" s="498">
        <v>2363698</v>
      </c>
      <c r="E150" s="499">
        <v>500.72</v>
      </c>
      <c r="F150" s="499"/>
      <c r="G150" s="499"/>
      <c r="H150" s="500" t="s">
        <v>158</v>
      </c>
    </row>
    <row r="151" spans="1:8" s="528" customFormat="1">
      <c r="A151" s="495" t="s">
        <v>32</v>
      </c>
      <c r="B151" s="496" t="s">
        <v>111</v>
      </c>
      <c r="C151" s="497" t="s">
        <v>2727</v>
      </c>
      <c r="D151" s="498">
        <v>2363699</v>
      </c>
      <c r="E151" s="499">
        <v>624.79999999999995</v>
      </c>
      <c r="F151" s="499"/>
      <c r="G151" s="499"/>
      <c r="H151" s="500" t="s">
        <v>158</v>
      </c>
    </row>
    <row r="152" spans="1:8" s="528" customFormat="1">
      <c r="A152" s="495" t="s">
        <v>32</v>
      </c>
      <c r="B152" s="496" t="s">
        <v>111</v>
      </c>
      <c r="C152" s="497" t="s">
        <v>227</v>
      </c>
      <c r="D152" s="498">
        <v>2363700</v>
      </c>
      <c r="E152" s="499">
        <v>554.4</v>
      </c>
      <c r="F152" s="499"/>
      <c r="G152" s="499"/>
      <c r="H152" s="500" t="s">
        <v>158</v>
      </c>
    </row>
    <row r="153" spans="1:8" s="528" customFormat="1">
      <c r="A153" s="495" t="s">
        <v>32</v>
      </c>
      <c r="B153" s="496" t="s">
        <v>114</v>
      </c>
      <c r="C153" s="497" t="s">
        <v>2728</v>
      </c>
      <c r="D153" s="498">
        <v>2363770</v>
      </c>
      <c r="E153" s="499">
        <v>403.92</v>
      </c>
      <c r="F153" s="499"/>
      <c r="G153" s="499"/>
      <c r="H153" s="500" t="s">
        <v>158</v>
      </c>
    </row>
    <row r="154" spans="1:8" s="528" customFormat="1">
      <c r="A154" s="495" t="s">
        <v>32</v>
      </c>
      <c r="B154" s="496" t="s">
        <v>114</v>
      </c>
      <c r="C154" s="497" t="s">
        <v>2729</v>
      </c>
      <c r="D154" s="498">
        <v>2363771</v>
      </c>
      <c r="E154" s="499">
        <v>747.12</v>
      </c>
      <c r="F154" s="499"/>
      <c r="G154" s="499"/>
      <c r="H154" s="500" t="s">
        <v>158</v>
      </c>
    </row>
    <row r="155" spans="1:8" s="528" customFormat="1">
      <c r="A155" s="495" t="s">
        <v>32</v>
      </c>
      <c r="B155" s="496" t="s">
        <v>114</v>
      </c>
      <c r="C155" s="497" t="s">
        <v>2730</v>
      </c>
      <c r="D155" s="498">
        <v>2363772</v>
      </c>
      <c r="E155" s="499">
        <v>1099.1200000000001</v>
      </c>
      <c r="F155" s="499"/>
      <c r="G155" s="499"/>
      <c r="H155" s="500" t="s">
        <v>158</v>
      </c>
    </row>
    <row r="156" spans="1:8" s="528" customFormat="1">
      <c r="A156" s="495" t="s">
        <v>32</v>
      </c>
      <c r="B156" s="496" t="s">
        <v>114</v>
      </c>
      <c r="C156" s="497" t="s">
        <v>2731</v>
      </c>
      <c r="D156" s="498">
        <v>2363773</v>
      </c>
      <c r="E156" s="499">
        <v>1407.1200000000001</v>
      </c>
      <c r="F156" s="499"/>
      <c r="G156" s="499"/>
      <c r="H156" s="500" t="s">
        <v>158</v>
      </c>
    </row>
    <row r="157" spans="1:8" s="528" customFormat="1">
      <c r="A157" s="495" t="s">
        <v>32</v>
      </c>
      <c r="B157" s="496" t="s">
        <v>114</v>
      </c>
      <c r="C157" s="497" t="s">
        <v>2732</v>
      </c>
      <c r="D157" s="498">
        <v>2363774</v>
      </c>
      <c r="E157" s="499">
        <v>500.72</v>
      </c>
      <c r="F157" s="499"/>
      <c r="G157" s="499"/>
      <c r="H157" s="500" t="s">
        <v>158</v>
      </c>
    </row>
    <row r="158" spans="1:8" s="528" customFormat="1">
      <c r="A158" s="495" t="s">
        <v>32</v>
      </c>
      <c r="B158" s="496" t="s">
        <v>114</v>
      </c>
      <c r="C158" s="497" t="s">
        <v>2733</v>
      </c>
      <c r="D158" s="498">
        <v>2363775</v>
      </c>
      <c r="E158" s="499">
        <v>624.79999999999995</v>
      </c>
      <c r="F158" s="499"/>
      <c r="G158" s="499"/>
      <c r="H158" s="500" t="s">
        <v>158</v>
      </c>
    </row>
    <row r="159" spans="1:8" s="528" customFormat="1">
      <c r="A159" s="495" t="s">
        <v>32</v>
      </c>
      <c r="B159" s="496" t="s">
        <v>114</v>
      </c>
      <c r="C159" s="497" t="s">
        <v>228</v>
      </c>
      <c r="D159" s="498">
        <v>2363776</v>
      </c>
      <c r="E159" s="499">
        <v>554.4</v>
      </c>
      <c r="F159" s="499"/>
      <c r="G159" s="499"/>
      <c r="H159" s="500" t="s">
        <v>158</v>
      </c>
    </row>
    <row r="160" spans="1:8" s="528" customFormat="1">
      <c r="A160" s="495" t="s">
        <v>32</v>
      </c>
      <c r="B160" s="496" t="s">
        <v>117</v>
      </c>
      <c r="C160" s="497" t="s">
        <v>2734</v>
      </c>
      <c r="D160" s="498">
        <v>2363846</v>
      </c>
      <c r="E160" s="499">
        <v>403.92</v>
      </c>
      <c r="F160" s="499"/>
      <c r="G160" s="499"/>
      <c r="H160" s="500" t="s">
        <v>158</v>
      </c>
    </row>
    <row r="161" spans="1:8" s="528" customFormat="1">
      <c r="A161" s="495" t="s">
        <v>32</v>
      </c>
      <c r="B161" s="496" t="s">
        <v>117</v>
      </c>
      <c r="C161" s="497" t="s">
        <v>2735</v>
      </c>
      <c r="D161" s="498">
        <v>2363847</v>
      </c>
      <c r="E161" s="499">
        <v>747.12</v>
      </c>
      <c r="F161" s="499"/>
      <c r="G161" s="499"/>
      <c r="H161" s="500" t="s">
        <v>158</v>
      </c>
    </row>
    <row r="162" spans="1:8" s="528" customFormat="1">
      <c r="A162" s="495" t="s">
        <v>32</v>
      </c>
      <c r="B162" s="496" t="s">
        <v>117</v>
      </c>
      <c r="C162" s="497" t="s">
        <v>2736</v>
      </c>
      <c r="D162" s="498">
        <v>2363848</v>
      </c>
      <c r="E162" s="499">
        <v>1099.1200000000001</v>
      </c>
      <c r="F162" s="499"/>
      <c r="G162" s="499"/>
      <c r="H162" s="500" t="s">
        <v>158</v>
      </c>
    </row>
    <row r="163" spans="1:8" s="528" customFormat="1">
      <c r="A163" s="495" t="s">
        <v>32</v>
      </c>
      <c r="B163" s="496" t="s">
        <v>117</v>
      </c>
      <c r="C163" s="497" t="s">
        <v>2737</v>
      </c>
      <c r="D163" s="498">
        <v>2363849</v>
      </c>
      <c r="E163" s="499">
        <v>1407.1200000000001</v>
      </c>
      <c r="F163" s="499"/>
      <c r="G163" s="499"/>
      <c r="H163" s="500" t="s">
        <v>158</v>
      </c>
    </row>
    <row r="164" spans="1:8" s="528" customFormat="1">
      <c r="A164" s="495" t="s">
        <v>32</v>
      </c>
      <c r="B164" s="496" t="s">
        <v>117</v>
      </c>
      <c r="C164" s="497" t="s">
        <v>2738</v>
      </c>
      <c r="D164" s="498">
        <v>2363850</v>
      </c>
      <c r="E164" s="499">
        <v>500.72</v>
      </c>
      <c r="F164" s="499"/>
      <c r="G164" s="499"/>
      <c r="H164" s="500" t="s">
        <v>158</v>
      </c>
    </row>
    <row r="165" spans="1:8" s="528" customFormat="1">
      <c r="A165" s="495" t="s">
        <v>32</v>
      </c>
      <c r="B165" s="496" t="s">
        <v>117</v>
      </c>
      <c r="C165" s="497" t="s">
        <v>2739</v>
      </c>
      <c r="D165" s="498">
        <v>2363851</v>
      </c>
      <c r="E165" s="499">
        <v>624.79999999999995</v>
      </c>
      <c r="F165" s="499"/>
      <c r="G165" s="499"/>
      <c r="H165" s="500" t="s">
        <v>158</v>
      </c>
    </row>
    <row r="166" spans="1:8" s="528" customFormat="1">
      <c r="A166" s="495" t="s">
        <v>32</v>
      </c>
      <c r="B166" s="496" t="s">
        <v>117</v>
      </c>
      <c r="C166" s="497" t="s">
        <v>2740</v>
      </c>
      <c r="D166" s="498">
        <v>2363852</v>
      </c>
      <c r="E166" s="499">
        <v>554.4</v>
      </c>
      <c r="F166" s="499"/>
      <c r="G166" s="499"/>
      <c r="H166" s="500" t="s">
        <v>158</v>
      </c>
    </row>
    <row r="167" spans="1:8" s="528" customFormat="1">
      <c r="A167" s="495" t="s">
        <v>7</v>
      </c>
      <c r="B167" s="496" t="s">
        <v>13</v>
      </c>
      <c r="C167" s="497" t="s">
        <v>2741</v>
      </c>
      <c r="D167" s="498">
        <v>2363902</v>
      </c>
      <c r="E167" s="499">
        <v>34.32</v>
      </c>
      <c r="F167" s="499"/>
      <c r="G167" s="499"/>
      <c r="H167" s="500" t="s">
        <v>142</v>
      </c>
    </row>
    <row r="168" spans="1:8" s="528" customFormat="1">
      <c r="A168" s="495" t="s">
        <v>7</v>
      </c>
      <c r="B168" s="496" t="s">
        <v>13</v>
      </c>
      <c r="C168" s="497" t="s">
        <v>2742</v>
      </c>
      <c r="D168" s="498">
        <v>2363903</v>
      </c>
      <c r="E168" s="499">
        <v>78.320000000000007</v>
      </c>
      <c r="F168" s="499"/>
      <c r="G168" s="499"/>
      <c r="H168" s="500" t="s">
        <v>142</v>
      </c>
    </row>
    <row r="169" spans="1:8" s="528" customFormat="1">
      <c r="A169" s="495" t="s">
        <v>7</v>
      </c>
      <c r="B169" s="496" t="s">
        <v>13</v>
      </c>
      <c r="C169" s="497" t="s">
        <v>2743</v>
      </c>
      <c r="D169" s="498">
        <v>2363904</v>
      </c>
      <c r="E169" s="499">
        <v>122.32000000000001</v>
      </c>
      <c r="F169" s="499"/>
      <c r="G169" s="499"/>
      <c r="H169" s="500" t="s">
        <v>142</v>
      </c>
    </row>
    <row r="170" spans="1:8" s="528" customFormat="1">
      <c r="A170" s="495" t="s">
        <v>7</v>
      </c>
      <c r="B170" s="496" t="s">
        <v>13</v>
      </c>
      <c r="C170" s="497" t="s">
        <v>2744</v>
      </c>
      <c r="D170" s="498">
        <v>2363905</v>
      </c>
      <c r="E170" s="499">
        <v>157.52000000000001</v>
      </c>
      <c r="F170" s="499"/>
      <c r="G170" s="499"/>
      <c r="H170" s="500" t="s">
        <v>142</v>
      </c>
    </row>
    <row r="171" spans="1:8" s="528" customFormat="1">
      <c r="A171" s="495" t="s">
        <v>7</v>
      </c>
      <c r="B171" s="496" t="s">
        <v>13</v>
      </c>
      <c r="C171" s="497" t="s">
        <v>2745</v>
      </c>
      <c r="D171" s="498">
        <v>2363906</v>
      </c>
      <c r="E171" s="499">
        <v>61.6</v>
      </c>
      <c r="F171" s="499"/>
      <c r="G171" s="499"/>
      <c r="H171" s="500" t="s">
        <v>142</v>
      </c>
    </row>
    <row r="172" spans="1:8" s="528" customFormat="1" ht="28.5">
      <c r="A172" s="495" t="s">
        <v>7</v>
      </c>
      <c r="B172" s="496" t="s">
        <v>13</v>
      </c>
      <c r="C172" s="497" t="s">
        <v>2746</v>
      </c>
      <c r="D172" s="498">
        <v>2363907</v>
      </c>
      <c r="E172" s="499">
        <v>77.44</v>
      </c>
      <c r="F172" s="499"/>
      <c r="G172" s="499"/>
      <c r="H172" s="500" t="s">
        <v>142</v>
      </c>
    </row>
    <row r="173" spans="1:8" s="528" customFormat="1">
      <c r="A173" s="495" t="s">
        <v>7</v>
      </c>
      <c r="B173" s="496" t="s">
        <v>13</v>
      </c>
      <c r="C173" s="497" t="s">
        <v>2747</v>
      </c>
      <c r="D173" s="498">
        <v>2363908</v>
      </c>
      <c r="E173" s="499">
        <v>532.4</v>
      </c>
      <c r="F173" s="499"/>
      <c r="G173" s="499"/>
      <c r="H173" s="500" t="s">
        <v>142</v>
      </c>
    </row>
    <row r="174" spans="1:8" s="528" customFormat="1">
      <c r="A174" s="495" t="s">
        <v>7</v>
      </c>
      <c r="B174" s="496" t="s">
        <v>13</v>
      </c>
      <c r="C174" s="497" t="s">
        <v>2748</v>
      </c>
      <c r="D174" s="498">
        <v>2363918</v>
      </c>
      <c r="E174" s="499">
        <v>17.600000000000001</v>
      </c>
      <c r="F174" s="499"/>
      <c r="G174" s="499"/>
      <c r="H174" s="500" t="s">
        <v>142</v>
      </c>
    </row>
    <row r="175" spans="1:8" s="528" customFormat="1">
      <c r="A175" s="495" t="s">
        <v>7</v>
      </c>
      <c r="B175" s="496" t="s">
        <v>13</v>
      </c>
      <c r="C175" s="497" t="s">
        <v>2749</v>
      </c>
      <c r="D175" s="498">
        <v>2363919</v>
      </c>
      <c r="E175" s="499">
        <v>51.92</v>
      </c>
      <c r="F175" s="499"/>
      <c r="G175" s="499"/>
      <c r="H175" s="500" t="s">
        <v>142</v>
      </c>
    </row>
    <row r="176" spans="1:8" s="528" customFormat="1">
      <c r="A176" s="495" t="s">
        <v>7</v>
      </c>
      <c r="B176" s="496" t="s">
        <v>13</v>
      </c>
      <c r="C176" s="497" t="s">
        <v>2750</v>
      </c>
      <c r="D176" s="498">
        <v>2363920</v>
      </c>
      <c r="E176" s="499">
        <v>104.72</v>
      </c>
      <c r="F176" s="499"/>
      <c r="G176" s="499"/>
      <c r="H176" s="500" t="s">
        <v>142</v>
      </c>
    </row>
    <row r="177" spans="1:8" s="528" customFormat="1">
      <c r="A177" s="495" t="s">
        <v>7</v>
      </c>
      <c r="B177" s="496" t="s">
        <v>13</v>
      </c>
      <c r="C177" s="497" t="s">
        <v>2751</v>
      </c>
      <c r="D177" s="498">
        <v>2363921</v>
      </c>
      <c r="E177" s="499">
        <v>148.72</v>
      </c>
      <c r="F177" s="499"/>
      <c r="G177" s="499"/>
      <c r="H177" s="500" t="s">
        <v>142</v>
      </c>
    </row>
    <row r="178" spans="1:8" s="528" customFormat="1">
      <c r="A178" s="495" t="s">
        <v>7</v>
      </c>
      <c r="B178" s="496" t="s">
        <v>13</v>
      </c>
      <c r="C178" s="497" t="s">
        <v>2752</v>
      </c>
      <c r="D178" s="498">
        <v>2363922</v>
      </c>
      <c r="E178" s="499">
        <v>192.72</v>
      </c>
      <c r="F178" s="499"/>
      <c r="G178" s="499"/>
      <c r="H178" s="500" t="s">
        <v>142</v>
      </c>
    </row>
    <row r="179" spans="1:8" s="528" customFormat="1">
      <c r="A179" s="495" t="s">
        <v>7</v>
      </c>
      <c r="B179" s="496" t="s">
        <v>13</v>
      </c>
      <c r="C179" s="497" t="s">
        <v>2753</v>
      </c>
      <c r="D179" s="498">
        <v>2363923</v>
      </c>
      <c r="E179" s="499">
        <v>78.320000000000007</v>
      </c>
      <c r="F179" s="499"/>
      <c r="G179" s="499"/>
      <c r="H179" s="500" t="s">
        <v>142</v>
      </c>
    </row>
    <row r="180" spans="1:8" s="528" customFormat="1">
      <c r="A180" s="495" t="s">
        <v>7</v>
      </c>
      <c r="B180" s="496" t="s">
        <v>13</v>
      </c>
      <c r="C180" s="497" t="s">
        <v>2754</v>
      </c>
      <c r="D180" s="498">
        <v>2363924</v>
      </c>
      <c r="E180" s="499">
        <v>96.8</v>
      </c>
      <c r="F180" s="499"/>
      <c r="G180" s="499"/>
      <c r="H180" s="500" t="s">
        <v>142</v>
      </c>
    </row>
    <row r="181" spans="1:8" s="528" customFormat="1">
      <c r="A181" s="495" t="s">
        <v>7</v>
      </c>
      <c r="B181" s="496" t="s">
        <v>13</v>
      </c>
      <c r="C181" s="497" t="s">
        <v>2755</v>
      </c>
      <c r="D181" s="498">
        <v>2363925</v>
      </c>
      <c r="E181" s="499">
        <v>470.8</v>
      </c>
      <c r="F181" s="499"/>
      <c r="G181" s="499"/>
      <c r="H181" s="500" t="s">
        <v>142</v>
      </c>
    </row>
    <row r="182" spans="1:8" s="528" customFormat="1">
      <c r="A182" s="495" t="s">
        <v>7</v>
      </c>
      <c r="B182" s="496" t="s">
        <v>15</v>
      </c>
      <c r="C182" s="497" t="s">
        <v>2756</v>
      </c>
      <c r="D182" s="498">
        <v>2363956</v>
      </c>
      <c r="E182" s="499">
        <v>51.92</v>
      </c>
      <c r="F182" s="499"/>
      <c r="G182" s="499"/>
      <c r="H182" s="500" t="s">
        <v>142</v>
      </c>
    </row>
    <row r="183" spans="1:8" s="528" customFormat="1">
      <c r="A183" s="495" t="s">
        <v>7</v>
      </c>
      <c r="B183" s="496" t="s">
        <v>15</v>
      </c>
      <c r="C183" s="497" t="s">
        <v>2757</v>
      </c>
      <c r="D183" s="498">
        <v>2363957</v>
      </c>
      <c r="E183" s="499">
        <v>104.72</v>
      </c>
      <c r="F183" s="499"/>
      <c r="G183" s="499"/>
      <c r="H183" s="500" t="s">
        <v>142</v>
      </c>
    </row>
    <row r="184" spans="1:8" s="528" customFormat="1">
      <c r="A184" s="495" t="s">
        <v>7</v>
      </c>
      <c r="B184" s="496" t="s">
        <v>15</v>
      </c>
      <c r="C184" s="497" t="s">
        <v>2758</v>
      </c>
      <c r="D184" s="498">
        <v>2363958</v>
      </c>
      <c r="E184" s="499">
        <v>175.12</v>
      </c>
      <c r="F184" s="499"/>
      <c r="G184" s="499"/>
      <c r="H184" s="500" t="s">
        <v>142</v>
      </c>
    </row>
    <row r="185" spans="1:8" s="528" customFormat="1">
      <c r="A185" s="495" t="s">
        <v>7</v>
      </c>
      <c r="B185" s="496" t="s">
        <v>15</v>
      </c>
      <c r="C185" s="497" t="s">
        <v>2759</v>
      </c>
      <c r="D185" s="498">
        <v>2363959</v>
      </c>
      <c r="E185" s="499">
        <v>245.52</v>
      </c>
      <c r="F185" s="499"/>
      <c r="G185" s="499"/>
      <c r="H185" s="500" t="s">
        <v>142</v>
      </c>
    </row>
    <row r="186" spans="1:8" s="528" customFormat="1">
      <c r="A186" s="495" t="s">
        <v>7</v>
      </c>
      <c r="B186" s="496" t="s">
        <v>15</v>
      </c>
      <c r="C186" s="497" t="s">
        <v>2760</v>
      </c>
      <c r="D186" s="498">
        <v>2363960</v>
      </c>
      <c r="E186" s="499">
        <v>66</v>
      </c>
      <c r="F186" s="499"/>
      <c r="G186" s="499"/>
      <c r="H186" s="500" t="s">
        <v>142</v>
      </c>
    </row>
    <row r="187" spans="1:8" s="528" customFormat="1" ht="28.5">
      <c r="A187" s="495" t="s">
        <v>7</v>
      </c>
      <c r="B187" s="496" t="s">
        <v>15</v>
      </c>
      <c r="C187" s="497" t="s">
        <v>2761</v>
      </c>
      <c r="D187" s="498">
        <v>2363961</v>
      </c>
      <c r="E187" s="499">
        <v>81.84</v>
      </c>
      <c r="F187" s="499"/>
      <c r="G187" s="499"/>
      <c r="H187" s="500" t="s">
        <v>142</v>
      </c>
    </row>
    <row r="188" spans="1:8" s="528" customFormat="1">
      <c r="A188" s="495" t="s">
        <v>7</v>
      </c>
      <c r="B188" s="496" t="s">
        <v>15</v>
      </c>
      <c r="C188" s="497" t="s">
        <v>2762</v>
      </c>
      <c r="D188" s="498">
        <v>2363962</v>
      </c>
      <c r="E188" s="499">
        <v>539.44000000000005</v>
      </c>
      <c r="F188" s="499"/>
      <c r="G188" s="499"/>
      <c r="H188" s="500" t="s">
        <v>142</v>
      </c>
    </row>
    <row r="189" spans="1:8" s="528" customFormat="1">
      <c r="A189" s="495" t="s">
        <v>7</v>
      </c>
      <c r="B189" s="496" t="s">
        <v>15</v>
      </c>
      <c r="C189" s="497" t="s">
        <v>2763</v>
      </c>
      <c r="D189" s="498">
        <v>2363972</v>
      </c>
      <c r="E189" s="499">
        <v>17.600000000000001</v>
      </c>
      <c r="F189" s="499"/>
      <c r="G189" s="499"/>
      <c r="H189" s="500" t="s">
        <v>142</v>
      </c>
    </row>
    <row r="190" spans="1:8" s="528" customFormat="1">
      <c r="A190" s="495" t="s">
        <v>7</v>
      </c>
      <c r="B190" s="496" t="s">
        <v>15</v>
      </c>
      <c r="C190" s="497" t="s">
        <v>2764</v>
      </c>
      <c r="D190" s="498">
        <v>2363973</v>
      </c>
      <c r="E190" s="499">
        <v>69.52</v>
      </c>
      <c r="F190" s="499"/>
      <c r="G190" s="499"/>
      <c r="H190" s="500" t="s">
        <v>142</v>
      </c>
    </row>
    <row r="191" spans="1:8" s="528" customFormat="1">
      <c r="A191" s="495" t="s">
        <v>7</v>
      </c>
      <c r="B191" s="496" t="s">
        <v>15</v>
      </c>
      <c r="C191" s="497" t="s">
        <v>2765</v>
      </c>
      <c r="D191" s="498">
        <v>2363974</v>
      </c>
      <c r="E191" s="499">
        <v>131.12</v>
      </c>
      <c r="F191" s="499"/>
      <c r="G191" s="499"/>
      <c r="H191" s="500" t="s">
        <v>142</v>
      </c>
    </row>
    <row r="192" spans="1:8" s="528" customFormat="1">
      <c r="A192" s="495" t="s">
        <v>7</v>
      </c>
      <c r="B192" s="496" t="s">
        <v>15</v>
      </c>
      <c r="C192" s="497" t="s">
        <v>2766</v>
      </c>
      <c r="D192" s="498">
        <v>2363975</v>
      </c>
      <c r="E192" s="499">
        <v>201.52</v>
      </c>
      <c r="F192" s="499"/>
      <c r="G192" s="499"/>
      <c r="H192" s="500" t="s">
        <v>142</v>
      </c>
    </row>
    <row r="193" spans="1:8" s="528" customFormat="1">
      <c r="A193" s="495" t="s">
        <v>7</v>
      </c>
      <c r="B193" s="496" t="s">
        <v>15</v>
      </c>
      <c r="C193" s="497" t="s">
        <v>2767</v>
      </c>
      <c r="D193" s="498">
        <v>2363976</v>
      </c>
      <c r="E193" s="499">
        <v>280.72000000000003</v>
      </c>
      <c r="F193" s="499"/>
      <c r="G193" s="499"/>
      <c r="H193" s="500" t="s">
        <v>142</v>
      </c>
    </row>
    <row r="194" spans="1:8" s="528" customFormat="1">
      <c r="A194" s="495" t="s">
        <v>7</v>
      </c>
      <c r="B194" s="496" t="s">
        <v>15</v>
      </c>
      <c r="C194" s="497" t="s">
        <v>2768</v>
      </c>
      <c r="D194" s="498">
        <v>2363977</v>
      </c>
      <c r="E194" s="499">
        <v>88</v>
      </c>
      <c r="F194" s="499"/>
      <c r="G194" s="499"/>
      <c r="H194" s="500" t="s">
        <v>142</v>
      </c>
    </row>
    <row r="195" spans="1:8" s="528" customFormat="1">
      <c r="A195" s="495" t="s">
        <v>7</v>
      </c>
      <c r="B195" s="496" t="s">
        <v>15</v>
      </c>
      <c r="C195" s="497" t="s">
        <v>2769</v>
      </c>
      <c r="D195" s="498">
        <v>2363978</v>
      </c>
      <c r="E195" s="499">
        <v>105.6</v>
      </c>
      <c r="F195" s="499"/>
      <c r="G195" s="499"/>
      <c r="H195" s="500" t="s">
        <v>142</v>
      </c>
    </row>
    <row r="196" spans="1:8" s="528" customFormat="1">
      <c r="A196" s="495" t="s">
        <v>7</v>
      </c>
      <c r="B196" s="496" t="s">
        <v>15</v>
      </c>
      <c r="C196" s="497" t="s">
        <v>2770</v>
      </c>
      <c r="D196" s="498">
        <v>2363979</v>
      </c>
      <c r="E196" s="499">
        <v>448.8</v>
      </c>
      <c r="F196" s="499"/>
      <c r="G196" s="499"/>
      <c r="H196" s="500" t="s">
        <v>142</v>
      </c>
    </row>
    <row r="197" spans="1:8" s="528" customFormat="1">
      <c r="A197" s="495" t="s">
        <v>7</v>
      </c>
      <c r="B197" s="496" t="s">
        <v>18</v>
      </c>
      <c r="C197" s="497" t="s">
        <v>2771</v>
      </c>
      <c r="D197" s="498">
        <v>2364010</v>
      </c>
      <c r="E197" s="499">
        <v>66</v>
      </c>
      <c r="F197" s="499"/>
      <c r="G197" s="499"/>
      <c r="H197" s="500" t="s">
        <v>142</v>
      </c>
    </row>
    <row r="198" spans="1:8" s="528" customFormat="1">
      <c r="A198" s="495" t="s">
        <v>7</v>
      </c>
      <c r="B198" s="496" t="s">
        <v>18</v>
      </c>
      <c r="C198" s="497" t="s">
        <v>2772</v>
      </c>
      <c r="D198" s="498">
        <v>2364011</v>
      </c>
      <c r="E198" s="499">
        <v>132</v>
      </c>
      <c r="F198" s="499"/>
      <c r="G198" s="499"/>
      <c r="H198" s="500" t="s">
        <v>142</v>
      </c>
    </row>
    <row r="199" spans="1:8" s="528" customFormat="1">
      <c r="A199" s="495" t="s">
        <v>7</v>
      </c>
      <c r="B199" s="496" t="s">
        <v>18</v>
      </c>
      <c r="C199" s="497" t="s">
        <v>2773</v>
      </c>
      <c r="D199" s="498">
        <v>2364012</v>
      </c>
      <c r="E199" s="499">
        <v>220</v>
      </c>
      <c r="F199" s="499"/>
      <c r="G199" s="499"/>
      <c r="H199" s="500" t="s">
        <v>142</v>
      </c>
    </row>
    <row r="200" spans="1:8" s="528" customFormat="1">
      <c r="A200" s="495" t="s">
        <v>7</v>
      </c>
      <c r="B200" s="496" t="s">
        <v>18</v>
      </c>
      <c r="C200" s="497" t="s">
        <v>2759</v>
      </c>
      <c r="D200" s="498">
        <v>2364013</v>
      </c>
      <c r="E200" s="499">
        <v>316.8</v>
      </c>
      <c r="F200" s="499"/>
      <c r="G200" s="499"/>
      <c r="H200" s="500" t="s">
        <v>142</v>
      </c>
    </row>
    <row r="201" spans="1:8" s="528" customFormat="1">
      <c r="A201" s="495" t="s">
        <v>7</v>
      </c>
      <c r="B201" s="496" t="s">
        <v>18</v>
      </c>
      <c r="C201" s="497" t="s">
        <v>2774</v>
      </c>
      <c r="D201" s="498">
        <v>2364014</v>
      </c>
      <c r="E201" s="499">
        <v>83.6</v>
      </c>
      <c r="F201" s="499"/>
      <c r="G201" s="499"/>
      <c r="H201" s="500" t="s">
        <v>142</v>
      </c>
    </row>
    <row r="202" spans="1:8" s="528" customFormat="1" ht="28.5">
      <c r="A202" s="495" t="s">
        <v>7</v>
      </c>
      <c r="B202" s="496" t="s">
        <v>18</v>
      </c>
      <c r="C202" s="497" t="s">
        <v>2775</v>
      </c>
      <c r="D202" s="498">
        <v>2364015</v>
      </c>
      <c r="E202" s="499">
        <v>103.84</v>
      </c>
      <c r="F202" s="499"/>
      <c r="G202" s="499"/>
      <c r="H202" s="500" t="s">
        <v>142</v>
      </c>
    </row>
    <row r="203" spans="1:8" s="528" customFormat="1">
      <c r="A203" s="495" t="s">
        <v>7</v>
      </c>
      <c r="B203" s="496" t="s">
        <v>18</v>
      </c>
      <c r="C203" s="497" t="s">
        <v>2776</v>
      </c>
      <c r="D203" s="498">
        <v>2364016</v>
      </c>
      <c r="E203" s="499">
        <v>548.24</v>
      </c>
      <c r="F203" s="499"/>
      <c r="G203" s="499"/>
      <c r="H203" s="500" t="s">
        <v>142</v>
      </c>
    </row>
    <row r="204" spans="1:8" s="528" customFormat="1">
      <c r="A204" s="495" t="s">
        <v>7</v>
      </c>
      <c r="B204" s="496" t="s">
        <v>18</v>
      </c>
      <c r="C204" s="497" t="s">
        <v>2777</v>
      </c>
      <c r="D204" s="498">
        <v>2364026</v>
      </c>
      <c r="E204" s="499">
        <v>26.4</v>
      </c>
      <c r="F204" s="499"/>
      <c r="G204" s="499"/>
      <c r="H204" s="500" t="s">
        <v>142</v>
      </c>
    </row>
    <row r="205" spans="1:8" s="528" customFormat="1">
      <c r="A205" s="495" t="s">
        <v>7</v>
      </c>
      <c r="B205" s="496" t="s">
        <v>18</v>
      </c>
      <c r="C205" s="497" t="s">
        <v>2778</v>
      </c>
      <c r="D205" s="498">
        <v>2364027</v>
      </c>
      <c r="E205" s="499">
        <v>113.52</v>
      </c>
      <c r="F205" s="499"/>
      <c r="G205" s="499"/>
      <c r="H205" s="500" t="s">
        <v>142</v>
      </c>
    </row>
    <row r="206" spans="1:8" s="528" customFormat="1">
      <c r="A206" s="495" t="s">
        <v>7</v>
      </c>
      <c r="B206" s="496" t="s">
        <v>18</v>
      </c>
      <c r="C206" s="503" t="s">
        <v>2779</v>
      </c>
      <c r="D206" s="504">
        <v>2364028</v>
      </c>
      <c r="E206" s="499">
        <v>201.52</v>
      </c>
      <c r="F206" s="499"/>
      <c r="G206" s="499"/>
      <c r="H206" s="500" t="s">
        <v>142</v>
      </c>
    </row>
    <row r="207" spans="1:8" s="528" customFormat="1">
      <c r="A207" s="495" t="s">
        <v>7</v>
      </c>
      <c r="B207" s="496" t="s">
        <v>18</v>
      </c>
      <c r="C207" s="497" t="s">
        <v>2780</v>
      </c>
      <c r="D207" s="498">
        <v>2364029</v>
      </c>
      <c r="E207" s="499">
        <v>289.52</v>
      </c>
      <c r="F207" s="499"/>
      <c r="G207" s="499"/>
      <c r="H207" s="500" t="s">
        <v>142</v>
      </c>
    </row>
    <row r="208" spans="1:8" s="528" customFormat="1">
      <c r="A208" s="495" t="s">
        <v>7</v>
      </c>
      <c r="B208" s="496" t="s">
        <v>18</v>
      </c>
      <c r="C208" s="497" t="s">
        <v>2781</v>
      </c>
      <c r="D208" s="498">
        <v>2364030</v>
      </c>
      <c r="E208" s="499">
        <v>377.52</v>
      </c>
      <c r="F208" s="499"/>
      <c r="G208" s="499"/>
      <c r="H208" s="500" t="s">
        <v>142</v>
      </c>
    </row>
    <row r="209" spans="1:8" s="528" customFormat="1">
      <c r="A209" s="495" t="s">
        <v>7</v>
      </c>
      <c r="B209" s="496" t="s">
        <v>18</v>
      </c>
      <c r="C209" s="497" t="s">
        <v>2782</v>
      </c>
      <c r="D209" s="498">
        <v>2364031</v>
      </c>
      <c r="E209" s="499">
        <v>140.80000000000001</v>
      </c>
      <c r="F209" s="499"/>
      <c r="G209" s="499"/>
      <c r="H209" s="500" t="s">
        <v>142</v>
      </c>
    </row>
    <row r="210" spans="1:8" s="528" customFormat="1">
      <c r="A210" s="495" t="s">
        <v>7</v>
      </c>
      <c r="B210" s="496" t="s">
        <v>18</v>
      </c>
      <c r="C210" s="497" t="s">
        <v>2783</v>
      </c>
      <c r="D210" s="498">
        <v>2364032</v>
      </c>
      <c r="E210" s="499">
        <v>176</v>
      </c>
      <c r="F210" s="499"/>
      <c r="G210" s="499"/>
      <c r="H210" s="500" t="s">
        <v>142</v>
      </c>
    </row>
    <row r="211" spans="1:8" s="528" customFormat="1">
      <c r="A211" s="495" t="s">
        <v>7</v>
      </c>
      <c r="B211" s="496" t="s">
        <v>18</v>
      </c>
      <c r="C211" s="497" t="s">
        <v>2784</v>
      </c>
      <c r="D211" s="498">
        <v>2364033</v>
      </c>
      <c r="E211" s="499">
        <v>447.92</v>
      </c>
      <c r="F211" s="499"/>
      <c r="G211" s="499"/>
      <c r="H211" s="500" t="s">
        <v>142</v>
      </c>
    </row>
    <row r="212" spans="1:8" s="528" customFormat="1">
      <c r="A212" s="495" t="s">
        <v>7</v>
      </c>
      <c r="B212" s="496" t="s">
        <v>21</v>
      </c>
      <c r="C212" s="497" t="s">
        <v>175</v>
      </c>
      <c r="D212" s="498">
        <v>2360080</v>
      </c>
      <c r="E212" s="499">
        <v>113.52</v>
      </c>
      <c r="F212" s="499"/>
      <c r="G212" s="499"/>
      <c r="H212" s="500" t="s">
        <v>158</v>
      </c>
    </row>
    <row r="213" spans="1:8" s="528" customFormat="1">
      <c r="A213" s="495" t="s">
        <v>7</v>
      </c>
      <c r="B213" s="496" t="s">
        <v>21</v>
      </c>
      <c r="C213" s="497" t="s">
        <v>175</v>
      </c>
      <c r="D213" s="498">
        <v>2360080</v>
      </c>
      <c r="E213" s="499">
        <v>113.52</v>
      </c>
      <c r="F213" s="499"/>
      <c r="G213" s="499"/>
      <c r="H213" s="500" t="s">
        <v>158</v>
      </c>
    </row>
    <row r="214" spans="1:8" s="528" customFormat="1">
      <c r="A214" s="495" t="s">
        <v>7</v>
      </c>
      <c r="B214" s="496" t="s">
        <v>21</v>
      </c>
      <c r="C214" s="497" t="s">
        <v>176</v>
      </c>
      <c r="D214" s="498">
        <v>2360081</v>
      </c>
      <c r="E214" s="499">
        <v>201.52</v>
      </c>
      <c r="F214" s="499"/>
      <c r="G214" s="499"/>
      <c r="H214" s="500" t="s">
        <v>158</v>
      </c>
    </row>
    <row r="215" spans="1:8" s="528" customFormat="1">
      <c r="A215" s="495" t="s">
        <v>7</v>
      </c>
      <c r="B215" s="496" t="s">
        <v>21</v>
      </c>
      <c r="C215" s="497" t="s">
        <v>176</v>
      </c>
      <c r="D215" s="498">
        <v>2360081</v>
      </c>
      <c r="E215" s="499">
        <v>201.52</v>
      </c>
      <c r="F215" s="499"/>
      <c r="G215" s="499"/>
      <c r="H215" s="500" t="s">
        <v>158</v>
      </c>
    </row>
    <row r="216" spans="1:8" s="528" customFormat="1">
      <c r="A216" s="495" t="s">
        <v>7</v>
      </c>
      <c r="B216" s="496" t="s">
        <v>21</v>
      </c>
      <c r="C216" s="497" t="s">
        <v>177</v>
      </c>
      <c r="D216" s="498">
        <v>2360082</v>
      </c>
      <c r="E216" s="499">
        <v>289.52</v>
      </c>
      <c r="F216" s="499"/>
      <c r="G216" s="499"/>
      <c r="H216" s="500" t="s">
        <v>158</v>
      </c>
    </row>
    <row r="217" spans="1:8" s="528" customFormat="1">
      <c r="A217" s="495" t="s">
        <v>7</v>
      </c>
      <c r="B217" s="496" t="s">
        <v>21</v>
      </c>
      <c r="C217" s="497" t="s">
        <v>177</v>
      </c>
      <c r="D217" s="498">
        <v>2360082</v>
      </c>
      <c r="E217" s="499">
        <v>289.52</v>
      </c>
      <c r="F217" s="499"/>
      <c r="G217" s="499"/>
      <c r="H217" s="500" t="s">
        <v>158</v>
      </c>
    </row>
    <row r="218" spans="1:8" s="528" customFormat="1">
      <c r="A218" s="495" t="s">
        <v>7</v>
      </c>
      <c r="B218" s="496" t="s">
        <v>21</v>
      </c>
      <c r="C218" s="497" t="s">
        <v>178</v>
      </c>
      <c r="D218" s="498">
        <v>2360083</v>
      </c>
      <c r="E218" s="499">
        <v>377.52</v>
      </c>
      <c r="F218" s="499"/>
      <c r="G218" s="499"/>
      <c r="H218" s="500" t="s">
        <v>158</v>
      </c>
    </row>
    <row r="219" spans="1:8" s="528" customFormat="1">
      <c r="A219" s="495" t="s">
        <v>7</v>
      </c>
      <c r="B219" s="496" t="s">
        <v>21</v>
      </c>
      <c r="C219" s="497" t="s">
        <v>178</v>
      </c>
      <c r="D219" s="498">
        <v>2360083</v>
      </c>
      <c r="E219" s="499">
        <v>377.52</v>
      </c>
      <c r="F219" s="499"/>
      <c r="G219" s="499"/>
      <c r="H219" s="500" t="s">
        <v>158</v>
      </c>
    </row>
    <row r="220" spans="1:8" s="528" customFormat="1">
      <c r="A220" s="495" t="s">
        <v>7</v>
      </c>
      <c r="B220" s="496" t="s">
        <v>21</v>
      </c>
      <c r="C220" s="497" t="s">
        <v>2785</v>
      </c>
      <c r="D220" s="498">
        <v>2360084</v>
      </c>
      <c r="E220" s="499">
        <v>148.72</v>
      </c>
      <c r="F220" s="499"/>
      <c r="G220" s="499"/>
      <c r="H220" s="500" t="s">
        <v>158</v>
      </c>
    </row>
    <row r="221" spans="1:8" s="528" customFormat="1">
      <c r="A221" s="495" t="s">
        <v>7</v>
      </c>
      <c r="B221" s="496" t="s">
        <v>21</v>
      </c>
      <c r="C221" s="497" t="s">
        <v>2785</v>
      </c>
      <c r="D221" s="498">
        <v>2360084</v>
      </c>
      <c r="E221" s="499">
        <v>148.72</v>
      </c>
      <c r="F221" s="499"/>
      <c r="G221" s="499"/>
      <c r="H221" s="500" t="s">
        <v>158</v>
      </c>
    </row>
    <row r="222" spans="1:8" s="528" customFormat="1">
      <c r="A222" s="495" t="s">
        <v>7</v>
      </c>
      <c r="B222" s="496" t="s">
        <v>21</v>
      </c>
      <c r="C222" s="497" t="s">
        <v>2786</v>
      </c>
      <c r="D222" s="498">
        <v>2360085</v>
      </c>
      <c r="E222" s="499">
        <v>183.92</v>
      </c>
      <c r="F222" s="499"/>
      <c r="G222" s="499"/>
      <c r="H222" s="500" t="s">
        <v>158</v>
      </c>
    </row>
    <row r="223" spans="1:8" s="528" customFormat="1">
      <c r="A223" s="495" t="s">
        <v>7</v>
      </c>
      <c r="B223" s="496" t="s">
        <v>21</v>
      </c>
      <c r="C223" s="497" t="s">
        <v>2786</v>
      </c>
      <c r="D223" s="498">
        <v>2360085</v>
      </c>
      <c r="E223" s="499">
        <v>183.92</v>
      </c>
      <c r="F223" s="499"/>
      <c r="G223" s="499"/>
      <c r="H223" s="500" t="s">
        <v>158</v>
      </c>
    </row>
    <row r="224" spans="1:8" s="528" customFormat="1">
      <c r="A224" s="495" t="s">
        <v>7</v>
      </c>
      <c r="B224" s="496" t="s">
        <v>21</v>
      </c>
      <c r="C224" s="497" t="s">
        <v>179</v>
      </c>
      <c r="D224" s="498">
        <v>2360086</v>
      </c>
      <c r="E224" s="499">
        <v>475.2</v>
      </c>
      <c r="F224" s="499"/>
      <c r="G224" s="499"/>
      <c r="H224" s="500" t="s">
        <v>158</v>
      </c>
    </row>
    <row r="225" spans="1:8" s="528" customFormat="1">
      <c r="A225" s="495" t="s">
        <v>7</v>
      </c>
      <c r="B225" s="496" t="s">
        <v>21</v>
      </c>
      <c r="C225" s="497" t="s">
        <v>179</v>
      </c>
      <c r="D225" s="498">
        <v>2360086</v>
      </c>
      <c r="E225" s="499">
        <v>475.2</v>
      </c>
      <c r="F225" s="499"/>
      <c r="G225" s="499"/>
      <c r="H225" s="500" t="s">
        <v>158</v>
      </c>
    </row>
    <row r="226" spans="1:8" s="528" customFormat="1">
      <c r="A226" s="495" t="s">
        <v>7</v>
      </c>
      <c r="B226" s="496" t="s">
        <v>24</v>
      </c>
      <c r="C226" s="497" t="s">
        <v>180</v>
      </c>
      <c r="D226" s="498">
        <v>2360121</v>
      </c>
      <c r="E226" s="499">
        <v>192.72</v>
      </c>
      <c r="F226" s="499"/>
      <c r="G226" s="499"/>
      <c r="H226" s="500" t="s">
        <v>158</v>
      </c>
    </row>
    <row r="227" spans="1:8" s="528" customFormat="1">
      <c r="A227" s="495" t="s">
        <v>7</v>
      </c>
      <c r="B227" s="496" t="s">
        <v>24</v>
      </c>
      <c r="C227" s="497" t="s">
        <v>180</v>
      </c>
      <c r="D227" s="498">
        <v>2360121</v>
      </c>
      <c r="E227" s="499">
        <v>192.72</v>
      </c>
      <c r="F227" s="499"/>
      <c r="G227" s="499"/>
      <c r="H227" s="500" t="s">
        <v>158</v>
      </c>
    </row>
    <row r="228" spans="1:8" s="528" customFormat="1">
      <c r="A228" s="495" t="s">
        <v>7</v>
      </c>
      <c r="B228" s="496" t="s">
        <v>24</v>
      </c>
      <c r="C228" s="497" t="s">
        <v>181</v>
      </c>
      <c r="D228" s="498">
        <v>2360122</v>
      </c>
      <c r="E228" s="499">
        <v>351.12</v>
      </c>
      <c r="F228" s="499"/>
      <c r="G228" s="499"/>
      <c r="H228" s="500" t="s">
        <v>158</v>
      </c>
    </row>
    <row r="229" spans="1:8" s="528" customFormat="1">
      <c r="A229" s="495" t="s">
        <v>7</v>
      </c>
      <c r="B229" s="496" t="s">
        <v>24</v>
      </c>
      <c r="C229" s="497" t="s">
        <v>181</v>
      </c>
      <c r="D229" s="498">
        <v>2360122</v>
      </c>
      <c r="E229" s="499">
        <v>351.12</v>
      </c>
      <c r="F229" s="499"/>
      <c r="G229" s="499"/>
      <c r="H229" s="500" t="s">
        <v>158</v>
      </c>
    </row>
    <row r="230" spans="1:8" s="528" customFormat="1">
      <c r="A230" s="495" t="s">
        <v>7</v>
      </c>
      <c r="B230" s="496" t="s">
        <v>24</v>
      </c>
      <c r="C230" s="497" t="s">
        <v>182</v>
      </c>
      <c r="D230" s="498">
        <v>2360123</v>
      </c>
      <c r="E230" s="499">
        <v>509.52</v>
      </c>
      <c r="F230" s="499"/>
      <c r="G230" s="499"/>
      <c r="H230" s="500" t="s">
        <v>158</v>
      </c>
    </row>
    <row r="231" spans="1:8" s="528" customFormat="1">
      <c r="A231" s="495" t="s">
        <v>7</v>
      </c>
      <c r="B231" s="496" t="s">
        <v>24</v>
      </c>
      <c r="C231" s="497" t="s">
        <v>182</v>
      </c>
      <c r="D231" s="498">
        <v>2360123</v>
      </c>
      <c r="E231" s="499">
        <v>509.52</v>
      </c>
      <c r="F231" s="499"/>
      <c r="G231" s="499"/>
      <c r="H231" s="500" t="s">
        <v>158</v>
      </c>
    </row>
    <row r="232" spans="1:8" s="528" customFormat="1">
      <c r="A232" s="495" t="s">
        <v>7</v>
      </c>
      <c r="B232" s="496" t="s">
        <v>24</v>
      </c>
      <c r="C232" s="497" t="s">
        <v>183</v>
      </c>
      <c r="D232" s="498">
        <v>2360124</v>
      </c>
      <c r="E232" s="499">
        <v>615.12</v>
      </c>
      <c r="F232" s="499"/>
      <c r="G232" s="499"/>
      <c r="H232" s="500" t="s">
        <v>158</v>
      </c>
    </row>
    <row r="233" spans="1:8" s="528" customFormat="1">
      <c r="A233" s="495" t="s">
        <v>7</v>
      </c>
      <c r="B233" s="496" t="s">
        <v>24</v>
      </c>
      <c r="C233" s="497" t="s">
        <v>183</v>
      </c>
      <c r="D233" s="498">
        <v>2360124</v>
      </c>
      <c r="E233" s="499">
        <v>615.12</v>
      </c>
      <c r="F233" s="499"/>
      <c r="G233" s="499"/>
      <c r="H233" s="500" t="s">
        <v>158</v>
      </c>
    </row>
    <row r="234" spans="1:8" s="528" customFormat="1">
      <c r="A234" s="495" t="s">
        <v>7</v>
      </c>
      <c r="B234" s="496" t="s">
        <v>24</v>
      </c>
      <c r="C234" s="497" t="s">
        <v>2787</v>
      </c>
      <c r="D234" s="498">
        <v>2360125</v>
      </c>
      <c r="E234" s="499">
        <v>245.52</v>
      </c>
      <c r="F234" s="499"/>
      <c r="G234" s="499"/>
      <c r="H234" s="500" t="s">
        <v>158</v>
      </c>
    </row>
    <row r="235" spans="1:8" s="528" customFormat="1">
      <c r="A235" s="495" t="s">
        <v>7</v>
      </c>
      <c r="B235" s="496" t="s">
        <v>24</v>
      </c>
      <c r="C235" s="497" t="s">
        <v>2787</v>
      </c>
      <c r="D235" s="498">
        <v>2360125</v>
      </c>
      <c r="E235" s="499">
        <v>245.52</v>
      </c>
      <c r="F235" s="499"/>
      <c r="G235" s="499"/>
      <c r="H235" s="500" t="s">
        <v>158</v>
      </c>
    </row>
    <row r="236" spans="1:8" s="528" customFormat="1">
      <c r="A236" s="495" t="s">
        <v>7</v>
      </c>
      <c r="B236" s="496" t="s">
        <v>24</v>
      </c>
      <c r="C236" s="497" t="s">
        <v>2788</v>
      </c>
      <c r="D236" s="498">
        <v>2360126</v>
      </c>
      <c r="E236" s="499">
        <v>307.12</v>
      </c>
      <c r="F236" s="499"/>
      <c r="G236" s="499"/>
      <c r="H236" s="500" t="s">
        <v>158</v>
      </c>
    </row>
    <row r="237" spans="1:8" s="528" customFormat="1">
      <c r="A237" s="495" t="s">
        <v>7</v>
      </c>
      <c r="B237" s="496" t="s">
        <v>24</v>
      </c>
      <c r="C237" s="497" t="s">
        <v>2788</v>
      </c>
      <c r="D237" s="498">
        <v>2360126</v>
      </c>
      <c r="E237" s="499">
        <v>307.12</v>
      </c>
      <c r="F237" s="499"/>
      <c r="G237" s="499"/>
      <c r="H237" s="500" t="s">
        <v>158</v>
      </c>
    </row>
    <row r="238" spans="1:8" s="528" customFormat="1">
      <c r="A238" s="495" t="s">
        <v>7</v>
      </c>
      <c r="B238" s="496" t="s">
        <v>24</v>
      </c>
      <c r="C238" s="497" t="s">
        <v>184</v>
      </c>
      <c r="D238" s="498">
        <v>2360127</v>
      </c>
      <c r="E238" s="499">
        <v>488.4</v>
      </c>
      <c r="F238" s="499"/>
      <c r="G238" s="499"/>
      <c r="H238" s="500" t="s">
        <v>158</v>
      </c>
    </row>
    <row r="239" spans="1:8" s="528" customFormat="1">
      <c r="A239" s="495" t="s">
        <v>7</v>
      </c>
      <c r="B239" s="496" t="s">
        <v>24</v>
      </c>
      <c r="C239" s="497" t="s">
        <v>184</v>
      </c>
      <c r="D239" s="498">
        <v>2360127</v>
      </c>
      <c r="E239" s="499">
        <v>488.4</v>
      </c>
      <c r="F239" s="499"/>
      <c r="G239" s="499"/>
      <c r="H239" s="500" t="s">
        <v>158</v>
      </c>
    </row>
    <row r="240" spans="1:8" s="528" customFormat="1">
      <c r="A240" s="495" t="s">
        <v>7</v>
      </c>
      <c r="B240" s="496" t="s">
        <v>27</v>
      </c>
      <c r="C240" s="497" t="s">
        <v>186</v>
      </c>
      <c r="D240" s="498">
        <v>2359916</v>
      </c>
      <c r="E240" s="499">
        <v>219.12</v>
      </c>
      <c r="F240" s="499"/>
      <c r="G240" s="499"/>
      <c r="H240" s="500" t="s">
        <v>158</v>
      </c>
    </row>
    <row r="241" spans="1:8" s="528" customFormat="1">
      <c r="A241" s="495" t="s">
        <v>7</v>
      </c>
      <c r="B241" s="496" t="s">
        <v>27</v>
      </c>
      <c r="C241" s="497" t="s">
        <v>186</v>
      </c>
      <c r="D241" s="498">
        <v>2359916</v>
      </c>
      <c r="E241" s="499">
        <v>219.12</v>
      </c>
      <c r="F241" s="499"/>
      <c r="G241" s="499"/>
      <c r="H241" s="500" t="s">
        <v>158</v>
      </c>
    </row>
    <row r="242" spans="1:8" s="528" customFormat="1">
      <c r="A242" s="495" t="s">
        <v>7</v>
      </c>
      <c r="B242" s="496" t="s">
        <v>27</v>
      </c>
      <c r="C242" s="497" t="s">
        <v>187</v>
      </c>
      <c r="D242" s="498">
        <v>2359917</v>
      </c>
      <c r="E242" s="499">
        <v>395.12</v>
      </c>
      <c r="F242" s="499"/>
      <c r="G242" s="499"/>
      <c r="H242" s="500" t="s">
        <v>158</v>
      </c>
    </row>
    <row r="243" spans="1:8" s="528" customFormat="1">
      <c r="A243" s="495" t="s">
        <v>7</v>
      </c>
      <c r="B243" s="496" t="s">
        <v>27</v>
      </c>
      <c r="C243" s="497" t="s">
        <v>187</v>
      </c>
      <c r="D243" s="498">
        <v>2359917</v>
      </c>
      <c r="E243" s="499">
        <v>395.12</v>
      </c>
      <c r="F243" s="499"/>
      <c r="G243" s="499"/>
      <c r="H243" s="500" t="s">
        <v>158</v>
      </c>
    </row>
    <row r="244" spans="1:8" s="528" customFormat="1">
      <c r="A244" s="495" t="s">
        <v>7</v>
      </c>
      <c r="B244" s="496" t="s">
        <v>27</v>
      </c>
      <c r="C244" s="497" t="s">
        <v>188</v>
      </c>
      <c r="D244" s="498">
        <v>2359918</v>
      </c>
      <c r="E244" s="499">
        <v>579.91999999999996</v>
      </c>
      <c r="F244" s="499"/>
      <c r="G244" s="499"/>
      <c r="H244" s="500" t="s">
        <v>158</v>
      </c>
    </row>
    <row r="245" spans="1:8" s="528" customFormat="1">
      <c r="A245" s="495" t="s">
        <v>7</v>
      </c>
      <c r="B245" s="496" t="s">
        <v>27</v>
      </c>
      <c r="C245" s="497" t="s">
        <v>188</v>
      </c>
      <c r="D245" s="498">
        <v>2359918</v>
      </c>
      <c r="E245" s="499">
        <v>579.91999999999996</v>
      </c>
      <c r="F245" s="499"/>
      <c r="G245" s="499"/>
      <c r="H245" s="500" t="s">
        <v>158</v>
      </c>
    </row>
    <row r="246" spans="1:8" s="528" customFormat="1">
      <c r="A246" s="495" t="s">
        <v>7</v>
      </c>
      <c r="B246" s="496" t="s">
        <v>27</v>
      </c>
      <c r="C246" s="497" t="s">
        <v>189</v>
      </c>
      <c r="D246" s="498">
        <v>2359919</v>
      </c>
      <c r="E246" s="499">
        <v>791.12</v>
      </c>
      <c r="F246" s="499"/>
      <c r="G246" s="499"/>
      <c r="H246" s="500" t="s">
        <v>158</v>
      </c>
    </row>
    <row r="247" spans="1:8" s="528" customFormat="1">
      <c r="A247" s="495" t="s">
        <v>7</v>
      </c>
      <c r="B247" s="496" t="s">
        <v>27</v>
      </c>
      <c r="C247" s="497" t="s">
        <v>189</v>
      </c>
      <c r="D247" s="498">
        <v>2359919</v>
      </c>
      <c r="E247" s="499">
        <v>791.12</v>
      </c>
      <c r="F247" s="499"/>
      <c r="G247" s="499"/>
      <c r="H247" s="500" t="s">
        <v>158</v>
      </c>
    </row>
    <row r="248" spans="1:8" s="528" customFormat="1">
      <c r="A248" s="495" t="s">
        <v>7</v>
      </c>
      <c r="B248" s="496" t="s">
        <v>27</v>
      </c>
      <c r="C248" s="497" t="s">
        <v>2789</v>
      </c>
      <c r="D248" s="498">
        <v>2359920</v>
      </c>
      <c r="E248" s="499">
        <v>289.52</v>
      </c>
      <c r="F248" s="499"/>
      <c r="G248" s="499"/>
      <c r="H248" s="500" t="s">
        <v>158</v>
      </c>
    </row>
    <row r="249" spans="1:8" s="528" customFormat="1">
      <c r="A249" s="495" t="s">
        <v>7</v>
      </c>
      <c r="B249" s="496" t="s">
        <v>27</v>
      </c>
      <c r="C249" s="497" t="s">
        <v>2789</v>
      </c>
      <c r="D249" s="498">
        <v>2359920</v>
      </c>
      <c r="E249" s="499">
        <v>289.52</v>
      </c>
      <c r="F249" s="499"/>
      <c r="G249" s="499"/>
      <c r="H249" s="500" t="s">
        <v>158</v>
      </c>
    </row>
    <row r="250" spans="1:8" s="528" customFormat="1">
      <c r="A250" s="495" t="s">
        <v>7</v>
      </c>
      <c r="B250" s="496" t="s">
        <v>27</v>
      </c>
      <c r="C250" s="497" t="s">
        <v>2790</v>
      </c>
      <c r="D250" s="498">
        <v>2359921</v>
      </c>
      <c r="E250" s="499">
        <v>368.72</v>
      </c>
      <c r="F250" s="499"/>
      <c r="G250" s="499"/>
      <c r="H250" s="500" t="s">
        <v>158</v>
      </c>
    </row>
    <row r="251" spans="1:8" s="528" customFormat="1">
      <c r="A251" s="495" t="s">
        <v>7</v>
      </c>
      <c r="B251" s="496" t="s">
        <v>27</v>
      </c>
      <c r="C251" s="497" t="s">
        <v>2790</v>
      </c>
      <c r="D251" s="498">
        <v>2359921</v>
      </c>
      <c r="E251" s="499">
        <v>368.72</v>
      </c>
      <c r="F251" s="499"/>
      <c r="G251" s="499"/>
      <c r="H251" s="500" t="s">
        <v>158</v>
      </c>
    </row>
    <row r="252" spans="1:8" s="528" customFormat="1">
      <c r="A252" s="495" t="s">
        <v>7</v>
      </c>
      <c r="B252" s="496" t="s">
        <v>27</v>
      </c>
      <c r="C252" s="497" t="s">
        <v>190</v>
      </c>
      <c r="D252" s="498">
        <v>2359922</v>
      </c>
      <c r="E252" s="499">
        <v>676.72</v>
      </c>
      <c r="F252" s="499"/>
      <c r="G252" s="499"/>
      <c r="H252" s="500" t="s">
        <v>158</v>
      </c>
    </row>
    <row r="253" spans="1:8" s="528" customFormat="1">
      <c r="A253" s="495" t="s">
        <v>7</v>
      </c>
      <c r="B253" s="496" t="s">
        <v>27</v>
      </c>
      <c r="C253" s="497" t="s">
        <v>190</v>
      </c>
      <c r="D253" s="498">
        <v>2359922</v>
      </c>
      <c r="E253" s="499">
        <v>676.72</v>
      </c>
      <c r="F253" s="499"/>
      <c r="G253" s="499"/>
      <c r="H253" s="500" t="s">
        <v>158</v>
      </c>
    </row>
    <row r="254" spans="1:8" s="528" customFormat="1">
      <c r="A254" s="495" t="s">
        <v>7</v>
      </c>
      <c r="B254" s="496" t="s">
        <v>64</v>
      </c>
      <c r="C254" s="497" t="s">
        <v>2791</v>
      </c>
      <c r="D254" s="498">
        <v>2361835</v>
      </c>
      <c r="E254" s="499">
        <v>22</v>
      </c>
      <c r="F254" s="499"/>
      <c r="G254" s="499"/>
      <c r="H254" s="500" t="s">
        <v>142</v>
      </c>
    </row>
    <row r="255" spans="1:8" s="528" customFormat="1">
      <c r="A255" s="495" t="s">
        <v>7</v>
      </c>
      <c r="B255" s="496" t="s">
        <v>64</v>
      </c>
      <c r="C255" s="497" t="s">
        <v>2792</v>
      </c>
      <c r="D255" s="498">
        <v>2361836</v>
      </c>
      <c r="E255" s="499">
        <v>39.6</v>
      </c>
      <c r="F255" s="499"/>
      <c r="G255" s="499"/>
      <c r="H255" s="500" t="s">
        <v>142</v>
      </c>
    </row>
    <row r="256" spans="1:8" s="528" customFormat="1">
      <c r="A256" s="495" t="s">
        <v>7</v>
      </c>
      <c r="B256" s="496" t="s">
        <v>64</v>
      </c>
      <c r="C256" s="497" t="s">
        <v>2793</v>
      </c>
      <c r="D256" s="498">
        <v>2361837</v>
      </c>
      <c r="E256" s="499">
        <v>57.2</v>
      </c>
      <c r="F256" s="499"/>
      <c r="G256" s="499"/>
      <c r="H256" s="500" t="s">
        <v>142</v>
      </c>
    </row>
    <row r="257" spans="1:8" s="528" customFormat="1">
      <c r="A257" s="495" t="s">
        <v>7</v>
      </c>
      <c r="B257" s="496" t="s">
        <v>64</v>
      </c>
      <c r="C257" s="497" t="s">
        <v>2794</v>
      </c>
      <c r="D257" s="498">
        <v>2361838</v>
      </c>
      <c r="E257" s="499">
        <v>74.8</v>
      </c>
      <c r="F257" s="499"/>
      <c r="G257" s="499"/>
      <c r="H257" s="500" t="s">
        <v>142</v>
      </c>
    </row>
    <row r="258" spans="1:8" s="528" customFormat="1" ht="28.5">
      <c r="A258" s="495" t="s">
        <v>7</v>
      </c>
      <c r="B258" s="496" t="s">
        <v>64</v>
      </c>
      <c r="C258" s="497" t="s">
        <v>2795</v>
      </c>
      <c r="D258" s="498">
        <v>2361839</v>
      </c>
      <c r="E258" s="499">
        <v>26.4</v>
      </c>
      <c r="F258" s="499"/>
      <c r="G258" s="499"/>
      <c r="H258" s="500" t="s">
        <v>142</v>
      </c>
    </row>
    <row r="259" spans="1:8" s="528" customFormat="1">
      <c r="A259" s="495" t="s">
        <v>7</v>
      </c>
      <c r="B259" s="496" t="s">
        <v>64</v>
      </c>
      <c r="C259" s="497" t="s">
        <v>2796</v>
      </c>
      <c r="D259" s="498">
        <v>2361840</v>
      </c>
      <c r="E259" s="499">
        <v>35.200000000000003</v>
      </c>
      <c r="F259" s="499"/>
      <c r="G259" s="499"/>
      <c r="H259" s="500" t="s">
        <v>142</v>
      </c>
    </row>
    <row r="260" spans="1:8" s="528" customFormat="1">
      <c r="A260" s="495" t="s">
        <v>7</v>
      </c>
      <c r="B260" s="496" t="s">
        <v>64</v>
      </c>
      <c r="C260" s="497" t="s">
        <v>2797</v>
      </c>
      <c r="D260" s="498">
        <v>2361841</v>
      </c>
      <c r="E260" s="499">
        <v>418</v>
      </c>
      <c r="F260" s="499"/>
      <c r="G260" s="499"/>
      <c r="H260" s="500" t="s">
        <v>142</v>
      </c>
    </row>
    <row r="261" spans="1:8" s="528" customFormat="1">
      <c r="A261" s="495" t="s">
        <v>7</v>
      </c>
      <c r="B261" s="496" t="s">
        <v>64</v>
      </c>
      <c r="C261" s="497" t="s">
        <v>2798</v>
      </c>
      <c r="D261" s="498">
        <v>2361851</v>
      </c>
      <c r="E261" s="499">
        <v>17.600000000000001</v>
      </c>
      <c r="F261" s="499"/>
      <c r="G261" s="499"/>
      <c r="H261" s="500" t="s">
        <v>142</v>
      </c>
    </row>
    <row r="262" spans="1:8" s="528" customFormat="1">
      <c r="A262" s="495" t="s">
        <v>7</v>
      </c>
      <c r="B262" s="496" t="s">
        <v>64</v>
      </c>
      <c r="C262" s="497" t="s">
        <v>2799</v>
      </c>
      <c r="D262" s="498">
        <v>2361852</v>
      </c>
      <c r="E262" s="499">
        <v>35.200000000000003</v>
      </c>
      <c r="F262" s="499"/>
      <c r="G262" s="499"/>
      <c r="H262" s="500" t="s">
        <v>142</v>
      </c>
    </row>
    <row r="263" spans="1:8" s="528" customFormat="1">
      <c r="A263" s="495" t="s">
        <v>7</v>
      </c>
      <c r="B263" s="496" t="s">
        <v>64</v>
      </c>
      <c r="C263" s="497" t="s">
        <v>2800</v>
      </c>
      <c r="D263" s="498">
        <v>2361853</v>
      </c>
      <c r="E263" s="499">
        <v>66</v>
      </c>
      <c r="F263" s="499"/>
      <c r="G263" s="499"/>
      <c r="H263" s="500" t="s">
        <v>142</v>
      </c>
    </row>
    <row r="264" spans="1:8" s="528" customFormat="1">
      <c r="A264" s="495" t="s">
        <v>7</v>
      </c>
      <c r="B264" s="496" t="s">
        <v>64</v>
      </c>
      <c r="C264" s="497" t="s">
        <v>2801</v>
      </c>
      <c r="D264" s="498">
        <v>2361854</v>
      </c>
      <c r="E264" s="499">
        <v>96.8</v>
      </c>
      <c r="F264" s="499"/>
      <c r="G264" s="499"/>
      <c r="H264" s="500" t="s">
        <v>142</v>
      </c>
    </row>
    <row r="265" spans="1:8" s="528" customFormat="1">
      <c r="A265" s="495" t="s">
        <v>7</v>
      </c>
      <c r="B265" s="496" t="s">
        <v>64</v>
      </c>
      <c r="C265" s="497" t="s">
        <v>2802</v>
      </c>
      <c r="D265" s="498">
        <v>2361855</v>
      </c>
      <c r="E265" s="499">
        <v>127.6</v>
      </c>
      <c r="F265" s="499"/>
      <c r="G265" s="499"/>
      <c r="H265" s="500" t="s">
        <v>142</v>
      </c>
    </row>
    <row r="266" spans="1:8" s="528" customFormat="1">
      <c r="A266" s="495" t="s">
        <v>7</v>
      </c>
      <c r="B266" s="496" t="s">
        <v>64</v>
      </c>
      <c r="C266" s="497" t="s">
        <v>2803</v>
      </c>
      <c r="D266" s="498">
        <v>2361856</v>
      </c>
      <c r="E266" s="499">
        <v>44</v>
      </c>
      <c r="F266" s="499"/>
      <c r="G266" s="499"/>
      <c r="H266" s="500" t="s">
        <v>142</v>
      </c>
    </row>
    <row r="267" spans="1:8" s="528" customFormat="1">
      <c r="A267" s="495" t="s">
        <v>7</v>
      </c>
      <c r="B267" s="496" t="s">
        <v>64</v>
      </c>
      <c r="C267" s="497" t="s">
        <v>2804</v>
      </c>
      <c r="D267" s="498">
        <v>2361857</v>
      </c>
      <c r="E267" s="499">
        <v>52.8</v>
      </c>
      <c r="F267" s="499"/>
      <c r="G267" s="499"/>
      <c r="H267" s="500" t="s">
        <v>142</v>
      </c>
    </row>
    <row r="268" spans="1:8" s="528" customFormat="1">
      <c r="A268" s="495" t="s">
        <v>7</v>
      </c>
      <c r="B268" s="496" t="s">
        <v>64</v>
      </c>
      <c r="C268" s="497" t="s">
        <v>143</v>
      </c>
      <c r="D268" s="498">
        <v>2361858</v>
      </c>
      <c r="E268" s="499">
        <v>418</v>
      </c>
      <c r="F268" s="499"/>
      <c r="G268" s="499"/>
      <c r="H268" s="500" t="s">
        <v>142</v>
      </c>
    </row>
    <row r="269" spans="1:8" s="528" customFormat="1">
      <c r="A269" s="495" t="s">
        <v>7</v>
      </c>
      <c r="B269" s="496" t="s">
        <v>67</v>
      </c>
      <c r="C269" s="497" t="s">
        <v>2805</v>
      </c>
      <c r="D269" s="498">
        <v>2361882</v>
      </c>
      <c r="E269" s="499">
        <v>34.32</v>
      </c>
      <c r="F269" s="499"/>
      <c r="G269" s="499"/>
      <c r="H269" s="500" t="s">
        <v>142</v>
      </c>
    </row>
    <row r="270" spans="1:8" s="528" customFormat="1">
      <c r="A270" s="495" t="s">
        <v>7</v>
      </c>
      <c r="B270" s="496" t="s">
        <v>67</v>
      </c>
      <c r="C270" s="497" t="s">
        <v>2806</v>
      </c>
      <c r="D270" s="498">
        <v>2361883</v>
      </c>
      <c r="E270" s="499">
        <v>51.92</v>
      </c>
      <c r="F270" s="499"/>
      <c r="G270" s="499"/>
      <c r="H270" s="500" t="s">
        <v>142</v>
      </c>
    </row>
    <row r="271" spans="1:8" s="528" customFormat="1">
      <c r="A271" s="495" t="s">
        <v>7</v>
      </c>
      <c r="B271" s="496" t="s">
        <v>67</v>
      </c>
      <c r="C271" s="497" t="s">
        <v>2807</v>
      </c>
      <c r="D271" s="498">
        <v>2361884</v>
      </c>
      <c r="E271" s="499">
        <v>69.52</v>
      </c>
      <c r="F271" s="499"/>
      <c r="G271" s="499"/>
      <c r="H271" s="500" t="s">
        <v>142</v>
      </c>
    </row>
    <row r="272" spans="1:8" s="528" customFormat="1">
      <c r="A272" s="495" t="s">
        <v>7</v>
      </c>
      <c r="B272" s="496" t="s">
        <v>67</v>
      </c>
      <c r="C272" s="497" t="s">
        <v>2808</v>
      </c>
      <c r="D272" s="498">
        <v>2361885</v>
      </c>
      <c r="E272" s="499">
        <v>87.12</v>
      </c>
      <c r="F272" s="499"/>
      <c r="G272" s="499"/>
      <c r="H272" s="500" t="s">
        <v>142</v>
      </c>
    </row>
    <row r="273" spans="1:8" s="528" customFormat="1">
      <c r="A273" s="495" t="s">
        <v>7</v>
      </c>
      <c r="B273" s="496" t="s">
        <v>67</v>
      </c>
      <c r="C273" s="497" t="s">
        <v>2809</v>
      </c>
      <c r="D273" s="498">
        <v>2361886</v>
      </c>
      <c r="E273" s="499">
        <v>35.200000000000003</v>
      </c>
      <c r="F273" s="499"/>
      <c r="G273" s="499"/>
      <c r="H273" s="500" t="s">
        <v>142</v>
      </c>
    </row>
    <row r="274" spans="1:8" s="528" customFormat="1">
      <c r="A274" s="495" t="s">
        <v>7</v>
      </c>
      <c r="B274" s="496" t="s">
        <v>67</v>
      </c>
      <c r="C274" s="497" t="s">
        <v>2810</v>
      </c>
      <c r="D274" s="498">
        <v>2361887</v>
      </c>
      <c r="E274" s="499">
        <v>44</v>
      </c>
      <c r="F274" s="499"/>
      <c r="G274" s="499"/>
      <c r="H274" s="500" t="s">
        <v>142</v>
      </c>
    </row>
    <row r="275" spans="1:8" s="528" customFormat="1">
      <c r="A275" s="495" t="s">
        <v>7</v>
      </c>
      <c r="B275" s="496" t="s">
        <v>67</v>
      </c>
      <c r="C275" s="497" t="s">
        <v>2811</v>
      </c>
      <c r="D275" s="498">
        <v>2361888</v>
      </c>
      <c r="E275" s="499">
        <v>418</v>
      </c>
      <c r="F275" s="499"/>
      <c r="G275" s="499"/>
      <c r="H275" s="500" t="s">
        <v>142</v>
      </c>
    </row>
    <row r="276" spans="1:8" s="528" customFormat="1">
      <c r="A276" s="495" t="s">
        <v>7</v>
      </c>
      <c r="B276" s="496" t="s">
        <v>67</v>
      </c>
      <c r="C276" s="497" t="s">
        <v>144</v>
      </c>
      <c r="D276" s="498">
        <v>2361898</v>
      </c>
      <c r="E276" s="499">
        <v>17.600000000000001</v>
      </c>
      <c r="F276" s="499"/>
      <c r="G276" s="499"/>
      <c r="H276" s="500" t="s">
        <v>142</v>
      </c>
    </row>
    <row r="277" spans="1:8" s="528" customFormat="1">
      <c r="A277" s="495" t="s">
        <v>7</v>
      </c>
      <c r="B277" s="496" t="s">
        <v>67</v>
      </c>
      <c r="C277" s="497" t="s">
        <v>145</v>
      </c>
      <c r="D277" s="498">
        <v>2361899</v>
      </c>
      <c r="E277" s="499">
        <v>43.12</v>
      </c>
      <c r="F277" s="499"/>
      <c r="G277" s="499"/>
      <c r="H277" s="500" t="s">
        <v>142</v>
      </c>
    </row>
    <row r="278" spans="1:8" s="528" customFormat="1">
      <c r="A278" s="495" t="s">
        <v>7</v>
      </c>
      <c r="B278" s="496" t="s">
        <v>67</v>
      </c>
      <c r="C278" s="497" t="s">
        <v>146</v>
      </c>
      <c r="D278" s="498">
        <v>2361900</v>
      </c>
      <c r="E278" s="499">
        <v>87.12</v>
      </c>
      <c r="F278" s="499"/>
      <c r="G278" s="499"/>
      <c r="H278" s="500" t="s">
        <v>142</v>
      </c>
    </row>
    <row r="279" spans="1:8" s="528" customFormat="1">
      <c r="A279" s="495" t="s">
        <v>7</v>
      </c>
      <c r="B279" s="496" t="s">
        <v>67</v>
      </c>
      <c r="C279" s="497" t="s">
        <v>147</v>
      </c>
      <c r="D279" s="498">
        <v>2361901</v>
      </c>
      <c r="E279" s="499">
        <v>131.12</v>
      </c>
      <c r="F279" s="499"/>
      <c r="G279" s="499"/>
      <c r="H279" s="500" t="s">
        <v>142</v>
      </c>
    </row>
    <row r="280" spans="1:8" s="528" customFormat="1">
      <c r="A280" s="495" t="s">
        <v>7</v>
      </c>
      <c r="B280" s="496" t="s">
        <v>67</v>
      </c>
      <c r="C280" s="497" t="s">
        <v>148</v>
      </c>
      <c r="D280" s="498">
        <v>2361902</v>
      </c>
      <c r="E280" s="499">
        <v>166.32</v>
      </c>
      <c r="F280" s="499"/>
      <c r="G280" s="499"/>
      <c r="H280" s="500" t="s">
        <v>142</v>
      </c>
    </row>
    <row r="281" spans="1:8" s="528" customFormat="1">
      <c r="A281" s="495" t="s">
        <v>7</v>
      </c>
      <c r="B281" s="496" t="s">
        <v>67</v>
      </c>
      <c r="C281" s="497" t="s">
        <v>149</v>
      </c>
      <c r="D281" s="498">
        <v>2361903</v>
      </c>
      <c r="E281" s="499">
        <v>48.4</v>
      </c>
      <c r="F281" s="499"/>
      <c r="G281" s="499"/>
      <c r="H281" s="500" t="s">
        <v>142</v>
      </c>
    </row>
    <row r="282" spans="1:8" s="528" customFormat="1">
      <c r="A282" s="495" t="s">
        <v>7</v>
      </c>
      <c r="B282" s="496" t="s">
        <v>67</v>
      </c>
      <c r="C282" s="497" t="s">
        <v>2812</v>
      </c>
      <c r="D282" s="498">
        <v>2361904</v>
      </c>
      <c r="E282" s="499">
        <v>60.72</v>
      </c>
      <c r="F282" s="499"/>
      <c r="G282" s="499"/>
      <c r="H282" s="500" t="s">
        <v>142</v>
      </c>
    </row>
    <row r="283" spans="1:8" s="528" customFormat="1">
      <c r="A283" s="495" t="s">
        <v>7</v>
      </c>
      <c r="B283" s="496" t="s">
        <v>67</v>
      </c>
      <c r="C283" s="497" t="s">
        <v>150</v>
      </c>
      <c r="D283" s="498">
        <v>2361905</v>
      </c>
      <c r="E283" s="499">
        <v>418</v>
      </c>
      <c r="F283" s="499"/>
      <c r="G283" s="499"/>
      <c r="H283" s="500" t="s">
        <v>142</v>
      </c>
    </row>
    <row r="284" spans="1:8" s="528" customFormat="1">
      <c r="A284" s="495" t="s">
        <v>7</v>
      </c>
      <c r="B284" s="496" t="s">
        <v>70</v>
      </c>
      <c r="C284" s="497" t="s">
        <v>2813</v>
      </c>
      <c r="D284" s="498">
        <v>2361929</v>
      </c>
      <c r="E284" s="499">
        <v>78.320000000000007</v>
      </c>
      <c r="F284" s="499"/>
      <c r="G284" s="499"/>
      <c r="H284" s="500" t="s">
        <v>142</v>
      </c>
    </row>
    <row r="285" spans="1:8" s="528" customFormat="1">
      <c r="A285" s="495" t="s">
        <v>7</v>
      </c>
      <c r="B285" s="496" t="s">
        <v>70</v>
      </c>
      <c r="C285" s="497" t="s">
        <v>2814</v>
      </c>
      <c r="D285" s="498">
        <v>2361930</v>
      </c>
      <c r="E285" s="499">
        <v>139.91999999999999</v>
      </c>
      <c r="F285" s="499"/>
      <c r="G285" s="499"/>
      <c r="H285" s="500" t="s">
        <v>142</v>
      </c>
    </row>
    <row r="286" spans="1:8" s="528" customFormat="1">
      <c r="A286" s="495" t="s">
        <v>7</v>
      </c>
      <c r="B286" s="496" t="s">
        <v>70</v>
      </c>
      <c r="C286" s="497" t="s">
        <v>2815</v>
      </c>
      <c r="D286" s="498">
        <v>2361931</v>
      </c>
      <c r="E286" s="499">
        <v>201.52</v>
      </c>
      <c r="F286" s="499"/>
      <c r="G286" s="499"/>
      <c r="H286" s="500" t="s">
        <v>142</v>
      </c>
    </row>
    <row r="287" spans="1:8" s="528" customFormat="1">
      <c r="A287" s="495" t="s">
        <v>7</v>
      </c>
      <c r="B287" s="496" t="s">
        <v>70</v>
      </c>
      <c r="C287" s="497" t="s">
        <v>2816</v>
      </c>
      <c r="D287" s="498">
        <v>2361932</v>
      </c>
      <c r="E287" s="499">
        <v>263.12</v>
      </c>
      <c r="F287" s="499"/>
      <c r="G287" s="499"/>
      <c r="H287" s="500" t="s">
        <v>142</v>
      </c>
    </row>
    <row r="288" spans="1:8" s="528" customFormat="1">
      <c r="A288" s="495" t="s">
        <v>7</v>
      </c>
      <c r="B288" s="496" t="s">
        <v>70</v>
      </c>
      <c r="C288" s="497" t="s">
        <v>2817</v>
      </c>
      <c r="D288" s="498">
        <v>2361933</v>
      </c>
      <c r="E288" s="499">
        <v>79.2</v>
      </c>
      <c r="F288" s="499"/>
      <c r="G288" s="499"/>
      <c r="H288" s="500" t="s">
        <v>142</v>
      </c>
    </row>
    <row r="289" spans="1:8" s="528" customFormat="1">
      <c r="A289" s="495" t="s">
        <v>7</v>
      </c>
      <c r="B289" s="496" t="s">
        <v>70</v>
      </c>
      <c r="C289" s="497" t="s">
        <v>2818</v>
      </c>
      <c r="D289" s="498">
        <v>2361934</v>
      </c>
      <c r="E289" s="499">
        <v>96.8</v>
      </c>
      <c r="F289" s="499"/>
      <c r="G289" s="499"/>
      <c r="H289" s="500" t="s">
        <v>142</v>
      </c>
    </row>
    <row r="290" spans="1:8" s="528" customFormat="1">
      <c r="A290" s="495" t="s">
        <v>7</v>
      </c>
      <c r="B290" s="496" t="s">
        <v>70</v>
      </c>
      <c r="C290" s="497" t="s">
        <v>2819</v>
      </c>
      <c r="D290" s="498">
        <v>2361935</v>
      </c>
      <c r="E290" s="499">
        <v>462</v>
      </c>
      <c r="F290" s="499"/>
      <c r="G290" s="499"/>
      <c r="H290" s="500" t="s">
        <v>142</v>
      </c>
    </row>
    <row r="291" spans="1:8" s="528" customFormat="1">
      <c r="A291" s="495" t="s">
        <v>7</v>
      </c>
      <c r="B291" s="496" t="s">
        <v>70</v>
      </c>
      <c r="C291" s="497" t="s">
        <v>151</v>
      </c>
      <c r="D291" s="498">
        <v>2361945</v>
      </c>
      <c r="E291" s="499">
        <v>26.4</v>
      </c>
      <c r="F291" s="499"/>
      <c r="G291" s="499"/>
      <c r="H291" s="500" t="s">
        <v>142</v>
      </c>
    </row>
    <row r="292" spans="1:8" s="528" customFormat="1">
      <c r="A292" s="495" t="s">
        <v>7</v>
      </c>
      <c r="B292" s="496" t="s">
        <v>70</v>
      </c>
      <c r="C292" s="497" t="s">
        <v>152</v>
      </c>
      <c r="D292" s="498">
        <v>2361946</v>
      </c>
      <c r="E292" s="499">
        <v>113.52</v>
      </c>
      <c r="F292" s="499"/>
      <c r="G292" s="499"/>
      <c r="H292" s="500" t="s">
        <v>142</v>
      </c>
    </row>
    <row r="293" spans="1:8" s="528" customFormat="1">
      <c r="A293" s="495" t="s">
        <v>7</v>
      </c>
      <c r="B293" s="496" t="s">
        <v>70</v>
      </c>
      <c r="C293" s="497" t="s">
        <v>153</v>
      </c>
      <c r="D293" s="498">
        <v>2361947</v>
      </c>
      <c r="E293" s="499">
        <v>201.52</v>
      </c>
      <c r="F293" s="499"/>
      <c r="G293" s="499"/>
      <c r="H293" s="500" t="s">
        <v>142</v>
      </c>
    </row>
    <row r="294" spans="1:8" s="528" customFormat="1">
      <c r="A294" s="495" t="s">
        <v>7</v>
      </c>
      <c r="B294" s="496" t="s">
        <v>70</v>
      </c>
      <c r="C294" s="497" t="s">
        <v>154</v>
      </c>
      <c r="D294" s="498">
        <v>2361948</v>
      </c>
      <c r="E294" s="499">
        <v>289.52</v>
      </c>
      <c r="F294" s="499"/>
      <c r="G294" s="499"/>
      <c r="H294" s="500" t="s">
        <v>142</v>
      </c>
    </row>
    <row r="295" spans="1:8" s="528" customFormat="1">
      <c r="A295" s="495" t="s">
        <v>7</v>
      </c>
      <c r="B295" s="496" t="s">
        <v>70</v>
      </c>
      <c r="C295" s="497" t="s">
        <v>155</v>
      </c>
      <c r="D295" s="498">
        <v>2361949</v>
      </c>
      <c r="E295" s="499">
        <v>377.52</v>
      </c>
      <c r="F295" s="499"/>
      <c r="G295" s="499"/>
      <c r="H295" s="500" t="s">
        <v>142</v>
      </c>
    </row>
    <row r="296" spans="1:8" s="528" customFormat="1">
      <c r="A296" s="495" t="s">
        <v>7</v>
      </c>
      <c r="B296" s="496" t="s">
        <v>70</v>
      </c>
      <c r="C296" s="497" t="s">
        <v>156</v>
      </c>
      <c r="D296" s="498">
        <v>2361950</v>
      </c>
      <c r="E296" s="499">
        <v>114.4</v>
      </c>
      <c r="F296" s="499"/>
      <c r="G296" s="499"/>
      <c r="H296" s="500" t="s">
        <v>142</v>
      </c>
    </row>
    <row r="297" spans="1:8" s="528" customFormat="1">
      <c r="A297" s="495" t="s">
        <v>7</v>
      </c>
      <c r="B297" s="496" t="s">
        <v>70</v>
      </c>
      <c r="C297" s="497" t="s">
        <v>2820</v>
      </c>
      <c r="D297" s="498">
        <v>2361951</v>
      </c>
      <c r="E297" s="499">
        <v>140.80000000000001</v>
      </c>
      <c r="F297" s="499"/>
      <c r="G297" s="499"/>
      <c r="H297" s="500" t="s">
        <v>142</v>
      </c>
    </row>
    <row r="298" spans="1:8" s="528" customFormat="1">
      <c r="A298" s="495" t="s">
        <v>7</v>
      </c>
      <c r="B298" s="496" t="s">
        <v>70</v>
      </c>
      <c r="C298" s="497" t="s">
        <v>157</v>
      </c>
      <c r="D298" s="498">
        <v>2361952</v>
      </c>
      <c r="E298" s="499">
        <v>462</v>
      </c>
      <c r="F298" s="499"/>
      <c r="G298" s="499"/>
      <c r="H298" s="500" t="s">
        <v>142</v>
      </c>
    </row>
    <row r="299" spans="1:8" s="528" customFormat="1">
      <c r="A299" s="495" t="s">
        <v>7</v>
      </c>
      <c r="B299" s="496" t="s">
        <v>73</v>
      </c>
      <c r="C299" s="497" t="s">
        <v>2821</v>
      </c>
      <c r="D299" s="498">
        <v>2361976</v>
      </c>
      <c r="E299" s="499">
        <v>78.320000000000007</v>
      </c>
      <c r="F299" s="499"/>
      <c r="G299" s="499"/>
      <c r="H299" s="500" t="s">
        <v>142</v>
      </c>
    </row>
    <row r="300" spans="1:8" s="528" customFormat="1">
      <c r="A300" s="495" t="s">
        <v>7</v>
      </c>
      <c r="B300" s="496" t="s">
        <v>73</v>
      </c>
      <c r="C300" s="497" t="s">
        <v>2822</v>
      </c>
      <c r="D300" s="498">
        <v>2361977</v>
      </c>
      <c r="E300" s="499">
        <v>139.91999999999999</v>
      </c>
      <c r="F300" s="499"/>
      <c r="G300" s="499"/>
      <c r="H300" s="500" t="s">
        <v>142</v>
      </c>
    </row>
    <row r="301" spans="1:8" s="528" customFormat="1">
      <c r="A301" s="495" t="s">
        <v>7</v>
      </c>
      <c r="B301" s="496" t="s">
        <v>73</v>
      </c>
      <c r="C301" s="497" t="s">
        <v>2823</v>
      </c>
      <c r="D301" s="498">
        <v>2361978</v>
      </c>
      <c r="E301" s="499">
        <v>201.52</v>
      </c>
      <c r="F301" s="499"/>
      <c r="G301" s="499"/>
      <c r="H301" s="500" t="s">
        <v>142</v>
      </c>
    </row>
    <row r="302" spans="1:8" s="528" customFormat="1">
      <c r="A302" s="495" t="s">
        <v>7</v>
      </c>
      <c r="B302" s="496" t="s">
        <v>73</v>
      </c>
      <c r="C302" s="497" t="s">
        <v>2824</v>
      </c>
      <c r="D302" s="498">
        <v>2361979</v>
      </c>
      <c r="E302" s="499">
        <v>263.12</v>
      </c>
      <c r="F302" s="499"/>
      <c r="G302" s="499"/>
      <c r="H302" s="500" t="s">
        <v>142</v>
      </c>
    </row>
    <row r="303" spans="1:8" s="528" customFormat="1">
      <c r="A303" s="495" t="s">
        <v>7</v>
      </c>
      <c r="B303" s="496" t="s">
        <v>73</v>
      </c>
      <c r="C303" s="497" t="s">
        <v>2825</v>
      </c>
      <c r="D303" s="498">
        <v>2361980</v>
      </c>
      <c r="E303" s="499">
        <v>79.2</v>
      </c>
      <c r="F303" s="499"/>
      <c r="G303" s="499"/>
      <c r="H303" s="500" t="s">
        <v>142</v>
      </c>
    </row>
    <row r="304" spans="1:8" s="528" customFormat="1">
      <c r="A304" s="495" t="s">
        <v>7</v>
      </c>
      <c r="B304" s="496" t="s">
        <v>73</v>
      </c>
      <c r="C304" s="497" t="s">
        <v>2826</v>
      </c>
      <c r="D304" s="498">
        <v>2361981</v>
      </c>
      <c r="E304" s="499">
        <v>96.8</v>
      </c>
      <c r="F304" s="499"/>
      <c r="G304" s="499"/>
      <c r="H304" s="500" t="s">
        <v>142</v>
      </c>
    </row>
    <row r="305" spans="1:8" s="528" customFormat="1">
      <c r="A305" s="495" t="s">
        <v>7</v>
      </c>
      <c r="B305" s="496" t="s">
        <v>73</v>
      </c>
      <c r="C305" s="497" t="s">
        <v>2827</v>
      </c>
      <c r="D305" s="498">
        <v>2361982</v>
      </c>
      <c r="E305" s="499">
        <v>462</v>
      </c>
      <c r="F305" s="499"/>
      <c r="G305" s="499"/>
      <c r="H305" s="500" t="s">
        <v>142</v>
      </c>
    </row>
    <row r="306" spans="1:8" s="528" customFormat="1">
      <c r="A306" s="495" t="s">
        <v>7</v>
      </c>
      <c r="B306" s="496" t="s">
        <v>73</v>
      </c>
      <c r="C306" s="497" t="s">
        <v>159</v>
      </c>
      <c r="D306" s="498">
        <v>2361992</v>
      </c>
      <c r="E306" s="499">
        <v>26.4</v>
      </c>
      <c r="F306" s="499"/>
      <c r="G306" s="499"/>
      <c r="H306" s="500" t="s">
        <v>142</v>
      </c>
    </row>
    <row r="307" spans="1:8" s="528" customFormat="1">
      <c r="A307" s="495" t="s">
        <v>7</v>
      </c>
      <c r="B307" s="496" t="s">
        <v>73</v>
      </c>
      <c r="C307" s="497" t="s">
        <v>160</v>
      </c>
      <c r="D307" s="498">
        <v>2361993</v>
      </c>
      <c r="E307" s="499">
        <v>113.52</v>
      </c>
      <c r="F307" s="499"/>
      <c r="G307" s="499"/>
      <c r="H307" s="500" t="s">
        <v>142</v>
      </c>
    </row>
    <row r="308" spans="1:8" s="528" customFormat="1">
      <c r="A308" s="495" t="s">
        <v>7</v>
      </c>
      <c r="B308" s="496" t="s">
        <v>73</v>
      </c>
      <c r="C308" s="497" t="s">
        <v>161</v>
      </c>
      <c r="D308" s="498">
        <v>2361994</v>
      </c>
      <c r="E308" s="499">
        <v>201.52</v>
      </c>
      <c r="F308" s="499"/>
      <c r="G308" s="499"/>
      <c r="H308" s="500" t="s">
        <v>142</v>
      </c>
    </row>
    <row r="309" spans="1:8" s="528" customFormat="1">
      <c r="A309" s="495" t="s">
        <v>7</v>
      </c>
      <c r="B309" s="496" t="s">
        <v>73</v>
      </c>
      <c r="C309" s="497" t="s">
        <v>162</v>
      </c>
      <c r="D309" s="498">
        <v>2361995</v>
      </c>
      <c r="E309" s="499">
        <v>289.52</v>
      </c>
      <c r="F309" s="499"/>
      <c r="G309" s="499"/>
      <c r="H309" s="500" t="s">
        <v>142</v>
      </c>
    </row>
    <row r="310" spans="1:8" s="528" customFormat="1">
      <c r="A310" s="495" t="s">
        <v>7</v>
      </c>
      <c r="B310" s="496" t="s">
        <v>73</v>
      </c>
      <c r="C310" s="497" t="s">
        <v>163</v>
      </c>
      <c r="D310" s="498">
        <v>2361996</v>
      </c>
      <c r="E310" s="499">
        <v>377.52</v>
      </c>
      <c r="F310" s="499"/>
      <c r="G310" s="499"/>
      <c r="H310" s="500" t="s">
        <v>142</v>
      </c>
    </row>
    <row r="311" spans="1:8" s="528" customFormat="1">
      <c r="A311" s="495" t="s">
        <v>7</v>
      </c>
      <c r="B311" s="496" t="s">
        <v>73</v>
      </c>
      <c r="C311" s="497" t="s">
        <v>164</v>
      </c>
      <c r="D311" s="498">
        <v>2361997</v>
      </c>
      <c r="E311" s="499">
        <v>114.4</v>
      </c>
      <c r="F311" s="499"/>
      <c r="G311" s="499"/>
      <c r="H311" s="500" t="s">
        <v>142</v>
      </c>
    </row>
    <row r="312" spans="1:8" s="528" customFormat="1">
      <c r="A312" s="495" t="s">
        <v>7</v>
      </c>
      <c r="B312" s="496" t="s">
        <v>73</v>
      </c>
      <c r="C312" s="497" t="s">
        <v>2828</v>
      </c>
      <c r="D312" s="498">
        <v>2361998</v>
      </c>
      <c r="E312" s="499">
        <v>140.80000000000001</v>
      </c>
      <c r="F312" s="499"/>
      <c r="G312" s="499"/>
      <c r="H312" s="500" t="s">
        <v>142</v>
      </c>
    </row>
    <row r="313" spans="1:8" s="528" customFormat="1">
      <c r="A313" s="495" t="s">
        <v>7</v>
      </c>
      <c r="B313" s="496" t="s">
        <v>73</v>
      </c>
      <c r="C313" s="497" t="s">
        <v>165</v>
      </c>
      <c r="D313" s="498">
        <v>2361999</v>
      </c>
      <c r="E313" s="499">
        <v>462</v>
      </c>
      <c r="F313" s="499"/>
      <c r="G313" s="499"/>
      <c r="H313" s="500" t="s">
        <v>142</v>
      </c>
    </row>
    <row r="314" spans="1:8" s="528" customFormat="1">
      <c r="A314" s="495" t="s">
        <v>7</v>
      </c>
      <c r="B314" s="496" t="s">
        <v>76</v>
      </c>
      <c r="C314" s="497" t="s">
        <v>2829</v>
      </c>
      <c r="D314" s="498">
        <v>2362023</v>
      </c>
      <c r="E314" s="499">
        <v>78.320000000000007</v>
      </c>
      <c r="F314" s="499"/>
      <c r="G314" s="499"/>
      <c r="H314" s="500" t="s">
        <v>142</v>
      </c>
    </row>
    <row r="315" spans="1:8" s="528" customFormat="1">
      <c r="A315" s="495" t="s">
        <v>7</v>
      </c>
      <c r="B315" s="496" t="s">
        <v>76</v>
      </c>
      <c r="C315" s="497" t="s">
        <v>2830</v>
      </c>
      <c r="D315" s="498">
        <v>2362024</v>
      </c>
      <c r="E315" s="499">
        <v>139.91999999999999</v>
      </c>
      <c r="F315" s="499"/>
      <c r="G315" s="499"/>
      <c r="H315" s="500" t="s">
        <v>142</v>
      </c>
    </row>
    <row r="316" spans="1:8" s="528" customFormat="1">
      <c r="A316" s="495" t="s">
        <v>7</v>
      </c>
      <c r="B316" s="496" t="s">
        <v>76</v>
      </c>
      <c r="C316" s="497" t="s">
        <v>2831</v>
      </c>
      <c r="D316" s="498">
        <v>2362025</v>
      </c>
      <c r="E316" s="499">
        <v>201.52</v>
      </c>
      <c r="F316" s="499"/>
      <c r="G316" s="499"/>
      <c r="H316" s="500" t="s">
        <v>142</v>
      </c>
    </row>
    <row r="317" spans="1:8" s="528" customFormat="1">
      <c r="A317" s="495" t="s">
        <v>7</v>
      </c>
      <c r="B317" s="496" t="s">
        <v>76</v>
      </c>
      <c r="C317" s="497" t="s">
        <v>2832</v>
      </c>
      <c r="D317" s="498">
        <v>2362026</v>
      </c>
      <c r="E317" s="499">
        <v>263.12</v>
      </c>
      <c r="F317" s="499"/>
      <c r="G317" s="499"/>
      <c r="H317" s="500" t="s">
        <v>142</v>
      </c>
    </row>
    <row r="318" spans="1:8" s="528" customFormat="1">
      <c r="A318" s="495" t="s">
        <v>7</v>
      </c>
      <c r="B318" s="496" t="s">
        <v>76</v>
      </c>
      <c r="C318" s="497" t="s">
        <v>2833</v>
      </c>
      <c r="D318" s="498">
        <v>2362027</v>
      </c>
      <c r="E318" s="499">
        <v>79.2</v>
      </c>
      <c r="F318" s="499"/>
      <c r="G318" s="499"/>
      <c r="H318" s="500" t="s">
        <v>142</v>
      </c>
    </row>
    <row r="319" spans="1:8" s="528" customFormat="1">
      <c r="A319" s="495" t="s">
        <v>7</v>
      </c>
      <c r="B319" s="496" t="s">
        <v>76</v>
      </c>
      <c r="C319" s="497" t="s">
        <v>2834</v>
      </c>
      <c r="D319" s="498">
        <v>2362028</v>
      </c>
      <c r="E319" s="499">
        <v>96.8</v>
      </c>
      <c r="F319" s="499"/>
      <c r="G319" s="499"/>
      <c r="H319" s="500" t="s">
        <v>142</v>
      </c>
    </row>
    <row r="320" spans="1:8" s="528" customFormat="1">
      <c r="A320" s="495" t="s">
        <v>7</v>
      </c>
      <c r="B320" s="496" t="s">
        <v>76</v>
      </c>
      <c r="C320" s="497" t="s">
        <v>2835</v>
      </c>
      <c r="D320" s="498">
        <v>2362029</v>
      </c>
      <c r="E320" s="499">
        <v>462</v>
      </c>
      <c r="F320" s="499"/>
      <c r="G320" s="499"/>
      <c r="H320" s="500" t="s">
        <v>142</v>
      </c>
    </row>
    <row r="321" spans="1:8" s="528" customFormat="1">
      <c r="A321" s="495" t="s">
        <v>7</v>
      </c>
      <c r="B321" s="496" t="s">
        <v>76</v>
      </c>
      <c r="C321" s="497" t="s">
        <v>166</v>
      </c>
      <c r="D321" s="498">
        <v>2362039</v>
      </c>
      <c r="E321" s="499">
        <v>26.4</v>
      </c>
      <c r="F321" s="499"/>
      <c r="G321" s="499"/>
      <c r="H321" s="500" t="s">
        <v>142</v>
      </c>
    </row>
    <row r="322" spans="1:8" s="528" customFormat="1">
      <c r="A322" s="495" t="s">
        <v>7</v>
      </c>
      <c r="B322" s="496" t="s">
        <v>76</v>
      </c>
      <c r="C322" s="497" t="s">
        <v>167</v>
      </c>
      <c r="D322" s="498">
        <v>2362040</v>
      </c>
      <c r="E322" s="499">
        <v>113.52</v>
      </c>
      <c r="F322" s="499"/>
      <c r="G322" s="499"/>
      <c r="H322" s="500" t="s">
        <v>142</v>
      </c>
    </row>
    <row r="323" spans="1:8" s="528" customFormat="1">
      <c r="A323" s="495" t="s">
        <v>7</v>
      </c>
      <c r="B323" s="496" t="s">
        <v>76</v>
      </c>
      <c r="C323" s="497" t="s">
        <v>168</v>
      </c>
      <c r="D323" s="498">
        <v>2362041</v>
      </c>
      <c r="E323" s="499">
        <v>201.52</v>
      </c>
      <c r="F323" s="499"/>
      <c r="G323" s="499"/>
      <c r="H323" s="500" t="s">
        <v>142</v>
      </c>
    </row>
    <row r="324" spans="1:8" s="528" customFormat="1">
      <c r="A324" s="495" t="s">
        <v>7</v>
      </c>
      <c r="B324" s="496" t="s">
        <v>76</v>
      </c>
      <c r="C324" s="497" t="s">
        <v>169</v>
      </c>
      <c r="D324" s="498">
        <v>2362042</v>
      </c>
      <c r="E324" s="499">
        <v>289.52</v>
      </c>
      <c r="F324" s="499"/>
      <c r="G324" s="499"/>
      <c r="H324" s="500" t="s">
        <v>142</v>
      </c>
    </row>
    <row r="325" spans="1:8" s="528" customFormat="1">
      <c r="A325" s="495" t="s">
        <v>7</v>
      </c>
      <c r="B325" s="496" t="s">
        <v>76</v>
      </c>
      <c r="C325" s="497" t="s">
        <v>170</v>
      </c>
      <c r="D325" s="498">
        <v>2362043</v>
      </c>
      <c r="E325" s="499">
        <v>377.52</v>
      </c>
      <c r="F325" s="499"/>
      <c r="G325" s="499"/>
      <c r="H325" s="500" t="s">
        <v>142</v>
      </c>
    </row>
    <row r="326" spans="1:8" s="528" customFormat="1">
      <c r="A326" s="495" t="s">
        <v>7</v>
      </c>
      <c r="B326" s="496" t="s">
        <v>76</v>
      </c>
      <c r="C326" s="497" t="s">
        <v>171</v>
      </c>
      <c r="D326" s="498">
        <v>2362044</v>
      </c>
      <c r="E326" s="499">
        <v>114.4</v>
      </c>
      <c r="F326" s="499"/>
      <c r="G326" s="499"/>
      <c r="H326" s="500" t="s">
        <v>142</v>
      </c>
    </row>
    <row r="327" spans="1:8" s="528" customFormat="1">
      <c r="A327" s="495" t="s">
        <v>7</v>
      </c>
      <c r="B327" s="496" t="s">
        <v>76</v>
      </c>
      <c r="C327" s="497" t="s">
        <v>2836</v>
      </c>
      <c r="D327" s="498">
        <v>2362045</v>
      </c>
      <c r="E327" s="499">
        <v>140.80000000000001</v>
      </c>
      <c r="F327" s="499"/>
      <c r="G327" s="499"/>
      <c r="H327" s="500" t="s">
        <v>142</v>
      </c>
    </row>
    <row r="328" spans="1:8" s="528" customFormat="1">
      <c r="A328" s="495" t="s">
        <v>7</v>
      </c>
      <c r="B328" s="496" t="s">
        <v>76</v>
      </c>
      <c r="C328" s="497" t="s">
        <v>172</v>
      </c>
      <c r="D328" s="498">
        <v>2362046</v>
      </c>
      <c r="E328" s="499">
        <v>462</v>
      </c>
      <c r="F328" s="499"/>
      <c r="G328" s="499"/>
      <c r="H328" s="500" t="s">
        <v>142</v>
      </c>
    </row>
    <row r="329" spans="1:8" s="528" customFormat="1">
      <c r="A329" s="495" t="s">
        <v>7</v>
      </c>
      <c r="B329" s="496" t="s">
        <v>79</v>
      </c>
      <c r="C329" s="497" t="s">
        <v>2837</v>
      </c>
      <c r="D329" s="498">
        <v>2363589</v>
      </c>
      <c r="E329" s="499">
        <v>122.32000000000001</v>
      </c>
      <c r="F329" s="499"/>
      <c r="G329" s="499"/>
      <c r="H329" s="500" t="s">
        <v>142</v>
      </c>
    </row>
    <row r="330" spans="1:8" s="528" customFormat="1">
      <c r="A330" s="495" t="s">
        <v>7</v>
      </c>
      <c r="B330" s="496" t="s">
        <v>79</v>
      </c>
      <c r="C330" s="497" t="s">
        <v>2838</v>
      </c>
      <c r="D330" s="498">
        <v>2363590</v>
      </c>
      <c r="E330" s="499">
        <v>245.52</v>
      </c>
      <c r="F330" s="499"/>
      <c r="G330" s="499"/>
      <c r="H330" s="500" t="s">
        <v>142</v>
      </c>
    </row>
    <row r="331" spans="1:8" s="528" customFormat="1">
      <c r="A331" s="495" t="s">
        <v>7</v>
      </c>
      <c r="B331" s="496" t="s">
        <v>79</v>
      </c>
      <c r="C331" s="497" t="s">
        <v>2839</v>
      </c>
      <c r="D331" s="498">
        <v>2363591</v>
      </c>
      <c r="E331" s="499">
        <v>403.92</v>
      </c>
      <c r="F331" s="499"/>
      <c r="G331" s="499"/>
      <c r="H331" s="500" t="s">
        <v>142</v>
      </c>
    </row>
    <row r="332" spans="1:8" s="528" customFormat="1">
      <c r="A332" s="495" t="s">
        <v>7</v>
      </c>
      <c r="B332" s="496" t="s">
        <v>79</v>
      </c>
      <c r="C332" s="497" t="s">
        <v>2840</v>
      </c>
      <c r="D332" s="498">
        <v>2363592</v>
      </c>
      <c r="E332" s="499">
        <v>535.91999999999996</v>
      </c>
      <c r="F332" s="499"/>
      <c r="G332" s="499"/>
      <c r="H332" s="500" t="s">
        <v>142</v>
      </c>
    </row>
    <row r="333" spans="1:8" s="528" customFormat="1">
      <c r="A333" s="495" t="s">
        <v>7</v>
      </c>
      <c r="B333" s="496" t="s">
        <v>79</v>
      </c>
      <c r="C333" s="497" t="s">
        <v>2841</v>
      </c>
      <c r="D333" s="498">
        <v>2363593</v>
      </c>
      <c r="E333" s="499">
        <v>153.12</v>
      </c>
      <c r="F333" s="499"/>
      <c r="G333" s="499"/>
      <c r="H333" s="500" t="s">
        <v>142</v>
      </c>
    </row>
    <row r="334" spans="1:8" s="528" customFormat="1">
      <c r="A334" s="495" t="s">
        <v>7</v>
      </c>
      <c r="B334" s="496" t="s">
        <v>79</v>
      </c>
      <c r="C334" s="497" t="s">
        <v>2842</v>
      </c>
      <c r="D334" s="498">
        <v>2363594</v>
      </c>
      <c r="E334" s="499">
        <v>189.2</v>
      </c>
      <c r="F334" s="499"/>
      <c r="G334" s="499"/>
      <c r="H334" s="500" t="s">
        <v>142</v>
      </c>
    </row>
    <row r="335" spans="1:8" s="528" customFormat="1">
      <c r="A335" s="495" t="s">
        <v>7</v>
      </c>
      <c r="B335" s="496" t="s">
        <v>79</v>
      </c>
      <c r="C335" s="497" t="s">
        <v>2843</v>
      </c>
      <c r="D335" s="498">
        <v>2363595</v>
      </c>
      <c r="E335" s="499">
        <v>497.2</v>
      </c>
      <c r="F335" s="499"/>
      <c r="G335" s="499"/>
      <c r="H335" s="500" t="s">
        <v>142</v>
      </c>
    </row>
    <row r="336" spans="1:8" s="528" customFormat="1">
      <c r="A336" s="495" t="s">
        <v>7</v>
      </c>
      <c r="B336" s="496" t="s">
        <v>82</v>
      </c>
      <c r="C336" s="497" t="s">
        <v>2844</v>
      </c>
      <c r="D336" s="498">
        <v>2363265</v>
      </c>
      <c r="E336" s="499">
        <v>95.92</v>
      </c>
      <c r="F336" s="499"/>
      <c r="G336" s="499"/>
      <c r="H336" s="500" t="s">
        <v>142</v>
      </c>
    </row>
    <row r="337" spans="1:8" s="528" customFormat="1">
      <c r="A337" s="495" t="s">
        <v>7</v>
      </c>
      <c r="B337" s="496" t="s">
        <v>82</v>
      </c>
      <c r="C337" s="497" t="s">
        <v>2845</v>
      </c>
      <c r="D337" s="498">
        <v>2363266</v>
      </c>
      <c r="E337" s="499">
        <v>175.12</v>
      </c>
      <c r="F337" s="499"/>
      <c r="G337" s="499"/>
      <c r="H337" s="500" t="s">
        <v>142</v>
      </c>
    </row>
    <row r="338" spans="1:8" s="528" customFormat="1">
      <c r="A338" s="495" t="s">
        <v>7</v>
      </c>
      <c r="B338" s="496" t="s">
        <v>82</v>
      </c>
      <c r="C338" s="497" t="s">
        <v>2846</v>
      </c>
      <c r="D338" s="498">
        <v>2363267</v>
      </c>
      <c r="E338" s="499">
        <v>254.32</v>
      </c>
      <c r="F338" s="499"/>
      <c r="G338" s="499"/>
      <c r="H338" s="500" t="s">
        <v>142</v>
      </c>
    </row>
    <row r="339" spans="1:8" s="528" customFormat="1">
      <c r="A339" s="495" t="s">
        <v>7</v>
      </c>
      <c r="B339" s="496" t="s">
        <v>82</v>
      </c>
      <c r="C339" s="497" t="s">
        <v>2847</v>
      </c>
      <c r="D339" s="498">
        <v>2363268</v>
      </c>
      <c r="E339" s="499">
        <v>324.72000000000003</v>
      </c>
      <c r="F339" s="499"/>
      <c r="G339" s="499"/>
      <c r="H339" s="500" t="s">
        <v>142</v>
      </c>
    </row>
    <row r="340" spans="1:8" s="528" customFormat="1">
      <c r="A340" s="495" t="s">
        <v>7</v>
      </c>
      <c r="B340" s="496" t="s">
        <v>82</v>
      </c>
      <c r="C340" s="497" t="s">
        <v>2848</v>
      </c>
      <c r="D340" s="498">
        <v>2363269</v>
      </c>
      <c r="E340" s="499">
        <v>118.8</v>
      </c>
      <c r="F340" s="499"/>
      <c r="G340" s="499"/>
      <c r="H340" s="500" t="s">
        <v>142</v>
      </c>
    </row>
    <row r="341" spans="1:8" s="528" customFormat="1">
      <c r="A341" s="495" t="s">
        <v>7</v>
      </c>
      <c r="B341" s="496" t="s">
        <v>82</v>
      </c>
      <c r="C341" s="497" t="s">
        <v>2849</v>
      </c>
      <c r="D341" s="498">
        <v>2363270</v>
      </c>
      <c r="E341" s="499">
        <v>145.19999999999999</v>
      </c>
      <c r="F341" s="499"/>
      <c r="G341" s="499"/>
      <c r="H341" s="500" t="s">
        <v>142</v>
      </c>
    </row>
    <row r="342" spans="1:8" s="528" customFormat="1">
      <c r="A342" s="495" t="s">
        <v>7</v>
      </c>
      <c r="B342" s="496" t="s">
        <v>82</v>
      </c>
      <c r="C342" s="497" t="s">
        <v>2850</v>
      </c>
      <c r="D342" s="498">
        <v>2363271</v>
      </c>
      <c r="E342" s="499">
        <v>462</v>
      </c>
      <c r="F342" s="499"/>
      <c r="G342" s="499"/>
      <c r="H342" s="500" t="s">
        <v>142</v>
      </c>
    </row>
    <row r="343" spans="1:8" s="528" customFormat="1">
      <c r="A343" s="495" t="s">
        <v>7</v>
      </c>
      <c r="B343" s="496" t="s">
        <v>85</v>
      </c>
      <c r="C343" s="497" t="s">
        <v>2851</v>
      </c>
      <c r="D343" s="498">
        <v>2363302</v>
      </c>
      <c r="E343" s="499">
        <v>69.52</v>
      </c>
      <c r="F343" s="499"/>
      <c r="G343" s="499"/>
      <c r="H343" s="500" t="s">
        <v>142</v>
      </c>
    </row>
    <row r="344" spans="1:8" s="528" customFormat="1">
      <c r="A344" s="495" t="s">
        <v>7</v>
      </c>
      <c r="B344" s="496" t="s">
        <v>85</v>
      </c>
      <c r="C344" s="497" t="s">
        <v>2852</v>
      </c>
      <c r="D344" s="498">
        <v>2363303</v>
      </c>
      <c r="E344" s="499">
        <v>131.12</v>
      </c>
      <c r="F344" s="499"/>
      <c r="G344" s="499"/>
      <c r="H344" s="500" t="s">
        <v>142</v>
      </c>
    </row>
    <row r="345" spans="1:8" s="528" customFormat="1">
      <c r="A345" s="495" t="s">
        <v>7</v>
      </c>
      <c r="B345" s="496" t="s">
        <v>85</v>
      </c>
      <c r="C345" s="497" t="s">
        <v>2853</v>
      </c>
      <c r="D345" s="498">
        <v>2363304</v>
      </c>
      <c r="E345" s="499">
        <v>183.92</v>
      </c>
      <c r="F345" s="499"/>
      <c r="G345" s="499"/>
      <c r="H345" s="500" t="s">
        <v>142</v>
      </c>
    </row>
    <row r="346" spans="1:8" s="528" customFormat="1">
      <c r="A346" s="495" t="s">
        <v>7</v>
      </c>
      <c r="B346" s="496" t="s">
        <v>85</v>
      </c>
      <c r="C346" s="497" t="s">
        <v>2854</v>
      </c>
      <c r="D346" s="498">
        <v>2363305</v>
      </c>
      <c r="E346" s="499">
        <v>245.52</v>
      </c>
      <c r="F346" s="499"/>
      <c r="G346" s="499"/>
      <c r="H346" s="500" t="s">
        <v>142</v>
      </c>
    </row>
    <row r="347" spans="1:8" s="528" customFormat="1">
      <c r="A347" s="495" t="s">
        <v>7</v>
      </c>
      <c r="B347" s="496" t="s">
        <v>85</v>
      </c>
      <c r="C347" s="497" t="s">
        <v>2855</v>
      </c>
      <c r="D347" s="498">
        <v>2363306</v>
      </c>
      <c r="E347" s="499">
        <v>87.12</v>
      </c>
      <c r="F347" s="499"/>
      <c r="G347" s="499"/>
      <c r="H347" s="500" t="s">
        <v>142</v>
      </c>
    </row>
    <row r="348" spans="1:8" s="528" customFormat="1" ht="28.5">
      <c r="A348" s="495" t="s">
        <v>7</v>
      </c>
      <c r="B348" s="496" t="s">
        <v>85</v>
      </c>
      <c r="C348" s="497" t="s">
        <v>2856</v>
      </c>
      <c r="D348" s="498">
        <v>2363307</v>
      </c>
      <c r="E348" s="499">
        <v>110</v>
      </c>
      <c r="F348" s="499"/>
      <c r="G348" s="499"/>
      <c r="H348" s="500" t="s">
        <v>142</v>
      </c>
    </row>
    <row r="349" spans="1:8" s="528" customFormat="1">
      <c r="A349" s="495" t="s">
        <v>7</v>
      </c>
      <c r="B349" s="496" t="s">
        <v>85</v>
      </c>
      <c r="C349" s="497" t="s">
        <v>2857</v>
      </c>
      <c r="D349" s="498">
        <v>2363308</v>
      </c>
      <c r="E349" s="499">
        <v>550</v>
      </c>
      <c r="F349" s="499"/>
      <c r="G349" s="499"/>
      <c r="H349" s="500" t="s">
        <v>142</v>
      </c>
    </row>
    <row r="350" spans="1:8" s="528" customFormat="1">
      <c r="A350" s="495" t="s">
        <v>7</v>
      </c>
      <c r="B350" s="496" t="s">
        <v>85</v>
      </c>
      <c r="C350" s="497" t="s">
        <v>2858</v>
      </c>
      <c r="D350" s="498">
        <v>2363318</v>
      </c>
      <c r="E350" s="499">
        <v>17.600000000000001</v>
      </c>
      <c r="F350" s="499"/>
      <c r="G350" s="499"/>
      <c r="H350" s="500" t="s">
        <v>142</v>
      </c>
    </row>
    <row r="351" spans="1:8" s="528" customFormat="1">
      <c r="A351" s="495" t="s">
        <v>7</v>
      </c>
      <c r="B351" s="496" t="s">
        <v>85</v>
      </c>
      <c r="C351" s="497" t="s">
        <v>2859</v>
      </c>
      <c r="D351" s="498">
        <v>2363319</v>
      </c>
      <c r="E351" s="499">
        <v>95.92</v>
      </c>
      <c r="F351" s="499"/>
      <c r="G351" s="499"/>
      <c r="H351" s="500" t="s">
        <v>142</v>
      </c>
    </row>
    <row r="352" spans="1:8" s="528" customFormat="1">
      <c r="A352" s="495" t="s">
        <v>7</v>
      </c>
      <c r="B352" s="496" t="s">
        <v>85</v>
      </c>
      <c r="C352" s="497" t="s">
        <v>2860</v>
      </c>
      <c r="D352" s="498">
        <v>2363320</v>
      </c>
      <c r="E352" s="499">
        <v>175.12</v>
      </c>
      <c r="F352" s="499"/>
      <c r="G352" s="499"/>
      <c r="H352" s="500" t="s">
        <v>142</v>
      </c>
    </row>
    <row r="353" spans="1:8" s="528" customFormat="1">
      <c r="A353" s="495" t="s">
        <v>7</v>
      </c>
      <c r="B353" s="496" t="s">
        <v>85</v>
      </c>
      <c r="C353" s="497" t="s">
        <v>2861</v>
      </c>
      <c r="D353" s="498">
        <v>2363321</v>
      </c>
      <c r="E353" s="499">
        <v>254.32</v>
      </c>
      <c r="F353" s="499"/>
      <c r="G353" s="499"/>
      <c r="H353" s="500" t="s">
        <v>142</v>
      </c>
    </row>
    <row r="354" spans="1:8" s="528" customFormat="1">
      <c r="A354" s="495" t="s">
        <v>7</v>
      </c>
      <c r="B354" s="496" t="s">
        <v>85</v>
      </c>
      <c r="C354" s="497" t="s">
        <v>2862</v>
      </c>
      <c r="D354" s="498">
        <v>2363322</v>
      </c>
      <c r="E354" s="499">
        <v>324.72000000000003</v>
      </c>
      <c r="F354" s="499"/>
      <c r="G354" s="499"/>
      <c r="H354" s="500" t="s">
        <v>142</v>
      </c>
    </row>
    <row r="355" spans="1:8" s="528" customFormat="1">
      <c r="A355" s="495" t="s">
        <v>7</v>
      </c>
      <c r="B355" s="496" t="s">
        <v>85</v>
      </c>
      <c r="C355" s="497" t="s">
        <v>2863</v>
      </c>
      <c r="D355" s="498">
        <v>2363323</v>
      </c>
      <c r="E355" s="499">
        <v>118.8</v>
      </c>
      <c r="F355" s="499"/>
      <c r="G355" s="499"/>
      <c r="H355" s="500" t="s">
        <v>142</v>
      </c>
    </row>
    <row r="356" spans="1:8" s="528" customFormat="1">
      <c r="A356" s="495" t="s">
        <v>7</v>
      </c>
      <c r="B356" s="496" t="s">
        <v>85</v>
      </c>
      <c r="C356" s="497" t="s">
        <v>2864</v>
      </c>
      <c r="D356" s="498">
        <v>2363324</v>
      </c>
      <c r="E356" s="499">
        <v>145.19999999999999</v>
      </c>
      <c r="F356" s="499"/>
      <c r="G356" s="499"/>
      <c r="H356" s="500" t="s">
        <v>142</v>
      </c>
    </row>
    <row r="357" spans="1:8" s="528" customFormat="1">
      <c r="A357" s="495" t="s">
        <v>7</v>
      </c>
      <c r="B357" s="496" t="s">
        <v>85</v>
      </c>
      <c r="C357" s="497" t="s">
        <v>2865</v>
      </c>
      <c r="D357" s="498">
        <v>2363325</v>
      </c>
      <c r="E357" s="499">
        <v>462</v>
      </c>
      <c r="F357" s="499"/>
      <c r="G357" s="499"/>
      <c r="H357" s="500" t="s">
        <v>142</v>
      </c>
    </row>
    <row r="358" spans="1:8" s="528" customFormat="1">
      <c r="A358" s="495" t="s">
        <v>7</v>
      </c>
      <c r="B358" s="496" t="s">
        <v>88</v>
      </c>
      <c r="C358" s="497" t="s">
        <v>2866</v>
      </c>
      <c r="D358" s="498">
        <v>2363356</v>
      </c>
      <c r="E358" s="499">
        <v>95.92</v>
      </c>
      <c r="F358" s="499"/>
      <c r="G358" s="499"/>
      <c r="H358" s="500" t="s">
        <v>142</v>
      </c>
    </row>
    <row r="359" spans="1:8" s="528" customFormat="1">
      <c r="A359" s="495" t="s">
        <v>7</v>
      </c>
      <c r="B359" s="496" t="s">
        <v>88</v>
      </c>
      <c r="C359" s="497" t="s">
        <v>2867</v>
      </c>
      <c r="D359" s="498">
        <v>2363357</v>
      </c>
      <c r="E359" s="499">
        <v>175.12</v>
      </c>
      <c r="F359" s="499"/>
      <c r="G359" s="499"/>
      <c r="H359" s="500" t="s">
        <v>142</v>
      </c>
    </row>
    <row r="360" spans="1:8" s="528" customFormat="1">
      <c r="A360" s="495" t="s">
        <v>7</v>
      </c>
      <c r="B360" s="496" t="s">
        <v>88</v>
      </c>
      <c r="C360" s="497" t="s">
        <v>2868</v>
      </c>
      <c r="D360" s="498">
        <v>2363358</v>
      </c>
      <c r="E360" s="499">
        <v>263.12</v>
      </c>
      <c r="F360" s="499"/>
      <c r="G360" s="499"/>
      <c r="H360" s="500" t="s">
        <v>142</v>
      </c>
    </row>
    <row r="361" spans="1:8" s="528" customFormat="1">
      <c r="A361" s="495" t="s">
        <v>7</v>
      </c>
      <c r="B361" s="496" t="s">
        <v>88</v>
      </c>
      <c r="C361" s="497" t="s">
        <v>2869</v>
      </c>
      <c r="D361" s="498">
        <v>2363359</v>
      </c>
      <c r="E361" s="499">
        <v>333.52</v>
      </c>
      <c r="F361" s="499"/>
      <c r="G361" s="499"/>
      <c r="H361" s="500" t="s">
        <v>142</v>
      </c>
    </row>
    <row r="362" spans="1:8" s="528" customFormat="1">
      <c r="A362" s="495" t="s">
        <v>7</v>
      </c>
      <c r="B362" s="496" t="s">
        <v>88</v>
      </c>
      <c r="C362" s="497" t="s">
        <v>2870</v>
      </c>
      <c r="D362" s="498">
        <v>2363360</v>
      </c>
      <c r="E362" s="499">
        <v>114.4</v>
      </c>
      <c r="F362" s="499"/>
      <c r="G362" s="499"/>
      <c r="H362" s="500" t="s">
        <v>142</v>
      </c>
    </row>
    <row r="363" spans="1:8" s="528" customFormat="1" ht="28.5">
      <c r="A363" s="495" t="s">
        <v>7</v>
      </c>
      <c r="B363" s="496" t="s">
        <v>88</v>
      </c>
      <c r="C363" s="497" t="s">
        <v>2871</v>
      </c>
      <c r="D363" s="498">
        <v>2363361</v>
      </c>
      <c r="E363" s="499">
        <v>140.80000000000001</v>
      </c>
      <c r="F363" s="499"/>
      <c r="G363" s="499"/>
      <c r="H363" s="500" t="s">
        <v>142</v>
      </c>
    </row>
    <row r="364" spans="1:8" s="528" customFormat="1">
      <c r="A364" s="495" t="s">
        <v>7</v>
      </c>
      <c r="B364" s="496" t="s">
        <v>88</v>
      </c>
      <c r="C364" s="497" t="s">
        <v>2872</v>
      </c>
      <c r="D364" s="498">
        <v>2363362</v>
      </c>
      <c r="E364" s="499">
        <v>535.91999999999996</v>
      </c>
      <c r="F364" s="499"/>
      <c r="G364" s="499"/>
      <c r="H364" s="500" t="s">
        <v>142</v>
      </c>
    </row>
    <row r="365" spans="1:8" s="528" customFormat="1">
      <c r="A365" s="495" t="s">
        <v>7</v>
      </c>
      <c r="B365" s="496" t="s">
        <v>88</v>
      </c>
      <c r="C365" s="497" t="s">
        <v>2873</v>
      </c>
      <c r="D365" s="498">
        <v>2363372</v>
      </c>
      <c r="E365" s="499">
        <v>26.4</v>
      </c>
      <c r="F365" s="499"/>
      <c r="G365" s="499"/>
      <c r="H365" s="500" t="s">
        <v>142</v>
      </c>
    </row>
    <row r="366" spans="1:8" s="528" customFormat="1">
      <c r="A366" s="495" t="s">
        <v>7</v>
      </c>
      <c r="B366" s="496" t="s">
        <v>88</v>
      </c>
      <c r="C366" s="497" t="s">
        <v>2874</v>
      </c>
      <c r="D366" s="498">
        <v>2363373</v>
      </c>
      <c r="E366" s="499">
        <v>122.32000000000001</v>
      </c>
      <c r="F366" s="499"/>
      <c r="G366" s="499"/>
      <c r="H366" s="500" t="s">
        <v>142</v>
      </c>
    </row>
    <row r="367" spans="1:8" s="528" customFormat="1">
      <c r="A367" s="495" t="s">
        <v>7</v>
      </c>
      <c r="B367" s="496" t="s">
        <v>88</v>
      </c>
      <c r="C367" s="497" t="s">
        <v>2875</v>
      </c>
      <c r="D367" s="498">
        <v>2363374</v>
      </c>
      <c r="E367" s="499">
        <v>245.52</v>
      </c>
      <c r="F367" s="499"/>
      <c r="G367" s="499"/>
      <c r="H367" s="500" t="s">
        <v>142</v>
      </c>
    </row>
    <row r="368" spans="1:8" s="528" customFormat="1">
      <c r="A368" s="495" t="s">
        <v>7</v>
      </c>
      <c r="B368" s="496" t="s">
        <v>88</v>
      </c>
      <c r="C368" s="497" t="s">
        <v>2876</v>
      </c>
      <c r="D368" s="498">
        <v>2363375</v>
      </c>
      <c r="E368" s="499">
        <v>351.12</v>
      </c>
      <c r="F368" s="499"/>
      <c r="G368" s="499"/>
      <c r="H368" s="500" t="s">
        <v>142</v>
      </c>
    </row>
    <row r="369" spans="1:8" s="528" customFormat="1">
      <c r="A369" s="495" t="s">
        <v>7</v>
      </c>
      <c r="B369" s="496" t="s">
        <v>88</v>
      </c>
      <c r="C369" s="497" t="s">
        <v>2877</v>
      </c>
      <c r="D369" s="498">
        <v>2363376</v>
      </c>
      <c r="E369" s="499">
        <v>447.92</v>
      </c>
      <c r="F369" s="499"/>
      <c r="G369" s="499"/>
      <c r="H369" s="500" t="s">
        <v>142</v>
      </c>
    </row>
    <row r="370" spans="1:8" s="528" customFormat="1">
      <c r="A370" s="495" t="s">
        <v>7</v>
      </c>
      <c r="B370" s="496" t="s">
        <v>88</v>
      </c>
      <c r="C370" s="497" t="s">
        <v>2878</v>
      </c>
      <c r="D370" s="498">
        <v>2363377</v>
      </c>
      <c r="E370" s="499">
        <v>158.4</v>
      </c>
      <c r="F370" s="499"/>
      <c r="G370" s="499"/>
      <c r="H370" s="500" t="s">
        <v>142</v>
      </c>
    </row>
    <row r="371" spans="1:8" s="528" customFormat="1">
      <c r="A371" s="495" t="s">
        <v>7</v>
      </c>
      <c r="B371" s="496" t="s">
        <v>88</v>
      </c>
      <c r="C371" s="497" t="s">
        <v>2879</v>
      </c>
      <c r="D371" s="498">
        <v>2363378</v>
      </c>
      <c r="E371" s="499">
        <v>198</v>
      </c>
      <c r="F371" s="499"/>
      <c r="G371" s="499"/>
      <c r="H371" s="500" t="s">
        <v>142</v>
      </c>
    </row>
    <row r="372" spans="1:8" s="528" customFormat="1">
      <c r="A372" s="495" t="s">
        <v>7</v>
      </c>
      <c r="B372" s="496" t="s">
        <v>88</v>
      </c>
      <c r="C372" s="497" t="s">
        <v>2880</v>
      </c>
      <c r="D372" s="498">
        <v>2363379</v>
      </c>
      <c r="E372" s="499">
        <v>470.8</v>
      </c>
      <c r="F372" s="499"/>
      <c r="G372" s="499"/>
      <c r="H372" s="500" t="s">
        <v>142</v>
      </c>
    </row>
    <row r="373" spans="1:8" s="528" customFormat="1">
      <c r="A373" s="495" t="s">
        <v>7</v>
      </c>
      <c r="B373" s="496" t="s">
        <v>91</v>
      </c>
      <c r="C373" s="497" t="s">
        <v>2881</v>
      </c>
      <c r="D373" s="498">
        <v>2363464</v>
      </c>
      <c r="E373" s="499">
        <v>122.32000000000001</v>
      </c>
      <c r="F373" s="499"/>
      <c r="G373" s="499"/>
      <c r="H373" s="500" t="s">
        <v>142</v>
      </c>
    </row>
    <row r="374" spans="1:8" s="528" customFormat="1">
      <c r="A374" s="495" t="s">
        <v>7</v>
      </c>
      <c r="B374" s="496" t="s">
        <v>91</v>
      </c>
      <c r="C374" s="497" t="s">
        <v>2882</v>
      </c>
      <c r="D374" s="498">
        <v>2363465</v>
      </c>
      <c r="E374" s="499">
        <v>227.92</v>
      </c>
      <c r="F374" s="499"/>
      <c r="G374" s="499"/>
      <c r="H374" s="500" t="s">
        <v>142</v>
      </c>
    </row>
    <row r="375" spans="1:8" s="528" customFormat="1">
      <c r="A375" s="495" t="s">
        <v>7</v>
      </c>
      <c r="B375" s="496" t="s">
        <v>91</v>
      </c>
      <c r="C375" s="497" t="s">
        <v>2883</v>
      </c>
      <c r="D375" s="498">
        <v>2363466</v>
      </c>
      <c r="E375" s="499">
        <v>324.72000000000003</v>
      </c>
      <c r="F375" s="499"/>
      <c r="G375" s="499"/>
      <c r="H375" s="500" t="s">
        <v>142</v>
      </c>
    </row>
    <row r="376" spans="1:8" s="528" customFormat="1">
      <c r="A376" s="495" t="s">
        <v>7</v>
      </c>
      <c r="B376" s="496" t="s">
        <v>91</v>
      </c>
      <c r="C376" s="497" t="s">
        <v>2884</v>
      </c>
      <c r="D376" s="498">
        <v>2363467</v>
      </c>
      <c r="E376" s="499">
        <v>421.52</v>
      </c>
      <c r="F376" s="499"/>
      <c r="G376" s="499"/>
      <c r="H376" s="500" t="s">
        <v>142</v>
      </c>
    </row>
    <row r="377" spans="1:8" s="528" customFormat="1">
      <c r="A377" s="495" t="s">
        <v>7</v>
      </c>
      <c r="B377" s="496" t="s">
        <v>91</v>
      </c>
      <c r="C377" s="497" t="s">
        <v>2885</v>
      </c>
      <c r="D377" s="498">
        <v>2363468</v>
      </c>
      <c r="E377" s="499">
        <v>158.4</v>
      </c>
      <c r="F377" s="499"/>
      <c r="G377" s="499"/>
      <c r="H377" s="500" t="s">
        <v>142</v>
      </c>
    </row>
    <row r="378" spans="1:8" s="528" customFormat="1" ht="28.5">
      <c r="A378" s="495" t="s">
        <v>7</v>
      </c>
      <c r="B378" s="496" t="s">
        <v>91</v>
      </c>
      <c r="C378" s="497" t="s">
        <v>2886</v>
      </c>
      <c r="D378" s="498">
        <v>2363469</v>
      </c>
      <c r="E378" s="499">
        <v>198</v>
      </c>
      <c r="F378" s="499"/>
      <c r="G378" s="499"/>
      <c r="H378" s="500" t="s">
        <v>142</v>
      </c>
    </row>
    <row r="379" spans="1:8" s="528" customFormat="1">
      <c r="A379" s="495" t="s">
        <v>7</v>
      </c>
      <c r="B379" s="496" t="s">
        <v>91</v>
      </c>
      <c r="C379" s="497" t="s">
        <v>2887</v>
      </c>
      <c r="D379" s="498">
        <v>2363470</v>
      </c>
      <c r="E379" s="499">
        <v>532.4</v>
      </c>
      <c r="F379" s="499"/>
      <c r="G379" s="499"/>
      <c r="H379" s="500" t="s">
        <v>142</v>
      </c>
    </row>
    <row r="380" spans="1:8" s="528" customFormat="1">
      <c r="A380" s="495" t="s">
        <v>7</v>
      </c>
      <c r="B380" s="496" t="s">
        <v>91</v>
      </c>
      <c r="C380" s="497" t="s">
        <v>2888</v>
      </c>
      <c r="D380" s="498">
        <v>2363480</v>
      </c>
      <c r="E380" s="499">
        <v>30.8</v>
      </c>
      <c r="F380" s="499"/>
      <c r="G380" s="499"/>
      <c r="H380" s="500" t="s">
        <v>142</v>
      </c>
    </row>
    <row r="381" spans="1:8" s="528" customFormat="1">
      <c r="A381" s="495" t="s">
        <v>7</v>
      </c>
      <c r="B381" s="496" t="s">
        <v>91</v>
      </c>
      <c r="C381" s="497" t="s">
        <v>2889</v>
      </c>
      <c r="D381" s="498">
        <v>2363481</v>
      </c>
      <c r="E381" s="499">
        <v>157.52000000000001</v>
      </c>
      <c r="F381" s="499"/>
      <c r="G381" s="499"/>
      <c r="H381" s="500" t="s">
        <v>142</v>
      </c>
    </row>
    <row r="382" spans="1:8" s="528" customFormat="1">
      <c r="A382" s="495" t="s">
        <v>7</v>
      </c>
      <c r="B382" s="496" t="s">
        <v>91</v>
      </c>
      <c r="C382" s="497" t="s">
        <v>2890</v>
      </c>
      <c r="D382" s="498">
        <v>2363482</v>
      </c>
      <c r="E382" s="499">
        <v>298.32</v>
      </c>
      <c r="F382" s="499"/>
      <c r="G382" s="499"/>
      <c r="H382" s="500" t="s">
        <v>142</v>
      </c>
    </row>
    <row r="383" spans="1:8" s="528" customFormat="1">
      <c r="A383" s="495" t="s">
        <v>7</v>
      </c>
      <c r="B383" s="496" t="s">
        <v>91</v>
      </c>
      <c r="C383" s="497" t="s">
        <v>2891</v>
      </c>
      <c r="D383" s="498">
        <v>2363483</v>
      </c>
      <c r="E383" s="499">
        <v>439.12</v>
      </c>
      <c r="F383" s="499"/>
      <c r="G383" s="499"/>
      <c r="H383" s="500" t="s">
        <v>142</v>
      </c>
    </row>
    <row r="384" spans="1:8" s="528" customFormat="1">
      <c r="A384" s="495" t="s">
        <v>7</v>
      </c>
      <c r="B384" s="496" t="s">
        <v>91</v>
      </c>
      <c r="C384" s="497" t="s">
        <v>2892</v>
      </c>
      <c r="D384" s="498">
        <v>2363484</v>
      </c>
      <c r="E384" s="499">
        <v>562.32000000000005</v>
      </c>
      <c r="F384" s="499"/>
      <c r="G384" s="499"/>
      <c r="H384" s="500" t="s">
        <v>142</v>
      </c>
    </row>
    <row r="385" spans="1:8" s="528" customFormat="1">
      <c r="A385" s="495" t="s">
        <v>7</v>
      </c>
      <c r="B385" s="496" t="s">
        <v>91</v>
      </c>
      <c r="C385" s="497" t="s">
        <v>2893</v>
      </c>
      <c r="D385" s="498">
        <v>2363485</v>
      </c>
      <c r="E385" s="499">
        <v>202.4</v>
      </c>
      <c r="F385" s="499"/>
      <c r="G385" s="499"/>
      <c r="H385" s="500" t="s">
        <v>142</v>
      </c>
    </row>
    <row r="386" spans="1:8" s="528" customFormat="1">
      <c r="A386" s="495" t="s">
        <v>7</v>
      </c>
      <c r="B386" s="496" t="s">
        <v>91</v>
      </c>
      <c r="C386" s="497" t="s">
        <v>2894</v>
      </c>
      <c r="D386" s="498">
        <v>2363486</v>
      </c>
      <c r="E386" s="499">
        <v>250.8</v>
      </c>
      <c r="F386" s="499"/>
      <c r="G386" s="499"/>
      <c r="H386" s="500" t="s">
        <v>142</v>
      </c>
    </row>
    <row r="387" spans="1:8" s="528" customFormat="1">
      <c r="A387" s="495" t="s">
        <v>7</v>
      </c>
      <c r="B387" s="496" t="s">
        <v>91</v>
      </c>
      <c r="C387" s="497" t="s">
        <v>2895</v>
      </c>
      <c r="D387" s="498">
        <v>2363487</v>
      </c>
      <c r="E387" s="499">
        <v>470.8</v>
      </c>
      <c r="F387" s="499"/>
      <c r="G387" s="499"/>
      <c r="H387" s="500" t="s">
        <v>142</v>
      </c>
    </row>
    <row r="388" spans="1:8" s="528" customFormat="1">
      <c r="A388" s="495" t="s">
        <v>7</v>
      </c>
      <c r="B388" s="496" t="s">
        <v>94</v>
      </c>
      <c r="C388" s="497" t="s">
        <v>2896</v>
      </c>
      <c r="D388" s="498">
        <v>2363518</v>
      </c>
      <c r="E388" s="499">
        <v>122.32000000000001</v>
      </c>
      <c r="F388" s="499"/>
      <c r="G388" s="499"/>
      <c r="H388" s="500" t="s">
        <v>142</v>
      </c>
    </row>
    <row r="389" spans="1:8" s="528" customFormat="1">
      <c r="A389" s="495" t="s">
        <v>7</v>
      </c>
      <c r="B389" s="496" t="s">
        <v>94</v>
      </c>
      <c r="C389" s="497" t="s">
        <v>2897</v>
      </c>
      <c r="D389" s="498">
        <v>2363519</v>
      </c>
      <c r="E389" s="499">
        <v>227.92</v>
      </c>
      <c r="F389" s="499"/>
      <c r="G389" s="499"/>
      <c r="H389" s="500" t="s">
        <v>142</v>
      </c>
    </row>
    <row r="390" spans="1:8" s="528" customFormat="1">
      <c r="A390" s="495" t="s">
        <v>7</v>
      </c>
      <c r="B390" s="496" t="s">
        <v>94</v>
      </c>
      <c r="C390" s="497" t="s">
        <v>2898</v>
      </c>
      <c r="D390" s="498">
        <v>2363520</v>
      </c>
      <c r="E390" s="499">
        <v>324.72000000000003</v>
      </c>
      <c r="F390" s="499"/>
      <c r="G390" s="499"/>
      <c r="H390" s="500" t="s">
        <v>142</v>
      </c>
    </row>
    <row r="391" spans="1:8" s="528" customFormat="1">
      <c r="A391" s="495" t="s">
        <v>7</v>
      </c>
      <c r="B391" s="496" t="s">
        <v>94</v>
      </c>
      <c r="C391" s="497" t="s">
        <v>2899</v>
      </c>
      <c r="D391" s="498">
        <v>2363521</v>
      </c>
      <c r="E391" s="499">
        <v>421.52</v>
      </c>
      <c r="F391" s="499"/>
      <c r="G391" s="499"/>
      <c r="H391" s="500" t="s">
        <v>142</v>
      </c>
    </row>
    <row r="392" spans="1:8" s="528" customFormat="1">
      <c r="A392" s="495" t="s">
        <v>7</v>
      </c>
      <c r="B392" s="496" t="s">
        <v>94</v>
      </c>
      <c r="C392" s="497" t="s">
        <v>2900</v>
      </c>
      <c r="D392" s="498">
        <v>2363522</v>
      </c>
      <c r="E392" s="499">
        <v>158.4</v>
      </c>
      <c r="F392" s="499"/>
      <c r="G392" s="499"/>
      <c r="H392" s="500" t="s">
        <v>142</v>
      </c>
    </row>
    <row r="393" spans="1:8" s="528" customFormat="1" ht="28.5">
      <c r="A393" s="495" t="s">
        <v>7</v>
      </c>
      <c r="B393" s="496" t="s">
        <v>94</v>
      </c>
      <c r="C393" s="497" t="s">
        <v>2901</v>
      </c>
      <c r="D393" s="498">
        <v>2363523</v>
      </c>
      <c r="E393" s="499">
        <v>198</v>
      </c>
      <c r="F393" s="499"/>
      <c r="G393" s="499"/>
      <c r="H393" s="500" t="s">
        <v>142</v>
      </c>
    </row>
    <row r="394" spans="1:8" s="528" customFormat="1">
      <c r="A394" s="495" t="s">
        <v>7</v>
      </c>
      <c r="B394" s="496" t="s">
        <v>94</v>
      </c>
      <c r="C394" s="497" t="s">
        <v>2902</v>
      </c>
      <c r="D394" s="498">
        <v>2363524</v>
      </c>
      <c r="E394" s="499">
        <v>532.4</v>
      </c>
      <c r="F394" s="499"/>
      <c r="G394" s="499"/>
      <c r="H394" s="500" t="s">
        <v>142</v>
      </c>
    </row>
    <row r="395" spans="1:8" s="528" customFormat="1">
      <c r="A395" s="495" t="s">
        <v>7</v>
      </c>
      <c r="B395" s="496" t="s">
        <v>94</v>
      </c>
      <c r="C395" s="497" t="s">
        <v>2903</v>
      </c>
      <c r="D395" s="498">
        <v>2363534</v>
      </c>
      <c r="E395" s="499">
        <v>30.8</v>
      </c>
      <c r="F395" s="499"/>
      <c r="G395" s="499"/>
      <c r="H395" s="500" t="s">
        <v>142</v>
      </c>
    </row>
    <row r="396" spans="1:8" s="528" customFormat="1">
      <c r="A396" s="495" t="s">
        <v>7</v>
      </c>
      <c r="B396" s="496" t="s">
        <v>94</v>
      </c>
      <c r="C396" s="497" t="s">
        <v>2904</v>
      </c>
      <c r="D396" s="498">
        <v>2363535</v>
      </c>
      <c r="E396" s="499">
        <v>157.52000000000001</v>
      </c>
      <c r="F396" s="499"/>
      <c r="G396" s="499"/>
      <c r="H396" s="500" t="s">
        <v>142</v>
      </c>
    </row>
    <row r="397" spans="1:8" s="528" customFormat="1">
      <c r="A397" s="495" t="s">
        <v>7</v>
      </c>
      <c r="B397" s="496" t="s">
        <v>94</v>
      </c>
      <c r="C397" s="497" t="s">
        <v>2905</v>
      </c>
      <c r="D397" s="498">
        <v>2363536</v>
      </c>
      <c r="E397" s="499">
        <v>298.32</v>
      </c>
      <c r="F397" s="499"/>
      <c r="G397" s="499"/>
      <c r="H397" s="500" t="s">
        <v>142</v>
      </c>
    </row>
    <row r="398" spans="1:8" s="528" customFormat="1">
      <c r="A398" s="495" t="s">
        <v>7</v>
      </c>
      <c r="B398" s="496" t="s">
        <v>94</v>
      </c>
      <c r="C398" s="497" t="s">
        <v>2906</v>
      </c>
      <c r="D398" s="498">
        <v>2363537</v>
      </c>
      <c r="E398" s="499">
        <v>439.12</v>
      </c>
      <c r="F398" s="499"/>
      <c r="G398" s="499"/>
      <c r="H398" s="500" t="s">
        <v>142</v>
      </c>
    </row>
    <row r="399" spans="1:8" s="528" customFormat="1">
      <c r="A399" s="495" t="s">
        <v>7</v>
      </c>
      <c r="B399" s="496" t="s">
        <v>94</v>
      </c>
      <c r="C399" s="497" t="s">
        <v>2907</v>
      </c>
      <c r="D399" s="498">
        <v>2363538</v>
      </c>
      <c r="E399" s="499">
        <v>562.32000000000005</v>
      </c>
      <c r="F399" s="499"/>
      <c r="G399" s="499"/>
      <c r="H399" s="500" t="s">
        <v>142</v>
      </c>
    </row>
    <row r="400" spans="1:8" s="528" customFormat="1">
      <c r="A400" s="495" t="s">
        <v>7</v>
      </c>
      <c r="B400" s="496" t="s">
        <v>94</v>
      </c>
      <c r="C400" s="497" t="s">
        <v>2908</v>
      </c>
      <c r="D400" s="498">
        <v>2363539</v>
      </c>
      <c r="E400" s="499">
        <v>202.4</v>
      </c>
      <c r="F400" s="499"/>
      <c r="G400" s="499"/>
      <c r="H400" s="500" t="s">
        <v>142</v>
      </c>
    </row>
    <row r="401" spans="1:8" s="528" customFormat="1">
      <c r="A401" s="495" t="s">
        <v>7</v>
      </c>
      <c r="B401" s="496" t="s">
        <v>94</v>
      </c>
      <c r="C401" s="497" t="s">
        <v>2909</v>
      </c>
      <c r="D401" s="498">
        <v>2363540</v>
      </c>
      <c r="E401" s="499">
        <v>250.8</v>
      </c>
      <c r="F401" s="499"/>
      <c r="G401" s="499"/>
      <c r="H401" s="500" t="s">
        <v>142</v>
      </c>
    </row>
    <row r="402" spans="1:8" s="528" customFormat="1">
      <c r="A402" s="495" t="s">
        <v>7</v>
      </c>
      <c r="B402" s="496" t="s">
        <v>94</v>
      </c>
      <c r="C402" s="497" t="s">
        <v>2910</v>
      </c>
      <c r="D402" s="498">
        <v>2363541</v>
      </c>
      <c r="E402" s="499">
        <v>470.8</v>
      </c>
      <c r="F402" s="499"/>
      <c r="G402" s="499"/>
      <c r="H402" s="500" t="s">
        <v>142</v>
      </c>
    </row>
    <row r="403" spans="1:8" s="261" customFormat="1">
      <c r="A403" s="505" t="s">
        <v>7</v>
      </c>
      <c r="B403" s="506" t="s">
        <v>3661</v>
      </c>
      <c r="C403" s="507" t="s">
        <v>3666</v>
      </c>
      <c r="D403" s="508">
        <v>2371674</v>
      </c>
      <c r="E403" s="499">
        <v>25.52</v>
      </c>
      <c r="F403" s="499"/>
      <c r="G403" s="499"/>
      <c r="H403" s="505" t="s">
        <v>3750</v>
      </c>
    </row>
    <row r="404" spans="1:8" s="261" customFormat="1">
      <c r="A404" s="505" t="s">
        <v>7</v>
      </c>
      <c r="B404" s="506" t="s">
        <v>3661</v>
      </c>
      <c r="C404" s="507" t="s">
        <v>3667</v>
      </c>
      <c r="D404" s="508">
        <v>2371675</v>
      </c>
      <c r="E404" s="499">
        <v>45.76</v>
      </c>
      <c r="F404" s="499"/>
      <c r="G404" s="499"/>
      <c r="H404" s="505" t="s">
        <v>3750</v>
      </c>
    </row>
    <row r="405" spans="1:8" s="261" customFormat="1">
      <c r="A405" s="505" t="s">
        <v>7</v>
      </c>
      <c r="B405" s="506" t="s">
        <v>3661</v>
      </c>
      <c r="C405" s="507" t="s">
        <v>3668</v>
      </c>
      <c r="D405" s="508">
        <v>2371676</v>
      </c>
      <c r="E405" s="499">
        <v>66</v>
      </c>
      <c r="F405" s="499"/>
      <c r="G405" s="499"/>
      <c r="H405" s="505" t="s">
        <v>3750</v>
      </c>
    </row>
    <row r="406" spans="1:8" s="261" customFormat="1">
      <c r="A406" s="505" t="s">
        <v>7</v>
      </c>
      <c r="B406" s="506" t="s">
        <v>3661</v>
      </c>
      <c r="C406" s="507" t="s">
        <v>3669</v>
      </c>
      <c r="D406" s="508">
        <v>2371677</v>
      </c>
      <c r="E406" s="499">
        <v>86.24</v>
      </c>
      <c r="F406" s="499"/>
      <c r="G406" s="499"/>
      <c r="H406" s="505" t="s">
        <v>3750</v>
      </c>
    </row>
    <row r="407" spans="1:8" s="261" customFormat="1">
      <c r="A407" s="505" t="s">
        <v>7</v>
      </c>
      <c r="B407" s="506" t="s">
        <v>3661</v>
      </c>
      <c r="C407" s="507" t="s">
        <v>3670</v>
      </c>
      <c r="D407" s="508">
        <v>2371678</v>
      </c>
      <c r="E407" s="499">
        <v>108.24</v>
      </c>
      <c r="F407" s="499"/>
      <c r="G407" s="499"/>
      <c r="H407" s="505" t="s">
        <v>3750</v>
      </c>
    </row>
    <row r="408" spans="1:8" s="261" customFormat="1">
      <c r="A408" s="505" t="s">
        <v>7</v>
      </c>
      <c r="B408" s="506" t="s">
        <v>3661</v>
      </c>
      <c r="C408" s="507" t="s">
        <v>3671</v>
      </c>
      <c r="D408" s="508">
        <v>2371679</v>
      </c>
      <c r="E408" s="499">
        <v>139.04</v>
      </c>
      <c r="F408" s="499"/>
      <c r="G408" s="499"/>
      <c r="H408" s="505" t="s">
        <v>3750</v>
      </c>
    </row>
    <row r="409" spans="1:8" s="261" customFormat="1">
      <c r="A409" s="505" t="s">
        <v>7</v>
      </c>
      <c r="B409" s="506" t="s">
        <v>3661</v>
      </c>
      <c r="C409" s="507" t="s">
        <v>3672</v>
      </c>
      <c r="D409" s="508">
        <v>2371684</v>
      </c>
      <c r="E409" s="499">
        <v>481.36</v>
      </c>
      <c r="F409" s="499"/>
      <c r="G409" s="499"/>
      <c r="H409" s="505" t="s">
        <v>3750</v>
      </c>
    </row>
    <row r="410" spans="1:8" s="261" customFormat="1">
      <c r="A410" s="505" t="s">
        <v>7</v>
      </c>
      <c r="B410" s="506" t="s">
        <v>3661</v>
      </c>
      <c r="C410" s="507" t="s">
        <v>3673</v>
      </c>
      <c r="D410" s="508">
        <v>2371685</v>
      </c>
      <c r="E410" s="499">
        <v>40.479999999999997</v>
      </c>
      <c r="F410" s="499"/>
      <c r="G410" s="499"/>
      <c r="H410" s="505" t="s">
        <v>3750</v>
      </c>
    </row>
    <row r="411" spans="1:8" s="261" customFormat="1">
      <c r="A411" s="505" t="s">
        <v>7</v>
      </c>
      <c r="B411" s="506" t="s">
        <v>3661</v>
      </c>
      <c r="C411" s="507" t="s">
        <v>3674</v>
      </c>
      <c r="D411" s="508">
        <v>2371701</v>
      </c>
      <c r="E411" s="499">
        <v>17.600000000000001</v>
      </c>
      <c r="F411" s="499"/>
      <c r="G411" s="499"/>
      <c r="H411" s="505" t="s">
        <v>3750</v>
      </c>
    </row>
    <row r="412" spans="1:8" s="261" customFormat="1">
      <c r="A412" s="505" t="s">
        <v>7</v>
      </c>
      <c r="B412" s="506" t="s">
        <v>3661</v>
      </c>
      <c r="C412" s="507" t="s">
        <v>3675</v>
      </c>
      <c r="D412" s="508">
        <v>2371703</v>
      </c>
      <c r="E412" s="499">
        <v>40.479999999999997</v>
      </c>
      <c r="F412" s="499"/>
      <c r="G412" s="499"/>
      <c r="H412" s="505" t="s">
        <v>3750</v>
      </c>
    </row>
    <row r="413" spans="1:8" s="261" customFormat="1">
      <c r="A413" s="505" t="s">
        <v>7</v>
      </c>
      <c r="B413" s="506" t="s">
        <v>3661</v>
      </c>
      <c r="C413" s="507" t="s">
        <v>3676</v>
      </c>
      <c r="D413" s="508">
        <v>2371704</v>
      </c>
      <c r="E413" s="499">
        <v>66</v>
      </c>
      <c r="F413" s="499"/>
      <c r="G413" s="499"/>
      <c r="H413" s="505" t="s">
        <v>3750</v>
      </c>
    </row>
    <row r="414" spans="1:8" s="261" customFormat="1">
      <c r="A414" s="505" t="s">
        <v>7</v>
      </c>
      <c r="B414" s="506" t="s">
        <v>3661</v>
      </c>
      <c r="C414" s="507" t="s">
        <v>3677</v>
      </c>
      <c r="D414" s="508">
        <v>2371705</v>
      </c>
      <c r="E414" s="499">
        <v>96.8</v>
      </c>
      <c r="F414" s="499"/>
      <c r="G414" s="499"/>
      <c r="H414" s="505" t="s">
        <v>3750</v>
      </c>
    </row>
    <row r="415" spans="1:8" s="261" customFormat="1">
      <c r="A415" s="505" t="s">
        <v>7</v>
      </c>
      <c r="B415" s="506" t="s">
        <v>3661</v>
      </c>
      <c r="C415" s="507" t="s">
        <v>3678</v>
      </c>
      <c r="D415" s="508">
        <v>2371706</v>
      </c>
      <c r="E415" s="499">
        <v>127.6</v>
      </c>
      <c r="F415" s="499"/>
      <c r="G415" s="499"/>
      <c r="H415" s="505" t="s">
        <v>3750</v>
      </c>
    </row>
    <row r="416" spans="1:8" s="261" customFormat="1">
      <c r="A416" s="505" t="s">
        <v>7</v>
      </c>
      <c r="B416" s="506" t="s">
        <v>3661</v>
      </c>
      <c r="C416" s="507" t="s">
        <v>3679</v>
      </c>
      <c r="D416" s="508">
        <v>2371707</v>
      </c>
      <c r="E416" s="499">
        <v>143.44</v>
      </c>
      <c r="F416" s="499"/>
      <c r="G416" s="499"/>
      <c r="H416" s="505" t="s">
        <v>3750</v>
      </c>
    </row>
    <row r="417" spans="1:8" s="261" customFormat="1">
      <c r="A417" s="505" t="s">
        <v>7</v>
      </c>
      <c r="B417" s="506" t="s">
        <v>3661</v>
      </c>
      <c r="C417" s="507" t="s">
        <v>3680</v>
      </c>
      <c r="D417" s="508">
        <v>2371708</v>
      </c>
      <c r="E417" s="499">
        <v>162.80000000000001</v>
      </c>
      <c r="F417" s="499"/>
      <c r="G417" s="499"/>
      <c r="H417" s="505" t="s">
        <v>3750</v>
      </c>
    </row>
    <row r="418" spans="1:8" s="261" customFormat="1">
      <c r="A418" s="505" t="s">
        <v>7</v>
      </c>
      <c r="B418" s="506" t="s">
        <v>3661</v>
      </c>
      <c r="C418" s="507" t="s">
        <v>3681</v>
      </c>
      <c r="D418" s="508">
        <v>2371713</v>
      </c>
      <c r="E418" s="499">
        <v>418</v>
      </c>
      <c r="F418" s="499"/>
      <c r="G418" s="499"/>
      <c r="H418" s="505" t="s">
        <v>3750</v>
      </c>
    </row>
    <row r="419" spans="1:8" s="261" customFormat="1">
      <c r="A419" s="505" t="s">
        <v>7</v>
      </c>
      <c r="B419" s="506" t="s">
        <v>3661</v>
      </c>
      <c r="C419" s="507" t="s">
        <v>3682</v>
      </c>
      <c r="D419" s="508">
        <v>2371714</v>
      </c>
      <c r="E419" s="499">
        <v>52.8</v>
      </c>
      <c r="F419" s="499"/>
      <c r="G419" s="499"/>
      <c r="H419" s="505" t="s">
        <v>3750</v>
      </c>
    </row>
    <row r="420" spans="1:8" s="261" customFormat="1">
      <c r="A420" s="505" t="s">
        <v>7</v>
      </c>
      <c r="B420" s="506" t="s">
        <v>3656</v>
      </c>
      <c r="C420" s="509" t="s">
        <v>3683</v>
      </c>
      <c r="D420" s="508">
        <v>2371822</v>
      </c>
      <c r="E420" s="499">
        <v>34.32</v>
      </c>
      <c r="F420" s="499"/>
      <c r="G420" s="499"/>
      <c r="H420" s="505" t="s">
        <v>3750</v>
      </c>
    </row>
    <row r="421" spans="1:8" s="261" customFormat="1">
      <c r="A421" s="505" t="s">
        <v>7</v>
      </c>
      <c r="B421" s="506" t="s">
        <v>3656</v>
      </c>
      <c r="C421" s="509" t="s">
        <v>3684</v>
      </c>
      <c r="D421" s="508">
        <v>2371823</v>
      </c>
      <c r="E421" s="499">
        <v>51.92</v>
      </c>
      <c r="F421" s="499"/>
      <c r="G421" s="499"/>
      <c r="H421" s="505" t="s">
        <v>3750</v>
      </c>
    </row>
    <row r="422" spans="1:8" s="261" customFormat="1">
      <c r="A422" s="505" t="s">
        <v>7</v>
      </c>
      <c r="B422" s="506" t="s">
        <v>3656</v>
      </c>
      <c r="C422" s="509" t="s">
        <v>3685</v>
      </c>
      <c r="D422" s="508">
        <v>2371824</v>
      </c>
      <c r="E422" s="499">
        <v>69.52</v>
      </c>
      <c r="F422" s="499"/>
      <c r="G422" s="499"/>
      <c r="H422" s="505" t="s">
        <v>3750</v>
      </c>
    </row>
    <row r="423" spans="1:8" s="261" customFormat="1">
      <c r="A423" s="505" t="s">
        <v>7</v>
      </c>
      <c r="B423" s="506" t="s">
        <v>3656</v>
      </c>
      <c r="C423" s="509" t="s">
        <v>3686</v>
      </c>
      <c r="D423" s="508">
        <v>2371825</v>
      </c>
      <c r="E423" s="499">
        <v>87.12</v>
      </c>
      <c r="F423" s="499"/>
      <c r="G423" s="499"/>
      <c r="H423" s="505" t="s">
        <v>3750</v>
      </c>
    </row>
    <row r="424" spans="1:8" s="261" customFormat="1">
      <c r="A424" s="505" t="s">
        <v>7</v>
      </c>
      <c r="B424" s="506" t="s">
        <v>3656</v>
      </c>
      <c r="C424" s="509" t="s">
        <v>3687</v>
      </c>
      <c r="D424" s="508">
        <v>2371826</v>
      </c>
      <c r="E424" s="499">
        <v>102.08</v>
      </c>
      <c r="F424" s="499"/>
      <c r="G424" s="499"/>
      <c r="H424" s="505" t="s">
        <v>3750</v>
      </c>
    </row>
    <row r="425" spans="1:8" s="261" customFormat="1">
      <c r="A425" s="505" t="s">
        <v>7</v>
      </c>
      <c r="B425" s="506" t="s">
        <v>3656</v>
      </c>
      <c r="C425" s="509" t="s">
        <v>3688</v>
      </c>
      <c r="D425" s="508">
        <v>2371827</v>
      </c>
      <c r="E425" s="499">
        <v>131.12</v>
      </c>
      <c r="F425" s="499"/>
      <c r="G425" s="499"/>
      <c r="H425" s="505" t="s">
        <v>3750</v>
      </c>
    </row>
    <row r="426" spans="1:8" s="261" customFormat="1">
      <c r="A426" s="505" t="s">
        <v>7</v>
      </c>
      <c r="B426" s="506" t="s">
        <v>3656</v>
      </c>
      <c r="C426" s="509" t="s">
        <v>3689</v>
      </c>
      <c r="D426" s="508">
        <v>2371832</v>
      </c>
      <c r="E426" s="499">
        <v>418</v>
      </c>
      <c r="F426" s="499"/>
      <c r="G426" s="499"/>
      <c r="H426" s="505" t="s">
        <v>3750</v>
      </c>
    </row>
    <row r="427" spans="1:8" s="261" customFormat="1">
      <c r="A427" s="505" t="s">
        <v>7</v>
      </c>
      <c r="B427" s="506" t="s">
        <v>3656</v>
      </c>
      <c r="C427" s="509" t="s">
        <v>3690</v>
      </c>
      <c r="D427" s="508">
        <v>2371833</v>
      </c>
      <c r="E427" s="499">
        <v>44</v>
      </c>
      <c r="F427" s="499"/>
      <c r="G427" s="499"/>
      <c r="H427" s="505" t="s">
        <v>3750</v>
      </c>
    </row>
    <row r="428" spans="1:8" s="261" customFormat="1">
      <c r="A428" s="505" t="s">
        <v>7</v>
      </c>
      <c r="B428" s="506" t="s">
        <v>3656</v>
      </c>
      <c r="C428" s="509" t="s">
        <v>3691</v>
      </c>
      <c r="D428" s="508">
        <v>2371849</v>
      </c>
      <c r="E428" s="499">
        <v>17.600000000000001</v>
      </c>
      <c r="F428" s="499"/>
      <c r="G428" s="499"/>
      <c r="H428" s="505" t="s">
        <v>3750</v>
      </c>
    </row>
    <row r="429" spans="1:8" s="261" customFormat="1">
      <c r="A429" s="505" t="s">
        <v>7</v>
      </c>
      <c r="B429" s="506" t="s">
        <v>3656</v>
      </c>
      <c r="C429" s="509" t="s">
        <v>3692</v>
      </c>
      <c r="D429" s="508">
        <v>2371851</v>
      </c>
      <c r="E429" s="499">
        <v>43.12</v>
      </c>
      <c r="F429" s="499"/>
      <c r="G429" s="499"/>
      <c r="H429" s="505" t="s">
        <v>3750</v>
      </c>
    </row>
    <row r="430" spans="1:8" s="261" customFormat="1">
      <c r="A430" s="505" t="s">
        <v>7</v>
      </c>
      <c r="B430" s="506" t="s">
        <v>3656</v>
      </c>
      <c r="C430" s="509" t="s">
        <v>3693</v>
      </c>
      <c r="D430" s="508">
        <v>2371852</v>
      </c>
      <c r="E430" s="499">
        <v>87.12</v>
      </c>
      <c r="F430" s="499"/>
      <c r="G430" s="499"/>
      <c r="H430" s="505" t="s">
        <v>3750</v>
      </c>
    </row>
    <row r="431" spans="1:8" s="261" customFormat="1">
      <c r="A431" s="505" t="s">
        <v>7</v>
      </c>
      <c r="B431" s="506" t="s">
        <v>3656</v>
      </c>
      <c r="C431" s="509" t="s">
        <v>3694</v>
      </c>
      <c r="D431" s="508">
        <v>2371853</v>
      </c>
      <c r="E431" s="499">
        <v>131.12</v>
      </c>
      <c r="F431" s="499"/>
      <c r="G431" s="499"/>
      <c r="H431" s="505" t="s">
        <v>3750</v>
      </c>
    </row>
    <row r="432" spans="1:8" s="261" customFormat="1">
      <c r="A432" s="505" t="s">
        <v>7</v>
      </c>
      <c r="B432" s="506" t="s">
        <v>3656</v>
      </c>
      <c r="C432" s="509" t="s">
        <v>3695</v>
      </c>
      <c r="D432" s="508">
        <v>2371854</v>
      </c>
      <c r="E432" s="499">
        <v>166.32</v>
      </c>
      <c r="F432" s="499"/>
      <c r="G432" s="499"/>
      <c r="H432" s="505" t="s">
        <v>3750</v>
      </c>
    </row>
    <row r="433" spans="1:8" s="261" customFormat="1">
      <c r="A433" s="505" t="s">
        <v>7</v>
      </c>
      <c r="B433" s="506" t="s">
        <v>3656</v>
      </c>
      <c r="C433" s="509" t="s">
        <v>3696</v>
      </c>
      <c r="D433" s="508">
        <v>2371855</v>
      </c>
      <c r="E433" s="499">
        <v>187.44</v>
      </c>
      <c r="F433" s="499"/>
      <c r="G433" s="499"/>
      <c r="H433" s="505" t="s">
        <v>3750</v>
      </c>
    </row>
    <row r="434" spans="1:8" s="261" customFormat="1">
      <c r="A434" s="505" t="s">
        <v>7</v>
      </c>
      <c r="B434" s="506" t="s">
        <v>3656</v>
      </c>
      <c r="C434" s="509" t="s">
        <v>3697</v>
      </c>
      <c r="D434" s="508">
        <v>2371856</v>
      </c>
      <c r="E434" s="499">
        <v>212.08</v>
      </c>
      <c r="F434" s="499"/>
      <c r="G434" s="499"/>
      <c r="H434" s="505" t="s">
        <v>3750</v>
      </c>
    </row>
    <row r="435" spans="1:8" s="261" customFormat="1">
      <c r="A435" s="505" t="s">
        <v>7</v>
      </c>
      <c r="B435" s="506" t="s">
        <v>3656</v>
      </c>
      <c r="C435" s="509" t="s">
        <v>3698</v>
      </c>
      <c r="D435" s="508">
        <v>2371861</v>
      </c>
      <c r="E435" s="499">
        <v>418</v>
      </c>
      <c r="F435" s="499"/>
      <c r="G435" s="499"/>
      <c r="H435" s="505" t="s">
        <v>3750</v>
      </c>
    </row>
    <row r="436" spans="1:8" s="261" customFormat="1">
      <c r="A436" s="505" t="s">
        <v>7</v>
      </c>
      <c r="B436" s="506" t="s">
        <v>3656</v>
      </c>
      <c r="C436" s="509" t="s">
        <v>3699</v>
      </c>
      <c r="D436" s="508">
        <v>2371862</v>
      </c>
      <c r="E436" s="499">
        <v>60.72</v>
      </c>
      <c r="F436" s="499"/>
      <c r="G436" s="499"/>
      <c r="H436" s="505" t="s">
        <v>3750</v>
      </c>
    </row>
    <row r="437" spans="1:8" s="261" customFormat="1">
      <c r="A437" s="505" t="s">
        <v>7</v>
      </c>
      <c r="B437" s="506" t="s">
        <v>3662</v>
      </c>
      <c r="C437" s="510" t="s">
        <v>3700</v>
      </c>
      <c r="D437" s="508">
        <v>2371433</v>
      </c>
      <c r="E437" s="499">
        <v>51.92</v>
      </c>
      <c r="F437" s="499"/>
      <c r="G437" s="499"/>
      <c r="H437" s="508" t="s">
        <v>3751</v>
      </c>
    </row>
    <row r="438" spans="1:8" s="261" customFormat="1">
      <c r="A438" s="505" t="s">
        <v>7</v>
      </c>
      <c r="B438" s="506" t="s">
        <v>3662</v>
      </c>
      <c r="C438" s="510" t="s">
        <v>3701</v>
      </c>
      <c r="D438" s="508">
        <v>2371434</v>
      </c>
      <c r="E438" s="499">
        <v>104.72</v>
      </c>
      <c r="F438" s="499"/>
      <c r="G438" s="499"/>
      <c r="H438" s="508" t="s">
        <v>3751</v>
      </c>
    </row>
    <row r="439" spans="1:8" s="261" customFormat="1">
      <c r="A439" s="505" t="s">
        <v>7</v>
      </c>
      <c r="B439" s="506" t="s">
        <v>3662</v>
      </c>
      <c r="C439" s="510" t="s">
        <v>3702</v>
      </c>
      <c r="D439" s="508">
        <v>2371435</v>
      </c>
      <c r="E439" s="499">
        <v>148.72</v>
      </c>
      <c r="F439" s="499"/>
      <c r="G439" s="499"/>
      <c r="H439" s="508" t="s">
        <v>3751</v>
      </c>
    </row>
    <row r="440" spans="1:8" s="261" customFormat="1">
      <c r="A440" s="505" t="s">
        <v>7</v>
      </c>
      <c r="B440" s="506" t="s">
        <v>3662</v>
      </c>
      <c r="C440" s="510" t="s">
        <v>3703</v>
      </c>
      <c r="D440" s="508">
        <v>2371436</v>
      </c>
      <c r="E440" s="499">
        <v>192.72</v>
      </c>
      <c r="F440" s="499"/>
      <c r="G440" s="499"/>
      <c r="H440" s="508" t="s">
        <v>3751</v>
      </c>
    </row>
    <row r="441" spans="1:8" s="261" customFormat="1">
      <c r="A441" s="505" t="s">
        <v>7</v>
      </c>
      <c r="B441" s="506" t="s">
        <v>3662</v>
      </c>
      <c r="C441" s="510" t="s">
        <v>3704</v>
      </c>
      <c r="D441" s="508">
        <v>2371437</v>
      </c>
      <c r="E441" s="499">
        <v>216.48</v>
      </c>
      <c r="F441" s="499"/>
      <c r="G441" s="499"/>
      <c r="H441" s="508" t="s">
        <v>3751</v>
      </c>
    </row>
    <row r="442" spans="1:8" s="261" customFormat="1">
      <c r="A442" s="505" t="s">
        <v>7</v>
      </c>
      <c r="B442" s="506" t="s">
        <v>3662</v>
      </c>
      <c r="C442" s="510" t="s">
        <v>3705</v>
      </c>
      <c r="D442" s="508">
        <v>2371438</v>
      </c>
      <c r="E442" s="499">
        <v>245.52</v>
      </c>
      <c r="F442" s="499"/>
      <c r="G442" s="499"/>
      <c r="H442" s="508" t="s">
        <v>3751</v>
      </c>
    </row>
    <row r="443" spans="1:8" s="261" customFormat="1">
      <c r="A443" s="505" t="s">
        <v>7</v>
      </c>
      <c r="B443" s="506" t="s">
        <v>3662</v>
      </c>
      <c r="C443" s="510" t="s">
        <v>3706</v>
      </c>
      <c r="D443" s="508">
        <v>2371443</v>
      </c>
      <c r="E443" s="499">
        <v>470.8</v>
      </c>
      <c r="F443" s="499"/>
      <c r="G443" s="499"/>
      <c r="H443" s="508" t="s">
        <v>3751</v>
      </c>
    </row>
    <row r="444" spans="1:8" s="261" customFormat="1">
      <c r="A444" s="505" t="s">
        <v>7</v>
      </c>
      <c r="B444" s="506" t="s">
        <v>3662</v>
      </c>
      <c r="C444" s="510" t="s">
        <v>3707</v>
      </c>
      <c r="D444" s="508">
        <v>2371444</v>
      </c>
      <c r="E444" s="499">
        <v>96.8</v>
      </c>
      <c r="F444" s="499"/>
      <c r="G444" s="499"/>
      <c r="H444" s="508" t="s">
        <v>3751</v>
      </c>
    </row>
    <row r="445" spans="1:8" s="261" customFormat="1">
      <c r="A445" s="505" t="s">
        <v>32</v>
      </c>
      <c r="B445" s="506" t="s">
        <v>3663</v>
      </c>
      <c r="C445" s="511" t="s">
        <v>3708</v>
      </c>
      <c r="D445" s="512">
        <v>2371970</v>
      </c>
      <c r="E445" s="499">
        <v>49.28</v>
      </c>
      <c r="F445" s="499"/>
      <c r="G445" s="499"/>
      <c r="H445" s="512" t="s">
        <v>3750</v>
      </c>
    </row>
    <row r="446" spans="1:8" s="261" customFormat="1">
      <c r="A446" s="505" t="s">
        <v>32</v>
      </c>
      <c r="B446" s="506" t="s">
        <v>3663</v>
      </c>
      <c r="C446" s="511" t="s">
        <v>3709</v>
      </c>
      <c r="D446" s="512">
        <v>2371971</v>
      </c>
      <c r="E446" s="499">
        <v>90.64</v>
      </c>
      <c r="F446" s="499"/>
      <c r="G446" s="499"/>
      <c r="H446" s="512" t="s">
        <v>3750</v>
      </c>
    </row>
    <row r="447" spans="1:8" s="261" customFormat="1">
      <c r="A447" s="505" t="s">
        <v>32</v>
      </c>
      <c r="B447" s="506" t="s">
        <v>3663</v>
      </c>
      <c r="C447" s="511" t="s">
        <v>3710</v>
      </c>
      <c r="D447" s="512">
        <v>2371972</v>
      </c>
      <c r="E447" s="499">
        <v>130.24</v>
      </c>
      <c r="F447" s="499"/>
      <c r="G447" s="499"/>
      <c r="H447" s="512" t="s">
        <v>3750</v>
      </c>
    </row>
    <row r="448" spans="1:8" s="261" customFormat="1">
      <c r="A448" s="505" t="s">
        <v>32</v>
      </c>
      <c r="B448" s="506" t="s">
        <v>3663</v>
      </c>
      <c r="C448" s="511" t="s">
        <v>3711</v>
      </c>
      <c r="D448" s="512">
        <v>2371973</v>
      </c>
      <c r="E448" s="499">
        <v>165.44</v>
      </c>
      <c r="F448" s="499"/>
      <c r="G448" s="499"/>
      <c r="H448" s="512" t="s">
        <v>3750</v>
      </c>
    </row>
    <row r="449" spans="1:8" s="261" customFormat="1">
      <c r="A449" s="505" t="s">
        <v>32</v>
      </c>
      <c r="B449" s="506" t="s">
        <v>3663</v>
      </c>
      <c r="C449" s="511" t="s">
        <v>3712</v>
      </c>
      <c r="D449" s="512">
        <v>2371974</v>
      </c>
      <c r="E449" s="499">
        <v>212.96</v>
      </c>
      <c r="F449" s="499"/>
      <c r="G449" s="499"/>
      <c r="H449" s="512" t="s">
        <v>3750</v>
      </c>
    </row>
    <row r="450" spans="1:8" s="261" customFormat="1">
      <c r="A450" s="505" t="s">
        <v>32</v>
      </c>
      <c r="B450" s="506" t="s">
        <v>3663</v>
      </c>
      <c r="C450" s="511" t="s">
        <v>3713</v>
      </c>
      <c r="D450" s="512">
        <v>2371975</v>
      </c>
      <c r="E450" s="499">
        <v>272.8</v>
      </c>
      <c r="F450" s="499"/>
      <c r="G450" s="499"/>
      <c r="H450" s="512" t="s">
        <v>3750</v>
      </c>
    </row>
    <row r="451" spans="1:8" s="261" customFormat="1">
      <c r="A451" s="505" t="s">
        <v>32</v>
      </c>
      <c r="B451" s="506" t="s">
        <v>3663</v>
      </c>
      <c r="C451" s="511" t="s">
        <v>3714</v>
      </c>
      <c r="D451" s="512">
        <v>2371980</v>
      </c>
      <c r="E451" s="499">
        <v>590.48</v>
      </c>
      <c r="F451" s="499"/>
      <c r="G451" s="499"/>
      <c r="H451" s="512" t="s">
        <v>3750</v>
      </c>
    </row>
    <row r="452" spans="1:8" s="261" customFormat="1">
      <c r="A452" s="505" t="s">
        <v>32</v>
      </c>
      <c r="B452" s="506" t="s">
        <v>3663</v>
      </c>
      <c r="C452" s="511" t="s">
        <v>3715</v>
      </c>
      <c r="D452" s="512">
        <v>2371981</v>
      </c>
      <c r="E452" s="499">
        <v>65.12</v>
      </c>
      <c r="F452" s="499"/>
      <c r="G452" s="499"/>
      <c r="H452" s="512" t="s">
        <v>3750</v>
      </c>
    </row>
    <row r="453" spans="1:8" s="261" customFormat="1">
      <c r="A453" s="505" t="s">
        <v>32</v>
      </c>
      <c r="B453" s="506" t="s">
        <v>3663</v>
      </c>
      <c r="C453" s="511" t="s">
        <v>3716</v>
      </c>
      <c r="D453" s="512">
        <v>2371984</v>
      </c>
      <c r="E453" s="499">
        <v>17.600000000000001</v>
      </c>
      <c r="F453" s="499"/>
      <c r="G453" s="499"/>
      <c r="H453" s="512" t="s">
        <v>3750</v>
      </c>
    </row>
    <row r="454" spans="1:8" s="261" customFormat="1">
      <c r="A454" s="505" t="s">
        <v>32</v>
      </c>
      <c r="B454" s="506" t="s">
        <v>3663</v>
      </c>
      <c r="C454" s="511" t="s">
        <v>3717</v>
      </c>
      <c r="D454" s="512">
        <v>2371985</v>
      </c>
      <c r="E454" s="499">
        <v>59.84</v>
      </c>
      <c r="F454" s="499"/>
      <c r="G454" s="499"/>
      <c r="H454" s="512" t="s">
        <v>3750</v>
      </c>
    </row>
    <row r="455" spans="1:8" s="261" customFormat="1">
      <c r="A455" s="505" t="s">
        <v>32</v>
      </c>
      <c r="B455" s="506" t="s">
        <v>3663</v>
      </c>
      <c r="C455" s="511" t="s">
        <v>3718</v>
      </c>
      <c r="D455" s="512">
        <v>2371986</v>
      </c>
      <c r="E455" s="499">
        <v>115.28</v>
      </c>
      <c r="F455" s="499"/>
      <c r="G455" s="499"/>
      <c r="H455" s="512" t="s">
        <v>3750</v>
      </c>
    </row>
    <row r="456" spans="1:8" s="261" customFormat="1">
      <c r="A456" s="505" t="s">
        <v>32</v>
      </c>
      <c r="B456" s="506" t="s">
        <v>3663</v>
      </c>
      <c r="C456" s="511" t="s">
        <v>3719</v>
      </c>
      <c r="D456" s="512">
        <v>2371987</v>
      </c>
      <c r="E456" s="499">
        <v>155.76</v>
      </c>
      <c r="F456" s="499"/>
      <c r="G456" s="499"/>
      <c r="H456" s="512" t="s">
        <v>3750</v>
      </c>
    </row>
    <row r="457" spans="1:8" s="261" customFormat="1">
      <c r="A457" s="505" t="s">
        <v>32</v>
      </c>
      <c r="B457" s="506" t="s">
        <v>3663</v>
      </c>
      <c r="C457" s="511" t="s">
        <v>3720</v>
      </c>
      <c r="D457" s="512">
        <v>2371988</v>
      </c>
      <c r="E457" s="499">
        <v>190.96</v>
      </c>
      <c r="F457" s="499"/>
      <c r="G457" s="499"/>
      <c r="H457" s="512" t="s">
        <v>3750</v>
      </c>
    </row>
    <row r="458" spans="1:8" s="261" customFormat="1">
      <c r="A458" s="505" t="s">
        <v>32</v>
      </c>
      <c r="B458" s="506" t="s">
        <v>3663</v>
      </c>
      <c r="C458" s="511" t="s">
        <v>3721</v>
      </c>
      <c r="D458" s="512">
        <v>2371989</v>
      </c>
      <c r="E458" s="499">
        <v>214.72</v>
      </c>
      <c r="F458" s="499"/>
      <c r="G458" s="499"/>
      <c r="H458" s="512" t="s">
        <v>3750</v>
      </c>
    </row>
    <row r="459" spans="1:8" s="261" customFormat="1">
      <c r="A459" s="505" t="s">
        <v>32</v>
      </c>
      <c r="B459" s="506" t="s">
        <v>3663</v>
      </c>
      <c r="C459" s="511" t="s">
        <v>3722</v>
      </c>
      <c r="D459" s="512">
        <v>2371990</v>
      </c>
      <c r="E459" s="499">
        <v>242.88</v>
      </c>
      <c r="F459" s="499"/>
      <c r="G459" s="499"/>
      <c r="H459" s="512" t="s">
        <v>3750</v>
      </c>
    </row>
    <row r="460" spans="1:8" s="261" customFormat="1">
      <c r="A460" s="505" t="s">
        <v>32</v>
      </c>
      <c r="B460" s="506" t="s">
        <v>3663</v>
      </c>
      <c r="C460" s="511" t="s">
        <v>3723</v>
      </c>
      <c r="D460" s="512">
        <v>2371995</v>
      </c>
      <c r="E460" s="499">
        <v>590.48</v>
      </c>
      <c r="F460" s="499"/>
      <c r="G460" s="499"/>
      <c r="H460" s="512" t="s">
        <v>3750</v>
      </c>
    </row>
    <row r="461" spans="1:8" s="261" customFormat="1">
      <c r="A461" s="505" t="s">
        <v>32</v>
      </c>
      <c r="B461" s="506" t="s">
        <v>3663</v>
      </c>
      <c r="C461" s="511" t="s">
        <v>3724</v>
      </c>
      <c r="D461" s="512">
        <v>2371996</v>
      </c>
      <c r="E461" s="499">
        <v>75.680000000000007</v>
      </c>
      <c r="F461" s="499"/>
      <c r="G461" s="499"/>
      <c r="H461" s="512" t="s">
        <v>3750</v>
      </c>
    </row>
    <row r="462" spans="1:8" s="261" customFormat="1">
      <c r="A462" s="505" t="s">
        <v>32</v>
      </c>
      <c r="B462" s="506" t="s">
        <v>3664</v>
      </c>
      <c r="C462" s="513" t="s">
        <v>3725</v>
      </c>
      <c r="D462" s="508">
        <v>2372062</v>
      </c>
      <c r="E462" s="499">
        <v>60.72</v>
      </c>
      <c r="F462" s="499"/>
      <c r="G462" s="499"/>
      <c r="H462" s="514" t="s">
        <v>3750</v>
      </c>
    </row>
    <row r="463" spans="1:8" s="261" customFormat="1">
      <c r="A463" s="505" t="s">
        <v>32</v>
      </c>
      <c r="B463" s="506" t="s">
        <v>3664</v>
      </c>
      <c r="C463" s="513" t="s">
        <v>3726</v>
      </c>
      <c r="D463" s="508">
        <v>2372063</v>
      </c>
      <c r="E463" s="499">
        <v>113.52</v>
      </c>
      <c r="F463" s="499"/>
      <c r="G463" s="499"/>
      <c r="H463" s="514" t="s">
        <v>3750</v>
      </c>
    </row>
    <row r="464" spans="1:8" s="261" customFormat="1">
      <c r="A464" s="505" t="s">
        <v>32</v>
      </c>
      <c r="B464" s="506" t="s">
        <v>3664</v>
      </c>
      <c r="C464" s="513" t="s">
        <v>3727</v>
      </c>
      <c r="D464" s="508">
        <v>2372064</v>
      </c>
      <c r="E464" s="499">
        <v>166.32</v>
      </c>
      <c r="F464" s="499"/>
      <c r="G464" s="499"/>
      <c r="H464" s="514" t="s">
        <v>3750</v>
      </c>
    </row>
    <row r="465" spans="1:8" s="261" customFormat="1">
      <c r="A465" s="505" t="s">
        <v>32</v>
      </c>
      <c r="B465" s="506" t="s">
        <v>3664</v>
      </c>
      <c r="C465" s="513" t="s">
        <v>3728</v>
      </c>
      <c r="D465" s="508">
        <v>2372065</v>
      </c>
      <c r="E465" s="499">
        <v>210.32</v>
      </c>
      <c r="F465" s="499"/>
      <c r="G465" s="499"/>
      <c r="H465" s="514" t="s">
        <v>3750</v>
      </c>
    </row>
    <row r="466" spans="1:8" s="261" customFormat="1">
      <c r="A466" s="505" t="s">
        <v>32</v>
      </c>
      <c r="B466" s="506" t="s">
        <v>3664</v>
      </c>
      <c r="C466" s="513" t="s">
        <v>3729</v>
      </c>
      <c r="D466" s="508">
        <v>2372066</v>
      </c>
      <c r="E466" s="499">
        <v>283.36</v>
      </c>
      <c r="F466" s="499"/>
      <c r="G466" s="499"/>
      <c r="H466" s="514" t="s">
        <v>3750</v>
      </c>
    </row>
    <row r="467" spans="1:8" s="261" customFormat="1">
      <c r="A467" s="505" t="s">
        <v>32</v>
      </c>
      <c r="B467" s="506" t="s">
        <v>3664</v>
      </c>
      <c r="C467" s="509" t="s">
        <v>3730</v>
      </c>
      <c r="D467" s="508">
        <v>2372067</v>
      </c>
      <c r="E467" s="499">
        <v>363.44</v>
      </c>
      <c r="F467" s="499"/>
      <c r="G467" s="499"/>
      <c r="H467" s="514" t="s">
        <v>3750</v>
      </c>
    </row>
    <row r="468" spans="1:8" s="261" customFormat="1">
      <c r="A468" s="505" t="s">
        <v>32</v>
      </c>
      <c r="B468" s="506" t="s">
        <v>3664</v>
      </c>
      <c r="C468" s="513" t="s">
        <v>3731</v>
      </c>
      <c r="D468" s="508">
        <v>2372072</v>
      </c>
      <c r="E468" s="499">
        <v>518.32000000000005</v>
      </c>
      <c r="F468" s="499"/>
      <c r="G468" s="499"/>
      <c r="H468" s="514" t="s">
        <v>3750</v>
      </c>
    </row>
    <row r="469" spans="1:8" s="261" customFormat="1" ht="28.5">
      <c r="A469" s="505" t="s">
        <v>32</v>
      </c>
      <c r="B469" s="506" t="s">
        <v>3664</v>
      </c>
      <c r="C469" s="513" t="s">
        <v>3732</v>
      </c>
      <c r="D469" s="508">
        <v>2372073</v>
      </c>
      <c r="E469" s="499">
        <v>83.6</v>
      </c>
      <c r="F469" s="499"/>
      <c r="G469" s="499"/>
      <c r="H469" s="514" t="s">
        <v>3750</v>
      </c>
    </row>
    <row r="470" spans="1:8" s="261" customFormat="1">
      <c r="A470" s="505" t="s">
        <v>32</v>
      </c>
      <c r="B470" s="506" t="s">
        <v>3664</v>
      </c>
      <c r="C470" s="513" t="s">
        <v>3733</v>
      </c>
      <c r="D470" s="508">
        <v>2372076</v>
      </c>
      <c r="E470" s="499">
        <v>17.600000000000001</v>
      </c>
      <c r="F470" s="499"/>
      <c r="G470" s="499"/>
      <c r="H470" s="514" t="s">
        <v>3750</v>
      </c>
    </row>
    <row r="471" spans="1:8" s="261" customFormat="1">
      <c r="A471" s="505" t="s">
        <v>32</v>
      </c>
      <c r="B471" s="506" t="s">
        <v>3664</v>
      </c>
      <c r="C471" s="515" t="s">
        <v>3734</v>
      </c>
      <c r="D471" s="508">
        <v>2372077</v>
      </c>
      <c r="E471" s="499">
        <v>78.319999999999993</v>
      </c>
      <c r="F471" s="499"/>
      <c r="G471" s="499"/>
      <c r="H471" s="514" t="s">
        <v>3750</v>
      </c>
    </row>
    <row r="472" spans="1:8" s="261" customFormat="1">
      <c r="A472" s="505" t="s">
        <v>32</v>
      </c>
      <c r="B472" s="506" t="s">
        <v>3664</v>
      </c>
      <c r="C472" s="509" t="s">
        <v>3735</v>
      </c>
      <c r="D472" s="508">
        <v>2372078</v>
      </c>
      <c r="E472" s="499">
        <v>148.72</v>
      </c>
      <c r="F472" s="499"/>
      <c r="G472" s="499"/>
      <c r="H472" s="514" t="s">
        <v>3750</v>
      </c>
    </row>
    <row r="473" spans="1:8" s="261" customFormat="1">
      <c r="A473" s="505" t="s">
        <v>32</v>
      </c>
      <c r="B473" s="506" t="s">
        <v>3664</v>
      </c>
      <c r="C473" s="509" t="s">
        <v>3736</v>
      </c>
      <c r="D473" s="508">
        <v>2372079</v>
      </c>
      <c r="E473" s="499">
        <v>219.12</v>
      </c>
      <c r="F473" s="499"/>
      <c r="G473" s="499"/>
      <c r="H473" s="514" t="s">
        <v>3750</v>
      </c>
    </row>
    <row r="474" spans="1:8" s="261" customFormat="1">
      <c r="A474" s="505" t="s">
        <v>32</v>
      </c>
      <c r="B474" s="506" t="s">
        <v>3664</v>
      </c>
      <c r="C474" s="509" t="s">
        <v>3737</v>
      </c>
      <c r="D474" s="508">
        <v>2372080</v>
      </c>
      <c r="E474" s="499">
        <v>280.72000000000003</v>
      </c>
      <c r="F474" s="499"/>
      <c r="G474" s="499"/>
      <c r="H474" s="514" t="s">
        <v>3750</v>
      </c>
    </row>
    <row r="475" spans="1:8" s="261" customFormat="1">
      <c r="A475" s="505" t="s">
        <v>32</v>
      </c>
      <c r="B475" s="506" t="s">
        <v>3664</v>
      </c>
      <c r="C475" s="509" t="s">
        <v>3738</v>
      </c>
      <c r="D475" s="508">
        <v>2372081</v>
      </c>
      <c r="E475" s="499">
        <v>315.92</v>
      </c>
      <c r="F475" s="499"/>
      <c r="G475" s="499"/>
      <c r="H475" s="514" t="s">
        <v>3750</v>
      </c>
    </row>
    <row r="476" spans="1:8" s="261" customFormat="1">
      <c r="A476" s="505" t="s">
        <v>32</v>
      </c>
      <c r="B476" s="506" t="s">
        <v>3664</v>
      </c>
      <c r="C476" s="509" t="s">
        <v>3739</v>
      </c>
      <c r="D476" s="508">
        <v>2372082</v>
      </c>
      <c r="E476" s="499">
        <v>358.16</v>
      </c>
      <c r="F476" s="499"/>
      <c r="G476" s="499"/>
      <c r="H476" s="514" t="s">
        <v>3750</v>
      </c>
    </row>
    <row r="477" spans="1:8" s="261" customFormat="1">
      <c r="A477" s="505" t="s">
        <v>32</v>
      </c>
      <c r="B477" s="506" t="s">
        <v>3664</v>
      </c>
      <c r="C477" s="509" t="s">
        <v>3740</v>
      </c>
      <c r="D477" s="508">
        <v>2372087</v>
      </c>
      <c r="E477" s="499">
        <v>518.32000000000005</v>
      </c>
      <c r="F477" s="499"/>
      <c r="G477" s="499"/>
      <c r="H477" s="514" t="s">
        <v>3750</v>
      </c>
    </row>
    <row r="478" spans="1:8" s="261" customFormat="1">
      <c r="A478" s="505" t="s">
        <v>32</v>
      </c>
      <c r="B478" s="506" t="s">
        <v>3664</v>
      </c>
      <c r="C478" s="509" t="s">
        <v>3741</v>
      </c>
      <c r="D478" s="508">
        <v>2372088</v>
      </c>
      <c r="E478" s="499">
        <v>104.72</v>
      </c>
      <c r="F478" s="499"/>
      <c r="G478" s="499"/>
      <c r="H478" s="514" t="s">
        <v>3750</v>
      </c>
    </row>
    <row r="479" spans="1:8" s="261" customFormat="1">
      <c r="A479" s="505" t="s">
        <v>32</v>
      </c>
      <c r="B479" s="506" t="s">
        <v>3665</v>
      </c>
      <c r="C479" s="510" t="s">
        <v>3742</v>
      </c>
      <c r="D479" s="508">
        <v>2371561</v>
      </c>
      <c r="E479" s="499">
        <v>122.32</v>
      </c>
      <c r="F479" s="499"/>
      <c r="G479" s="499"/>
      <c r="H479" s="508" t="s">
        <v>3751</v>
      </c>
    </row>
    <row r="480" spans="1:8" s="261" customFormat="1">
      <c r="A480" s="505" t="s">
        <v>32</v>
      </c>
      <c r="B480" s="506" t="s">
        <v>3665</v>
      </c>
      <c r="C480" s="510" t="s">
        <v>3743</v>
      </c>
      <c r="D480" s="508">
        <v>2371562</v>
      </c>
      <c r="E480" s="499">
        <v>227.92</v>
      </c>
      <c r="F480" s="499"/>
      <c r="G480" s="499"/>
      <c r="H480" s="508" t="s">
        <v>3751</v>
      </c>
    </row>
    <row r="481" spans="1:8" s="261" customFormat="1">
      <c r="A481" s="505" t="s">
        <v>32</v>
      </c>
      <c r="B481" s="506" t="s">
        <v>3665</v>
      </c>
      <c r="C481" s="510" t="s">
        <v>3744</v>
      </c>
      <c r="D481" s="508">
        <v>2371563</v>
      </c>
      <c r="E481" s="499">
        <v>333.52</v>
      </c>
      <c r="F481" s="499"/>
      <c r="G481" s="499"/>
      <c r="H481" s="508" t="s">
        <v>3751</v>
      </c>
    </row>
    <row r="482" spans="1:8" s="261" customFormat="1">
      <c r="A482" s="505" t="s">
        <v>32</v>
      </c>
      <c r="B482" s="506" t="s">
        <v>3665</v>
      </c>
      <c r="C482" s="510" t="s">
        <v>3745</v>
      </c>
      <c r="D482" s="508">
        <v>2371564</v>
      </c>
      <c r="E482" s="499">
        <v>430.32</v>
      </c>
      <c r="F482" s="499"/>
      <c r="G482" s="499"/>
      <c r="H482" s="508" t="s">
        <v>3751</v>
      </c>
    </row>
    <row r="483" spans="1:8" s="261" customFormat="1">
      <c r="A483" s="505" t="s">
        <v>32</v>
      </c>
      <c r="B483" s="506" t="s">
        <v>3665</v>
      </c>
      <c r="C483" s="510" t="s">
        <v>3746</v>
      </c>
      <c r="D483" s="508">
        <v>2371565</v>
      </c>
      <c r="E483" s="499">
        <v>484</v>
      </c>
      <c r="F483" s="499"/>
      <c r="G483" s="499"/>
      <c r="H483" s="508" t="s">
        <v>3751</v>
      </c>
    </row>
    <row r="484" spans="1:8" s="261" customFormat="1">
      <c r="A484" s="505" t="s">
        <v>32</v>
      </c>
      <c r="B484" s="506" t="s">
        <v>3665</v>
      </c>
      <c r="C484" s="510" t="s">
        <v>3747</v>
      </c>
      <c r="D484" s="508">
        <v>2371566</v>
      </c>
      <c r="E484" s="499">
        <v>548.24</v>
      </c>
      <c r="F484" s="499"/>
      <c r="G484" s="499"/>
      <c r="H484" s="508" t="s">
        <v>3751</v>
      </c>
    </row>
    <row r="485" spans="1:8" s="261" customFormat="1">
      <c r="A485" s="505" t="s">
        <v>32</v>
      </c>
      <c r="B485" s="506" t="s">
        <v>3665</v>
      </c>
      <c r="C485" s="510" t="s">
        <v>3748</v>
      </c>
      <c r="D485" s="508">
        <v>2371571</v>
      </c>
      <c r="E485" s="499">
        <v>462</v>
      </c>
      <c r="F485" s="499"/>
      <c r="G485" s="499"/>
      <c r="H485" s="508" t="s">
        <v>3751</v>
      </c>
    </row>
    <row r="486" spans="1:8" s="261" customFormat="1">
      <c r="A486" s="505" t="s">
        <v>32</v>
      </c>
      <c r="B486" s="506" t="s">
        <v>3665</v>
      </c>
      <c r="C486" s="510" t="s">
        <v>3749</v>
      </c>
      <c r="D486" s="508">
        <v>2371572</v>
      </c>
      <c r="E486" s="499">
        <v>186.56</v>
      </c>
      <c r="F486" s="499"/>
      <c r="G486" s="499"/>
      <c r="H486" s="508" t="s">
        <v>3751</v>
      </c>
    </row>
    <row r="487" spans="1:8" s="520" customFormat="1">
      <c r="A487" s="505" t="s">
        <v>3829</v>
      </c>
      <c r="B487" s="516" t="s">
        <v>3847</v>
      </c>
      <c r="C487" s="517" t="s">
        <v>3830</v>
      </c>
      <c r="D487" s="518">
        <v>2370813</v>
      </c>
      <c r="E487" s="519">
        <v>35.200000000000003</v>
      </c>
      <c r="F487" s="519"/>
      <c r="G487" s="519"/>
      <c r="H487" s="508" t="s">
        <v>3751</v>
      </c>
    </row>
    <row r="488" spans="1:8">
      <c r="A488" s="505" t="s">
        <v>3829</v>
      </c>
      <c r="B488" s="516" t="s">
        <v>3847</v>
      </c>
      <c r="C488" s="517" t="s">
        <v>3831</v>
      </c>
      <c r="D488" s="518">
        <v>2370814</v>
      </c>
      <c r="E488" s="521">
        <v>70.400000000000006</v>
      </c>
      <c r="F488" s="521"/>
      <c r="G488" s="521"/>
      <c r="H488" s="508" t="s">
        <v>3751</v>
      </c>
    </row>
    <row r="489" spans="1:8">
      <c r="A489" s="505" t="s">
        <v>3829</v>
      </c>
      <c r="B489" s="516" t="s">
        <v>3847</v>
      </c>
      <c r="C489" s="517" t="s">
        <v>3832</v>
      </c>
      <c r="D489" s="518">
        <v>2370815</v>
      </c>
      <c r="E489" s="521">
        <v>105.6</v>
      </c>
      <c r="F489" s="521"/>
      <c r="G489" s="521"/>
      <c r="H489" s="508" t="s">
        <v>3751</v>
      </c>
    </row>
    <row r="490" spans="1:8">
      <c r="A490" s="505" t="s">
        <v>3829</v>
      </c>
      <c r="B490" s="516" t="s">
        <v>3847</v>
      </c>
      <c r="C490" s="517" t="s">
        <v>3833</v>
      </c>
      <c r="D490" s="518">
        <v>2370816</v>
      </c>
      <c r="E490" s="521">
        <v>132</v>
      </c>
      <c r="F490" s="521"/>
      <c r="G490" s="521"/>
      <c r="H490" s="508" t="s">
        <v>3751</v>
      </c>
    </row>
    <row r="491" spans="1:8">
      <c r="A491" s="505" t="s">
        <v>3829</v>
      </c>
      <c r="B491" s="516" t="s">
        <v>3847</v>
      </c>
      <c r="C491" s="517" t="s">
        <v>3834</v>
      </c>
      <c r="D491" s="518">
        <v>2370817</v>
      </c>
      <c r="E491" s="521">
        <v>39.6</v>
      </c>
      <c r="F491" s="521"/>
      <c r="G491" s="521"/>
      <c r="H491" s="508" t="s">
        <v>3751</v>
      </c>
    </row>
    <row r="492" spans="1:8">
      <c r="A492" s="505" t="s">
        <v>3829</v>
      </c>
      <c r="B492" s="516" t="s">
        <v>3847</v>
      </c>
      <c r="C492" s="517" t="s">
        <v>3835</v>
      </c>
      <c r="D492" s="518">
        <v>2370818</v>
      </c>
      <c r="E492" s="521">
        <v>70.400000000000006</v>
      </c>
      <c r="F492" s="521"/>
      <c r="G492" s="521"/>
      <c r="H492" s="508" t="s">
        <v>3751</v>
      </c>
    </row>
    <row r="493" spans="1:8">
      <c r="A493" s="505" t="s">
        <v>3829</v>
      </c>
      <c r="B493" s="516" t="s">
        <v>3847</v>
      </c>
      <c r="C493" s="517" t="s">
        <v>3836</v>
      </c>
      <c r="D493" s="518">
        <v>2370819</v>
      </c>
      <c r="E493" s="521">
        <v>397.76</v>
      </c>
      <c r="F493" s="521"/>
      <c r="G493" s="521"/>
      <c r="H493" s="508" t="s">
        <v>3751</v>
      </c>
    </row>
    <row r="494" spans="1:8">
      <c r="A494" s="505" t="s">
        <v>3829</v>
      </c>
      <c r="B494" s="516" t="s">
        <v>3847</v>
      </c>
      <c r="C494" s="517" t="s">
        <v>3837</v>
      </c>
      <c r="D494" s="522">
        <v>2370820</v>
      </c>
      <c r="E494" s="521">
        <v>51.92</v>
      </c>
      <c r="F494" s="521"/>
      <c r="G494" s="521"/>
      <c r="H494" s="508" t="s">
        <v>3751</v>
      </c>
    </row>
    <row r="495" spans="1:8">
      <c r="A495" s="505" t="s">
        <v>3829</v>
      </c>
      <c r="B495" s="516" t="s">
        <v>3847</v>
      </c>
      <c r="C495" s="517" t="s">
        <v>3838</v>
      </c>
      <c r="D495" s="516">
        <v>2370984</v>
      </c>
      <c r="E495" s="521">
        <v>5.28</v>
      </c>
      <c r="F495" s="521"/>
      <c r="G495" s="521"/>
      <c r="H495" s="508" t="s">
        <v>3751</v>
      </c>
    </row>
    <row r="496" spans="1:8">
      <c r="A496" s="505" t="s">
        <v>3829</v>
      </c>
      <c r="B496" s="516" t="s">
        <v>3847</v>
      </c>
      <c r="C496" s="517" t="s">
        <v>3839</v>
      </c>
      <c r="D496" s="518">
        <v>2370985</v>
      </c>
      <c r="E496" s="521">
        <v>26.4</v>
      </c>
      <c r="F496" s="521"/>
      <c r="G496" s="521"/>
      <c r="H496" s="508" t="s">
        <v>3751</v>
      </c>
    </row>
    <row r="497" spans="1:8">
      <c r="A497" s="505" t="s">
        <v>3829</v>
      </c>
      <c r="B497" s="516" t="s">
        <v>3847</v>
      </c>
      <c r="C497" s="517" t="s">
        <v>3840</v>
      </c>
      <c r="D497" s="518">
        <v>2370986</v>
      </c>
      <c r="E497" s="521">
        <v>53.68</v>
      </c>
      <c r="F497" s="521"/>
      <c r="G497" s="521"/>
      <c r="H497" s="508" t="s">
        <v>3751</v>
      </c>
    </row>
    <row r="498" spans="1:8">
      <c r="A498" s="505" t="s">
        <v>3829</v>
      </c>
      <c r="B498" s="516" t="s">
        <v>3847</v>
      </c>
      <c r="C498" s="517" t="s">
        <v>3841</v>
      </c>
      <c r="D498" s="518">
        <v>2370987</v>
      </c>
      <c r="E498" s="521">
        <v>89.76</v>
      </c>
      <c r="F498" s="521"/>
      <c r="G498" s="521"/>
      <c r="H498" s="508" t="s">
        <v>3751</v>
      </c>
    </row>
    <row r="499" spans="1:8">
      <c r="A499" s="505" t="s">
        <v>3829</v>
      </c>
      <c r="B499" s="516" t="s">
        <v>3847</v>
      </c>
      <c r="C499" s="517" t="s">
        <v>3842</v>
      </c>
      <c r="D499" s="518">
        <v>2370988</v>
      </c>
      <c r="E499" s="521">
        <v>131.12</v>
      </c>
      <c r="F499" s="521"/>
      <c r="G499" s="521"/>
      <c r="H499" s="508" t="s">
        <v>3751</v>
      </c>
    </row>
    <row r="500" spans="1:8">
      <c r="A500" s="505" t="s">
        <v>3829</v>
      </c>
      <c r="B500" s="516" t="s">
        <v>3847</v>
      </c>
      <c r="C500" s="517" t="s">
        <v>3843</v>
      </c>
      <c r="D500" s="518">
        <v>2370989</v>
      </c>
      <c r="E500" s="521">
        <v>37.840000000000003</v>
      </c>
      <c r="F500" s="521"/>
      <c r="G500" s="521"/>
      <c r="H500" s="508" t="s">
        <v>3751</v>
      </c>
    </row>
    <row r="501" spans="1:8">
      <c r="A501" s="505" t="s">
        <v>3829</v>
      </c>
      <c r="B501" s="516" t="s">
        <v>3847</v>
      </c>
      <c r="C501" s="517" t="s">
        <v>3844</v>
      </c>
      <c r="D501" s="518">
        <v>2370990</v>
      </c>
      <c r="E501" s="521">
        <v>78.319999999999993</v>
      </c>
      <c r="F501" s="521"/>
      <c r="G501" s="521"/>
      <c r="H501" s="508" t="s">
        <v>3751</v>
      </c>
    </row>
    <row r="502" spans="1:8">
      <c r="A502" s="505" t="s">
        <v>3829</v>
      </c>
      <c r="B502" s="516" t="s">
        <v>3847</v>
      </c>
      <c r="C502" s="517" t="s">
        <v>3845</v>
      </c>
      <c r="D502" s="518">
        <v>2370991</v>
      </c>
      <c r="E502" s="521">
        <v>454.08</v>
      </c>
      <c r="F502" s="521"/>
      <c r="G502" s="521"/>
      <c r="H502" s="508" t="s">
        <v>3751</v>
      </c>
    </row>
    <row r="503" spans="1:8">
      <c r="A503" s="505" t="s">
        <v>3829</v>
      </c>
      <c r="B503" s="516" t="s">
        <v>3847</v>
      </c>
      <c r="C503" s="517" t="s">
        <v>3846</v>
      </c>
      <c r="D503" s="518">
        <v>2370992</v>
      </c>
      <c r="E503" s="521">
        <v>46.64</v>
      </c>
      <c r="F503" s="521"/>
      <c r="G503" s="521"/>
      <c r="H503" s="508" t="s">
        <v>3751</v>
      </c>
    </row>
    <row r="504" spans="1:8" s="546" customFormat="1">
      <c r="A504" s="505" t="s">
        <v>4153</v>
      </c>
      <c r="B504" s="506" t="s">
        <v>4177</v>
      </c>
      <c r="C504" s="541" t="s">
        <v>4155</v>
      </c>
      <c r="D504" s="542">
        <v>2372743</v>
      </c>
      <c r="E504" s="543">
        <f t="shared" ref="E504:E567" si="0">F504-(F504*G504)</f>
        <v>113.52</v>
      </c>
      <c r="F504" s="544">
        <v>129</v>
      </c>
      <c r="G504" s="549">
        <v>0.12</v>
      </c>
      <c r="H504" s="545" t="s">
        <v>3751</v>
      </c>
    </row>
    <row r="505" spans="1:8" s="546" customFormat="1">
      <c r="A505" s="505" t="s">
        <v>4153</v>
      </c>
      <c r="B505" s="506" t="s">
        <v>4177</v>
      </c>
      <c r="C505" s="541" t="s">
        <v>4156</v>
      </c>
      <c r="D505" s="542">
        <v>2372744</v>
      </c>
      <c r="E505" s="543">
        <f t="shared" si="0"/>
        <v>201.52</v>
      </c>
      <c r="F505" s="544">
        <v>229</v>
      </c>
      <c r="G505" s="549">
        <v>0.12</v>
      </c>
      <c r="H505" s="545" t="s">
        <v>3751</v>
      </c>
    </row>
    <row r="506" spans="1:8" s="546" customFormat="1">
      <c r="A506" s="505" t="s">
        <v>4153</v>
      </c>
      <c r="B506" s="506" t="s">
        <v>4177</v>
      </c>
      <c r="C506" s="541" t="s">
        <v>4157</v>
      </c>
      <c r="D506" s="542">
        <v>2372745</v>
      </c>
      <c r="E506" s="543">
        <f t="shared" si="0"/>
        <v>289.52</v>
      </c>
      <c r="F506" s="544">
        <v>329</v>
      </c>
      <c r="G506" s="549">
        <v>0.12</v>
      </c>
      <c r="H506" s="545" t="s">
        <v>3751</v>
      </c>
    </row>
    <row r="507" spans="1:8" s="546" customFormat="1">
      <c r="A507" s="505" t="s">
        <v>4153</v>
      </c>
      <c r="B507" s="506" t="s">
        <v>4177</v>
      </c>
      <c r="C507" s="541" t="s">
        <v>4158</v>
      </c>
      <c r="D507" s="542">
        <v>2372746</v>
      </c>
      <c r="E507" s="543">
        <f t="shared" si="0"/>
        <v>377.52</v>
      </c>
      <c r="F507" s="544">
        <v>429</v>
      </c>
      <c r="G507" s="549">
        <v>0.12</v>
      </c>
      <c r="H507" s="545" t="s">
        <v>3751</v>
      </c>
    </row>
    <row r="508" spans="1:8" s="546" customFormat="1">
      <c r="A508" s="505" t="s">
        <v>4153</v>
      </c>
      <c r="B508" s="506" t="s">
        <v>4177</v>
      </c>
      <c r="C508" s="541" t="s">
        <v>4159</v>
      </c>
      <c r="D508" s="542">
        <v>2372747</v>
      </c>
      <c r="E508" s="543">
        <f t="shared" si="0"/>
        <v>477.84000000000003</v>
      </c>
      <c r="F508" s="544">
        <v>543</v>
      </c>
      <c r="G508" s="549">
        <v>0.12</v>
      </c>
      <c r="H508" s="545" t="s">
        <v>3751</v>
      </c>
    </row>
    <row r="509" spans="1:8" s="546" customFormat="1">
      <c r="A509" s="505" t="s">
        <v>4153</v>
      </c>
      <c r="B509" s="506" t="s">
        <v>4177</v>
      </c>
      <c r="C509" s="541" t="s">
        <v>4160</v>
      </c>
      <c r="D509" s="542">
        <v>2372748</v>
      </c>
      <c r="E509" s="543">
        <f t="shared" si="0"/>
        <v>613.36</v>
      </c>
      <c r="F509" s="544">
        <v>697</v>
      </c>
      <c r="G509" s="549">
        <v>0.12</v>
      </c>
      <c r="H509" s="545" t="s">
        <v>3751</v>
      </c>
    </row>
    <row r="510" spans="1:8" s="546" customFormat="1">
      <c r="A510" s="505" t="s">
        <v>4153</v>
      </c>
      <c r="B510" s="506" t="s">
        <v>4177</v>
      </c>
      <c r="C510" s="541" t="s">
        <v>4161</v>
      </c>
      <c r="D510" s="542">
        <v>2372749</v>
      </c>
      <c r="E510" s="543">
        <f t="shared" si="0"/>
        <v>148.72</v>
      </c>
      <c r="F510" s="544">
        <v>169</v>
      </c>
      <c r="G510" s="549">
        <v>0.12</v>
      </c>
      <c r="H510" s="545" t="s">
        <v>3751</v>
      </c>
    </row>
    <row r="511" spans="1:8" s="546" customFormat="1">
      <c r="A511" s="505" t="s">
        <v>4153</v>
      </c>
      <c r="B511" s="506" t="s">
        <v>4177</v>
      </c>
      <c r="C511" s="541" t="s">
        <v>4162</v>
      </c>
      <c r="D511" s="542">
        <v>2372750</v>
      </c>
      <c r="E511" s="543">
        <f t="shared" si="0"/>
        <v>212.96</v>
      </c>
      <c r="F511" s="544">
        <v>242</v>
      </c>
      <c r="G511" s="549">
        <v>0.12</v>
      </c>
      <c r="H511" s="545" t="s">
        <v>3751</v>
      </c>
    </row>
    <row r="512" spans="1:8" s="546" customFormat="1">
      <c r="A512" s="505" t="s">
        <v>4153</v>
      </c>
      <c r="B512" s="506" t="s">
        <v>4177</v>
      </c>
      <c r="C512" s="541" t="s">
        <v>4163</v>
      </c>
      <c r="D512" s="542">
        <v>2372751</v>
      </c>
      <c r="E512" s="543">
        <f t="shared" si="0"/>
        <v>336.16</v>
      </c>
      <c r="F512" s="544">
        <v>382</v>
      </c>
      <c r="G512" s="549">
        <v>0.12</v>
      </c>
      <c r="H512" s="545" t="s">
        <v>3751</v>
      </c>
    </row>
    <row r="513" spans="1:8" s="546" customFormat="1">
      <c r="A513" s="505" t="s">
        <v>4153</v>
      </c>
      <c r="B513" s="506" t="s">
        <v>4177</v>
      </c>
      <c r="C513" s="547" t="s">
        <v>4164</v>
      </c>
      <c r="D513" s="542">
        <v>2372752</v>
      </c>
      <c r="E513" s="543">
        <f t="shared" si="0"/>
        <v>471.68</v>
      </c>
      <c r="F513" s="544">
        <v>536</v>
      </c>
      <c r="G513" s="549">
        <v>0.12</v>
      </c>
      <c r="H513" s="545" t="s">
        <v>3751</v>
      </c>
    </row>
    <row r="514" spans="1:8" s="546" customFormat="1">
      <c r="A514" s="505" t="s">
        <v>4153</v>
      </c>
      <c r="B514" s="506" t="s">
        <v>4177</v>
      </c>
      <c r="C514" s="547" t="s">
        <v>4165</v>
      </c>
      <c r="D514" s="542">
        <v>2372753</v>
      </c>
      <c r="E514" s="543">
        <f t="shared" si="0"/>
        <v>183.92000000000002</v>
      </c>
      <c r="F514" s="544">
        <v>209</v>
      </c>
      <c r="G514" s="549">
        <v>0.12</v>
      </c>
      <c r="H514" s="545" t="s">
        <v>3751</v>
      </c>
    </row>
    <row r="515" spans="1:8" s="546" customFormat="1">
      <c r="A515" s="505" t="s">
        <v>4153</v>
      </c>
      <c r="B515" s="506" t="s">
        <v>4177</v>
      </c>
      <c r="C515" s="547" t="s">
        <v>4166</v>
      </c>
      <c r="D515" s="542">
        <v>2372754</v>
      </c>
      <c r="E515" s="543">
        <f t="shared" si="0"/>
        <v>498.96000000000004</v>
      </c>
      <c r="F515" s="544">
        <v>567</v>
      </c>
      <c r="G515" s="549">
        <v>0.12</v>
      </c>
      <c r="H515" s="545" t="s">
        <v>3751</v>
      </c>
    </row>
    <row r="516" spans="1:8" s="546" customFormat="1">
      <c r="A516" s="505" t="s">
        <v>4153</v>
      </c>
      <c r="B516" s="506" t="s">
        <v>4177</v>
      </c>
      <c r="C516" s="547" t="s">
        <v>4167</v>
      </c>
      <c r="D516" s="542">
        <v>2372768</v>
      </c>
      <c r="E516" s="543">
        <f t="shared" si="0"/>
        <v>74.8</v>
      </c>
      <c r="F516" s="544">
        <v>85</v>
      </c>
      <c r="G516" s="549">
        <v>0.12</v>
      </c>
      <c r="H516" s="545" t="s">
        <v>3751</v>
      </c>
    </row>
    <row r="517" spans="1:8" s="546" customFormat="1">
      <c r="A517" s="505" t="s">
        <v>4153</v>
      </c>
      <c r="B517" s="506" t="s">
        <v>4177</v>
      </c>
      <c r="C517" s="547" t="s">
        <v>4168</v>
      </c>
      <c r="D517" s="542">
        <v>2372769</v>
      </c>
      <c r="E517" s="543">
        <f t="shared" si="0"/>
        <v>127.6</v>
      </c>
      <c r="F517" s="544">
        <v>145</v>
      </c>
      <c r="G517" s="549">
        <v>0.12</v>
      </c>
      <c r="H517" s="545" t="s">
        <v>3751</v>
      </c>
    </row>
    <row r="518" spans="1:8" s="546" customFormat="1">
      <c r="A518" s="505" t="s">
        <v>4153</v>
      </c>
      <c r="B518" s="506" t="s">
        <v>4177</v>
      </c>
      <c r="C518" s="547" t="s">
        <v>4169</v>
      </c>
      <c r="D518" s="542">
        <v>2372770</v>
      </c>
      <c r="E518" s="543">
        <f t="shared" si="0"/>
        <v>189.2</v>
      </c>
      <c r="F518" s="544">
        <v>215</v>
      </c>
      <c r="G518" s="549">
        <v>0.12</v>
      </c>
      <c r="H518" s="545" t="s">
        <v>3751</v>
      </c>
    </row>
    <row r="519" spans="1:8" s="546" customFormat="1">
      <c r="A519" s="505" t="s">
        <v>4153</v>
      </c>
      <c r="B519" s="506" t="s">
        <v>4177</v>
      </c>
      <c r="C519" s="547" t="s">
        <v>4170</v>
      </c>
      <c r="D519" s="542">
        <v>2372771</v>
      </c>
      <c r="E519" s="543">
        <f t="shared" si="0"/>
        <v>242</v>
      </c>
      <c r="F519" s="544">
        <v>275</v>
      </c>
      <c r="G519" s="549">
        <v>0.12</v>
      </c>
      <c r="H519" s="545" t="s">
        <v>3751</v>
      </c>
    </row>
    <row r="520" spans="1:8" s="546" customFormat="1">
      <c r="A520" s="505" t="s">
        <v>4153</v>
      </c>
      <c r="B520" s="506" t="s">
        <v>4177</v>
      </c>
      <c r="C520" s="547" t="s">
        <v>4171</v>
      </c>
      <c r="D520" s="542">
        <v>2372772</v>
      </c>
      <c r="E520" s="543">
        <f t="shared" si="0"/>
        <v>271.92</v>
      </c>
      <c r="F520" s="544">
        <v>309</v>
      </c>
      <c r="G520" s="549">
        <v>0.12</v>
      </c>
      <c r="H520" s="545" t="s">
        <v>3751</v>
      </c>
    </row>
    <row r="521" spans="1:8" s="546" customFormat="1">
      <c r="A521" s="505" t="s">
        <v>4153</v>
      </c>
      <c r="B521" s="506" t="s">
        <v>4177</v>
      </c>
      <c r="C521" s="547" t="s">
        <v>4172</v>
      </c>
      <c r="D521" s="542">
        <v>2372773</v>
      </c>
      <c r="E521" s="543">
        <f t="shared" si="0"/>
        <v>344.96</v>
      </c>
      <c r="F521" s="544">
        <v>392</v>
      </c>
      <c r="G521" s="549">
        <v>0.12</v>
      </c>
      <c r="H521" s="545" t="s">
        <v>3751</v>
      </c>
    </row>
    <row r="522" spans="1:8" s="546" customFormat="1">
      <c r="A522" s="505" t="s">
        <v>4153</v>
      </c>
      <c r="B522" s="506" t="s">
        <v>4177</v>
      </c>
      <c r="C522" s="547" t="s">
        <v>4173</v>
      </c>
      <c r="D522" s="542">
        <v>2372774</v>
      </c>
      <c r="E522" s="543">
        <f t="shared" si="0"/>
        <v>61.6</v>
      </c>
      <c r="F522" s="544">
        <v>70</v>
      </c>
      <c r="G522" s="549">
        <v>0.12</v>
      </c>
      <c r="H522" s="545" t="s">
        <v>3751</v>
      </c>
    </row>
    <row r="523" spans="1:8" s="546" customFormat="1">
      <c r="A523" s="505" t="s">
        <v>4153</v>
      </c>
      <c r="B523" s="506" t="s">
        <v>4177</v>
      </c>
      <c r="C523" s="547" t="s">
        <v>4174</v>
      </c>
      <c r="D523" s="542">
        <v>2372775</v>
      </c>
      <c r="E523" s="543">
        <f t="shared" si="0"/>
        <v>120.56</v>
      </c>
      <c r="F523" s="544">
        <v>137</v>
      </c>
      <c r="G523" s="549">
        <v>0.12</v>
      </c>
      <c r="H523" s="545" t="s">
        <v>3751</v>
      </c>
    </row>
    <row r="524" spans="1:8" s="546" customFormat="1">
      <c r="A524" s="505" t="s">
        <v>4153</v>
      </c>
      <c r="B524" s="506" t="s">
        <v>4177</v>
      </c>
      <c r="C524" s="547" t="s">
        <v>4175</v>
      </c>
      <c r="D524" s="542">
        <v>2372776</v>
      </c>
      <c r="E524" s="543">
        <f t="shared" si="0"/>
        <v>189.2</v>
      </c>
      <c r="F524" s="544">
        <v>215</v>
      </c>
      <c r="G524" s="549">
        <v>0.12</v>
      </c>
      <c r="H524" s="545" t="s">
        <v>3751</v>
      </c>
    </row>
    <row r="525" spans="1:8" s="546" customFormat="1">
      <c r="A525" s="505" t="s">
        <v>4153</v>
      </c>
      <c r="B525" s="506" t="s">
        <v>4177</v>
      </c>
      <c r="C525" s="547" t="s">
        <v>4176</v>
      </c>
      <c r="D525" s="542">
        <v>2372777</v>
      </c>
      <c r="E525" s="543">
        <f t="shared" si="0"/>
        <v>265.76</v>
      </c>
      <c r="F525" s="544">
        <v>302</v>
      </c>
      <c r="G525" s="549">
        <v>0.12</v>
      </c>
      <c r="H525" s="545" t="s">
        <v>3751</v>
      </c>
    </row>
    <row r="526" spans="1:8" s="546" customFormat="1">
      <c r="A526" s="505" t="s">
        <v>7</v>
      </c>
      <c r="B526" s="506" t="s">
        <v>4097</v>
      </c>
      <c r="C526" s="547" t="s">
        <v>4178</v>
      </c>
      <c r="D526" s="542">
        <v>2372801</v>
      </c>
      <c r="E526" s="543">
        <f t="shared" si="0"/>
        <v>192.72</v>
      </c>
      <c r="F526" s="544">
        <v>219</v>
      </c>
      <c r="G526" s="549">
        <v>0.12</v>
      </c>
      <c r="H526" s="545" t="s">
        <v>3751</v>
      </c>
    </row>
    <row r="527" spans="1:8" s="546" customFormat="1">
      <c r="A527" s="505" t="s">
        <v>7</v>
      </c>
      <c r="B527" s="506" t="s">
        <v>4097</v>
      </c>
      <c r="C527" s="547" t="s">
        <v>4179</v>
      </c>
      <c r="D527" s="542">
        <v>2372802</v>
      </c>
      <c r="E527" s="543">
        <f t="shared" si="0"/>
        <v>351.12</v>
      </c>
      <c r="F527" s="544">
        <v>399</v>
      </c>
      <c r="G527" s="549">
        <v>0.12</v>
      </c>
      <c r="H527" s="545" t="s">
        <v>3751</v>
      </c>
    </row>
    <row r="528" spans="1:8" s="546" customFormat="1">
      <c r="A528" s="505" t="s">
        <v>7</v>
      </c>
      <c r="B528" s="506" t="s">
        <v>4097</v>
      </c>
      <c r="C528" s="547" t="s">
        <v>4180</v>
      </c>
      <c r="D528" s="542">
        <v>2372803</v>
      </c>
      <c r="E528" s="543">
        <f t="shared" si="0"/>
        <v>509.52</v>
      </c>
      <c r="F528" s="544">
        <v>579</v>
      </c>
      <c r="G528" s="549">
        <v>0.12</v>
      </c>
      <c r="H528" s="545" t="s">
        <v>3751</v>
      </c>
    </row>
    <row r="529" spans="1:8" s="546" customFormat="1">
      <c r="A529" s="505" t="s">
        <v>7</v>
      </c>
      <c r="B529" s="506" t="s">
        <v>4097</v>
      </c>
      <c r="C529" s="547" t="s">
        <v>4181</v>
      </c>
      <c r="D529" s="542">
        <v>2372804</v>
      </c>
      <c r="E529" s="543">
        <f t="shared" si="0"/>
        <v>615.12</v>
      </c>
      <c r="F529" s="544">
        <v>699</v>
      </c>
      <c r="G529" s="549">
        <v>0.12</v>
      </c>
      <c r="H529" s="545" t="s">
        <v>3751</v>
      </c>
    </row>
    <row r="530" spans="1:8" s="546" customFormat="1">
      <c r="A530" s="505" t="s">
        <v>7</v>
      </c>
      <c r="B530" s="506" t="s">
        <v>4097</v>
      </c>
      <c r="C530" s="547" t="s">
        <v>4182</v>
      </c>
      <c r="D530" s="542">
        <v>2372805</v>
      </c>
      <c r="E530" s="543">
        <f t="shared" si="0"/>
        <v>691.68000000000006</v>
      </c>
      <c r="F530" s="544">
        <v>786</v>
      </c>
      <c r="G530" s="549">
        <v>0.12</v>
      </c>
      <c r="H530" s="545" t="s">
        <v>3751</v>
      </c>
    </row>
    <row r="531" spans="1:8" s="546" customFormat="1">
      <c r="A531" s="505" t="s">
        <v>7</v>
      </c>
      <c r="B531" s="506" t="s">
        <v>4097</v>
      </c>
      <c r="C531" s="547" t="s">
        <v>4183</v>
      </c>
      <c r="D531" s="542">
        <v>2372806</v>
      </c>
      <c r="E531" s="543">
        <f t="shared" si="0"/>
        <v>784.08</v>
      </c>
      <c r="F531" s="544">
        <v>891</v>
      </c>
      <c r="G531" s="549">
        <v>0.12</v>
      </c>
      <c r="H531" s="545" t="s">
        <v>3751</v>
      </c>
    </row>
    <row r="532" spans="1:8" s="546" customFormat="1">
      <c r="A532" s="505" t="s">
        <v>7</v>
      </c>
      <c r="B532" s="506" t="s">
        <v>4097</v>
      </c>
      <c r="C532" s="547" t="s">
        <v>4184</v>
      </c>
      <c r="D532" s="542">
        <v>2372807</v>
      </c>
      <c r="E532" s="543">
        <f t="shared" si="0"/>
        <v>245.52</v>
      </c>
      <c r="F532" s="544">
        <v>279</v>
      </c>
      <c r="G532" s="549">
        <v>0.12</v>
      </c>
      <c r="H532" s="545" t="s">
        <v>3751</v>
      </c>
    </row>
    <row r="533" spans="1:8" s="546" customFormat="1">
      <c r="A533" s="505" t="s">
        <v>7</v>
      </c>
      <c r="B533" s="506" t="s">
        <v>4097</v>
      </c>
      <c r="C533" s="547" t="s">
        <v>4185</v>
      </c>
      <c r="D533" s="542">
        <v>2372808</v>
      </c>
      <c r="E533" s="543">
        <f t="shared" si="0"/>
        <v>316.8</v>
      </c>
      <c r="F533" s="544">
        <v>360</v>
      </c>
      <c r="G533" s="549">
        <v>0.12</v>
      </c>
      <c r="H533" s="545" t="s">
        <v>3751</v>
      </c>
    </row>
    <row r="534" spans="1:8" s="546" customFormat="1">
      <c r="A534" s="505" t="s">
        <v>7</v>
      </c>
      <c r="B534" s="506" t="s">
        <v>4097</v>
      </c>
      <c r="C534" s="547" t="s">
        <v>4186</v>
      </c>
      <c r="D534" s="542">
        <v>2372809</v>
      </c>
      <c r="E534" s="543">
        <f t="shared" si="0"/>
        <v>422.4</v>
      </c>
      <c r="F534" s="544">
        <v>480</v>
      </c>
      <c r="G534" s="549">
        <v>0.12</v>
      </c>
      <c r="H534" s="545" t="s">
        <v>3751</v>
      </c>
    </row>
    <row r="535" spans="1:8" s="546" customFormat="1">
      <c r="A535" s="505" t="s">
        <v>7</v>
      </c>
      <c r="B535" s="506" t="s">
        <v>4097</v>
      </c>
      <c r="C535" s="547" t="s">
        <v>4187</v>
      </c>
      <c r="D535" s="542">
        <v>2372810</v>
      </c>
      <c r="E535" s="543">
        <f t="shared" si="0"/>
        <v>498.96000000000004</v>
      </c>
      <c r="F535" s="544">
        <v>567</v>
      </c>
      <c r="G535" s="549">
        <v>0.12</v>
      </c>
      <c r="H535" s="545" t="s">
        <v>3751</v>
      </c>
    </row>
    <row r="536" spans="1:8" s="546" customFormat="1">
      <c r="A536" s="505" t="s">
        <v>7</v>
      </c>
      <c r="B536" s="506" t="s">
        <v>4097</v>
      </c>
      <c r="C536" s="547" t="s">
        <v>4188</v>
      </c>
      <c r="D536" s="542">
        <v>2372811</v>
      </c>
      <c r="E536" s="543">
        <f t="shared" si="0"/>
        <v>307.12</v>
      </c>
      <c r="F536" s="544">
        <v>349</v>
      </c>
      <c r="G536" s="549">
        <v>0.12</v>
      </c>
      <c r="H536" s="545" t="s">
        <v>3751</v>
      </c>
    </row>
    <row r="537" spans="1:8" s="546" customFormat="1">
      <c r="A537" s="505" t="s">
        <v>7</v>
      </c>
      <c r="B537" s="506" t="s">
        <v>4097</v>
      </c>
      <c r="C537" s="547" t="s">
        <v>4189</v>
      </c>
      <c r="D537" s="542">
        <v>2372812</v>
      </c>
      <c r="E537" s="543">
        <f t="shared" si="0"/>
        <v>511.28</v>
      </c>
      <c r="F537" s="544">
        <v>581</v>
      </c>
      <c r="G537" s="549">
        <v>0.12</v>
      </c>
      <c r="H537" s="545" t="s">
        <v>3751</v>
      </c>
    </row>
    <row r="538" spans="1:8" s="546" customFormat="1">
      <c r="A538" s="505" t="s">
        <v>7</v>
      </c>
      <c r="B538" s="506" t="s">
        <v>4097</v>
      </c>
      <c r="C538" s="547" t="s">
        <v>4190</v>
      </c>
      <c r="D538" s="542">
        <v>2372826</v>
      </c>
      <c r="E538" s="543">
        <f t="shared" si="0"/>
        <v>123.2</v>
      </c>
      <c r="F538" s="544">
        <v>140</v>
      </c>
      <c r="G538" s="549">
        <v>0.12</v>
      </c>
      <c r="H538" s="545" t="s">
        <v>3751</v>
      </c>
    </row>
    <row r="539" spans="1:8" s="546" customFormat="1">
      <c r="A539" s="505" t="s">
        <v>7</v>
      </c>
      <c r="B539" s="506" t="s">
        <v>4097</v>
      </c>
      <c r="C539" s="547" t="s">
        <v>4191</v>
      </c>
      <c r="D539" s="542">
        <v>2372827</v>
      </c>
      <c r="E539" s="543">
        <f t="shared" si="0"/>
        <v>220</v>
      </c>
      <c r="F539" s="544">
        <v>250</v>
      </c>
      <c r="G539" s="549">
        <v>0.12</v>
      </c>
      <c r="H539" s="545" t="s">
        <v>3751</v>
      </c>
    </row>
    <row r="540" spans="1:8" s="546" customFormat="1">
      <c r="A540" s="505" t="s">
        <v>7</v>
      </c>
      <c r="B540" s="506" t="s">
        <v>4097</v>
      </c>
      <c r="C540" s="547" t="s">
        <v>4192</v>
      </c>
      <c r="D540" s="542">
        <v>2372828</v>
      </c>
      <c r="E540" s="543">
        <f t="shared" si="0"/>
        <v>330</v>
      </c>
      <c r="F540" s="544">
        <v>375</v>
      </c>
      <c r="G540" s="549">
        <v>0.12</v>
      </c>
      <c r="H540" s="545" t="s">
        <v>3751</v>
      </c>
    </row>
    <row r="541" spans="1:8" s="546" customFormat="1">
      <c r="A541" s="505" t="s">
        <v>7</v>
      </c>
      <c r="B541" s="506" t="s">
        <v>4097</v>
      </c>
      <c r="C541" s="547" t="s">
        <v>4193</v>
      </c>
      <c r="D541" s="542">
        <v>2372829</v>
      </c>
      <c r="E541" s="543">
        <f t="shared" si="0"/>
        <v>396</v>
      </c>
      <c r="F541" s="544">
        <v>450</v>
      </c>
      <c r="G541" s="549">
        <v>0.12</v>
      </c>
      <c r="H541" s="545" t="s">
        <v>3751</v>
      </c>
    </row>
    <row r="542" spans="1:8" s="546" customFormat="1">
      <c r="A542" s="505" t="s">
        <v>7</v>
      </c>
      <c r="B542" s="506" t="s">
        <v>4097</v>
      </c>
      <c r="C542" s="547" t="s">
        <v>4194</v>
      </c>
      <c r="D542" s="542">
        <v>2372830</v>
      </c>
      <c r="E542" s="543">
        <f t="shared" si="0"/>
        <v>445.28</v>
      </c>
      <c r="F542" s="544">
        <v>506</v>
      </c>
      <c r="G542" s="549">
        <v>0.12</v>
      </c>
      <c r="H542" s="545" t="s">
        <v>3751</v>
      </c>
    </row>
    <row r="543" spans="1:8" s="546" customFormat="1">
      <c r="A543" s="505" t="s">
        <v>7</v>
      </c>
      <c r="B543" s="506" t="s">
        <v>4097</v>
      </c>
      <c r="C543" s="547" t="s">
        <v>4195</v>
      </c>
      <c r="D543" s="542">
        <v>2372831</v>
      </c>
      <c r="E543" s="543">
        <f t="shared" si="0"/>
        <v>505.12</v>
      </c>
      <c r="F543" s="544">
        <v>574</v>
      </c>
      <c r="G543" s="549">
        <v>0.12</v>
      </c>
      <c r="H543" s="545" t="s">
        <v>3751</v>
      </c>
    </row>
    <row r="544" spans="1:8" s="546" customFormat="1">
      <c r="A544" s="505" t="s">
        <v>7</v>
      </c>
      <c r="B544" s="506" t="s">
        <v>4097</v>
      </c>
      <c r="C544" s="547" t="s">
        <v>4196</v>
      </c>
      <c r="D544" s="542">
        <v>2372832</v>
      </c>
      <c r="E544" s="543">
        <f t="shared" si="0"/>
        <v>110</v>
      </c>
      <c r="F544" s="544">
        <v>125</v>
      </c>
      <c r="G544" s="549">
        <v>0.12</v>
      </c>
      <c r="H544" s="545" t="s">
        <v>3751</v>
      </c>
    </row>
    <row r="545" spans="1:8" s="546" customFormat="1">
      <c r="A545" s="505" t="s">
        <v>7</v>
      </c>
      <c r="B545" s="506" t="s">
        <v>4097</v>
      </c>
      <c r="C545" s="547" t="s">
        <v>4197</v>
      </c>
      <c r="D545" s="542">
        <v>2372833</v>
      </c>
      <c r="E545" s="543">
        <f t="shared" si="0"/>
        <v>206.8</v>
      </c>
      <c r="F545" s="544">
        <v>235</v>
      </c>
      <c r="G545" s="549">
        <v>0.12</v>
      </c>
      <c r="H545" s="545" t="s">
        <v>3751</v>
      </c>
    </row>
    <row r="546" spans="1:8" s="546" customFormat="1">
      <c r="A546" s="505" t="s">
        <v>7</v>
      </c>
      <c r="B546" s="506" t="s">
        <v>4097</v>
      </c>
      <c r="C546" s="547" t="s">
        <v>4198</v>
      </c>
      <c r="D546" s="542">
        <v>2372834</v>
      </c>
      <c r="E546" s="543">
        <f t="shared" si="0"/>
        <v>272.8</v>
      </c>
      <c r="F546" s="544">
        <v>310</v>
      </c>
      <c r="G546" s="549">
        <v>0.12</v>
      </c>
      <c r="H546" s="545" t="s">
        <v>3751</v>
      </c>
    </row>
    <row r="547" spans="1:8" s="546" customFormat="1">
      <c r="A547" s="505" t="s">
        <v>7</v>
      </c>
      <c r="B547" s="506" t="s">
        <v>4097</v>
      </c>
      <c r="C547" s="547" t="s">
        <v>4199</v>
      </c>
      <c r="D547" s="542">
        <v>2372835</v>
      </c>
      <c r="E547" s="543">
        <f t="shared" si="0"/>
        <v>322.08</v>
      </c>
      <c r="F547" s="544">
        <v>366</v>
      </c>
      <c r="G547" s="549">
        <v>0.12</v>
      </c>
      <c r="H547" s="545" t="s">
        <v>3751</v>
      </c>
    </row>
    <row r="548" spans="1:8" s="546" customFormat="1">
      <c r="A548" s="505" t="s">
        <v>32</v>
      </c>
      <c r="B548" s="506" t="s">
        <v>4222</v>
      </c>
      <c r="C548" s="547" t="s">
        <v>4200</v>
      </c>
      <c r="D548" s="542">
        <v>2372859</v>
      </c>
      <c r="E548" s="543">
        <f t="shared" si="0"/>
        <v>403.92</v>
      </c>
      <c r="F548" s="544">
        <v>459</v>
      </c>
      <c r="G548" s="549">
        <v>0.12</v>
      </c>
      <c r="H548" s="545" t="s">
        <v>3751</v>
      </c>
    </row>
    <row r="549" spans="1:8" s="546" customFormat="1">
      <c r="A549" s="505" t="s">
        <v>32</v>
      </c>
      <c r="B549" s="506" t="s">
        <v>4222</v>
      </c>
      <c r="C549" s="547" t="s">
        <v>4201</v>
      </c>
      <c r="D549" s="542">
        <v>2372860</v>
      </c>
      <c r="E549" s="543">
        <f t="shared" si="0"/>
        <v>747.12</v>
      </c>
      <c r="F549" s="544">
        <v>849</v>
      </c>
      <c r="G549" s="549">
        <v>0.12</v>
      </c>
      <c r="H549" s="545" t="s">
        <v>3751</v>
      </c>
    </row>
    <row r="550" spans="1:8" s="546" customFormat="1">
      <c r="A550" s="505" t="s">
        <v>32</v>
      </c>
      <c r="B550" s="506" t="s">
        <v>4222</v>
      </c>
      <c r="C550" s="547" t="s">
        <v>4202</v>
      </c>
      <c r="D550" s="542">
        <v>2372861</v>
      </c>
      <c r="E550" s="543">
        <f t="shared" si="0"/>
        <v>1099.1199999999999</v>
      </c>
      <c r="F550" s="544">
        <v>1249</v>
      </c>
      <c r="G550" s="549">
        <v>0.12</v>
      </c>
      <c r="H550" s="545" t="s">
        <v>3751</v>
      </c>
    </row>
    <row r="551" spans="1:8" s="546" customFormat="1">
      <c r="A551" s="505" t="s">
        <v>32</v>
      </c>
      <c r="B551" s="506" t="s">
        <v>4222</v>
      </c>
      <c r="C551" s="547" t="s">
        <v>4203</v>
      </c>
      <c r="D551" s="542">
        <v>2372862</v>
      </c>
      <c r="E551" s="543">
        <f t="shared" si="0"/>
        <v>1407.12</v>
      </c>
      <c r="F551" s="544">
        <v>1599</v>
      </c>
      <c r="G551" s="549">
        <v>0.12</v>
      </c>
      <c r="H551" s="545" t="s">
        <v>3751</v>
      </c>
    </row>
    <row r="552" spans="1:8" s="546" customFormat="1">
      <c r="A552" s="505" t="s">
        <v>32</v>
      </c>
      <c r="B552" s="506" t="s">
        <v>4222</v>
      </c>
      <c r="C552" s="547" t="s">
        <v>4204</v>
      </c>
      <c r="D552" s="542">
        <v>2372863</v>
      </c>
      <c r="E552" s="543">
        <f t="shared" si="0"/>
        <v>1583.12</v>
      </c>
      <c r="F552" s="544">
        <v>1799</v>
      </c>
      <c r="G552" s="549">
        <v>0.12</v>
      </c>
      <c r="H552" s="545" t="s">
        <v>3751</v>
      </c>
    </row>
    <row r="553" spans="1:8" s="546" customFormat="1">
      <c r="A553" s="505" t="s">
        <v>32</v>
      </c>
      <c r="B553" s="506" t="s">
        <v>4222</v>
      </c>
      <c r="C553" s="547" t="s">
        <v>4205</v>
      </c>
      <c r="D553" s="542">
        <v>2372864</v>
      </c>
      <c r="E553" s="543">
        <f t="shared" si="0"/>
        <v>1794.32</v>
      </c>
      <c r="F553" s="544">
        <v>2039</v>
      </c>
      <c r="G553" s="549">
        <v>0.12</v>
      </c>
      <c r="H553" s="545" t="s">
        <v>3751</v>
      </c>
    </row>
    <row r="554" spans="1:8" s="546" customFormat="1">
      <c r="A554" s="505" t="s">
        <v>32</v>
      </c>
      <c r="B554" s="506" t="s">
        <v>4222</v>
      </c>
      <c r="C554" s="547" t="s">
        <v>4206</v>
      </c>
      <c r="D554" s="542">
        <v>2372865</v>
      </c>
      <c r="E554" s="543">
        <f t="shared" si="0"/>
        <v>523.6</v>
      </c>
      <c r="F554" s="544">
        <v>595</v>
      </c>
      <c r="G554" s="549">
        <v>0.12</v>
      </c>
      <c r="H554" s="545" t="s">
        <v>3751</v>
      </c>
    </row>
    <row r="555" spans="1:8" s="546" customFormat="1">
      <c r="A555" s="505" t="s">
        <v>32</v>
      </c>
      <c r="B555" s="506" t="s">
        <v>4222</v>
      </c>
      <c r="C555" s="547" t="s">
        <v>4207</v>
      </c>
      <c r="D555" s="542">
        <v>2372866</v>
      </c>
      <c r="E555" s="543">
        <f t="shared" si="0"/>
        <v>695.2</v>
      </c>
      <c r="F555" s="544">
        <v>790</v>
      </c>
      <c r="G555" s="549">
        <v>0.12</v>
      </c>
      <c r="H555" s="545" t="s">
        <v>3751</v>
      </c>
    </row>
    <row r="556" spans="1:8" s="546" customFormat="1">
      <c r="A556" s="505" t="s">
        <v>32</v>
      </c>
      <c r="B556" s="506" t="s">
        <v>4222</v>
      </c>
      <c r="C556" s="547" t="s">
        <v>4208</v>
      </c>
      <c r="D556" s="542">
        <v>2372867</v>
      </c>
      <c r="E556" s="543">
        <f t="shared" si="0"/>
        <v>1003.2</v>
      </c>
      <c r="F556" s="544">
        <v>1140</v>
      </c>
      <c r="G556" s="549">
        <v>0.12</v>
      </c>
      <c r="H556" s="545" t="s">
        <v>3751</v>
      </c>
    </row>
    <row r="557" spans="1:8" s="546" customFormat="1">
      <c r="A557" s="505" t="s">
        <v>32</v>
      </c>
      <c r="B557" s="506" t="s">
        <v>4222</v>
      </c>
      <c r="C557" s="547" t="s">
        <v>4209</v>
      </c>
      <c r="D557" s="542">
        <v>2372868</v>
      </c>
      <c r="E557" s="543">
        <f t="shared" si="0"/>
        <v>1179.2</v>
      </c>
      <c r="F557" s="544">
        <v>1340</v>
      </c>
      <c r="G557" s="549">
        <v>0.12</v>
      </c>
      <c r="H557" s="545" t="s">
        <v>3751</v>
      </c>
    </row>
    <row r="558" spans="1:8" s="546" customFormat="1">
      <c r="A558" s="505" t="s">
        <v>32</v>
      </c>
      <c r="B558" s="506" t="s">
        <v>4222</v>
      </c>
      <c r="C558" s="547" t="s">
        <v>4210</v>
      </c>
      <c r="D558" s="542">
        <v>2372869</v>
      </c>
      <c r="E558" s="543">
        <f t="shared" si="0"/>
        <v>655.6</v>
      </c>
      <c r="F558" s="544">
        <v>745</v>
      </c>
      <c r="G558" s="549">
        <v>0.12</v>
      </c>
      <c r="H558" s="545" t="s">
        <v>3751</v>
      </c>
    </row>
    <row r="559" spans="1:8" s="546" customFormat="1">
      <c r="A559" s="505" t="s">
        <v>32</v>
      </c>
      <c r="B559" s="506" t="s">
        <v>4222</v>
      </c>
      <c r="C559" s="547" t="s">
        <v>4211</v>
      </c>
      <c r="D559" s="542">
        <v>2372870</v>
      </c>
      <c r="E559" s="543">
        <f t="shared" si="0"/>
        <v>576.4</v>
      </c>
      <c r="F559" s="544">
        <v>655</v>
      </c>
      <c r="G559" s="549">
        <v>0.12</v>
      </c>
      <c r="H559" s="545" t="s">
        <v>3751</v>
      </c>
    </row>
    <row r="560" spans="1:8" s="546" customFormat="1">
      <c r="A560" s="505" t="s">
        <v>32</v>
      </c>
      <c r="B560" s="506" t="s">
        <v>4222</v>
      </c>
      <c r="C560" s="547" t="s">
        <v>4212</v>
      </c>
      <c r="D560" s="542">
        <v>2372884</v>
      </c>
      <c r="E560" s="543">
        <f t="shared" si="0"/>
        <v>277.2</v>
      </c>
      <c r="F560" s="544">
        <v>315</v>
      </c>
      <c r="G560" s="549">
        <v>0.12</v>
      </c>
      <c r="H560" s="545" t="s">
        <v>3751</v>
      </c>
    </row>
    <row r="561" spans="1:8" s="546" customFormat="1">
      <c r="A561" s="505" t="s">
        <v>32</v>
      </c>
      <c r="B561" s="506" t="s">
        <v>4222</v>
      </c>
      <c r="C561" s="547" t="s">
        <v>4213</v>
      </c>
      <c r="D561" s="542">
        <v>2372885</v>
      </c>
      <c r="E561" s="543">
        <f t="shared" si="0"/>
        <v>510.4</v>
      </c>
      <c r="F561" s="544">
        <v>580</v>
      </c>
      <c r="G561" s="549">
        <v>0.12</v>
      </c>
      <c r="H561" s="545" t="s">
        <v>3751</v>
      </c>
    </row>
    <row r="562" spans="1:8" s="546" customFormat="1">
      <c r="A562" s="505" t="s">
        <v>32</v>
      </c>
      <c r="B562" s="506" t="s">
        <v>4222</v>
      </c>
      <c r="C562" s="547" t="s">
        <v>4214</v>
      </c>
      <c r="D562" s="542">
        <v>2372886</v>
      </c>
      <c r="E562" s="543">
        <f t="shared" si="0"/>
        <v>748</v>
      </c>
      <c r="F562" s="544">
        <v>850</v>
      </c>
      <c r="G562" s="549">
        <v>0.12</v>
      </c>
      <c r="H562" s="545" t="s">
        <v>3751</v>
      </c>
    </row>
    <row r="563" spans="1:8" s="546" customFormat="1">
      <c r="A563" s="505" t="s">
        <v>32</v>
      </c>
      <c r="B563" s="506" t="s">
        <v>4222</v>
      </c>
      <c r="C563" s="547" t="s">
        <v>4215</v>
      </c>
      <c r="D563" s="542">
        <v>2372887</v>
      </c>
      <c r="E563" s="543">
        <f t="shared" si="0"/>
        <v>963.6</v>
      </c>
      <c r="F563" s="544">
        <v>1095</v>
      </c>
      <c r="G563" s="549">
        <v>0.12</v>
      </c>
      <c r="H563" s="545" t="s">
        <v>3751</v>
      </c>
    </row>
    <row r="564" spans="1:8" s="546" customFormat="1">
      <c r="A564" s="505" t="s">
        <v>32</v>
      </c>
      <c r="B564" s="506" t="s">
        <v>4222</v>
      </c>
      <c r="C564" s="547" t="s">
        <v>4216</v>
      </c>
      <c r="D564" s="542">
        <v>2372888</v>
      </c>
      <c r="E564" s="543">
        <f t="shared" si="0"/>
        <v>1084.1600000000001</v>
      </c>
      <c r="F564" s="544">
        <v>1232</v>
      </c>
      <c r="G564" s="549">
        <v>0.12</v>
      </c>
      <c r="H564" s="545" t="s">
        <v>3751</v>
      </c>
    </row>
    <row r="565" spans="1:8" s="546" customFormat="1">
      <c r="A565" s="505" t="s">
        <v>32</v>
      </c>
      <c r="B565" s="506" t="s">
        <v>4222</v>
      </c>
      <c r="C565" s="547" t="s">
        <v>4217</v>
      </c>
      <c r="D565" s="542">
        <v>2372889</v>
      </c>
      <c r="E565" s="543">
        <f t="shared" si="0"/>
        <v>1228.48</v>
      </c>
      <c r="F565" s="544">
        <v>1396</v>
      </c>
      <c r="G565" s="549">
        <v>0.12</v>
      </c>
      <c r="H565" s="545" t="s">
        <v>3751</v>
      </c>
    </row>
    <row r="566" spans="1:8" s="546" customFormat="1">
      <c r="A566" s="505" t="s">
        <v>32</v>
      </c>
      <c r="B566" s="506" t="s">
        <v>4222</v>
      </c>
      <c r="C566" s="547" t="s">
        <v>4218</v>
      </c>
      <c r="D566" s="542">
        <v>2372890</v>
      </c>
      <c r="E566" s="543">
        <f t="shared" si="0"/>
        <v>237.6</v>
      </c>
      <c r="F566" s="544">
        <v>270</v>
      </c>
      <c r="G566" s="549">
        <v>0.12</v>
      </c>
      <c r="H566" s="545" t="s">
        <v>3751</v>
      </c>
    </row>
    <row r="567" spans="1:8" s="546" customFormat="1">
      <c r="A567" s="505" t="s">
        <v>32</v>
      </c>
      <c r="B567" s="506" t="s">
        <v>4222</v>
      </c>
      <c r="C567" s="547" t="s">
        <v>4219</v>
      </c>
      <c r="D567" s="542">
        <v>2372891</v>
      </c>
      <c r="E567" s="543">
        <f t="shared" si="0"/>
        <v>470.8</v>
      </c>
      <c r="F567" s="544">
        <v>535</v>
      </c>
      <c r="G567" s="549">
        <v>0.12</v>
      </c>
      <c r="H567" s="545" t="s">
        <v>3751</v>
      </c>
    </row>
    <row r="568" spans="1:8" s="546" customFormat="1">
      <c r="A568" s="505" t="s">
        <v>32</v>
      </c>
      <c r="B568" s="506" t="s">
        <v>4222</v>
      </c>
      <c r="C568" s="547" t="s">
        <v>4220</v>
      </c>
      <c r="D568" s="542">
        <v>2372892</v>
      </c>
      <c r="E568" s="543">
        <f t="shared" ref="E568:E591" si="1">F568-(F568*G568)</f>
        <v>686.4</v>
      </c>
      <c r="F568" s="544">
        <v>780</v>
      </c>
      <c r="G568" s="549">
        <v>0.12</v>
      </c>
      <c r="H568" s="545" t="s">
        <v>3751</v>
      </c>
    </row>
    <row r="569" spans="1:8" s="546" customFormat="1">
      <c r="A569" s="505" t="s">
        <v>32</v>
      </c>
      <c r="B569" s="506" t="s">
        <v>4222</v>
      </c>
      <c r="C569" s="547" t="s">
        <v>4221</v>
      </c>
      <c r="D569" s="542">
        <v>2372893</v>
      </c>
      <c r="E569" s="543">
        <f t="shared" si="1"/>
        <v>806.96</v>
      </c>
      <c r="F569" s="544">
        <v>917</v>
      </c>
      <c r="G569" s="549">
        <v>0.12</v>
      </c>
      <c r="H569" s="545" t="s">
        <v>3751</v>
      </c>
    </row>
    <row r="570" spans="1:8" s="546" customFormat="1">
      <c r="A570" s="505" t="s">
        <v>32</v>
      </c>
      <c r="B570" s="506" t="s">
        <v>4098</v>
      </c>
      <c r="C570" s="547" t="s">
        <v>4223</v>
      </c>
      <c r="D570" s="542">
        <v>2372917</v>
      </c>
      <c r="E570" s="543">
        <f t="shared" si="1"/>
        <v>623.91999999999996</v>
      </c>
      <c r="F570" s="544">
        <v>709</v>
      </c>
      <c r="G570" s="549">
        <v>0.12</v>
      </c>
      <c r="H570" s="545" t="s">
        <v>3751</v>
      </c>
    </row>
    <row r="571" spans="1:8" s="546" customFormat="1">
      <c r="A571" s="505" t="s">
        <v>32</v>
      </c>
      <c r="B571" s="506" t="s">
        <v>4098</v>
      </c>
      <c r="C571" s="547" t="s">
        <v>4224</v>
      </c>
      <c r="D571" s="542">
        <v>2372918</v>
      </c>
      <c r="E571" s="543">
        <f t="shared" si="1"/>
        <v>1143.1199999999999</v>
      </c>
      <c r="F571" s="544">
        <v>1299</v>
      </c>
      <c r="G571" s="549">
        <v>0.12</v>
      </c>
      <c r="H571" s="545" t="s">
        <v>3751</v>
      </c>
    </row>
    <row r="572" spans="1:8" s="546" customFormat="1">
      <c r="A572" s="505" t="s">
        <v>32</v>
      </c>
      <c r="B572" s="506" t="s">
        <v>4098</v>
      </c>
      <c r="C572" s="547" t="s">
        <v>4225</v>
      </c>
      <c r="D572" s="542">
        <v>2372919</v>
      </c>
      <c r="E572" s="543">
        <f t="shared" si="1"/>
        <v>1679.92</v>
      </c>
      <c r="F572" s="544">
        <v>1909</v>
      </c>
      <c r="G572" s="549">
        <v>0.12</v>
      </c>
      <c r="H572" s="545" t="s">
        <v>3751</v>
      </c>
    </row>
    <row r="573" spans="1:8" s="546" customFormat="1">
      <c r="A573" s="505" t="s">
        <v>32</v>
      </c>
      <c r="B573" s="506" t="s">
        <v>4098</v>
      </c>
      <c r="C573" s="547" t="s">
        <v>4226</v>
      </c>
      <c r="D573" s="542">
        <v>2372920</v>
      </c>
      <c r="E573" s="543">
        <f t="shared" si="1"/>
        <v>2146.3200000000002</v>
      </c>
      <c r="F573" s="544">
        <v>2439</v>
      </c>
      <c r="G573" s="549">
        <v>0.12</v>
      </c>
      <c r="H573" s="545" t="s">
        <v>3751</v>
      </c>
    </row>
    <row r="574" spans="1:8" s="546" customFormat="1">
      <c r="A574" s="505" t="s">
        <v>32</v>
      </c>
      <c r="B574" s="506" t="s">
        <v>4098</v>
      </c>
      <c r="C574" s="547" t="s">
        <v>4227</v>
      </c>
      <c r="D574" s="542">
        <v>2372921</v>
      </c>
      <c r="E574" s="543">
        <f t="shared" si="1"/>
        <v>2419.12</v>
      </c>
      <c r="F574" s="544">
        <v>2749</v>
      </c>
      <c r="G574" s="549">
        <v>0.12</v>
      </c>
      <c r="H574" s="545" t="s">
        <v>3751</v>
      </c>
    </row>
    <row r="575" spans="1:8" s="546" customFormat="1">
      <c r="A575" s="505" t="s">
        <v>32</v>
      </c>
      <c r="B575" s="506" t="s">
        <v>4098</v>
      </c>
      <c r="C575" s="547" t="s">
        <v>4228</v>
      </c>
      <c r="D575" s="542">
        <v>2372922</v>
      </c>
      <c r="E575" s="543">
        <f t="shared" si="1"/>
        <v>2744.7200000000003</v>
      </c>
      <c r="F575" s="544">
        <v>3119</v>
      </c>
      <c r="G575" s="549">
        <v>0.12</v>
      </c>
      <c r="H575" s="545" t="s">
        <v>3751</v>
      </c>
    </row>
    <row r="576" spans="1:8" s="546" customFormat="1">
      <c r="A576" s="505" t="s">
        <v>32</v>
      </c>
      <c r="B576" s="506" t="s">
        <v>4098</v>
      </c>
      <c r="C576" s="547" t="s">
        <v>4229</v>
      </c>
      <c r="D576" s="542">
        <v>2372923</v>
      </c>
      <c r="E576" s="543">
        <f t="shared" si="1"/>
        <v>799.92</v>
      </c>
      <c r="F576" s="544">
        <v>909</v>
      </c>
      <c r="G576" s="549">
        <v>0.12</v>
      </c>
      <c r="H576" s="545" t="s">
        <v>3751</v>
      </c>
    </row>
    <row r="577" spans="1:8" s="546" customFormat="1">
      <c r="A577" s="505" t="s">
        <v>32</v>
      </c>
      <c r="B577" s="506" t="s">
        <v>4098</v>
      </c>
      <c r="C577" s="547" t="s">
        <v>4230</v>
      </c>
      <c r="D577" s="542">
        <v>2372924</v>
      </c>
      <c r="E577" s="543">
        <f t="shared" si="1"/>
        <v>1055.1199999999999</v>
      </c>
      <c r="F577" s="544">
        <v>1199</v>
      </c>
      <c r="G577" s="549">
        <v>0.12</v>
      </c>
      <c r="H577" s="545" t="s">
        <v>3751</v>
      </c>
    </row>
    <row r="578" spans="1:8" s="546" customFormat="1">
      <c r="A578" s="505" t="s">
        <v>32</v>
      </c>
      <c r="B578" s="506" t="s">
        <v>4098</v>
      </c>
      <c r="C578" s="547" t="s">
        <v>4231</v>
      </c>
      <c r="D578" s="542">
        <v>2372925</v>
      </c>
      <c r="E578" s="543">
        <f t="shared" si="1"/>
        <v>1530.32</v>
      </c>
      <c r="F578" s="544">
        <v>1739</v>
      </c>
      <c r="G578" s="549">
        <v>0.12</v>
      </c>
      <c r="H578" s="545" t="s">
        <v>3751</v>
      </c>
    </row>
    <row r="579" spans="1:8" s="546" customFormat="1">
      <c r="A579" s="505" t="s">
        <v>32</v>
      </c>
      <c r="B579" s="506" t="s">
        <v>4098</v>
      </c>
      <c r="C579" s="547" t="s">
        <v>4232</v>
      </c>
      <c r="D579" s="542">
        <v>2372926</v>
      </c>
      <c r="E579" s="543">
        <f t="shared" si="1"/>
        <v>1803.12</v>
      </c>
      <c r="F579" s="544">
        <v>2049</v>
      </c>
      <c r="G579" s="549">
        <v>0.12</v>
      </c>
      <c r="H579" s="545" t="s">
        <v>3751</v>
      </c>
    </row>
    <row r="580" spans="1:8" s="546" customFormat="1">
      <c r="A580" s="505" t="s">
        <v>32</v>
      </c>
      <c r="B580" s="506" t="s">
        <v>4098</v>
      </c>
      <c r="C580" s="547" t="s">
        <v>4233</v>
      </c>
      <c r="D580" s="542">
        <v>2372927</v>
      </c>
      <c r="E580" s="543">
        <f t="shared" si="1"/>
        <v>1002.3199999999999</v>
      </c>
      <c r="F580" s="544">
        <v>1139</v>
      </c>
      <c r="G580" s="549">
        <v>0.12</v>
      </c>
      <c r="H580" s="545" t="s">
        <v>3751</v>
      </c>
    </row>
    <row r="581" spans="1:8" s="546" customFormat="1">
      <c r="A581" s="505" t="s">
        <v>32</v>
      </c>
      <c r="B581" s="506" t="s">
        <v>4098</v>
      </c>
      <c r="C581" s="547" t="s">
        <v>4234</v>
      </c>
      <c r="D581" s="542">
        <v>2372928</v>
      </c>
      <c r="E581" s="543">
        <f t="shared" si="1"/>
        <v>576.4</v>
      </c>
      <c r="F581" s="544">
        <v>655</v>
      </c>
      <c r="G581" s="549">
        <v>0.12</v>
      </c>
      <c r="H581" s="545" t="s">
        <v>3751</v>
      </c>
    </row>
    <row r="582" spans="1:8" s="546" customFormat="1">
      <c r="A582" s="505" t="s">
        <v>32</v>
      </c>
      <c r="B582" s="506" t="s">
        <v>4098</v>
      </c>
      <c r="C582" s="547" t="s">
        <v>4235</v>
      </c>
      <c r="D582" s="542">
        <v>2372942</v>
      </c>
      <c r="E582" s="543">
        <f t="shared" si="1"/>
        <v>421.52</v>
      </c>
      <c r="F582" s="544">
        <v>479</v>
      </c>
      <c r="G582" s="549">
        <v>0.12</v>
      </c>
      <c r="H582" s="545" t="s">
        <v>3751</v>
      </c>
    </row>
    <row r="583" spans="1:8" s="546" customFormat="1">
      <c r="A583" s="505" t="s">
        <v>32</v>
      </c>
      <c r="B583" s="506" t="s">
        <v>4098</v>
      </c>
      <c r="C583" s="547" t="s">
        <v>4236</v>
      </c>
      <c r="D583" s="542">
        <v>2372943</v>
      </c>
      <c r="E583" s="543">
        <f t="shared" si="1"/>
        <v>773.52</v>
      </c>
      <c r="F583" s="544">
        <v>879</v>
      </c>
      <c r="G583" s="549">
        <v>0.12</v>
      </c>
      <c r="H583" s="545" t="s">
        <v>3751</v>
      </c>
    </row>
    <row r="584" spans="1:8" s="546" customFormat="1">
      <c r="A584" s="505" t="s">
        <v>32</v>
      </c>
      <c r="B584" s="506" t="s">
        <v>4098</v>
      </c>
      <c r="C584" s="547" t="s">
        <v>4237</v>
      </c>
      <c r="D584" s="542">
        <v>2372944</v>
      </c>
      <c r="E584" s="543">
        <f t="shared" si="1"/>
        <v>1143.1199999999999</v>
      </c>
      <c r="F584" s="544">
        <v>1299</v>
      </c>
      <c r="G584" s="549">
        <v>0.12</v>
      </c>
      <c r="H584" s="545" t="s">
        <v>3751</v>
      </c>
    </row>
    <row r="585" spans="1:8" s="546" customFormat="1">
      <c r="A585" s="505" t="s">
        <v>32</v>
      </c>
      <c r="B585" s="506" t="s">
        <v>4098</v>
      </c>
      <c r="C585" s="547" t="s">
        <v>4238</v>
      </c>
      <c r="D585" s="542">
        <v>2372945</v>
      </c>
      <c r="E585" s="543">
        <f t="shared" si="1"/>
        <v>1468.72</v>
      </c>
      <c r="F585" s="544">
        <v>1669</v>
      </c>
      <c r="G585" s="549">
        <v>0.12</v>
      </c>
      <c r="H585" s="545" t="s">
        <v>3751</v>
      </c>
    </row>
    <row r="586" spans="1:8" s="546" customFormat="1">
      <c r="A586" s="505" t="s">
        <v>32</v>
      </c>
      <c r="B586" s="506" t="s">
        <v>4098</v>
      </c>
      <c r="C586" s="547" t="s">
        <v>4239</v>
      </c>
      <c r="D586" s="542">
        <v>2372946</v>
      </c>
      <c r="E586" s="543">
        <f t="shared" si="1"/>
        <v>1653.52</v>
      </c>
      <c r="F586" s="544">
        <v>1879</v>
      </c>
      <c r="G586" s="549">
        <v>0.12</v>
      </c>
      <c r="H586" s="545" t="s">
        <v>3751</v>
      </c>
    </row>
    <row r="587" spans="1:8" s="546" customFormat="1">
      <c r="A587" s="505" t="s">
        <v>32</v>
      </c>
      <c r="B587" s="506" t="s">
        <v>4098</v>
      </c>
      <c r="C587" s="547" t="s">
        <v>4240</v>
      </c>
      <c r="D587" s="542">
        <v>2372947</v>
      </c>
      <c r="E587" s="543">
        <f t="shared" si="1"/>
        <v>1873.52</v>
      </c>
      <c r="F587" s="544">
        <v>2129</v>
      </c>
      <c r="G587" s="549">
        <v>0.12</v>
      </c>
      <c r="H587" s="545" t="s">
        <v>3751</v>
      </c>
    </row>
    <row r="588" spans="1:8" s="546" customFormat="1">
      <c r="A588" s="505" t="s">
        <v>32</v>
      </c>
      <c r="B588" s="506" t="s">
        <v>4098</v>
      </c>
      <c r="C588" s="547" t="s">
        <v>4241</v>
      </c>
      <c r="D588" s="542">
        <v>2372948</v>
      </c>
      <c r="E588" s="543">
        <f t="shared" si="1"/>
        <v>359.92</v>
      </c>
      <c r="F588" s="544">
        <v>409</v>
      </c>
      <c r="G588" s="549">
        <v>0.12</v>
      </c>
      <c r="H588" s="545" t="s">
        <v>3751</v>
      </c>
    </row>
    <row r="589" spans="1:8" s="546" customFormat="1">
      <c r="A589" s="505" t="s">
        <v>32</v>
      </c>
      <c r="B589" s="506" t="s">
        <v>4098</v>
      </c>
      <c r="C589" s="547" t="s">
        <v>4242</v>
      </c>
      <c r="D589" s="542">
        <v>2372949</v>
      </c>
      <c r="E589" s="543">
        <f t="shared" si="1"/>
        <v>711.92</v>
      </c>
      <c r="F589" s="544">
        <v>809</v>
      </c>
      <c r="G589" s="549">
        <v>0.12</v>
      </c>
      <c r="H589" s="545" t="s">
        <v>3751</v>
      </c>
    </row>
    <row r="590" spans="1:8" s="546" customFormat="1">
      <c r="A590" s="505" t="s">
        <v>32</v>
      </c>
      <c r="B590" s="506" t="s">
        <v>4098</v>
      </c>
      <c r="C590" s="547" t="s">
        <v>4243</v>
      </c>
      <c r="D590" s="542">
        <v>2372950</v>
      </c>
      <c r="E590" s="543">
        <f t="shared" si="1"/>
        <v>1046.32</v>
      </c>
      <c r="F590" s="544">
        <v>1189</v>
      </c>
      <c r="G590" s="549">
        <v>0.12</v>
      </c>
      <c r="H590" s="545" t="s">
        <v>3751</v>
      </c>
    </row>
    <row r="591" spans="1:8" s="546" customFormat="1">
      <c r="A591" s="505" t="s">
        <v>32</v>
      </c>
      <c r="B591" s="506" t="s">
        <v>4098</v>
      </c>
      <c r="C591" s="547" t="s">
        <v>4244</v>
      </c>
      <c r="D591" s="542">
        <v>2372951</v>
      </c>
      <c r="E591" s="543">
        <f t="shared" si="1"/>
        <v>1231.1199999999999</v>
      </c>
      <c r="F591" s="544">
        <v>1399</v>
      </c>
      <c r="G591" s="549">
        <v>0.12</v>
      </c>
      <c r="H591" s="545" t="s">
        <v>3751</v>
      </c>
    </row>
  </sheetData>
  <sortState xmlns:xlrd2="http://schemas.microsoft.com/office/spreadsheetml/2017/richdata2" ref="A4:I904">
    <sortCondition ref="A4:A904"/>
    <sortCondition ref="B4:B904"/>
  </sortState>
  <mergeCells count="2">
    <mergeCell ref="A1:E1"/>
    <mergeCell ref="A2:E2"/>
  </mergeCells>
  <phoneticPr fontId="57" type="noConversion"/>
  <conditionalFormatting sqref="C413:C486">
    <cfRule type="containsText" dxfId="26" priority="5" operator="containsText" text="Parts Only">
      <formula>NOT(ISERROR(SEARCH("Parts Only",C413)))</formula>
    </cfRule>
    <cfRule type="containsText" dxfId="25" priority="6" operator="containsText" text="renewal">
      <formula>NOT(ISERROR(SEARCH("renewal",C413)))</formula>
    </cfRule>
    <cfRule type="containsText" dxfId="24" priority="7" operator="containsText" text="lite">
      <formula>NOT(ISERROR(SEARCH("lite",C413)))</formula>
    </cfRule>
  </conditionalFormatting>
  <conditionalFormatting sqref="D403:D404">
    <cfRule type="duplicateValues" dxfId="23" priority="1"/>
    <cfRule type="duplicateValues" dxfId="22" priority="2"/>
  </conditionalFormatting>
  <conditionalFormatting sqref="D403:D404">
    <cfRule type="duplicateValues" dxfId="21" priority="3"/>
  </conditionalFormatting>
  <conditionalFormatting sqref="D403:D404">
    <cfRule type="duplicateValues" dxfId="20" priority="4" stopIfTrue="1"/>
  </conditionalFormatting>
  <pageMargins left="0.7" right="0.7" top="0.75" bottom="0.75" header="0.3" footer="0.3"/>
  <pageSetup scale="70" orientation="landscape" r:id="rId1"/>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showGridLines="0" workbookViewId="0"/>
  </sheetViews>
  <sheetFormatPr defaultRowHeight="14.25"/>
  <sheetData/>
  <pageMargins left="0.7" right="0.7" top="0.75" bottom="0.75" header="0.3" footer="0.3"/>
  <customProperties>
    <customPr name="EpmWorksheetKeyString_GUID" r:id="rId1"/>
  </customProperti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99"/>
  <sheetViews>
    <sheetView showGridLines="0" zoomScale="90" zoomScaleNormal="90" workbookViewId="0">
      <pane ySplit="2" topLeftCell="A3" activePane="bottomLeft" state="frozen"/>
      <selection pane="bottomLeft" activeCell="H227" sqref="H227"/>
    </sheetView>
  </sheetViews>
  <sheetFormatPr defaultColWidth="9" defaultRowHeight="14.25"/>
  <cols>
    <col min="1" max="1" width="12.125" style="417" bestFit="1" customWidth="1"/>
    <col min="2" max="2" width="66.125" style="457" customWidth="1"/>
    <col min="3" max="3" width="72.75" style="415" customWidth="1"/>
    <col min="4" max="4" width="18.625" style="415" customWidth="1"/>
    <col min="5" max="5" width="11.75" style="327" customWidth="1"/>
    <col min="6" max="6" width="16.25" style="417" customWidth="1"/>
    <col min="7" max="7" width="13.75" style="327" bestFit="1" customWidth="1"/>
    <col min="8" max="16384" width="9" style="415"/>
  </cols>
  <sheetData>
    <row r="1" spans="1:31" ht="45.4" customHeight="1">
      <c r="C1" s="453"/>
    </row>
    <row r="2" spans="1:31" s="455" customFormat="1" ht="30">
      <c r="A2" s="223" t="s">
        <v>1</v>
      </c>
      <c r="B2" s="223" t="s">
        <v>2643</v>
      </c>
      <c r="C2" s="223" t="s">
        <v>2</v>
      </c>
      <c r="D2" s="223" t="s">
        <v>0</v>
      </c>
      <c r="E2" s="370" t="s">
        <v>3</v>
      </c>
      <c r="F2" s="223" t="s">
        <v>4</v>
      </c>
      <c r="G2" s="328" t="s">
        <v>5</v>
      </c>
      <c r="H2" s="454"/>
      <c r="I2" s="454"/>
      <c r="J2" s="454"/>
      <c r="K2" s="454"/>
      <c r="L2" s="454"/>
      <c r="M2" s="454"/>
      <c r="N2" s="454"/>
      <c r="O2" s="454"/>
      <c r="P2" s="454"/>
      <c r="Q2" s="454"/>
      <c r="R2" s="454"/>
      <c r="S2" s="454"/>
      <c r="T2" s="454"/>
      <c r="U2" s="454"/>
      <c r="V2" s="454"/>
      <c r="W2" s="454"/>
      <c r="X2" s="454"/>
      <c r="Y2" s="454"/>
      <c r="Z2" s="454"/>
      <c r="AA2" s="454"/>
      <c r="AB2" s="454"/>
      <c r="AC2" s="454"/>
      <c r="AD2" s="454"/>
      <c r="AE2" s="454"/>
    </row>
    <row r="3" spans="1:31" s="454" customFormat="1">
      <c r="A3" s="458" t="s">
        <v>7</v>
      </c>
      <c r="B3" s="459" t="s">
        <v>1741</v>
      </c>
      <c r="C3" s="460" t="s">
        <v>3042</v>
      </c>
      <c r="D3" s="461" t="s">
        <v>1761</v>
      </c>
      <c r="E3" s="462">
        <v>204.21</v>
      </c>
      <c r="F3" s="463">
        <v>0.1</v>
      </c>
      <c r="G3" s="462">
        <v>183.78900000000002</v>
      </c>
      <c r="H3" s="464"/>
    </row>
    <row r="4" spans="1:31" s="454" customFormat="1" ht="14.65" customHeight="1">
      <c r="A4" s="433" t="s">
        <v>2645</v>
      </c>
      <c r="B4" s="425" t="s">
        <v>3752</v>
      </c>
      <c r="C4" s="438" t="s">
        <v>1047</v>
      </c>
      <c r="D4" s="439" t="s">
        <v>3775</v>
      </c>
      <c r="E4" s="462">
        <v>145.07</v>
      </c>
      <c r="F4" s="463">
        <v>0.1</v>
      </c>
      <c r="G4" s="462">
        <v>130.56</v>
      </c>
      <c r="H4" s="464"/>
    </row>
    <row r="5" spans="1:31" s="454" customFormat="1">
      <c r="A5" s="458" t="s">
        <v>7</v>
      </c>
      <c r="B5" s="459" t="s">
        <v>1741</v>
      </c>
      <c r="C5" s="460" t="s">
        <v>1034</v>
      </c>
      <c r="D5" s="461" t="s">
        <v>1033</v>
      </c>
      <c r="E5" s="462">
        <v>170.18</v>
      </c>
      <c r="F5" s="463">
        <v>0.1</v>
      </c>
      <c r="G5" s="462">
        <v>153.16200000000001</v>
      </c>
      <c r="H5" s="464"/>
    </row>
    <row r="6" spans="1:31" s="454" customFormat="1">
      <c r="A6" s="458" t="s">
        <v>7</v>
      </c>
      <c r="B6" s="459" t="s">
        <v>1741</v>
      </c>
      <c r="C6" s="460" t="s">
        <v>3043</v>
      </c>
      <c r="D6" s="461" t="s">
        <v>1764</v>
      </c>
      <c r="E6" s="462">
        <v>612.63</v>
      </c>
      <c r="F6" s="463">
        <v>0.1</v>
      </c>
      <c r="G6" s="462">
        <v>551.36699999999996</v>
      </c>
      <c r="H6" s="464"/>
    </row>
    <row r="7" spans="1:31" s="454" customFormat="1">
      <c r="A7" s="399" t="s">
        <v>2645</v>
      </c>
      <c r="B7" s="434" t="s">
        <v>1230</v>
      </c>
      <c r="C7" s="465" t="s">
        <v>3890</v>
      </c>
      <c r="D7" s="466" t="s">
        <v>1031</v>
      </c>
      <c r="E7" s="467">
        <v>263.35000000000002</v>
      </c>
      <c r="F7" s="468">
        <v>0.1</v>
      </c>
      <c r="G7" s="469">
        <f>ROUND(E7*(1-F7),2)</f>
        <v>237.02</v>
      </c>
      <c r="H7" s="464"/>
    </row>
    <row r="8" spans="1:31" s="454" customFormat="1" ht="14.65" customHeight="1">
      <c r="A8" s="458" t="s">
        <v>7</v>
      </c>
      <c r="B8" s="459" t="s">
        <v>1741</v>
      </c>
      <c r="C8" s="460" t="s">
        <v>3044</v>
      </c>
      <c r="D8" s="461" t="s">
        <v>1036</v>
      </c>
      <c r="E8" s="462">
        <v>510.52</v>
      </c>
      <c r="F8" s="463">
        <v>0.1</v>
      </c>
      <c r="G8" s="462">
        <v>459.46800000000002</v>
      </c>
      <c r="H8" s="464"/>
    </row>
    <row r="9" spans="1:31" s="454" customFormat="1" ht="14.65" customHeight="1">
      <c r="A9" s="458" t="s">
        <v>7</v>
      </c>
      <c r="B9" s="459" t="s">
        <v>1792</v>
      </c>
      <c r="C9" s="460" t="s">
        <v>3025</v>
      </c>
      <c r="D9" s="461" t="s">
        <v>1806</v>
      </c>
      <c r="E9" s="462">
        <v>307.43</v>
      </c>
      <c r="F9" s="463">
        <v>0.1</v>
      </c>
      <c r="G9" s="462">
        <v>276.68700000000001</v>
      </c>
      <c r="H9" s="464"/>
    </row>
    <row r="10" spans="1:31" s="470" customFormat="1" ht="14.65" customHeight="1">
      <c r="A10" s="458" t="s">
        <v>7</v>
      </c>
      <c r="B10" s="459" t="s">
        <v>1792</v>
      </c>
      <c r="C10" s="460" t="s">
        <v>3026</v>
      </c>
      <c r="D10" s="461" t="s">
        <v>1808</v>
      </c>
      <c r="E10" s="462">
        <v>307.43</v>
      </c>
      <c r="F10" s="463">
        <v>0.1</v>
      </c>
      <c r="G10" s="462">
        <v>276.68700000000001</v>
      </c>
      <c r="H10" s="464"/>
      <c r="I10" s="454"/>
    </row>
    <row r="11" spans="1:31" s="454" customFormat="1" ht="14.65" customHeight="1">
      <c r="A11" s="458" t="s">
        <v>7</v>
      </c>
      <c r="B11" s="459" t="s">
        <v>1792</v>
      </c>
      <c r="C11" s="460" t="s">
        <v>3027</v>
      </c>
      <c r="D11" s="461" t="s">
        <v>1810</v>
      </c>
      <c r="E11" s="462">
        <v>307.43</v>
      </c>
      <c r="F11" s="463">
        <v>0.1</v>
      </c>
      <c r="G11" s="462">
        <v>276.68700000000001</v>
      </c>
      <c r="H11" s="464"/>
    </row>
    <row r="12" spans="1:31" s="454" customFormat="1" ht="14.65" customHeight="1">
      <c r="A12" s="458" t="s">
        <v>7</v>
      </c>
      <c r="B12" s="459" t="s">
        <v>1792</v>
      </c>
      <c r="C12" s="460" t="s">
        <v>1061</v>
      </c>
      <c r="D12" s="461" t="s">
        <v>1060</v>
      </c>
      <c r="E12" s="462">
        <v>379.19</v>
      </c>
      <c r="F12" s="463">
        <v>0.1</v>
      </c>
      <c r="G12" s="462">
        <v>341.27100000000002</v>
      </c>
      <c r="H12" s="464"/>
    </row>
    <row r="13" spans="1:31" s="454" customFormat="1" ht="14.65" customHeight="1">
      <c r="A13" s="458" t="s">
        <v>7</v>
      </c>
      <c r="B13" s="459" t="s">
        <v>1792</v>
      </c>
      <c r="C13" s="460" t="s">
        <v>3028</v>
      </c>
      <c r="D13" s="461" t="s">
        <v>1798</v>
      </c>
      <c r="E13" s="462">
        <v>453.82</v>
      </c>
      <c r="F13" s="463">
        <v>0.1</v>
      </c>
      <c r="G13" s="462">
        <v>408.43799999999999</v>
      </c>
      <c r="H13" s="464"/>
    </row>
    <row r="14" spans="1:31" s="454" customFormat="1" ht="14.65" customHeight="1">
      <c r="A14" s="458" t="s">
        <v>7</v>
      </c>
      <c r="B14" s="459" t="s">
        <v>1792</v>
      </c>
      <c r="C14" s="460" t="s">
        <v>3029</v>
      </c>
      <c r="D14" s="461" t="s">
        <v>1813</v>
      </c>
      <c r="E14" s="462">
        <v>114.13</v>
      </c>
      <c r="F14" s="463">
        <v>0.1</v>
      </c>
      <c r="G14" s="462">
        <v>102.717</v>
      </c>
      <c r="H14" s="464"/>
    </row>
    <row r="15" spans="1:31" s="454" customFormat="1" ht="14.65" customHeight="1">
      <c r="A15" s="458" t="s">
        <v>2645</v>
      </c>
      <c r="B15" s="459" t="s">
        <v>1230</v>
      </c>
      <c r="C15" s="460" t="s">
        <v>1055</v>
      </c>
      <c r="D15" s="461" t="s">
        <v>1054</v>
      </c>
      <c r="E15" s="462">
        <v>84.28</v>
      </c>
      <c r="F15" s="463">
        <v>0.1</v>
      </c>
      <c r="G15" s="462">
        <v>75.852000000000004</v>
      </c>
      <c r="H15" s="464"/>
    </row>
    <row r="16" spans="1:31" s="454" customFormat="1" ht="14.65" customHeight="1">
      <c r="A16" s="458" t="s">
        <v>7</v>
      </c>
      <c r="B16" s="459" t="s">
        <v>1792</v>
      </c>
      <c r="C16" s="460" t="s">
        <v>3030</v>
      </c>
      <c r="D16" s="461" t="s">
        <v>1820</v>
      </c>
      <c r="E16" s="462">
        <v>107.46</v>
      </c>
      <c r="F16" s="463">
        <v>0.1</v>
      </c>
      <c r="G16" s="462">
        <v>96.713999999999999</v>
      </c>
      <c r="H16" s="464"/>
    </row>
    <row r="17" spans="1:8" s="454" customFormat="1" ht="14.65" customHeight="1">
      <c r="A17" s="458" t="s">
        <v>7</v>
      </c>
      <c r="B17" s="459" t="s">
        <v>1792</v>
      </c>
      <c r="C17" s="460" t="s">
        <v>3031</v>
      </c>
      <c r="D17" s="461" t="s">
        <v>1829</v>
      </c>
      <c r="E17" s="462">
        <v>203.16</v>
      </c>
      <c r="F17" s="463">
        <v>0.1</v>
      </c>
      <c r="G17" s="462">
        <v>182.84399999999999</v>
      </c>
      <c r="H17" s="464"/>
    </row>
    <row r="18" spans="1:8" s="454" customFormat="1" ht="14.65" customHeight="1">
      <c r="A18" s="458" t="s">
        <v>7</v>
      </c>
      <c r="B18" s="459" t="s">
        <v>1792</v>
      </c>
      <c r="C18" s="460" t="s">
        <v>3032</v>
      </c>
      <c r="D18" s="461" t="s">
        <v>1815</v>
      </c>
      <c r="E18" s="462">
        <v>336.64</v>
      </c>
      <c r="F18" s="463">
        <v>0.1</v>
      </c>
      <c r="G18" s="462">
        <v>302.976</v>
      </c>
      <c r="H18" s="464"/>
    </row>
    <row r="19" spans="1:8" s="454" customFormat="1">
      <c r="A19" s="458" t="s">
        <v>2645</v>
      </c>
      <c r="B19" s="459" t="s">
        <v>1230</v>
      </c>
      <c r="C19" s="460" t="s">
        <v>1057</v>
      </c>
      <c r="D19" s="461" t="s">
        <v>1056</v>
      </c>
      <c r="E19" s="462">
        <v>280.54000000000002</v>
      </c>
      <c r="F19" s="463">
        <v>0.1</v>
      </c>
      <c r="G19" s="462">
        <v>252.48600000000002</v>
      </c>
      <c r="H19" s="464"/>
    </row>
    <row r="20" spans="1:8" s="454" customFormat="1">
      <c r="A20" s="458" t="s">
        <v>7</v>
      </c>
      <c r="B20" s="459" t="s">
        <v>1792</v>
      </c>
      <c r="C20" s="460" t="s">
        <v>3033</v>
      </c>
      <c r="D20" s="461" t="s">
        <v>1819</v>
      </c>
      <c r="E20" s="462">
        <v>141.79</v>
      </c>
      <c r="F20" s="463">
        <v>0.1</v>
      </c>
      <c r="G20" s="462">
        <v>127.61099999999999</v>
      </c>
      <c r="H20" s="464"/>
    </row>
    <row r="21" spans="1:8" s="454" customFormat="1">
      <c r="A21" s="458" t="s">
        <v>7</v>
      </c>
      <c r="B21" s="459" t="s">
        <v>1792</v>
      </c>
      <c r="C21" s="460" t="s">
        <v>1067</v>
      </c>
      <c r="D21" s="461" t="s">
        <v>1066</v>
      </c>
      <c r="E21" s="462">
        <v>232.81</v>
      </c>
      <c r="F21" s="463">
        <v>0.1</v>
      </c>
      <c r="G21" s="462">
        <v>209.529</v>
      </c>
      <c r="H21" s="464"/>
    </row>
    <row r="22" spans="1:8" s="454" customFormat="1">
      <c r="A22" s="458" t="s">
        <v>7</v>
      </c>
      <c r="B22" s="459" t="s">
        <v>1792</v>
      </c>
      <c r="C22" s="460" t="s">
        <v>3034</v>
      </c>
      <c r="D22" s="461" t="s">
        <v>1822</v>
      </c>
      <c r="E22" s="462">
        <v>141.79</v>
      </c>
      <c r="F22" s="463">
        <v>0.1</v>
      </c>
      <c r="G22" s="462">
        <v>127.61099999999999</v>
      </c>
      <c r="H22" s="464"/>
    </row>
    <row r="23" spans="1:8" s="454" customFormat="1">
      <c r="A23" s="458" t="s">
        <v>7</v>
      </c>
      <c r="B23" s="459" t="s">
        <v>1792</v>
      </c>
      <c r="C23" s="460" t="s">
        <v>1069</v>
      </c>
      <c r="D23" s="461" t="s">
        <v>1068</v>
      </c>
      <c r="E23" s="462">
        <v>232.81</v>
      </c>
      <c r="F23" s="463">
        <v>0.1</v>
      </c>
      <c r="G23" s="462">
        <v>209.529</v>
      </c>
      <c r="H23" s="464"/>
    </row>
    <row r="24" spans="1:8" s="454" customFormat="1">
      <c r="A24" s="458" t="s">
        <v>7</v>
      </c>
      <c r="B24" s="459" t="s">
        <v>1792</v>
      </c>
      <c r="C24" s="460" t="s">
        <v>1053</v>
      </c>
      <c r="D24" s="461" t="s">
        <v>1052</v>
      </c>
      <c r="E24" s="462">
        <v>29.61</v>
      </c>
      <c r="F24" s="463">
        <v>0.1</v>
      </c>
      <c r="G24" s="462">
        <v>26.649000000000001</v>
      </c>
      <c r="H24" s="464"/>
    </row>
    <row r="25" spans="1:8" s="454" customFormat="1">
      <c r="A25" s="458" t="s">
        <v>7</v>
      </c>
      <c r="B25" s="459" t="s">
        <v>1792</v>
      </c>
      <c r="C25" s="460" t="s">
        <v>3035</v>
      </c>
      <c r="D25" s="461" t="s">
        <v>1823</v>
      </c>
      <c r="E25" s="462">
        <v>141.79</v>
      </c>
      <c r="F25" s="463">
        <v>0.1</v>
      </c>
      <c r="G25" s="462">
        <v>127.61099999999999</v>
      </c>
      <c r="H25" s="464"/>
    </row>
    <row r="26" spans="1:8" s="454" customFormat="1">
      <c r="A26" s="458" t="s">
        <v>7</v>
      </c>
      <c r="B26" s="459" t="s">
        <v>1792</v>
      </c>
      <c r="C26" s="460" t="s">
        <v>1071</v>
      </c>
      <c r="D26" s="461" t="s">
        <v>1070</v>
      </c>
      <c r="E26" s="462">
        <v>232.81</v>
      </c>
      <c r="F26" s="463">
        <v>0.1</v>
      </c>
      <c r="G26" s="462">
        <v>209.529</v>
      </c>
      <c r="H26" s="464"/>
    </row>
    <row r="27" spans="1:8" s="454" customFormat="1">
      <c r="A27" s="458" t="s">
        <v>7</v>
      </c>
      <c r="B27" s="459" t="s">
        <v>1792</v>
      </c>
      <c r="C27" s="460" t="s">
        <v>3039</v>
      </c>
      <c r="D27" s="461" t="s">
        <v>1791</v>
      </c>
      <c r="E27" s="462">
        <v>97</v>
      </c>
      <c r="F27" s="463">
        <v>0.1</v>
      </c>
      <c r="G27" s="462">
        <v>87.3</v>
      </c>
      <c r="H27" s="464"/>
    </row>
    <row r="28" spans="1:8" s="454" customFormat="1" ht="28.5">
      <c r="A28" s="458" t="s">
        <v>7</v>
      </c>
      <c r="B28" s="459" t="s">
        <v>1792</v>
      </c>
      <c r="C28" s="460" t="s">
        <v>3040</v>
      </c>
      <c r="D28" s="461" t="s">
        <v>1794</v>
      </c>
      <c r="E28" s="462">
        <v>97</v>
      </c>
      <c r="F28" s="463">
        <v>0.1</v>
      </c>
      <c r="G28" s="462">
        <v>87.3</v>
      </c>
      <c r="H28" s="464"/>
    </row>
    <row r="29" spans="1:8" s="454" customFormat="1">
      <c r="A29" s="458" t="s">
        <v>7</v>
      </c>
      <c r="B29" s="459" t="s">
        <v>1792</v>
      </c>
      <c r="C29" s="460" t="s">
        <v>3041</v>
      </c>
      <c r="D29" s="461" t="s">
        <v>1796</v>
      </c>
      <c r="E29" s="462">
        <v>97</v>
      </c>
      <c r="F29" s="463">
        <v>0.1</v>
      </c>
      <c r="G29" s="462">
        <v>87.3</v>
      </c>
      <c r="H29" s="464"/>
    </row>
    <row r="30" spans="1:8" s="454" customFormat="1">
      <c r="A30" s="458" t="s">
        <v>7</v>
      </c>
      <c r="B30" s="459" t="s">
        <v>1792</v>
      </c>
      <c r="C30" s="460" t="s">
        <v>1059</v>
      </c>
      <c r="D30" s="461" t="s">
        <v>1058</v>
      </c>
      <c r="E30" s="462">
        <v>363.27</v>
      </c>
      <c r="F30" s="463">
        <v>0.1</v>
      </c>
      <c r="G30" s="462">
        <v>326.94299999999998</v>
      </c>
      <c r="H30" s="464"/>
    </row>
    <row r="31" spans="1:8" s="454" customFormat="1">
      <c r="A31" s="458" t="s">
        <v>7</v>
      </c>
      <c r="B31" s="459" t="s">
        <v>1792</v>
      </c>
      <c r="C31" s="460" t="s">
        <v>3036</v>
      </c>
      <c r="D31" s="461" t="s">
        <v>1800</v>
      </c>
      <c r="E31" s="462">
        <v>437.9</v>
      </c>
      <c r="F31" s="463">
        <v>0.1</v>
      </c>
      <c r="G31" s="462">
        <v>394.11</v>
      </c>
      <c r="H31" s="464"/>
    </row>
    <row r="32" spans="1:8" s="454" customFormat="1">
      <c r="A32" s="458" t="s">
        <v>7</v>
      </c>
      <c r="B32" s="459" t="s">
        <v>1792</v>
      </c>
      <c r="C32" s="460" t="s">
        <v>1063</v>
      </c>
      <c r="D32" s="461" t="s">
        <v>1062</v>
      </c>
      <c r="E32" s="462">
        <v>363.27</v>
      </c>
      <c r="F32" s="463">
        <v>0.1</v>
      </c>
      <c r="G32" s="462">
        <v>326.94299999999998</v>
      </c>
      <c r="H32" s="464"/>
    </row>
    <row r="33" spans="1:8" s="454" customFormat="1">
      <c r="A33" s="458" t="s">
        <v>7</v>
      </c>
      <c r="B33" s="459" t="s">
        <v>1792</v>
      </c>
      <c r="C33" s="460" t="s">
        <v>3037</v>
      </c>
      <c r="D33" s="461" t="s">
        <v>1802</v>
      </c>
      <c r="E33" s="462">
        <v>437.9</v>
      </c>
      <c r="F33" s="463">
        <v>0.1</v>
      </c>
      <c r="G33" s="462">
        <v>394.11</v>
      </c>
      <c r="H33" s="464"/>
    </row>
    <row r="34" spans="1:8" s="454" customFormat="1">
      <c r="A34" s="458" t="s">
        <v>7</v>
      </c>
      <c r="B34" s="459" t="s">
        <v>1792</v>
      </c>
      <c r="C34" s="460" t="s">
        <v>1065</v>
      </c>
      <c r="D34" s="461" t="s">
        <v>1064</v>
      </c>
      <c r="E34" s="462">
        <v>363.27</v>
      </c>
      <c r="F34" s="463">
        <v>0.1</v>
      </c>
      <c r="G34" s="462">
        <v>326.94299999999998</v>
      </c>
      <c r="H34" s="464"/>
    </row>
    <row r="35" spans="1:8" s="454" customFormat="1">
      <c r="A35" s="458" t="s">
        <v>7</v>
      </c>
      <c r="B35" s="459" t="s">
        <v>1792</v>
      </c>
      <c r="C35" s="460" t="s">
        <v>3038</v>
      </c>
      <c r="D35" s="461" t="s">
        <v>1804</v>
      </c>
      <c r="E35" s="462">
        <v>437.9</v>
      </c>
      <c r="F35" s="463">
        <v>0.1</v>
      </c>
      <c r="G35" s="462">
        <v>394.11</v>
      </c>
      <c r="H35" s="464"/>
    </row>
    <row r="36" spans="1:8" s="454" customFormat="1">
      <c r="A36" s="458" t="s">
        <v>7</v>
      </c>
      <c r="B36" s="459" t="s">
        <v>1741</v>
      </c>
      <c r="C36" s="460" t="s">
        <v>1045</v>
      </c>
      <c r="D36" s="461" t="s">
        <v>1044</v>
      </c>
      <c r="E36" s="462">
        <v>634.45000000000005</v>
      </c>
      <c r="F36" s="463">
        <v>0.1</v>
      </c>
      <c r="G36" s="462">
        <v>571.00500000000011</v>
      </c>
      <c r="H36" s="464"/>
    </row>
    <row r="37" spans="1:8" s="454" customFormat="1">
      <c r="A37" s="458" t="s">
        <v>7</v>
      </c>
      <c r="B37" s="459" t="s">
        <v>1741</v>
      </c>
      <c r="C37" s="460" t="s">
        <v>3045</v>
      </c>
      <c r="D37" s="461" t="s">
        <v>1774</v>
      </c>
      <c r="E37" s="462">
        <v>709.08</v>
      </c>
      <c r="F37" s="463">
        <v>0.1</v>
      </c>
      <c r="G37" s="462">
        <v>638.17200000000003</v>
      </c>
      <c r="H37" s="464"/>
    </row>
    <row r="38" spans="1:8" s="454" customFormat="1">
      <c r="A38" s="458" t="s">
        <v>7</v>
      </c>
      <c r="B38" s="459" t="s">
        <v>1741</v>
      </c>
      <c r="C38" s="460" t="s">
        <v>1049</v>
      </c>
      <c r="D38" s="461" t="s">
        <v>1048</v>
      </c>
      <c r="E38" s="462">
        <v>634.45000000000005</v>
      </c>
      <c r="F38" s="463">
        <v>0.1</v>
      </c>
      <c r="G38" s="462">
        <v>571.00500000000011</v>
      </c>
      <c r="H38" s="464"/>
    </row>
    <row r="39" spans="1:8" s="454" customFormat="1">
      <c r="A39" s="458" t="s">
        <v>7</v>
      </c>
      <c r="B39" s="459" t="s">
        <v>1741</v>
      </c>
      <c r="C39" s="460" t="s">
        <v>3046</v>
      </c>
      <c r="D39" s="461" t="s">
        <v>1776</v>
      </c>
      <c r="E39" s="462">
        <v>709.08</v>
      </c>
      <c r="F39" s="463">
        <v>0.1</v>
      </c>
      <c r="G39" s="462">
        <v>638.17200000000003</v>
      </c>
      <c r="H39" s="464"/>
    </row>
    <row r="40" spans="1:8" s="454" customFormat="1">
      <c r="A40" s="458" t="s">
        <v>7</v>
      </c>
      <c r="B40" s="459" t="s">
        <v>1741</v>
      </c>
      <c r="C40" s="460" t="s">
        <v>1051</v>
      </c>
      <c r="D40" s="461" t="s">
        <v>1050</v>
      </c>
      <c r="E40" s="462">
        <v>634.45000000000005</v>
      </c>
      <c r="F40" s="463">
        <v>0.1</v>
      </c>
      <c r="G40" s="462">
        <v>571.00500000000011</v>
      </c>
      <c r="H40" s="464"/>
    </row>
    <row r="41" spans="1:8" s="454" customFormat="1">
      <c r="A41" s="458" t="s">
        <v>7</v>
      </c>
      <c r="B41" s="459" t="s">
        <v>1741</v>
      </c>
      <c r="C41" s="460" t="s">
        <v>3047</v>
      </c>
      <c r="D41" s="461" t="s">
        <v>1778</v>
      </c>
      <c r="E41" s="462">
        <v>709.08</v>
      </c>
      <c r="F41" s="463">
        <v>0.1</v>
      </c>
      <c r="G41" s="462">
        <v>638.17200000000003</v>
      </c>
      <c r="H41" s="464"/>
    </row>
    <row r="42" spans="1:8" s="454" customFormat="1">
      <c r="A42" s="458" t="s">
        <v>7</v>
      </c>
      <c r="B42" s="459" t="s">
        <v>1741</v>
      </c>
      <c r="C42" s="460" t="s">
        <v>3048</v>
      </c>
      <c r="D42" s="461" t="s">
        <v>1772</v>
      </c>
      <c r="E42" s="462">
        <v>490.31</v>
      </c>
      <c r="F42" s="463">
        <v>0.1</v>
      </c>
      <c r="G42" s="462">
        <v>441.279</v>
      </c>
      <c r="H42" s="464"/>
    </row>
    <row r="43" spans="1:8" s="454" customFormat="1">
      <c r="A43" s="458" t="s">
        <v>7</v>
      </c>
      <c r="B43" s="459" t="s">
        <v>1741</v>
      </c>
      <c r="C43" s="460" t="s">
        <v>3049</v>
      </c>
      <c r="D43" s="461" t="s">
        <v>1740</v>
      </c>
      <c r="E43" s="462">
        <v>105.34</v>
      </c>
      <c r="F43" s="463">
        <v>0.1</v>
      </c>
      <c r="G43" s="462">
        <v>94.806000000000012</v>
      </c>
      <c r="H43" s="464"/>
    </row>
    <row r="44" spans="1:8" s="454" customFormat="1" ht="28.5">
      <c r="A44" s="458" t="s">
        <v>7</v>
      </c>
      <c r="B44" s="459" t="s">
        <v>1741</v>
      </c>
      <c r="C44" s="460" t="s">
        <v>3050</v>
      </c>
      <c r="D44" s="461" t="s">
        <v>1046</v>
      </c>
      <c r="E44" s="462">
        <v>415.69</v>
      </c>
      <c r="F44" s="463">
        <v>0.1</v>
      </c>
      <c r="G44" s="462">
        <v>374.12099999999998</v>
      </c>
      <c r="H44" s="464"/>
    </row>
    <row r="45" spans="1:8" s="454" customFormat="1">
      <c r="A45" s="458" t="s">
        <v>7</v>
      </c>
      <c r="B45" s="459" t="s">
        <v>1230</v>
      </c>
      <c r="C45" s="460" t="s">
        <v>3051</v>
      </c>
      <c r="D45" s="461" t="s">
        <v>1029</v>
      </c>
      <c r="E45" s="462">
        <v>87.78</v>
      </c>
      <c r="F45" s="463">
        <v>0.1</v>
      </c>
      <c r="G45" s="462">
        <v>79.00200000000001</v>
      </c>
      <c r="H45" s="464"/>
    </row>
    <row r="46" spans="1:8" s="454" customFormat="1">
      <c r="A46" s="458" t="s">
        <v>7</v>
      </c>
      <c r="B46" s="459" t="s">
        <v>1741</v>
      </c>
      <c r="C46" s="460" t="s">
        <v>3052</v>
      </c>
      <c r="D46" s="461" t="s">
        <v>1782</v>
      </c>
      <c r="E46" s="462">
        <v>231.34</v>
      </c>
      <c r="F46" s="463">
        <v>0.1</v>
      </c>
      <c r="G46" s="462">
        <v>208.20600000000002</v>
      </c>
      <c r="H46" s="464"/>
    </row>
    <row r="47" spans="1:8" s="454" customFormat="1">
      <c r="A47" s="458" t="s">
        <v>7</v>
      </c>
      <c r="B47" s="459" t="s">
        <v>1741</v>
      </c>
      <c r="C47" s="460" t="s">
        <v>3053</v>
      </c>
      <c r="D47" s="461" t="s">
        <v>1751</v>
      </c>
      <c r="E47" s="462">
        <v>316.02</v>
      </c>
      <c r="F47" s="463">
        <v>0.1</v>
      </c>
      <c r="G47" s="462">
        <v>284.41800000000001</v>
      </c>
      <c r="H47" s="464"/>
    </row>
    <row r="48" spans="1:8" s="454" customFormat="1">
      <c r="A48" s="458" t="s">
        <v>7</v>
      </c>
      <c r="B48" s="459" t="s">
        <v>1741</v>
      </c>
      <c r="C48" s="460" t="s">
        <v>3054</v>
      </c>
      <c r="D48" s="461" t="s">
        <v>1744</v>
      </c>
      <c r="E48" s="462">
        <v>105.34</v>
      </c>
      <c r="F48" s="463">
        <v>0.1</v>
      </c>
      <c r="G48" s="462">
        <v>94.806000000000012</v>
      </c>
      <c r="H48" s="464"/>
    </row>
    <row r="49" spans="1:8" s="454" customFormat="1">
      <c r="A49" s="458" t="s">
        <v>7</v>
      </c>
      <c r="B49" s="459" t="s">
        <v>1741</v>
      </c>
      <c r="C49" s="460" t="s">
        <v>3055</v>
      </c>
      <c r="D49" s="461" t="s">
        <v>1753</v>
      </c>
      <c r="E49" s="462">
        <v>87.78</v>
      </c>
      <c r="F49" s="463">
        <v>0.1</v>
      </c>
      <c r="G49" s="462">
        <v>79.00200000000001</v>
      </c>
      <c r="H49" s="464"/>
    </row>
    <row r="50" spans="1:8" s="454" customFormat="1">
      <c r="A50" s="458" t="s">
        <v>7</v>
      </c>
      <c r="B50" s="459" t="s">
        <v>1741</v>
      </c>
      <c r="C50" s="460" t="s">
        <v>3056</v>
      </c>
      <c r="D50" s="461" t="s">
        <v>1780</v>
      </c>
      <c r="E50" s="462">
        <v>261.19</v>
      </c>
      <c r="F50" s="463">
        <v>0.1</v>
      </c>
      <c r="G50" s="462">
        <v>235.071</v>
      </c>
      <c r="H50" s="464"/>
    </row>
    <row r="51" spans="1:8" s="454" customFormat="1">
      <c r="A51" s="458" t="s">
        <v>7</v>
      </c>
      <c r="B51" s="459" t="s">
        <v>1741</v>
      </c>
      <c r="C51" s="460" t="s">
        <v>3057</v>
      </c>
      <c r="D51" s="461" t="s">
        <v>1747</v>
      </c>
      <c r="E51" s="462">
        <v>105.34</v>
      </c>
      <c r="F51" s="463">
        <v>0.1</v>
      </c>
      <c r="G51" s="462">
        <v>94.806000000000012</v>
      </c>
      <c r="H51" s="464"/>
    </row>
    <row r="52" spans="1:8" s="454" customFormat="1">
      <c r="A52" s="458" t="s">
        <v>7</v>
      </c>
      <c r="B52" s="459" t="s">
        <v>1741</v>
      </c>
      <c r="C52" s="460" t="s">
        <v>3058</v>
      </c>
      <c r="D52" s="461" t="s">
        <v>1756</v>
      </c>
      <c r="E52" s="462">
        <v>87.78</v>
      </c>
      <c r="F52" s="463">
        <v>0.1</v>
      </c>
      <c r="G52" s="462">
        <v>79.00200000000001</v>
      </c>
      <c r="H52" s="464"/>
    </row>
    <row r="53" spans="1:8" s="454" customFormat="1">
      <c r="A53" s="458" t="s">
        <v>7</v>
      </c>
      <c r="B53" s="459" t="s">
        <v>1741</v>
      </c>
      <c r="C53" s="460" t="s">
        <v>3059</v>
      </c>
      <c r="D53" s="461" t="s">
        <v>1783</v>
      </c>
      <c r="E53" s="462">
        <v>261.19</v>
      </c>
      <c r="F53" s="463">
        <v>0.1</v>
      </c>
      <c r="G53" s="462">
        <v>235.071</v>
      </c>
      <c r="H53" s="464"/>
    </row>
    <row r="54" spans="1:8" s="454" customFormat="1">
      <c r="A54" s="458" t="s">
        <v>7</v>
      </c>
      <c r="B54" s="459" t="s">
        <v>1741</v>
      </c>
      <c r="C54" s="460" t="s">
        <v>3060</v>
      </c>
      <c r="D54" s="461" t="s">
        <v>1749</v>
      </c>
      <c r="E54" s="462">
        <v>105.34</v>
      </c>
      <c r="F54" s="463">
        <v>0.1</v>
      </c>
      <c r="G54" s="462">
        <v>94.806000000000012</v>
      </c>
      <c r="H54" s="464"/>
    </row>
    <row r="55" spans="1:8" s="454" customFormat="1" ht="14.65" customHeight="1">
      <c r="A55" s="458" t="s">
        <v>7</v>
      </c>
      <c r="B55" s="459" t="s">
        <v>1741</v>
      </c>
      <c r="C55" s="460" t="s">
        <v>3061</v>
      </c>
      <c r="D55" s="461" t="s">
        <v>1759</v>
      </c>
      <c r="E55" s="462">
        <v>87.78</v>
      </c>
      <c r="F55" s="463">
        <v>0.1</v>
      </c>
      <c r="G55" s="462">
        <v>79.00200000000001</v>
      </c>
      <c r="H55" s="464"/>
    </row>
    <row r="56" spans="1:8" s="454" customFormat="1">
      <c r="A56" s="458" t="s">
        <v>7</v>
      </c>
      <c r="B56" s="459" t="s">
        <v>1741</v>
      </c>
      <c r="C56" s="460" t="s">
        <v>3062</v>
      </c>
      <c r="D56" s="461" t="s">
        <v>1785</v>
      </c>
      <c r="E56" s="462">
        <v>261.19</v>
      </c>
      <c r="F56" s="463">
        <v>0.1</v>
      </c>
      <c r="G56" s="462">
        <v>235.071</v>
      </c>
      <c r="H56" s="464"/>
    </row>
    <row r="57" spans="1:8" s="454" customFormat="1" ht="14.65" customHeight="1">
      <c r="A57" s="458" t="s">
        <v>32</v>
      </c>
      <c r="B57" s="459" t="s">
        <v>42</v>
      </c>
      <c r="C57" s="460" t="s">
        <v>1203</v>
      </c>
      <c r="D57" s="461" t="s">
        <v>1202</v>
      </c>
      <c r="E57" s="462">
        <v>418.03</v>
      </c>
      <c r="F57" s="463">
        <v>0.1</v>
      </c>
      <c r="G57" s="462">
        <v>376.22699999999998</v>
      </c>
      <c r="H57" s="464"/>
    </row>
    <row r="58" spans="1:8" s="454" customFormat="1" ht="14.65" customHeight="1">
      <c r="A58" s="458" t="s">
        <v>32</v>
      </c>
      <c r="B58" s="459" t="s">
        <v>42</v>
      </c>
      <c r="C58" s="460" t="s">
        <v>2939</v>
      </c>
      <c r="D58" s="461" t="s">
        <v>1976</v>
      </c>
      <c r="E58" s="462">
        <v>492.66</v>
      </c>
      <c r="F58" s="463">
        <v>0.1</v>
      </c>
      <c r="G58" s="462">
        <v>443.39400000000001</v>
      </c>
      <c r="H58" s="464"/>
    </row>
    <row r="59" spans="1:8" s="454" customFormat="1" ht="14.65" customHeight="1">
      <c r="A59" s="458" t="s">
        <v>32</v>
      </c>
      <c r="B59" s="459" t="s">
        <v>42</v>
      </c>
      <c r="C59" s="460" t="s">
        <v>1201</v>
      </c>
      <c r="D59" s="461" t="s">
        <v>1200</v>
      </c>
      <c r="E59" s="462">
        <v>453.31</v>
      </c>
      <c r="F59" s="463">
        <v>0.1</v>
      </c>
      <c r="G59" s="462">
        <v>407.97899999999998</v>
      </c>
      <c r="H59" s="464"/>
    </row>
    <row r="60" spans="1:8" s="454" customFormat="1" ht="14.65" customHeight="1">
      <c r="A60" s="458" t="s">
        <v>32</v>
      </c>
      <c r="B60" s="459" t="s">
        <v>42</v>
      </c>
      <c r="C60" s="460" t="s">
        <v>2940</v>
      </c>
      <c r="D60" s="461" t="s">
        <v>1978</v>
      </c>
      <c r="E60" s="462">
        <v>527.94000000000005</v>
      </c>
      <c r="F60" s="463">
        <v>0.1</v>
      </c>
      <c r="G60" s="462">
        <v>475.14600000000007</v>
      </c>
      <c r="H60" s="464"/>
    </row>
    <row r="61" spans="1:8" s="454" customFormat="1">
      <c r="A61" s="458" t="s">
        <v>32</v>
      </c>
      <c r="B61" s="459" t="s">
        <v>42</v>
      </c>
      <c r="C61" s="460" t="s">
        <v>1205</v>
      </c>
      <c r="D61" s="461" t="s">
        <v>1204</v>
      </c>
      <c r="E61" s="462">
        <v>453.31</v>
      </c>
      <c r="F61" s="463">
        <v>0.1</v>
      </c>
      <c r="G61" s="462">
        <v>407.97899999999998</v>
      </c>
      <c r="H61" s="464"/>
    </row>
    <row r="62" spans="1:8" s="454" customFormat="1">
      <c r="A62" s="458" t="s">
        <v>32</v>
      </c>
      <c r="B62" s="459" t="s">
        <v>42</v>
      </c>
      <c r="C62" s="460" t="s">
        <v>2941</v>
      </c>
      <c r="D62" s="461" t="s">
        <v>1980</v>
      </c>
      <c r="E62" s="462">
        <v>527.94000000000005</v>
      </c>
      <c r="F62" s="463">
        <v>0.1</v>
      </c>
      <c r="G62" s="462">
        <v>475.14600000000007</v>
      </c>
      <c r="H62" s="464"/>
    </row>
    <row r="63" spans="1:8" s="454" customFormat="1">
      <c r="A63" s="458" t="s">
        <v>32</v>
      </c>
      <c r="B63" s="459" t="s">
        <v>42</v>
      </c>
      <c r="C63" s="460" t="s">
        <v>1207</v>
      </c>
      <c r="D63" s="461" t="s">
        <v>1206</v>
      </c>
      <c r="E63" s="462">
        <v>453.31</v>
      </c>
      <c r="F63" s="463">
        <v>0.1</v>
      </c>
      <c r="G63" s="462">
        <v>407.97899999999998</v>
      </c>
      <c r="H63" s="464"/>
    </row>
    <row r="64" spans="1:8" s="454" customFormat="1">
      <c r="A64" s="458" t="s">
        <v>32</v>
      </c>
      <c r="B64" s="459" t="s">
        <v>42</v>
      </c>
      <c r="C64" s="460" t="s">
        <v>2942</v>
      </c>
      <c r="D64" s="461" t="s">
        <v>1982</v>
      </c>
      <c r="E64" s="462">
        <v>527.94000000000005</v>
      </c>
      <c r="F64" s="463">
        <v>0.1</v>
      </c>
      <c r="G64" s="462">
        <v>475.14600000000007</v>
      </c>
      <c r="H64" s="464"/>
    </row>
    <row r="65" spans="1:9" s="454" customFormat="1">
      <c r="A65" s="458" t="s">
        <v>32</v>
      </c>
      <c r="B65" s="459" t="s">
        <v>1952</v>
      </c>
      <c r="C65" s="460" t="s">
        <v>2943</v>
      </c>
      <c r="D65" s="461" t="s">
        <v>1180</v>
      </c>
      <c r="E65" s="462">
        <v>382.84</v>
      </c>
      <c r="F65" s="463">
        <v>0.1</v>
      </c>
      <c r="G65" s="462">
        <v>344.55599999999998</v>
      </c>
      <c r="H65" s="464"/>
    </row>
    <row r="66" spans="1:9" s="454" customFormat="1">
      <c r="A66" s="458" t="s">
        <v>32</v>
      </c>
      <c r="B66" s="459" t="s">
        <v>1952</v>
      </c>
      <c r="C66" s="460" t="s">
        <v>2944</v>
      </c>
      <c r="D66" s="461" t="s">
        <v>1951</v>
      </c>
      <c r="E66" s="462">
        <v>457.47</v>
      </c>
      <c r="F66" s="463">
        <v>0.1</v>
      </c>
      <c r="G66" s="462">
        <v>411.72300000000001</v>
      </c>
      <c r="H66" s="464"/>
    </row>
    <row r="67" spans="1:9" s="454" customFormat="1">
      <c r="A67" s="458" t="s">
        <v>32</v>
      </c>
      <c r="B67" s="459" t="s">
        <v>1952</v>
      </c>
      <c r="C67" s="460" t="s">
        <v>2945</v>
      </c>
      <c r="D67" s="461" t="s">
        <v>1182</v>
      </c>
      <c r="E67" s="462">
        <v>382.84</v>
      </c>
      <c r="F67" s="463">
        <v>0.1</v>
      </c>
      <c r="G67" s="462">
        <v>344.55599999999998</v>
      </c>
      <c r="H67" s="464"/>
    </row>
    <row r="68" spans="1:9" s="470" customFormat="1">
      <c r="A68" s="458" t="s">
        <v>32</v>
      </c>
      <c r="B68" s="459" t="s">
        <v>1952</v>
      </c>
      <c r="C68" s="460" t="s">
        <v>2946</v>
      </c>
      <c r="D68" s="461" t="s">
        <v>1954</v>
      </c>
      <c r="E68" s="462">
        <v>457.47</v>
      </c>
      <c r="F68" s="463">
        <v>0.1</v>
      </c>
      <c r="G68" s="462">
        <v>411.72300000000001</v>
      </c>
      <c r="H68" s="464"/>
      <c r="I68" s="454"/>
    </row>
    <row r="69" spans="1:9" s="470" customFormat="1">
      <c r="A69" s="458" t="s">
        <v>32</v>
      </c>
      <c r="B69" s="459" t="s">
        <v>1952</v>
      </c>
      <c r="C69" s="460" t="s">
        <v>2947</v>
      </c>
      <c r="D69" s="461" t="s">
        <v>1184</v>
      </c>
      <c r="E69" s="462">
        <v>382.84</v>
      </c>
      <c r="F69" s="463">
        <v>0.1</v>
      </c>
      <c r="G69" s="462">
        <v>344.55599999999998</v>
      </c>
      <c r="H69" s="464"/>
      <c r="I69" s="454"/>
    </row>
    <row r="70" spans="1:9" s="470" customFormat="1">
      <c r="A70" s="458" t="s">
        <v>32</v>
      </c>
      <c r="B70" s="459" t="s">
        <v>1952</v>
      </c>
      <c r="C70" s="460" t="s">
        <v>2948</v>
      </c>
      <c r="D70" s="461" t="s">
        <v>1956</v>
      </c>
      <c r="E70" s="462">
        <v>457.47</v>
      </c>
      <c r="F70" s="463">
        <v>0.1</v>
      </c>
      <c r="G70" s="462">
        <v>411.72300000000001</v>
      </c>
      <c r="H70" s="464"/>
      <c r="I70" s="454"/>
    </row>
    <row r="71" spans="1:9" s="470" customFormat="1">
      <c r="A71" s="458" t="s">
        <v>32</v>
      </c>
      <c r="B71" s="459" t="s">
        <v>1952</v>
      </c>
      <c r="C71" s="460" t="s">
        <v>2949</v>
      </c>
      <c r="D71" s="461" t="s">
        <v>1966</v>
      </c>
      <c r="E71" s="462">
        <v>504.4</v>
      </c>
      <c r="F71" s="463">
        <v>0.1</v>
      </c>
      <c r="G71" s="462">
        <v>453.96</v>
      </c>
      <c r="H71" s="464"/>
      <c r="I71" s="454"/>
    </row>
    <row r="72" spans="1:9" s="470" customFormat="1">
      <c r="A72" s="458" t="s">
        <v>32</v>
      </c>
      <c r="B72" s="459" t="s">
        <v>1952</v>
      </c>
      <c r="C72" s="460" t="s">
        <v>2950</v>
      </c>
      <c r="D72" s="461" t="s">
        <v>1967</v>
      </c>
      <c r="E72" s="462">
        <v>504.4</v>
      </c>
      <c r="F72" s="463">
        <v>0.1</v>
      </c>
      <c r="G72" s="462">
        <v>453.96</v>
      </c>
      <c r="H72" s="464"/>
      <c r="I72" s="454"/>
    </row>
    <row r="73" spans="1:9" s="470" customFormat="1">
      <c r="A73" s="458" t="s">
        <v>32</v>
      </c>
      <c r="B73" s="459" t="s">
        <v>1952</v>
      </c>
      <c r="C73" s="460" t="s">
        <v>2951</v>
      </c>
      <c r="D73" s="461" t="s">
        <v>1968</v>
      </c>
      <c r="E73" s="462">
        <v>504.4</v>
      </c>
      <c r="F73" s="463">
        <v>0.1</v>
      </c>
      <c r="G73" s="462">
        <v>453.96</v>
      </c>
      <c r="H73" s="464"/>
      <c r="I73" s="454"/>
    </row>
    <row r="74" spans="1:9" s="470" customFormat="1">
      <c r="A74" s="458" t="s">
        <v>32</v>
      </c>
      <c r="B74" s="459" t="s">
        <v>1952</v>
      </c>
      <c r="C74" s="460" t="s">
        <v>1195</v>
      </c>
      <c r="D74" s="461" t="s">
        <v>1194</v>
      </c>
      <c r="E74" s="462">
        <v>429.77</v>
      </c>
      <c r="F74" s="463">
        <v>0.1</v>
      </c>
      <c r="G74" s="462">
        <v>386.79300000000001</v>
      </c>
      <c r="H74" s="464"/>
      <c r="I74" s="454"/>
    </row>
    <row r="75" spans="1:9" s="454" customFormat="1">
      <c r="A75" s="458" t="s">
        <v>32</v>
      </c>
      <c r="B75" s="459" t="s">
        <v>1952</v>
      </c>
      <c r="C75" s="460" t="s">
        <v>1197</v>
      </c>
      <c r="D75" s="461" t="s">
        <v>1196</v>
      </c>
      <c r="E75" s="462">
        <v>429.77</v>
      </c>
      <c r="F75" s="463">
        <v>0.1</v>
      </c>
      <c r="G75" s="462">
        <v>386.79300000000001</v>
      </c>
      <c r="H75" s="464"/>
    </row>
    <row r="76" spans="1:9" s="454" customFormat="1">
      <c r="A76" s="458" t="s">
        <v>32</v>
      </c>
      <c r="B76" s="459" t="s">
        <v>1952</v>
      </c>
      <c r="C76" s="460" t="s">
        <v>1199</v>
      </c>
      <c r="D76" s="461" t="s">
        <v>1198</v>
      </c>
      <c r="E76" s="462">
        <v>429.77</v>
      </c>
      <c r="F76" s="463">
        <v>0.1</v>
      </c>
      <c r="G76" s="462">
        <v>386.79300000000001</v>
      </c>
      <c r="H76" s="464"/>
    </row>
    <row r="77" spans="1:9" s="456" customFormat="1">
      <c r="A77" s="458" t="s">
        <v>32</v>
      </c>
      <c r="B77" s="459" t="s">
        <v>1952</v>
      </c>
      <c r="C77" s="460" t="s">
        <v>1189</v>
      </c>
      <c r="D77" s="461" t="s">
        <v>1188</v>
      </c>
      <c r="E77" s="462">
        <v>487.6</v>
      </c>
      <c r="F77" s="463">
        <v>0.1</v>
      </c>
      <c r="G77" s="462">
        <v>438.84000000000003</v>
      </c>
      <c r="H77" s="464"/>
      <c r="I77" s="454"/>
    </row>
    <row r="78" spans="1:9" s="456" customFormat="1">
      <c r="A78" s="458" t="s">
        <v>32</v>
      </c>
      <c r="B78" s="459" t="s">
        <v>1952</v>
      </c>
      <c r="C78" s="460" t="s">
        <v>2952</v>
      </c>
      <c r="D78" s="461" t="s">
        <v>1958</v>
      </c>
      <c r="E78" s="462">
        <v>562.22</v>
      </c>
      <c r="F78" s="463">
        <v>0.1</v>
      </c>
      <c r="G78" s="462">
        <v>505.99800000000005</v>
      </c>
      <c r="H78" s="464"/>
      <c r="I78" s="454"/>
    </row>
    <row r="79" spans="1:9" s="456" customFormat="1">
      <c r="A79" s="458" t="s">
        <v>32</v>
      </c>
      <c r="B79" s="459" t="s">
        <v>1952</v>
      </c>
      <c r="C79" s="460" t="s">
        <v>1187</v>
      </c>
      <c r="D79" s="461" t="s">
        <v>1186</v>
      </c>
      <c r="E79" s="462">
        <v>754.28</v>
      </c>
      <c r="F79" s="463">
        <v>0.1</v>
      </c>
      <c r="G79" s="462">
        <v>678.85199999999998</v>
      </c>
      <c r="H79" s="464"/>
      <c r="I79" s="454"/>
    </row>
    <row r="80" spans="1:9" s="456" customFormat="1">
      <c r="A80" s="458" t="s">
        <v>32</v>
      </c>
      <c r="B80" s="459" t="s">
        <v>1952</v>
      </c>
      <c r="C80" s="460" t="s">
        <v>2953</v>
      </c>
      <c r="D80" s="461" t="s">
        <v>1960</v>
      </c>
      <c r="E80" s="462">
        <v>828.91</v>
      </c>
      <c r="F80" s="463">
        <v>0.1</v>
      </c>
      <c r="G80" s="462">
        <v>746.01900000000001</v>
      </c>
      <c r="H80" s="464"/>
      <c r="I80" s="454"/>
    </row>
    <row r="81" spans="1:9" s="456" customFormat="1">
      <c r="A81" s="458" t="s">
        <v>32</v>
      </c>
      <c r="B81" s="459" t="s">
        <v>1952</v>
      </c>
      <c r="C81" s="460" t="s">
        <v>1191</v>
      </c>
      <c r="D81" s="461" t="s">
        <v>1190</v>
      </c>
      <c r="E81" s="462">
        <v>754.28</v>
      </c>
      <c r="F81" s="463">
        <v>0.1</v>
      </c>
      <c r="G81" s="462">
        <v>678.85199999999998</v>
      </c>
      <c r="H81" s="464"/>
      <c r="I81" s="454"/>
    </row>
    <row r="82" spans="1:9" s="456" customFormat="1">
      <c r="A82" s="458" t="s">
        <v>32</v>
      </c>
      <c r="B82" s="459" t="s">
        <v>1952</v>
      </c>
      <c r="C82" s="460" t="s">
        <v>2954</v>
      </c>
      <c r="D82" s="461" t="s">
        <v>1962</v>
      </c>
      <c r="E82" s="462">
        <v>828.91</v>
      </c>
      <c r="F82" s="463">
        <v>0.1</v>
      </c>
      <c r="G82" s="462">
        <v>746.01900000000001</v>
      </c>
      <c r="H82" s="464"/>
      <c r="I82" s="454"/>
    </row>
    <row r="83" spans="1:9" s="456" customFormat="1">
      <c r="A83" s="458" t="s">
        <v>32</v>
      </c>
      <c r="B83" s="459" t="s">
        <v>1952</v>
      </c>
      <c r="C83" s="460" t="s">
        <v>1193</v>
      </c>
      <c r="D83" s="461" t="s">
        <v>1192</v>
      </c>
      <c r="E83" s="462">
        <v>754.28</v>
      </c>
      <c r="F83" s="463">
        <v>0.1</v>
      </c>
      <c r="G83" s="462">
        <v>678.85199999999998</v>
      </c>
      <c r="H83" s="464"/>
      <c r="I83" s="454"/>
    </row>
    <row r="84" spans="1:9" s="454" customFormat="1">
      <c r="A84" s="458" t="s">
        <v>32</v>
      </c>
      <c r="B84" s="459" t="s">
        <v>1952</v>
      </c>
      <c r="C84" s="460" t="s">
        <v>2955</v>
      </c>
      <c r="D84" s="461" t="s">
        <v>1964</v>
      </c>
      <c r="E84" s="462">
        <v>828.91</v>
      </c>
      <c r="F84" s="463">
        <v>0.1</v>
      </c>
      <c r="G84" s="462">
        <v>746.01900000000001</v>
      </c>
      <c r="H84" s="464"/>
    </row>
    <row r="85" spans="1:9" s="454" customFormat="1" ht="14.65" customHeight="1">
      <c r="A85" s="471" t="s">
        <v>2645</v>
      </c>
      <c r="B85" s="420" t="s">
        <v>3758</v>
      </c>
      <c r="C85" s="472" t="s">
        <v>3774</v>
      </c>
      <c r="D85" s="471" t="s">
        <v>3783</v>
      </c>
      <c r="E85" s="462">
        <v>293.33333333333331</v>
      </c>
      <c r="F85" s="468">
        <v>0.1</v>
      </c>
      <c r="G85" s="462">
        <v>264</v>
      </c>
      <c r="H85" s="464"/>
    </row>
    <row r="86" spans="1:9" s="454" customFormat="1" ht="14.65" customHeight="1">
      <c r="A86" s="471" t="s">
        <v>2645</v>
      </c>
      <c r="B86" s="420" t="s">
        <v>1230</v>
      </c>
      <c r="C86" s="472" t="s">
        <v>3766</v>
      </c>
      <c r="D86" s="471" t="s">
        <v>1422</v>
      </c>
      <c r="E86" s="462">
        <v>90.9</v>
      </c>
      <c r="F86" s="468">
        <v>0.1</v>
      </c>
      <c r="G86" s="462">
        <v>81.81</v>
      </c>
      <c r="H86" s="464"/>
    </row>
    <row r="87" spans="1:9" s="454" customFormat="1" ht="14.65" customHeight="1">
      <c r="A87" s="471" t="s">
        <v>2645</v>
      </c>
      <c r="B87" s="420" t="s">
        <v>1230</v>
      </c>
      <c r="C87" s="472" t="s">
        <v>3767</v>
      </c>
      <c r="D87" s="471" t="s">
        <v>1424</v>
      </c>
      <c r="E87" s="462">
        <v>78.36</v>
      </c>
      <c r="F87" s="468">
        <v>0.1</v>
      </c>
      <c r="G87" s="462">
        <v>70.524000000000001</v>
      </c>
      <c r="H87" s="464"/>
    </row>
    <row r="88" spans="1:9" s="454" customFormat="1" ht="14.65" customHeight="1">
      <c r="A88" s="471" t="s">
        <v>2645</v>
      </c>
      <c r="B88" s="420" t="s">
        <v>1230</v>
      </c>
      <c r="C88" s="472" t="s">
        <v>3768</v>
      </c>
      <c r="D88" s="471" t="s">
        <v>1426</v>
      </c>
      <c r="E88" s="462">
        <v>90.9</v>
      </c>
      <c r="F88" s="468">
        <v>0.1</v>
      </c>
      <c r="G88" s="462">
        <v>81.81</v>
      </c>
      <c r="H88" s="464"/>
    </row>
    <row r="89" spans="1:9" s="454" customFormat="1" ht="14.65" customHeight="1">
      <c r="A89" s="471" t="s">
        <v>2645</v>
      </c>
      <c r="B89" s="420" t="s">
        <v>1230</v>
      </c>
      <c r="C89" s="472" t="s">
        <v>3769</v>
      </c>
      <c r="D89" s="471" t="s">
        <v>1428</v>
      </c>
      <c r="E89" s="462">
        <v>90.9</v>
      </c>
      <c r="F89" s="468">
        <v>0.1</v>
      </c>
      <c r="G89" s="462">
        <v>81.81</v>
      </c>
      <c r="H89" s="464"/>
    </row>
    <row r="90" spans="1:9" s="454" customFormat="1" ht="14.65" customHeight="1">
      <c r="A90" s="471" t="s">
        <v>2645</v>
      </c>
      <c r="B90" s="420" t="s">
        <v>1230</v>
      </c>
      <c r="C90" s="472" t="s">
        <v>3770</v>
      </c>
      <c r="D90" s="471" t="s">
        <v>1430</v>
      </c>
      <c r="E90" s="462">
        <v>211.57</v>
      </c>
      <c r="F90" s="468">
        <v>0.1</v>
      </c>
      <c r="G90" s="462">
        <v>190.41300000000001</v>
      </c>
      <c r="H90" s="464"/>
    </row>
    <row r="91" spans="1:9" s="454" customFormat="1" ht="14.65" customHeight="1">
      <c r="A91" s="471" t="s">
        <v>2645</v>
      </c>
      <c r="B91" s="420" t="s">
        <v>1230</v>
      </c>
      <c r="C91" s="472" t="s">
        <v>3771</v>
      </c>
      <c r="D91" s="471" t="s">
        <v>1432</v>
      </c>
      <c r="E91" s="462">
        <v>162.19999999999999</v>
      </c>
      <c r="F91" s="468">
        <v>0.1</v>
      </c>
      <c r="G91" s="462">
        <v>145.97999999999999</v>
      </c>
      <c r="H91" s="464"/>
    </row>
    <row r="92" spans="1:9" s="454" customFormat="1" ht="14.65" customHeight="1">
      <c r="A92" s="471" t="s">
        <v>2645</v>
      </c>
      <c r="B92" s="420" t="s">
        <v>1230</v>
      </c>
      <c r="C92" s="472" t="s">
        <v>3772</v>
      </c>
      <c r="D92" s="471" t="s">
        <v>1434</v>
      </c>
      <c r="E92" s="462">
        <v>211.57</v>
      </c>
      <c r="F92" s="468">
        <v>0.1</v>
      </c>
      <c r="G92" s="462">
        <v>190.41300000000001</v>
      </c>
      <c r="H92" s="464"/>
    </row>
    <row r="93" spans="1:9" s="454" customFormat="1" ht="14.65" customHeight="1">
      <c r="A93" s="471" t="s">
        <v>2645</v>
      </c>
      <c r="B93" s="420" t="s">
        <v>1230</v>
      </c>
      <c r="C93" s="472" t="s">
        <v>3773</v>
      </c>
      <c r="D93" s="471" t="s">
        <v>1436</v>
      </c>
      <c r="E93" s="462">
        <v>211.57</v>
      </c>
      <c r="F93" s="468">
        <v>0.1</v>
      </c>
      <c r="G93" s="462">
        <v>190.41300000000001</v>
      </c>
      <c r="H93" s="464"/>
    </row>
    <row r="94" spans="1:9" s="454" customFormat="1">
      <c r="A94" s="458" t="s">
        <v>7</v>
      </c>
      <c r="B94" s="459" t="s">
        <v>1470</v>
      </c>
      <c r="C94" s="460" t="s">
        <v>3069</v>
      </c>
      <c r="D94" s="461" t="s">
        <v>1474</v>
      </c>
      <c r="E94" s="462">
        <v>268.83</v>
      </c>
      <c r="F94" s="463">
        <v>0.1</v>
      </c>
      <c r="G94" s="462">
        <v>241.947</v>
      </c>
      <c r="H94" s="464"/>
    </row>
    <row r="95" spans="1:9" s="454" customFormat="1">
      <c r="A95" s="458" t="s">
        <v>7</v>
      </c>
      <c r="B95" s="459" t="s">
        <v>1470</v>
      </c>
      <c r="C95" s="460" t="s">
        <v>3071</v>
      </c>
      <c r="D95" s="461" t="s">
        <v>1477</v>
      </c>
      <c r="E95" s="462">
        <v>520.45000000000005</v>
      </c>
      <c r="F95" s="463">
        <v>0.1</v>
      </c>
      <c r="G95" s="462">
        <v>468.40500000000003</v>
      </c>
      <c r="H95" s="464"/>
    </row>
    <row r="96" spans="1:9" s="454" customFormat="1">
      <c r="A96" s="458" t="s">
        <v>7</v>
      </c>
      <c r="B96" s="459" t="s">
        <v>1470</v>
      </c>
      <c r="C96" s="460" t="s">
        <v>3070</v>
      </c>
      <c r="D96" s="461" t="s">
        <v>1480</v>
      </c>
      <c r="E96" s="462">
        <v>374.12</v>
      </c>
      <c r="F96" s="463">
        <v>0.1</v>
      </c>
      <c r="G96" s="462">
        <v>336.70800000000003</v>
      </c>
      <c r="H96" s="464"/>
    </row>
    <row r="97" spans="1:8" s="454" customFormat="1">
      <c r="A97" s="458" t="s">
        <v>7</v>
      </c>
      <c r="B97" s="459" t="s">
        <v>1470</v>
      </c>
      <c r="C97" s="460" t="s">
        <v>3063</v>
      </c>
      <c r="D97" s="461" t="s">
        <v>865</v>
      </c>
      <c r="E97" s="462">
        <v>61.66</v>
      </c>
      <c r="F97" s="463">
        <v>0.1</v>
      </c>
      <c r="G97" s="462">
        <v>55.494</v>
      </c>
      <c r="H97" s="464"/>
    </row>
    <row r="98" spans="1:8" s="454" customFormat="1">
      <c r="A98" s="458" t="s">
        <v>7</v>
      </c>
      <c r="B98" s="459" t="s">
        <v>1470</v>
      </c>
      <c r="C98" s="460" t="s">
        <v>3064</v>
      </c>
      <c r="D98" s="461" t="s">
        <v>1486</v>
      </c>
      <c r="E98" s="462">
        <v>96.14</v>
      </c>
      <c r="F98" s="463">
        <v>0.1</v>
      </c>
      <c r="G98" s="462">
        <v>86.525999999999996</v>
      </c>
      <c r="H98" s="464"/>
    </row>
    <row r="99" spans="1:8" s="454" customFormat="1">
      <c r="A99" s="458" t="s">
        <v>7</v>
      </c>
      <c r="B99" s="459" t="s">
        <v>1470</v>
      </c>
      <c r="C99" s="460" t="s">
        <v>3065</v>
      </c>
      <c r="D99" s="461" t="s">
        <v>1488</v>
      </c>
      <c r="E99" s="462">
        <v>90.52</v>
      </c>
      <c r="F99" s="463">
        <v>0.1</v>
      </c>
      <c r="G99" s="462">
        <v>81.468000000000004</v>
      </c>
      <c r="H99" s="464"/>
    </row>
    <row r="100" spans="1:8" s="454" customFormat="1">
      <c r="A100" s="399" t="s">
        <v>2645</v>
      </c>
      <c r="B100" s="399" t="s">
        <v>1230</v>
      </c>
      <c r="C100" s="473" t="s">
        <v>3066</v>
      </c>
      <c r="D100" s="399" t="s">
        <v>867</v>
      </c>
      <c r="E100" s="474">
        <v>218.91</v>
      </c>
      <c r="F100" s="468">
        <v>0.1</v>
      </c>
      <c r="G100" s="467">
        <v>197.01900000000001</v>
      </c>
      <c r="H100" s="464"/>
    </row>
    <row r="101" spans="1:8" s="454" customFormat="1">
      <c r="A101" s="458" t="s">
        <v>7</v>
      </c>
      <c r="B101" s="459" t="s">
        <v>1470</v>
      </c>
      <c r="C101" s="460" t="s">
        <v>3068</v>
      </c>
      <c r="D101" s="461" t="s">
        <v>869</v>
      </c>
      <c r="E101" s="462">
        <v>460.1</v>
      </c>
      <c r="F101" s="463">
        <v>0.1</v>
      </c>
      <c r="G101" s="462">
        <v>414.09000000000003</v>
      </c>
      <c r="H101" s="464"/>
    </row>
    <row r="102" spans="1:8" s="454" customFormat="1">
      <c r="A102" s="458" t="s">
        <v>7</v>
      </c>
      <c r="B102" s="459" t="s">
        <v>1470</v>
      </c>
      <c r="C102" s="460" t="s">
        <v>3067</v>
      </c>
      <c r="D102" s="461" t="s">
        <v>1495</v>
      </c>
      <c r="E102" s="462">
        <v>313.77999999999997</v>
      </c>
      <c r="F102" s="463">
        <v>0.1</v>
      </c>
      <c r="G102" s="462">
        <v>282.40199999999999</v>
      </c>
      <c r="H102" s="464"/>
    </row>
    <row r="103" spans="1:8" s="454" customFormat="1">
      <c r="A103" s="458" t="s">
        <v>7</v>
      </c>
      <c r="B103" s="459" t="s">
        <v>1511</v>
      </c>
      <c r="C103" s="460" t="s">
        <v>3075</v>
      </c>
      <c r="D103" s="461" t="s">
        <v>1521</v>
      </c>
      <c r="E103" s="462">
        <v>687.78</v>
      </c>
      <c r="F103" s="463">
        <v>0.1</v>
      </c>
      <c r="G103" s="462">
        <v>619.00199999999995</v>
      </c>
      <c r="H103" s="464"/>
    </row>
    <row r="104" spans="1:8" s="454" customFormat="1">
      <c r="A104" s="458" t="s">
        <v>7</v>
      </c>
      <c r="B104" s="459" t="s">
        <v>1511</v>
      </c>
      <c r="C104" s="460" t="s">
        <v>3079</v>
      </c>
      <c r="D104" s="461" t="s">
        <v>1523</v>
      </c>
      <c r="E104" s="462">
        <v>687.78</v>
      </c>
      <c r="F104" s="463">
        <v>0.1</v>
      </c>
      <c r="G104" s="462">
        <v>619.00199999999995</v>
      </c>
      <c r="H104" s="464"/>
    </row>
    <row r="105" spans="1:8" s="454" customFormat="1">
      <c r="A105" s="458" t="s">
        <v>7</v>
      </c>
      <c r="B105" s="459" t="s">
        <v>1511</v>
      </c>
      <c r="C105" s="460" t="s">
        <v>3076</v>
      </c>
      <c r="D105" s="461" t="s">
        <v>1533</v>
      </c>
      <c r="E105" s="462">
        <v>826.91</v>
      </c>
      <c r="F105" s="463">
        <v>0.1</v>
      </c>
      <c r="G105" s="462">
        <v>744.21899999999994</v>
      </c>
      <c r="H105" s="464"/>
    </row>
    <row r="106" spans="1:8" s="454" customFormat="1">
      <c r="A106" s="458" t="s">
        <v>7</v>
      </c>
      <c r="B106" s="459" t="s">
        <v>1511</v>
      </c>
      <c r="C106" s="460" t="s">
        <v>3080</v>
      </c>
      <c r="D106" s="461" t="s">
        <v>1535</v>
      </c>
      <c r="E106" s="462">
        <v>826.91</v>
      </c>
      <c r="F106" s="463">
        <v>0.1</v>
      </c>
      <c r="G106" s="462">
        <v>744.21899999999994</v>
      </c>
      <c r="H106" s="464"/>
    </row>
    <row r="107" spans="1:8" s="454" customFormat="1">
      <c r="A107" s="458" t="s">
        <v>32</v>
      </c>
      <c r="B107" s="459" t="s">
        <v>1511</v>
      </c>
      <c r="C107" s="460" t="s">
        <v>2956</v>
      </c>
      <c r="D107" s="461" t="s">
        <v>901</v>
      </c>
      <c r="E107" s="462">
        <v>65.95</v>
      </c>
      <c r="F107" s="463">
        <v>0.1</v>
      </c>
      <c r="G107" s="462">
        <v>59.355000000000004</v>
      </c>
      <c r="H107" s="464"/>
    </row>
    <row r="108" spans="1:8" s="454" customFormat="1">
      <c r="A108" s="458" t="s">
        <v>32</v>
      </c>
      <c r="B108" s="459" t="s">
        <v>1511</v>
      </c>
      <c r="C108" s="460" t="s">
        <v>2957</v>
      </c>
      <c r="D108" s="461" t="s">
        <v>1540</v>
      </c>
      <c r="E108" s="462">
        <v>100.43</v>
      </c>
      <c r="F108" s="463">
        <v>0.1</v>
      </c>
      <c r="G108" s="462">
        <v>90.387000000000015</v>
      </c>
      <c r="H108" s="464"/>
    </row>
    <row r="109" spans="1:8" s="454" customFormat="1">
      <c r="A109" s="458" t="s">
        <v>7</v>
      </c>
      <c r="B109" s="459" t="s">
        <v>1511</v>
      </c>
      <c r="C109" s="460" t="s">
        <v>3072</v>
      </c>
      <c r="D109" s="461" t="s">
        <v>1542</v>
      </c>
      <c r="E109" s="462">
        <v>196.98</v>
      </c>
      <c r="F109" s="463">
        <v>0.1</v>
      </c>
      <c r="G109" s="462">
        <v>177.28199999999998</v>
      </c>
      <c r="H109" s="464"/>
    </row>
    <row r="110" spans="1:8" s="454" customFormat="1">
      <c r="A110" s="458" t="s">
        <v>7</v>
      </c>
      <c r="B110" s="459" t="s">
        <v>1511</v>
      </c>
      <c r="C110" s="460" t="s">
        <v>3073</v>
      </c>
      <c r="D110" s="461" t="s">
        <v>903</v>
      </c>
      <c r="E110" s="462">
        <v>584.33000000000004</v>
      </c>
      <c r="F110" s="463">
        <v>0.1</v>
      </c>
      <c r="G110" s="462">
        <v>525.89700000000005</v>
      </c>
      <c r="H110" s="464"/>
    </row>
    <row r="111" spans="1:8" s="454" customFormat="1">
      <c r="A111" s="458" t="s">
        <v>7</v>
      </c>
      <c r="B111" s="459" t="s">
        <v>1511</v>
      </c>
      <c r="C111" s="460" t="s">
        <v>3077</v>
      </c>
      <c r="D111" s="461" t="s">
        <v>1545</v>
      </c>
      <c r="E111" s="462">
        <v>584.33000000000004</v>
      </c>
      <c r="F111" s="463">
        <v>0.1</v>
      </c>
      <c r="G111" s="462">
        <v>525.89700000000005</v>
      </c>
      <c r="H111" s="464"/>
    </row>
    <row r="112" spans="1:8" s="454" customFormat="1">
      <c r="A112" s="458" t="s">
        <v>7</v>
      </c>
      <c r="B112" s="459" t="s">
        <v>1511</v>
      </c>
      <c r="C112" s="460" t="s">
        <v>3074</v>
      </c>
      <c r="D112" s="461" t="s">
        <v>905</v>
      </c>
      <c r="E112" s="462">
        <v>723.47</v>
      </c>
      <c r="F112" s="463">
        <v>0.1</v>
      </c>
      <c r="G112" s="462">
        <v>651.12300000000005</v>
      </c>
      <c r="H112" s="464"/>
    </row>
    <row r="113" spans="1:8" s="454" customFormat="1" ht="28.5">
      <c r="A113" s="458" t="s">
        <v>7</v>
      </c>
      <c r="B113" s="459" t="s">
        <v>1511</v>
      </c>
      <c r="C113" s="460" t="s">
        <v>3078</v>
      </c>
      <c r="D113" s="461" t="s">
        <v>1550</v>
      </c>
      <c r="E113" s="462">
        <v>723.47</v>
      </c>
      <c r="F113" s="463">
        <v>0.1</v>
      </c>
      <c r="G113" s="462">
        <v>651.12300000000005</v>
      </c>
      <c r="H113" s="464"/>
    </row>
    <row r="114" spans="1:8" s="454" customFormat="1" ht="14.65" customHeight="1">
      <c r="A114" s="433" t="s">
        <v>2645</v>
      </c>
      <c r="B114" s="425" t="s">
        <v>3753</v>
      </c>
      <c r="C114" s="438" t="s">
        <v>3760</v>
      </c>
      <c r="D114" s="439" t="s">
        <v>3777</v>
      </c>
      <c r="E114" s="462">
        <v>112.5</v>
      </c>
      <c r="F114" s="463">
        <v>0.1</v>
      </c>
      <c r="G114" s="462">
        <v>101.25</v>
      </c>
      <c r="H114" s="464"/>
    </row>
    <row r="115" spans="1:8" s="454" customFormat="1" ht="14.65" customHeight="1">
      <c r="A115" s="433" t="s">
        <v>2645</v>
      </c>
      <c r="B115" s="425" t="s">
        <v>3754</v>
      </c>
      <c r="C115" s="438" t="s">
        <v>3762</v>
      </c>
      <c r="D115" s="439" t="s">
        <v>3779</v>
      </c>
      <c r="E115" s="462">
        <v>112.5</v>
      </c>
      <c r="F115" s="463">
        <v>0.1</v>
      </c>
      <c r="G115" s="462">
        <v>101.25</v>
      </c>
      <c r="H115" s="464"/>
    </row>
    <row r="116" spans="1:8" s="454" customFormat="1" ht="14.65" customHeight="1">
      <c r="A116" s="433" t="s">
        <v>2645</v>
      </c>
      <c r="B116" s="425" t="s">
        <v>3753</v>
      </c>
      <c r="C116" s="438" t="s">
        <v>3761</v>
      </c>
      <c r="D116" s="439" t="s">
        <v>3778</v>
      </c>
      <c r="E116" s="462">
        <v>433.19</v>
      </c>
      <c r="F116" s="463">
        <v>0.1</v>
      </c>
      <c r="G116" s="462">
        <v>389.87</v>
      </c>
      <c r="H116" s="464"/>
    </row>
    <row r="117" spans="1:8" s="454" customFormat="1" ht="14.65" customHeight="1">
      <c r="A117" s="433" t="s">
        <v>2645</v>
      </c>
      <c r="B117" s="425" t="s">
        <v>3756</v>
      </c>
      <c r="C117" s="438" t="s">
        <v>3764</v>
      </c>
      <c r="D117" s="439" t="s">
        <v>3781</v>
      </c>
      <c r="E117" s="462">
        <v>433.19</v>
      </c>
      <c r="F117" s="463">
        <v>0.1</v>
      </c>
      <c r="G117" s="462">
        <v>389.87</v>
      </c>
      <c r="H117" s="464"/>
    </row>
    <row r="118" spans="1:8" s="454" customFormat="1" ht="14.65" customHeight="1">
      <c r="A118" s="433" t="s">
        <v>2645</v>
      </c>
      <c r="B118" s="425" t="s">
        <v>3755</v>
      </c>
      <c r="C118" s="438" t="s">
        <v>3763</v>
      </c>
      <c r="D118" s="439" t="s">
        <v>3780</v>
      </c>
      <c r="E118" s="462">
        <v>474.14</v>
      </c>
      <c r="F118" s="463">
        <v>0.1</v>
      </c>
      <c r="G118" s="462">
        <v>426.73</v>
      </c>
      <c r="H118" s="464"/>
    </row>
    <row r="119" spans="1:8" s="454" customFormat="1" ht="14.65" customHeight="1">
      <c r="A119" s="433" t="s">
        <v>2645</v>
      </c>
      <c r="B119" s="425" t="s">
        <v>3757</v>
      </c>
      <c r="C119" s="438" t="s">
        <v>3765</v>
      </c>
      <c r="D119" s="439" t="s">
        <v>3782</v>
      </c>
      <c r="E119" s="462">
        <v>474.14</v>
      </c>
      <c r="F119" s="463">
        <v>0.1</v>
      </c>
      <c r="G119" s="462">
        <v>426.73</v>
      </c>
      <c r="H119" s="464"/>
    </row>
    <row r="120" spans="1:8" s="454" customFormat="1">
      <c r="A120" s="458" t="s">
        <v>2645</v>
      </c>
      <c r="B120" s="459" t="s">
        <v>1565</v>
      </c>
      <c r="C120" s="460" t="s">
        <v>917</v>
      </c>
      <c r="D120" s="461" t="s">
        <v>916</v>
      </c>
      <c r="E120" s="462">
        <v>578.45000000000005</v>
      </c>
      <c r="F120" s="463">
        <v>0.1</v>
      </c>
      <c r="G120" s="462">
        <v>520.60500000000002</v>
      </c>
      <c r="H120" s="464"/>
    </row>
    <row r="121" spans="1:8" s="454" customFormat="1">
      <c r="A121" s="458" t="s">
        <v>2645</v>
      </c>
      <c r="B121" s="459" t="s">
        <v>1565</v>
      </c>
      <c r="C121" s="460" t="s">
        <v>919</v>
      </c>
      <c r="D121" s="461" t="s">
        <v>918</v>
      </c>
      <c r="E121" s="462">
        <v>637.35</v>
      </c>
      <c r="F121" s="463">
        <v>0.1</v>
      </c>
      <c r="G121" s="462">
        <v>573.61500000000001</v>
      </c>
      <c r="H121" s="464"/>
    </row>
    <row r="122" spans="1:8" s="454" customFormat="1">
      <c r="A122" s="458" t="s">
        <v>2645</v>
      </c>
      <c r="B122" s="459" t="s">
        <v>1565</v>
      </c>
      <c r="C122" s="460" t="s">
        <v>921</v>
      </c>
      <c r="D122" s="461" t="s">
        <v>920</v>
      </c>
      <c r="E122" s="462">
        <v>622.99</v>
      </c>
      <c r="F122" s="463">
        <v>0.1</v>
      </c>
      <c r="G122" s="462">
        <v>560.69100000000003</v>
      </c>
      <c r="H122" s="464"/>
    </row>
    <row r="123" spans="1:8" s="454" customFormat="1">
      <c r="A123" s="458" t="s">
        <v>2645</v>
      </c>
      <c r="B123" s="459" t="s">
        <v>1565</v>
      </c>
      <c r="C123" s="460" t="s">
        <v>923</v>
      </c>
      <c r="D123" s="461" t="s">
        <v>922</v>
      </c>
      <c r="E123" s="462">
        <v>86.21</v>
      </c>
      <c r="F123" s="463">
        <v>0.1</v>
      </c>
      <c r="G123" s="462">
        <v>77.588999999999999</v>
      </c>
      <c r="H123" s="464"/>
    </row>
    <row r="124" spans="1:8" s="454" customFormat="1">
      <c r="A124" s="458" t="s">
        <v>2645</v>
      </c>
      <c r="B124" s="459" t="s">
        <v>1565</v>
      </c>
      <c r="C124" s="460" t="s">
        <v>925</v>
      </c>
      <c r="D124" s="461" t="s">
        <v>924</v>
      </c>
      <c r="E124" s="462">
        <v>120.69</v>
      </c>
      <c r="F124" s="463">
        <v>0.1</v>
      </c>
      <c r="G124" s="462">
        <v>108.621</v>
      </c>
      <c r="H124" s="464"/>
    </row>
    <row r="125" spans="1:8" s="454" customFormat="1">
      <c r="A125" s="458" t="s">
        <v>2645</v>
      </c>
      <c r="B125" s="459" t="s">
        <v>1565</v>
      </c>
      <c r="C125" s="460" t="s">
        <v>927</v>
      </c>
      <c r="D125" s="461" t="s">
        <v>926</v>
      </c>
      <c r="E125" s="462">
        <v>229.31</v>
      </c>
      <c r="F125" s="463">
        <v>0.1</v>
      </c>
      <c r="G125" s="462">
        <v>206.37900000000002</v>
      </c>
      <c r="H125" s="464"/>
    </row>
    <row r="126" spans="1:8" s="454" customFormat="1">
      <c r="A126" s="458" t="s">
        <v>2645</v>
      </c>
      <c r="B126" s="459" t="s">
        <v>1565</v>
      </c>
      <c r="C126" s="460" t="s">
        <v>929</v>
      </c>
      <c r="D126" s="461" t="s">
        <v>928</v>
      </c>
      <c r="E126" s="462">
        <v>443.97</v>
      </c>
      <c r="F126" s="463">
        <v>0.1</v>
      </c>
      <c r="G126" s="462">
        <v>399.57300000000004</v>
      </c>
      <c r="H126" s="464"/>
    </row>
    <row r="127" spans="1:8" s="454" customFormat="1">
      <c r="A127" s="458" t="s">
        <v>2645</v>
      </c>
      <c r="B127" s="459" t="s">
        <v>1565</v>
      </c>
      <c r="C127" s="460" t="s">
        <v>931</v>
      </c>
      <c r="D127" s="461" t="s">
        <v>930</v>
      </c>
      <c r="E127" s="462">
        <v>502.87</v>
      </c>
      <c r="F127" s="463">
        <v>0.1</v>
      </c>
      <c r="G127" s="462">
        <v>452.58300000000003</v>
      </c>
      <c r="H127" s="464"/>
    </row>
    <row r="128" spans="1:8" s="454" customFormat="1">
      <c r="A128" s="458" t="s">
        <v>2645</v>
      </c>
      <c r="B128" s="459" t="s">
        <v>1565</v>
      </c>
      <c r="C128" s="460" t="s">
        <v>933</v>
      </c>
      <c r="D128" s="461" t="s">
        <v>932</v>
      </c>
      <c r="E128" s="462">
        <v>488.51</v>
      </c>
      <c r="F128" s="463">
        <v>0.1</v>
      </c>
      <c r="G128" s="462">
        <v>439.65899999999999</v>
      </c>
      <c r="H128" s="464"/>
    </row>
    <row r="129" spans="1:8" s="454" customFormat="1">
      <c r="A129" s="458" t="s">
        <v>2645</v>
      </c>
      <c r="B129" s="459" t="s">
        <v>1573</v>
      </c>
      <c r="C129" s="460" t="s">
        <v>967</v>
      </c>
      <c r="D129" s="461" t="s">
        <v>966</v>
      </c>
      <c r="E129" s="462">
        <v>424.14</v>
      </c>
      <c r="F129" s="463">
        <v>0.1</v>
      </c>
      <c r="G129" s="462">
        <v>381.726</v>
      </c>
      <c r="H129" s="464"/>
    </row>
    <row r="130" spans="1:8" s="456" customFormat="1">
      <c r="A130" s="458" t="s">
        <v>2645</v>
      </c>
      <c r="B130" s="459" t="s">
        <v>1573</v>
      </c>
      <c r="C130" s="460" t="s">
        <v>969</v>
      </c>
      <c r="D130" s="461" t="s">
        <v>968</v>
      </c>
      <c r="E130" s="462">
        <v>876.72</v>
      </c>
      <c r="F130" s="463">
        <v>0.1</v>
      </c>
      <c r="G130" s="462">
        <v>789.048</v>
      </c>
      <c r="H130" s="464"/>
    </row>
    <row r="131" spans="1:8" s="454" customFormat="1">
      <c r="A131" s="458" t="s">
        <v>2645</v>
      </c>
      <c r="B131" s="459" t="s">
        <v>1573</v>
      </c>
      <c r="C131" s="460" t="s">
        <v>971</v>
      </c>
      <c r="D131" s="461" t="s">
        <v>970</v>
      </c>
      <c r="E131" s="462">
        <v>673.28</v>
      </c>
      <c r="F131" s="463">
        <v>0.1</v>
      </c>
      <c r="G131" s="462">
        <v>605.952</v>
      </c>
      <c r="H131" s="464"/>
    </row>
    <row r="132" spans="1:8" s="454" customFormat="1">
      <c r="A132" s="458" t="s">
        <v>2645</v>
      </c>
      <c r="B132" s="459" t="s">
        <v>1573</v>
      </c>
      <c r="C132" s="460" t="s">
        <v>974</v>
      </c>
      <c r="D132" s="461" t="s">
        <v>973</v>
      </c>
      <c r="E132" s="462">
        <v>675.86</v>
      </c>
      <c r="F132" s="463">
        <v>0.1</v>
      </c>
      <c r="G132" s="462">
        <v>608.274</v>
      </c>
      <c r="H132" s="464"/>
    </row>
    <row r="133" spans="1:8" s="454" customFormat="1">
      <c r="A133" s="458" t="s">
        <v>2645</v>
      </c>
      <c r="B133" s="459" t="s">
        <v>1230</v>
      </c>
      <c r="C133" s="460" t="s">
        <v>976</v>
      </c>
      <c r="D133" s="461" t="s">
        <v>975</v>
      </c>
      <c r="E133" s="462">
        <v>103.45</v>
      </c>
      <c r="F133" s="463">
        <v>0.1</v>
      </c>
      <c r="G133" s="462">
        <v>93.105000000000004</v>
      </c>
      <c r="H133" s="464"/>
    </row>
    <row r="134" spans="1:8" s="454" customFormat="1">
      <c r="A134" s="458" t="s">
        <v>2645</v>
      </c>
      <c r="B134" s="459" t="s">
        <v>1573</v>
      </c>
      <c r="C134" s="460" t="s">
        <v>2995</v>
      </c>
      <c r="D134" s="461" t="s">
        <v>1580</v>
      </c>
      <c r="E134" s="462">
        <v>103.45</v>
      </c>
      <c r="F134" s="463">
        <v>0.1</v>
      </c>
      <c r="G134" s="462">
        <v>93.105000000000004</v>
      </c>
      <c r="H134" s="464"/>
    </row>
    <row r="135" spans="1:8" s="454" customFormat="1">
      <c r="A135" s="458" t="s">
        <v>2645</v>
      </c>
      <c r="B135" s="459" t="s">
        <v>1573</v>
      </c>
      <c r="C135" s="460" t="s">
        <v>978</v>
      </c>
      <c r="D135" s="461" t="s">
        <v>977</v>
      </c>
      <c r="E135" s="462">
        <v>198.28</v>
      </c>
      <c r="F135" s="463">
        <v>0.1</v>
      </c>
      <c r="G135" s="462">
        <v>178.452</v>
      </c>
      <c r="H135" s="464"/>
    </row>
    <row r="136" spans="1:8" s="456" customFormat="1">
      <c r="A136" s="458" t="s">
        <v>2645</v>
      </c>
      <c r="B136" s="459" t="s">
        <v>1573</v>
      </c>
      <c r="C136" s="460" t="s">
        <v>980</v>
      </c>
      <c r="D136" s="461" t="s">
        <v>979</v>
      </c>
      <c r="E136" s="462">
        <v>325.86</v>
      </c>
      <c r="F136" s="463">
        <v>0.1</v>
      </c>
      <c r="G136" s="462">
        <v>293.274</v>
      </c>
      <c r="H136" s="464"/>
    </row>
    <row r="137" spans="1:8" s="456" customFormat="1">
      <c r="A137" s="458" t="s">
        <v>2645</v>
      </c>
      <c r="B137" s="459" t="s">
        <v>1573</v>
      </c>
      <c r="C137" s="460" t="s">
        <v>982</v>
      </c>
      <c r="D137" s="461" t="s">
        <v>981</v>
      </c>
      <c r="E137" s="462">
        <v>673.28</v>
      </c>
      <c r="F137" s="463">
        <v>0.1</v>
      </c>
      <c r="G137" s="462">
        <v>605.952</v>
      </c>
      <c r="H137" s="464"/>
    </row>
    <row r="138" spans="1:8" s="456" customFormat="1" ht="28.5">
      <c r="A138" s="458" t="s">
        <v>2645</v>
      </c>
      <c r="B138" s="459" t="s">
        <v>1573</v>
      </c>
      <c r="C138" s="460" t="s">
        <v>984</v>
      </c>
      <c r="D138" s="461" t="s">
        <v>983</v>
      </c>
      <c r="E138" s="462">
        <v>673.28</v>
      </c>
      <c r="F138" s="463">
        <v>0.1</v>
      </c>
      <c r="G138" s="462">
        <v>605.952</v>
      </c>
      <c r="H138" s="464"/>
    </row>
    <row r="139" spans="1:8" s="454" customFormat="1">
      <c r="A139" s="458" t="s">
        <v>2645</v>
      </c>
      <c r="B139" s="459" t="s">
        <v>1573</v>
      </c>
      <c r="C139" s="460" t="s">
        <v>2996</v>
      </c>
      <c r="D139" s="461" t="s">
        <v>1586</v>
      </c>
      <c r="E139" s="462">
        <v>673.28</v>
      </c>
      <c r="F139" s="463">
        <v>0.1</v>
      </c>
      <c r="G139" s="462">
        <v>605.952</v>
      </c>
      <c r="H139" s="464"/>
    </row>
    <row r="140" spans="1:8" s="454" customFormat="1">
      <c r="A140" s="458" t="s">
        <v>2645</v>
      </c>
      <c r="B140" s="459" t="s">
        <v>1573</v>
      </c>
      <c r="C140" s="460" t="s">
        <v>986</v>
      </c>
      <c r="D140" s="461" t="s">
        <v>985</v>
      </c>
      <c r="E140" s="462">
        <v>673.28</v>
      </c>
      <c r="F140" s="463">
        <v>0.1</v>
      </c>
      <c r="G140" s="462">
        <v>605.952</v>
      </c>
      <c r="H140" s="464"/>
    </row>
    <row r="141" spans="1:8" s="454" customFormat="1">
      <c r="A141" s="458" t="s">
        <v>2645</v>
      </c>
      <c r="B141" s="459" t="s">
        <v>1573</v>
      </c>
      <c r="C141" s="460" t="s">
        <v>2997</v>
      </c>
      <c r="D141" s="461" t="s">
        <v>1591</v>
      </c>
      <c r="E141" s="462">
        <v>673.28</v>
      </c>
      <c r="F141" s="463">
        <v>0.1</v>
      </c>
      <c r="G141" s="462">
        <v>605.952</v>
      </c>
      <c r="H141" s="464"/>
    </row>
    <row r="142" spans="1:8" s="454" customFormat="1">
      <c r="A142" s="458" t="s">
        <v>2645</v>
      </c>
      <c r="B142" s="459" t="s">
        <v>1573</v>
      </c>
      <c r="C142" s="460" t="s">
        <v>988</v>
      </c>
      <c r="D142" s="461" t="s">
        <v>987</v>
      </c>
      <c r="E142" s="462">
        <v>518.97</v>
      </c>
      <c r="F142" s="463">
        <v>0.1</v>
      </c>
      <c r="G142" s="462">
        <v>467.07300000000004</v>
      </c>
      <c r="H142" s="464"/>
    </row>
    <row r="143" spans="1:8" s="454" customFormat="1">
      <c r="A143" s="458" t="s">
        <v>32</v>
      </c>
      <c r="B143" s="459" t="s">
        <v>1597</v>
      </c>
      <c r="C143" s="460" t="s">
        <v>2961</v>
      </c>
      <c r="D143" s="461" t="s">
        <v>1600</v>
      </c>
      <c r="E143" s="462">
        <v>403.43</v>
      </c>
      <c r="F143" s="463">
        <v>0.1</v>
      </c>
      <c r="G143" s="462">
        <v>363.08699999999999</v>
      </c>
      <c r="H143" s="464"/>
    </row>
    <row r="144" spans="1:8" s="454" customFormat="1">
      <c r="A144" s="458" t="s">
        <v>32</v>
      </c>
      <c r="B144" s="459" t="s">
        <v>1597</v>
      </c>
      <c r="C144" s="460" t="s">
        <v>2962</v>
      </c>
      <c r="D144" s="461" t="s">
        <v>1602</v>
      </c>
      <c r="E144" s="462">
        <v>549.76</v>
      </c>
      <c r="F144" s="463">
        <v>0.1</v>
      </c>
      <c r="G144" s="462">
        <v>494.78399999999999</v>
      </c>
      <c r="H144" s="464"/>
    </row>
    <row r="145" spans="1:8" s="454" customFormat="1">
      <c r="A145" s="458" t="s">
        <v>32</v>
      </c>
      <c r="B145" s="459" t="s">
        <v>1597</v>
      </c>
      <c r="C145" s="460" t="s">
        <v>2958</v>
      </c>
      <c r="D145" s="461" t="s">
        <v>1603</v>
      </c>
      <c r="E145" s="462">
        <v>125.05</v>
      </c>
      <c r="F145" s="463">
        <v>0.1</v>
      </c>
      <c r="G145" s="462">
        <v>112.545</v>
      </c>
      <c r="H145" s="464"/>
    </row>
    <row r="146" spans="1:8" s="454" customFormat="1">
      <c r="A146" s="458" t="s">
        <v>32</v>
      </c>
      <c r="B146" s="459" t="s">
        <v>1597</v>
      </c>
      <c r="C146" s="460" t="s">
        <v>2959</v>
      </c>
      <c r="D146" s="461" t="s">
        <v>989</v>
      </c>
      <c r="E146" s="462">
        <v>313.77999999999997</v>
      </c>
      <c r="F146" s="463">
        <v>0.1</v>
      </c>
      <c r="G146" s="462">
        <v>282.40199999999999</v>
      </c>
      <c r="H146" s="464"/>
    </row>
    <row r="147" spans="1:8" s="454" customFormat="1">
      <c r="A147" s="458" t="s">
        <v>32</v>
      </c>
      <c r="B147" s="459" t="s">
        <v>1597</v>
      </c>
      <c r="C147" s="460" t="s">
        <v>2960</v>
      </c>
      <c r="D147" s="461" t="s">
        <v>991</v>
      </c>
      <c r="E147" s="462">
        <v>460.1</v>
      </c>
      <c r="F147" s="463">
        <v>0.1</v>
      </c>
      <c r="G147" s="462">
        <v>414.09000000000003</v>
      </c>
      <c r="H147" s="464"/>
    </row>
    <row r="148" spans="1:8" s="454" customFormat="1">
      <c r="A148" s="458" t="s">
        <v>32</v>
      </c>
      <c r="B148" s="459" t="s">
        <v>1607</v>
      </c>
      <c r="C148" s="460" t="s">
        <v>2966</v>
      </c>
      <c r="D148" s="461" t="s">
        <v>1609</v>
      </c>
      <c r="E148" s="462">
        <v>566</v>
      </c>
      <c r="F148" s="463">
        <v>0.1</v>
      </c>
      <c r="G148" s="462">
        <v>509.40000000000003</v>
      </c>
      <c r="H148" s="464"/>
    </row>
    <row r="149" spans="1:8" s="454" customFormat="1">
      <c r="A149" s="458" t="s">
        <v>32</v>
      </c>
      <c r="B149" s="459" t="s">
        <v>1607</v>
      </c>
      <c r="C149" s="460" t="s">
        <v>2967</v>
      </c>
      <c r="D149" s="461" t="s">
        <v>1611</v>
      </c>
      <c r="E149" s="462">
        <v>826.91</v>
      </c>
      <c r="F149" s="463">
        <v>0.1</v>
      </c>
      <c r="G149" s="462">
        <v>744.21899999999994</v>
      </c>
      <c r="H149" s="464"/>
    </row>
    <row r="150" spans="1:8" s="454" customFormat="1">
      <c r="A150" s="458" t="s">
        <v>32</v>
      </c>
      <c r="B150" s="459" t="s">
        <v>1607</v>
      </c>
      <c r="C150" s="460" t="s">
        <v>2963</v>
      </c>
      <c r="D150" s="461" t="s">
        <v>1613</v>
      </c>
      <c r="E150" s="462">
        <v>196.98</v>
      </c>
      <c r="F150" s="463">
        <v>0.1</v>
      </c>
      <c r="G150" s="462">
        <v>177.28199999999998</v>
      </c>
      <c r="H150" s="464"/>
    </row>
    <row r="151" spans="1:8" s="454" customFormat="1">
      <c r="A151" s="458" t="s">
        <v>32</v>
      </c>
      <c r="B151" s="459" t="s">
        <v>1607</v>
      </c>
      <c r="C151" s="460" t="s">
        <v>2964</v>
      </c>
      <c r="D151" s="461" t="s">
        <v>993</v>
      </c>
      <c r="E151" s="462">
        <v>462.55</v>
      </c>
      <c r="F151" s="463">
        <v>0.1</v>
      </c>
      <c r="G151" s="462">
        <v>416.29500000000002</v>
      </c>
      <c r="H151" s="464"/>
    </row>
    <row r="152" spans="1:8" s="454" customFormat="1">
      <c r="A152" s="458" t="s">
        <v>32</v>
      </c>
      <c r="B152" s="459" t="s">
        <v>1607</v>
      </c>
      <c r="C152" s="460" t="s">
        <v>2965</v>
      </c>
      <c r="D152" s="461" t="s">
        <v>995</v>
      </c>
      <c r="E152" s="462">
        <v>723.47</v>
      </c>
      <c r="F152" s="463">
        <v>0.1</v>
      </c>
      <c r="G152" s="462">
        <v>651.12300000000005</v>
      </c>
      <c r="H152" s="464"/>
    </row>
    <row r="153" spans="1:8" s="454" customFormat="1">
      <c r="A153" s="458" t="s">
        <v>7</v>
      </c>
      <c r="B153" s="459" t="s">
        <v>1641</v>
      </c>
      <c r="C153" s="460" t="s">
        <v>3024</v>
      </c>
      <c r="D153" s="461" t="s">
        <v>999</v>
      </c>
      <c r="E153" s="462">
        <v>54.85</v>
      </c>
      <c r="F153" s="463">
        <v>0.1</v>
      </c>
      <c r="G153" s="462">
        <v>49.365000000000002</v>
      </c>
      <c r="H153" s="464"/>
    </row>
    <row r="154" spans="1:8" s="454" customFormat="1">
      <c r="A154" s="458" t="s">
        <v>7</v>
      </c>
      <c r="B154" s="459" t="s">
        <v>1641</v>
      </c>
      <c r="C154" s="460" t="s">
        <v>3021</v>
      </c>
      <c r="D154" s="461" t="s">
        <v>1001</v>
      </c>
      <c r="E154" s="462">
        <v>54.85</v>
      </c>
      <c r="F154" s="463">
        <v>0.1</v>
      </c>
      <c r="G154" s="462">
        <v>49.365000000000002</v>
      </c>
      <c r="H154" s="464"/>
    </row>
    <row r="155" spans="1:8" s="454" customFormat="1">
      <c r="A155" s="458" t="s">
        <v>7</v>
      </c>
      <c r="B155" s="459" t="s">
        <v>1641</v>
      </c>
      <c r="C155" s="460" t="s">
        <v>3022</v>
      </c>
      <c r="D155" s="461" t="s">
        <v>1003</v>
      </c>
      <c r="E155" s="462">
        <v>54.85</v>
      </c>
      <c r="F155" s="463">
        <v>0.1</v>
      </c>
      <c r="G155" s="462">
        <v>49.365000000000002</v>
      </c>
      <c r="H155" s="464"/>
    </row>
    <row r="156" spans="1:8" s="454" customFormat="1">
      <c r="A156" s="458" t="s">
        <v>7</v>
      </c>
      <c r="B156" s="459" t="s">
        <v>1641</v>
      </c>
      <c r="C156" s="460" t="s">
        <v>3023</v>
      </c>
      <c r="D156" s="461" t="s">
        <v>1005</v>
      </c>
      <c r="E156" s="462">
        <v>54.85</v>
      </c>
      <c r="F156" s="463">
        <v>0.1</v>
      </c>
      <c r="G156" s="462">
        <v>49.365000000000002</v>
      </c>
      <c r="H156" s="464"/>
    </row>
    <row r="157" spans="1:8" s="454" customFormat="1">
      <c r="A157" s="458" t="s">
        <v>7</v>
      </c>
      <c r="B157" s="459" t="s">
        <v>1641</v>
      </c>
      <c r="C157" s="460" t="s">
        <v>3009</v>
      </c>
      <c r="D157" s="461" t="s">
        <v>1653</v>
      </c>
      <c r="E157" s="462">
        <v>197.66</v>
      </c>
      <c r="F157" s="463">
        <v>0.1</v>
      </c>
      <c r="G157" s="462">
        <v>177.89400000000001</v>
      </c>
      <c r="H157" s="464"/>
    </row>
    <row r="158" spans="1:8" s="454" customFormat="1">
      <c r="A158" s="458" t="s">
        <v>7</v>
      </c>
      <c r="B158" s="459" t="s">
        <v>1641</v>
      </c>
      <c r="C158" s="460" t="s">
        <v>3006</v>
      </c>
      <c r="D158" s="461" t="s">
        <v>1655</v>
      </c>
      <c r="E158" s="462">
        <v>240.67</v>
      </c>
      <c r="F158" s="463">
        <v>0.1</v>
      </c>
      <c r="G158" s="462">
        <v>216.60299999999998</v>
      </c>
      <c r="H158" s="464"/>
    </row>
    <row r="159" spans="1:8" s="454" customFormat="1">
      <c r="A159" s="458" t="s">
        <v>7</v>
      </c>
      <c r="B159" s="459" t="s">
        <v>1641</v>
      </c>
      <c r="C159" s="460" t="s">
        <v>3007</v>
      </c>
      <c r="D159" s="461" t="s">
        <v>1657</v>
      </c>
      <c r="E159" s="462">
        <v>240.67</v>
      </c>
      <c r="F159" s="463">
        <v>0.1</v>
      </c>
      <c r="G159" s="462">
        <v>216.60299999999998</v>
      </c>
      <c r="H159" s="464"/>
    </row>
    <row r="160" spans="1:8" s="454" customFormat="1">
      <c r="A160" s="458" t="s">
        <v>7</v>
      </c>
      <c r="B160" s="459" t="s">
        <v>1641</v>
      </c>
      <c r="C160" s="460" t="s">
        <v>3008</v>
      </c>
      <c r="D160" s="461" t="s">
        <v>1659</v>
      </c>
      <c r="E160" s="462">
        <v>240.67</v>
      </c>
      <c r="F160" s="463">
        <v>0.1</v>
      </c>
      <c r="G160" s="462">
        <v>216.60299999999998</v>
      </c>
      <c r="H160" s="464"/>
    </row>
    <row r="161" spans="1:8" s="454" customFormat="1">
      <c r="A161" s="458" t="s">
        <v>7</v>
      </c>
      <c r="B161" s="459" t="s">
        <v>1641</v>
      </c>
      <c r="C161" s="460" t="s">
        <v>3020</v>
      </c>
      <c r="D161" s="461" t="s">
        <v>1007</v>
      </c>
      <c r="E161" s="462">
        <v>164.55</v>
      </c>
      <c r="F161" s="463">
        <v>0.1</v>
      </c>
      <c r="G161" s="462">
        <v>148.09500000000003</v>
      </c>
      <c r="H161" s="464"/>
    </row>
    <row r="162" spans="1:8" s="454" customFormat="1">
      <c r="A162" s="458" t="s">
        <v>7</v>
      </c>
      <c r="B162" s="459" t="s">
        <v>1641</v>
      </c>
      <c r="C162" s="460" t="s">
        <v>3017</v>
      </c>
      <c r="D162" s="461" t="s">
        <v>1670</v>
      </c>
      <c r="E162" s="462">
        <v>247.01</v>
      </c>
      <c r="F162" s="463">
        <v>0.1</v>
      </c>
      <c r="G162" s="462">
        <v>222.309</v>
      </c>
      <c r="H162" s="464"/>
    </row>
    <row r="163" spans="1:8" s="454" customFormat="1">
      <c r="A163" s="458" t="s">
        <v>7</v>
      </c>
      <c r="B163" s="459" t="s">
        <v>1641</v>
      </c>
      <c r="C163" s="460" t="s">
        <v>3014</v>
      </c>
      <c r="D163" s="461" t="s">
        <v>1672</v>
      </c>
      <c r="E163" s="462">
        <v>252.34</v>
      </c>
      <c r="F163" s="463">
        <v>0.1</v>
      </c>
      <c r="G163" s="462">
        <v>227.10599999999999</v>
      </c>
      <c r="H163" s="464"/>
    </row>
    <row r="164" spans="1:8" s="454" customFormat="1">
      <c r="A164" s="458" t="s">
        <v>7</v>
      </c>
      <c r="B164" s="459" t="s">
        <v>1641</v>
      </c>
      <c r="C164" s="460" t="s">
        <v>3015</v>
      </c>
      <c r="D164" s="461" t="s">
        <v>1674</v>
      </c>
      <c r="E164" s="462">
        <v>252.34</v>
      </c>
      <c r="F164" s="463">
        <v>0.1</v>
      </c>
      <c r="G164" s="462">
        <v>227.10599999999999</v>
      </c>
      <c r="H164" s="464"/>
    </row>
    <row r="165" spans="1:8" s="454" customFormat="1">
      <c r="A165" s="458" t="s">
        <v>7</v>
      </c>
      <c r="B165" s="459" t="s">
        <v>1641</v>
      </c>
      <c r="C165" s="460" t="s">
        <v>3016</v>
      </c>
      <c r="D165" s="461" t="s">
        <v>1676</v>
      </c>
      <c r="E165" s="462">
        <v>252.34</v>
      </c>
      <c r="F165" s="463">
        <v>0.1</v>
      </c>
      <c r="G165" s="462">
        <v>227.10599999999999</v>
      </c>
      <c r="H165" s="464"/>
    </row>
    <row r="166" spans="1:8" s="454" customFormat="1">
      <c r="A166" s="458" t="s">
        <v>7</v>
      </c>
      <c r="B166" s="459" t="s">
        <v>1641</v>
      </c>
      <c r="C166" s="460" t="s">
        <v>3018</v>
      </c>
      <c r="D166" s="461" t="s">
        <v>1011</v>
      </c>
      <c r="E166" s="462">
        <v>304.02999999999997</v>
      </c>
      <c r="F166" s="463">
        <v>0.1</v>
      </c>
      <c r="G166" s="462">
        <v>273.62700000000001</v>
      </c>
      <c r="H166" s="464"/>
    </row>
    <row r="167" spans="1:8" s="454" customFormat="1">
      <c r="A167" s="458" t="s">
        <v>7</v>
      </c>
      <c r="B167" s="459" t="s">
        <v>1641</v>
      </c>
      <c r="C167" s="460" t="s">
        <v>3019</v>
      </c>
      <c r="D167" s="461" t="s">
        <v>1009</v>
      </c>
      <c r="E167" s="462">
        <v>219.4</v>
      </c>
      <c r="F167" s="463">
        <v>0.1</v>
      </c>
      <c r="G167" s="462">
        <v>197.46</v>
      </c>
      <c r="H167" s="464"/>
    </row>
    <row r="168" spans="1:8" s="454" customFormat="1">
      <c r="A168" s="458" t="s">
        <v>7</v>
      </c>
      <c r="B168" s="459" t="s">
        <v>1641</v>
      </c>
      <c r="C168" s="460" t="s">
        <v>2998</v>
      </c>
      <c r="D168" s="461" t="s">
        <v>1688</v>
      </c>
      <c r="E168" s="462">
        <v>72.09</v>
      </c>
      <c r="F168" s="463">
        <v>0.1</v>
      </c>
      <c r="G168" s="462">
        <v>64.881</v>
      </c>
      <c r="H168" s="464"/>
    </row>
    <row r="169" spans="1:8" s="454" customFormat="1">
      <c r="A169" s="458" t="s">
        <v>7</v>
      </c>
      <c r="B169" s="459" t="s">
        <v>1641</v>
      </c>
      <c r="C169" s="460" t="s">
        <v>3002</v>
      </c>
      <c r="D169" s="461" t="s">
        <v>1013</v>
      </c>
      <c r="E169" s="462">
        <v>166.04</v>
      </c>
      <c r="F169" s="463">
        <v>0.1</v>
      </c>
      <c r="G169" s="462">
        <v>149.43600000000001</v>
      </c>
      <c r="H169" s="464"/>
    </row>
    <row r="170" spans="1:8" s="454" customFormat="1">
      <c r="A170" s="458" t="s">
        <v>7</v>
      </c>
      <c r="B170" s="459" t="s">
        <v>1641</v>
      </c>
      <c r="C170" s="460" t="s">
        <v>3005</v>
      </c>
      <c r="D170" s="461" t="s">
        <v>1015</v>
      </c>
      <c r="E170" s="462">
        <v>123.03</v>
      </c>
      <c r="F170" s="463">
        <v>0.1</v>
      </c>
      <c r="G170" s="462">
        <v>110.727</v>
      </c>
      <c r="H170" s="464"/>
    </row>
    <row r="171" spans="1:8" s="454" customFormat="1">
      <c r="A171" s="458" t="s">
        <v>7</v>
      </c>
      <c r="B171" s="459" t="s">
        <v>1641</v>
      </c>
      <c r="C171" s="460" t="s">
        <v>3003</v>
      </c>
      <c r="D171" s="461" t="s">
        <v>1017</v>
      </c>
      <c r="E171" s="462">
        <v>166.04</v>
      </c>
      <c r="F171" s="463">
        <v>0.1</v>
      </c>
      <c r="G171" s="462">
        <v>149.43600000000001</v>
      </c>
      <c r="H171" s="464"/>
    </row>
    <row r="172" spans="1:8" s="454" customFormat="1">
      <c r="A172" s="458" t="s">
        <v>7</v>
      </c>
      <c r="B172" s="459" t="s">
        <v>1641</v>
      </c>
      <c r="C172" s="460" t="s">
        <v>3004</v>
      </c>
      <c r="D172" s="461" t="s">
        <v>1019</v>
      </c>
      <c r="E172" s="462">
        <v>166.04</v>
      </c>
      <c r="F172" s="463">
        <v>0.1</v>
      </c>
      <c r="G172" s="462">
        <v>149.43600000000001</v>
      </c>
      <c r="H172" s="464"/>
    </row>
    <row r="173" spans="1:8" s="454" customFormat="1">
      <c r="A173" s="458" t="s">
        <v>7</v>
      </c>
      <c r="B173" s="459" t="s">
        <v>1641</v>
      </c>
      <c r="C173" s="460" t="s">
        <v>3001</v>
      </c>
      <c r="D173" s="461" t="s">
        <v>1690</v>
      </c>
      <c r="E173" s="462">
        <v>54.85</v>
      </c>
      <c r="F173" s="463">
        <v>0.1</v>
      </c>
      <c r="G173" s="462">
        <v>49.365000000000002</v>
      </c>
      <c r="H173" s="464"/>
    </row>
    <row r="174" spans="1:8" s="454" customFormat="1">
      <c r="A174" s="458" t="s">
        <v>7</v>
      </c>
      <c r="B174" s="459" t="s">
        <v>1641</v>
      </c>
      <c r="C174" s="460" t="s">
        <v>2999</v>
      </c>
      <c r="D174" s="461" t="s">
        <v>1692</v>
      </c>
      <c r="E174" s="462">
        <v>72.09</v>
      </c>
      <c r="F174" s="463">
        <v>0.1</v>
      </c>
      <c r="G174" s="462">
        <v>64.881</v>
      </c>
      <c r="H174" s="464"/>
    </row>
    <row r="175" spans="1:8" s="454" customFormat="1">
      <c r="A175" s="458" t="s">
        <v>7</v>
      </c>
      <c r="B175" s="459" t="s">
        <v>1641</v>
      </c>
      <c r="C175" s="460" t="s">
        <v>3010</v>
      </c>
      <c r="D175" s="461" t="s">
        <v>1021</v>
      </c>
      <c r="E175" s="462">
        <v>177.72</v>
      </c>
      <c r="F175" s="463">
        <v>0.1</v>
      </c>
      <c r="G175" s="462">
        <v>159.94800000000001</v>
      </c>
      <c r="H175" s="464"/>
    </row>
    <row r="176" spans="1:8" s="454" customFormat="1">
      <c r="A176" s="458" t="s">
        <v>7</v>
      </c>
      <c r="B176" s="459" t="s">
        <v>1641</v>
      </c>
      <c r="C176" s="460" t="s">
        <v>3013</v>
      </c>
      <c r="D176" s="461" t="s">
        <v>1023</v>
      </c>
      <c r="E176" s="462">
        <v>172.39</v>
      </c>
      <c r="F176" s="463">
        <v>0.1</v>
      </c>
      <c r="G176" s="462">
        <v>155.15099999999998</v>
      </c>
      <c r="H176" s="464"/>
    </row>
    <row r="177" spans="1:8" s="454" customFormat="1">
      <c r="A177" s="458" t="s">
        <v>7</v>
      </c>
      <c r="B177" s="459" t="s">
        <v>1641</v>
      </c>
      <c r="C177" s="460" t="s">
        <v>3011</v>
      </c>
      <c r="D177" s="461" t="s">
        <v>1025</v>
      </c>
      <c r="E177" s="462">
        <v>177.72</v>
      </c>
      <c r="F177" s="463">
        <v>0.1</v>
      </c>
      <c r="G177" s="462">
        <v>159.94800000000001</v>
      </c>
      <c r="H177" s="464"/>
    </row>
    <row r="178" spans="1:8" s="454" customFormat="1">
      <c r="A178" s="458" t="s">
        <v>7</v>
      </c>
      <c r="B178" s="459" t="s">
        <v>1641</v>
      </c>
      <c r="C178" s="460" t="s">
        <v>3012</v>
      </c>
      <c r="D178" s="461" t="s">
        <v>1027</v>
      </c>
      <c r="E178" s="462">
        <v>177.72</v>
      </c>
      <c r="F178" s="463">
        <v>0.1</v>
      </c>
      <c r="G178" s="462">
        <v>159.94800000000001</v>
      </c>
      <c r="H178" s="464"/>
    </row>
    <row r="179" spans="1:8" s="454" customFormat="1">
      <c r="A179" s="458" t="s">
        <v>7</v>
      </c>
      <c r="B179" s="459" t="s">
        <v>1641</v>
      </c>
      <c r="C179" s="460" t="s">
        <v>3000</v>
      </c>
      <c r="D179" s="461" t="s">
        <v>1694</v>
      </c>
      <c r="E179" s="462">
        <v>72.09</v>
      </c>
      <c r="F179" s="463">
        <v>0.1</v>
      </c>
      <c r="G179" s="462">
        <v>64.881</v>
      </c>
      <c r="H179" s="464"/>
    </row>
    <row r="180" spans="1:8" s="454" customFormat="1">
      <c r="A180" s="458" t="s">
        <v>2645</v>
      </c>
      <c r="B180" s="459" t="s">
        <v>1845</v>
      </c>
      <c r="C180" s="460" t="s">
        <v>1093</v>
      </c>
      <c r="D180" s="461" t="s">
        <v>1092</v>
      </c>
      <c r="E180" s="462">
        <v>87.951492537313428</v>
      </c>
      <c r="F180" s="463">
        <v>0.1</v>
      </c>
      <c r="G180" s="462">
        <v>79.156343283582089</v>
      </c>
      <c r="H180" s="464"/>
    </row>
    <row r="181" spans="1:8" s="454" customFormat="1">
      <c r="A181" s="458" t="s">
        <v>2645</v>
      </c>
      <c r="B181" s="459" t="s">
        <v>1845</v>
      </c>
      <c r="C181" s="460" t="s">
        <v>1095</v>
      </c>
      <c r="D181" s="461" t="s">
        <v>1094</v>
      </c>
      <c r="E181" s="462">
        <v>87.951492537313428</v>
      </c>
      <c r="F181" s="463">
        <v>0.1</v>
      </c>
      <c r="G181" s="462">
        <v>79.156343283582089</v>
      </c>
      <c r="H181" s="464"/>
    </row>
    <row r="182" spans="1:8" s="454" customFormat="1">
      <c r="A182" s="458" t="s">
        <v>2645</v>
      </c>
      <c r="B182" s="459" t="s">
        <v>1845</v>
      </c>
      <c r="C182" s="460" t="s">
        <v>1097</v>
      </c>
      <c r="D182" s="461" t="s">
        <v>1096</v>
      </c>
      <c r="E182" s="462">
        <v>87.951492537313428</v>
      </c>
      <c r="F182" s="463">
        <v>0.1</v>
      </c>
      <c r="G182" s="462">
        <v>79.156343283582089</v>
      </c>
      <c r="H182" s="464"/>
    </row>
    <row r="183" spans="1:8" s="454" customFormat="1">
      <c r="A183" s="458" t="s">
        <v>2645</v>
      </c>
      <c r="B183" s="459" t="s">
        <v>1845</v>
      </c>
      <c r="C183" s="460" t="s">
        <v>1099</v>
      </c>
      <c r="D183" s="461" t="s">
        <v>1098</v>
      </c>
      <c r="E183" s="462">
        <v>87.951492537313428</v>
      </c>
      <c r="F183" s="463">
        <v>0.1</v>
      </c>
      <c r="G183" s="462">
        <v>79.156343283582089</v>
      </c>
      <c r="H183" s="464"/>
    </row>
    <row r="184" spans="1:8" s="454" customFormat="1">
      <c r="A184" s="458" t="s">
        <v>2645</v>
      </c>
      <c r="B184" s="459" t="s">
        <v>1845</v>
      </c>
      <c r="C184" s="460" t="s">
        <v>1103</v>
      </c>
      <c r="D184" s="461" t="s">
        <v>1102</v>
      </c>
      <c r="E184" s="462">
        <v>338.06</v>
      </c>
      <c r="F184" s="463">
        <v>0.1</v>
      </c>
      <c r="G184" s="462">
        <v>304.25400000000002</v>
      </c>
      <c r="H184" s="464"/>
    </row>
    <row r="185" spans="1:8" s="454" customFormat="1">
      <c r="A185" s="458" t="s">
        <v>2645</v>
      </c>
      <c r="B185" s="459" t="s">
        <v>1845</v>
      </c>
      <c r="C185" s="460" t="s">
        <v>1105</v>
      </c>
      <c r="D185" s="461" t="s">
        <v>1104</v>
      </c>
      <c r="E185" s="462">
        <v>338.06</v>
      </c>
      <c r="F185" s="463">
        <v>0.1</v>
      </c>
      <c r="G185" s="462">
        <v>304.25400000000002</v>
      </c>
      <c r="H185" s="464"/>
    </row>
    <row r="186" spans="1:8" s="454" customFormat="1">
      <c r="A186" s="458" t="s">
        <v>2645</v>
      </c>
      <c r="B186" s="459" t="s">
        <v>1845</v>
      </c>
      <c r="C186" s="460" t="s">
        <v>1107</v>
      </c>
      <c r="D186" s="461" t="s">
        <v>1106</v>
      </c>
      <c r="E186" s="462">
        <v>338.06</v>
      </c>
      <c r="F186" s="463">
        <v>0.1</v>
      </c>
      <c r="G186" s="462">
        <v>304.25400000000002</v>
      </c>
      <c r="H186" s="464"/>
    </row>
    <row r="187" spans="1:8" s="454" customFormat="1">
      <c r="A187" s="458" t="s">
        <v>2645</v>
      </c>
      <c r="B187" s="459" t="s">
        <v>1845</v>
      </c>
      <c r="C187" s="460" t="s">
        <v>1109</v>
      </c>
      <c r="D187" s="461" t="s">
        <v>1108</v>
      </c>
      <c r="E187" s="462">
        <v>35.82</v>
      </c>
      <c r="F187" s="463">
        <v>0.1</v>
      </c>
      <c r="G187" s="462">
        <v>32.238</v>
      </c>
      <c r="H187" s="464"/>
    </row>
    <row r="188" spans="1:8" s="454" customFormat="1">
      <c r="A188" s="458" t="s">
        <v>2645</v>
      </c>
      <c r="B188" s="459" t="s">
        <v>1845</v>
      </c>
      <c r="C188" s="460" t="s">
        <v>1111</v>
      </c>
      <c r="D188" s="461" t="s">
        <v>1110</v>
      </c>
      <c r="E188" s="462">
        <v>260</v>
      </c>
      <c r="F188" s="463">
        <v>0.1</v>
      </c>
      <c r="G188" s="462">
        <v>234</v>
      </c>
      <c r="H188" s="464"/>
    </row>
    <row r="189" spans="1:8" s="454" customFormat="1">
      <c r="A189" s="458" t="s">
        <v>2645</v>
      </c>
      <c r="B189" s="459" t="s">
        <v>1845</v>
      </c>
      <c r="C189" s="460" t="s">
        <v>1113</v>
      </c>
      <c r="D189" s="461" t="s">
        <v>1112</v>
      </c>
      <c r="E189" s="462">
        <v>302.33999999999997</v>
      </c>
      <c r="F189" s="463">
        <v>0.1</v>
      </c>
      <c r="G189" s="462">
        <v>272.10599999999999</v>
      </c>
      <c r="H189" s="464"/>
    </row>
    <row r="190" spans="1:8" s="454" customFormat="1">
      <c r="A190" s="458" t="s">
        <v>2645</v>
      </c>
      <c r="B190" s="459" t="s">
        <v>1845</v>
      </c>
      <c r="C190" s="460" t="s">
        <v>1115</v>
      </c>
      <c r="D190" s="461" t="s">
        <v>1114</v>
      </c>
      <c r="E190" s="462">
        <v>302.33999999999997</v>
      </c>
      <c r="F190" s="463">
        <v>0.1</v>
      </c>
      <c r="G190" s="462">
        <v>272.10599999999999</v>
      </c>
      <c r="H190" s="464"/>
    </row>
    <row r="191" spans="1:8" s="454" customFormat="1">
      <c r="A191" s="458" t="s">
        <v>2645</v>
      </c>
      <c r="B191" s="459" t="s">
        <v>1845</v>
      </c>
      <c r="C191" s="460" t="s">
        <v>1117</v>
      </c>
      <c r="D191" s="461" t="s">
        <v>1116</v>
      </c>
      <c r="E191" s="462">
        <v>302.33999999999997</v>
      </c>
      <c r="F191" s="463">
        <v>0.1</v>
      </c>
      <c r="G191" s="462">
        <v>272.10599999999999</v>
      </c>
      <c r="H191" s="464"/>
    </row>
    <row r="192" spans="1:8" s="454" customFormat="1">
      <c r="A192" s="458" t="s">
        <v>2645</v>
      </c>
      <c r="B192" s="459" t="s">
        <v>1845</v>
      </c>
      <c r="C192" s="460" t="s">
        <v>1119</v>
      </c>
      <c r="D192" s="461" t="s">
        <v>1118</v>
      </c>
      <c r="E192" s="462">
        <v>347.13</v>
      </c>
      <c r="F192" s="463">
        <v>0.1</v>
      </c>
      <c r="G192" s="462">
        <v>312.41700000000003</v>
      </c>
      <c r="H192" s="464"/>
    </row>
    <row r="193" spans="1:8" s="454" customFormat="1">
      <c r="A193" s="458" t="s">
        <v>2645</v>
      </c>
      <c r="B193" s="459" t="s">
        <v>1845</v>
      </c>
      <c r="C193" s="460" t="s">
        <v>1121</v>
      </c>
      <c r="D193" s="461" t="s">
        <v>1120</v>
      </c>
      <c r="E193" s="462">
        <v>457.79</v>
      </c>
      <c r="F193" s="463">
        <v>0.1</v>
      </c>
      <c r="G193" s="462">
        <v>412.01100000000002</v>
      </c>
      <c r="H193" s="464"/>
    </row>
    <row r="194" spans="1:8" s="454" customFormat="1">
      <c r="A194" s="458" t="s">
        <v>2645</v>
      </c>
      <c r="B194" s="459" t="s">
        <v>1845</v>
      </c>
      <c r="C194" s="460" t="s">
        <v>1123</v>
      </c>
      <c r="D194" s="461" t="s">
        <v>1122</v>
      </c>
      <c r="E194" s="462">
        <v>266.52</v>
      </c>
      <c r="F194" s="463">
        <v>0.1</v>
      </c>
      <c r="G194" s="462">
        <v>239.86799999999999</v>
      </c>
      <c r="H194" s="464"/>
    </row>
    <row r="195" spans="1:8" s="454" customFormat="1">
      <c r="A195" s="458" t="s">
        <v>2645</v>
      </c>
      <c r="B195" s="459" t="s">
        <v>1845</v>
      </c>
      <c r="C195" s="460" t="s">
        <v>1125</v>
      </c>
      <c r="D195" s="461" t="s">
        <v>1124</v>
      </c>
      <c r="E195" s="462">
        <v>351.81</v>
      </c>
      <c r="F195" s="463">
        <v>0.1</v>
      </c>
      <c r="G195" s="462">
        <v>316.62900000000002</v>
      </c>
      <c r="H195" s="464"/>
    </row>
    <row r="196" spans="1:8" s="454" customFormat="1">
      <c r="A196" s="458" t="s">
        <v>2645</v>
      </c>
      <c r="B196" s="459" t="s">
        <v>1845</v>
      </c>
      <c r="C196" s="460" t="s">
        <v>1127</v>
      </c>
      <c r="D196" s="461" t="s">
        <v>1126</v>
      </c>
      <c r="E196" s="462">
        <v>101.49</v>
      </c>
      <c r="F196" s="463">
        <v>0.1</v>
      </c>
      <c r="G196" s="462">
        <v>91.340999999999994</v>
      </c>
      <c r="H196" s="464"/>
    </row>
    <row r="197" spans="1:8" s="454" customFormat="1">
      <c r="A197" s="458" t="s">
        <v>2645</v>
      </c>
      <c r="B197" s="459" t="s">
        <v>1845</v>
      </c>
      <c r="C197" s="460" t="s">
        <v>1129</v>
      </c>
      <c r="D197" s="461" t="s">
        <v>1887</v>
      </c>
      <c r="E197" s="462">
        <v>85.07</v>
      </c>
      <c r="F197" s="463">
        <v>0.1</v>
      </c>
      <c r="G197" s="462">
        <v>76.563000000000002</v>
      </c>
      <c r="H197" s="464"/>
    </row>
    <row r="198" spans="1:8" s="454" customFormat="1">
      <c r="A198" s="458" t="s">
        <v>2645</v>
      </c>
      <c r="B198" s="459" t="s">
        <v>1845</v>
      </c>
      <c r="C198" s="460" t="s">
        <v>1131</v>
      </c>
      <c r="D198" s="461" t="s">
        <v>1889</v>
      </c>
      <c r="E198" s="462">
        <v>101.49</v>
      </c>
      <c r="F198" s="463">
        <v>0.1</v>
      </c>
      <c r="G198" s="462">
        <v>91.340999999999994</v>
      </c>
      <c r="H198" s="464"/>
    </row>
    <row r="199" spans="1:8" s="454" customFormat="1">
      <c r="A199" s="458" t="s">
        <v>2645</v>
      </c>
      <c r="B199" s="459" t="s">
        <v>1845</v>
      </c>
      <c r="C199" s="460" t="s">
        <v>1133</v>
      </c>
      <c r="D199" s="461" t="s">
        <v>1891</v>
      </c>
      <c r="E199" s="462">
        <v>101.49</v>
      </c>
      <c r="F199" s="463">
        <v>0.1</v>
      </c>
      <c r="G199" s="462">
        <v>91.340999999999994</v>
      </c>
      <c r="H199" s="464"/>
    </row>
    <row r="200" spans="1:8" s="454" customFormat="1">
      <c r="A200" s="458" t="s">
        <v>2645</v>
      </c>
      <c r="B200" s="459" t="s">
        <v>3813</v>
      </c>
      <c r="C200" s="460" t="s">
        <v>1135</v>
      </c>
      <c r="D200" s="461" t="s">
        <v>1134</v>
      </c>
      <c r="E200" s="462">
        <v>263.43</v>
      </c>
      <c r="F200" s="463">
        <v>0.1</v>
      </c>
      <c r="G200" s="462">
        <v>237.08700000000002</v>
      </c>
      <c r="H200" s="464"/>
    </row>
    <row r="201" spans="1:8" s="454" customFormat="1">
      <c r="A201" s="458" t="s">
        <v>2645</v>
      </c>
      <c r="B201" s="459" t="s">
        <v>3813</v>
      </c>
      <c r="C201" s="460" t="s">
        <v>1139</v>
      </c>
      <c r="D201" s="461" t="s">
        <v>1138</v>
      </c>
      <c r="E201" s="462">
        <v>180.4</v>
      </c>
      <c r="F201" s="463">
        <v>0.1</v>
      </c>
      <c r="G201" s="462">
        <v>162.36000000000001</v>
      </c>
      <c r="H201" s="464"/>
    </row>
    <row r="202" spans="1:8" s="454" customFormat="1">
      <c r="A202" s="458" t="s">
        <v>2645</v>
      </c>
      <c r="B202" s="459" t="s">
        <v>3813</v>
      </c>
      <c r="C202" s="460" t="s">
        <v>1141</v>
      </c>
      <c r="D202" s="461" t="s">
        <v>1140</v>
      </c>
      <c r="E202" s="462">
        <v>263.43</v>
      </c>
      <c r="F202" s="463">
        <v>0.1</v>
      </c>
      <c r="G202" s="462">
        <v>237.08700000000002</v>
      </c>
      <c r="H202" s="464"/>
    </row>
    <row r="203" spans="1:8" s="454" customFormat="1">
      <c r="A203" s="458" t="s">
        <v>2645</v>
      </c>
      <c r="B203" s="459" t="s">
        <v>3813</v>
      </c>
      <c r="C203" s="460" t="s">
        <v>1145</v>
      </c>
      <c r="D203" s="461" t="s">
        <v>1144</v>
      </c>
      <c r="E203" s="462">
        <v>263.43</v>
      </c>
      <c r="F203" s="463">
        <v>0.1</v>
      </c>
      <c r="G203" s="462">
        <v>237.08700000000002</v>
      </c>
      <c r="H203" s="464"/>
    </row>
    <row r="204" spans="1:8" s="454" customFormat="1">
      <c r="A204" s="458" t="s">
        <v>2645</v>
      </c>
      <c r="B204" s="459" t="s">
        <v>1845</v>
      </c>
      <c r="C204" s="460" t="s">
        <v>1149</v>
      </c>
      <c r="D204" s="461" t="s">
        <v>1898</v>
      </c>
      <c r="E204" s="462">
        <v>227.72</v>
      </c>
      <c r="F204" s="463">
        <v>0.1</v>
      </c>
      <c r="G204" s="462">
        <v>204.94800000000001</v>
      </c>
      <c r="H204" s="464"/>
    </row>
    <row r="205" spans="1:8" s="454" customFormat="1">
      <c r="A205" s="458" t="s">
        <v>32</v>
      </c>
      <c r="B205" s="459" t="s">
        <v>1907</v>
      </c>
      <c r="C205" s="460" t="s">
        <v>2930</v>
      </c>
      <c r="D205" s="461" t="s">
        <v>1911</v>
      </c>
      <c r="E205" s="462">
        <v>189.82</v>
      </c>
      <c r="F205" s="463">
        <v>0.1</v>
      </c>
      <c r="G205" s="462">
        <v>170.83799999999999</v>
      </c>
      <c r="H205" s="464"/>
    </row>
    <row r="206" spans="1:8" s="454" customFormat="1">
      <c r="A206" s="458" t="s">
        <v>32</v>
      </c>
      <c r="B206" s="459" t="s">
        <v>1907</v>
      </c>
      <c r="C206" s="460" t="s">
        <v>2927</v>
      </c>
      <c r="D206" s="461" t="s">
        <v>1912</v>
      </c>
      <c r="E206" s="462">
        <v>202.51</v>
      </c>
      <c r="F206" s="463">
        <v>0.1</v>
      </c>
      <c r="G206" s="462">
        <v>182.25899999999999</v>
      </c>
      <c r="H206" s="464"/>
    </row>
    <row r="207" spans="1:8" s="454" customFormat="1">
      <c r="A207" s="458" t="s">
        <v>32</v>
      </c>
      <c r="B207" s="459" t="s">
        <v>1907</v>
      </c>
      <c r="C207" s="460" t="s">
        <v>2928</v>
      </c>
      <c r="D207" s="461" t="s">
        <v>1913</v>
      </c>
      <c r="E207" s="462">
        <v>202.51</v>
      </c>
      <c r="F207" s="463">
        <v>0.1</v>
      </c>
      <c r="G207" s="462">
        <v>182.25899999999999</v>
      </c>
      <c r="H207" s="464"/>
    </row>
    <row r="208" spans="1:8" s="454" customFormat="1">
      <c r="A208" s="458" t="s">
        <v>32</v>
      </c>
      <c r="B208" s="459" t="s">
        <v>1907</v>
      </c>
      <c r="C208" s="460" t="s">
        <v>2929</v>
      </c>
      <c r="D208" s="461" t="s">
        <v>1914</v>
      </c>
      <c r="E208" s="462">
        <v>202.51</v>
      </c>
      <c r="F208" s="463">
        <v>0.1</v>
      </c>
      <c r="G208" s="462">
        <v>182.25899999999999</v>
      </c>
      <c r="H208" s="464"/>
    </row>
    <row r="209" spans="1:9" s="454" customFormat="1">
      <c r="A209" s="458" t="s">
        <v>32</v>
      </c>
      <c r="B209" s="459" t="s">
        <v>1907</v>
      </c>
      <c r="C209" s="460" t="s">
        <v>2922</v>
      </c>
      <c r="D209" s="461" t="s">
        <v>1919</v>
      </c>
      <c r="E209" s="462">
        <v>151.49</v>
      </c>
      <c r="F209" s="463">
        <v>0.1</v>
      </c>
      <c r="G209" s="462">
        <v>136.34100000000001</v>
      </c>
      <c r="H209" s="464"/>
    </row>
    <row r="210" spans="1:9" s="454" customFormat="1">
      <c r="A210" s="458" t="s">
        <v>32</v>
      </c>
      <c r="B210" s="459" t="s">
        <v>1907</v>
      </c>
      <c r="C210" s="460" t="s">
        <v>2919</v>
      </c>
      <c r="D210" s="461" t="s">
        <v>1921</v>
      </c>
      <c r="E210" s="462">
        <v>185.34</v>
      </c>
      <c r="F210" s="463">
        <v>0.1</v>
      </c>
      <c r="G210" s="462">
        <v>166.80600000000001</v>
      </c>
      <c r="H210" s="464"/>
    </row>
    <row r="211" spans="1:9" s="454" customFormat="1">
      <c r="A211" s="458" t="s">
        <v>32</v>
      </c>
      <c r="B211" s="459" t="s">
        <v>1907</v>
      </c>
      <c r="C211" s="460" t="s">
        <v>2920</v>
      </c>
      <c r="D211" s="461" t="s">
        <v>1923</v>
      </c>
      <c r="E211" s="462">
        <v>185.34</v>
      </c>
      <c r="F211" s="463">
        <v>0.1</v>
      </c>
      <c r="G211" s="462">
        <v>166.80600000000001</v>
      </c>
      <c r="H211" s="464"/>
    </row>
    <row r="212" spans="1:9" s="454" customFormat="1">
      <c r="A212" s="458" t="s">
        <v>32</v>
      </c>
      <c r="B212" s="459" t="s">
        <v>1907</v>
      </c>
      <c r="C212" s="460" t="s">
        <v>2921</v>
      </c>
      <c r="D212" s="461" t="s">
        <v>1925</v>
      </c>
      <c r="E212" s="462">
        <v>185.34</v>
      </c>
      <c r="F212" s="463">
        <v>0.1</v>
      </c>
      <c r="G212" s="462">
        <v>166.80600000000001</v>
      </c>
      <c r="H212" s="464"/>
    </row>
    <row r="213" spans="1:9" s="454" customFormat="1">
      <c r="A213" s="458" t="s">
        <v>32</v>
      </c>
      <c r="B213" s="459" t="s">
        <v>1907</v>
      </c>
      <c r="C213" s="460" t="s">
        <v>2938</v>
      </c>
      <c r="D213" s="461" t="s">
        <v>1935</v>
      </c>
      <c r="E213" s="462">
        <v>238.72</v>
      </c>
      <c r="F213" s="463">
        <v>0.1</v>
      </c>
      <c r="G213" s="462">
        <v>214.84800000000001</v>
      </c>
      <c r="H213" s="464"/>
    </row>
    <row r="214" spans="1:9" s="454" customFormat="1">
      <c r="A214" s="458" t="s">
        <v>32</v>
      </c>
      <c r="B214" s="459" t="s">
        <v>1907</v>
      </c>
      <c r="C214" s="460" t="s">
        <v>2935</v>
      </c>
      <c r="D214" s="461" t="s">
        <v>1936</v>
      </c>
      <c r="E214" s="462">
        <v>223.99</v>
      </c>
      <c r="F214" s="463">
        <v>0.1</v>
      </c>
      <c r="G214" s="462">
        <v>201.59100000000001</v>
      </c>
      <c r="H214" s="464"/>
    </row>
    <row r="215" spans="1:9" s="454" customFormat="1">
      <c r="A215" s="458" t="s">
        <v>32</v>
      </c>
      <c r="B215" s="459" t="s">
        <v>1907</v>
      </c>
      <c r="C215" s="460" t="s">
        <v>2936</v>
      </c>
      <c r="D215" s="461" t="s">
        <v>1937</v>
      </c>
      <c r="E215" s="462">
        <v>223.99</v>
      </c>
      <c r="F215" s="463">
        <v>0.1</v>
      </c>
      <c r="G215" s="462">
        <v>201.59100000000001</v>
      </c>
      <c r="H215" s="464"/>
    </row>
    <row r="216" spans="1:9" s="454" customFormat="1">
      <c r="A216" s="458" t="s">
        <v>32</v>
      </c>
      <c r="B216" s="459" t="s">
        <v>1907</v>
      </c>
      <c r="C216" s="460" t="s">
        <v>2937</v>
      </c>
      <c r="D216" s="461" t="s">
        <v>1938</v>
      </c>
      <c r="E216" s="462">
        <v>223.99</v>
      </c>
      <c r="F216" s="463">
        <v>0.1</v>
      </c>
      <c r="G216" s="462">
        <v>201.59100000000001</v>
      </c>
      <c r="H216" s="464"/>
    </row>
    <row r="217" spans="1:9" s="454" customFormat="1">
      <c r="A217" s="458" t="s">
        <v>32</v>
      </c>
      <c r="B217" s="459" t="s">
        <v>1907</v>
      </c>
      <c r="C217" s="460" t="s">
        <v>2911</v>
      </c>
      <c r="D217" s="461" t="s">
        <v>1943</v>
      </c>
      <c r="E217" s="462">
        <v>72.09</v>
      </c>
      <c r="F217" s="463">
        <v>0.1</v>
      </c>
      <c r="G217" s="462">
        <v>64.881</v>
      </c>
      <c r="H217" s="464"/>
    </row>
    <row r="218" spans="1:9" s="454" customFormat="1">
      <c r="A218" s="458" t="s">
        <v>32</v>
      </c>
      <c r="B218" s="459" t="s">
        <v>1907</v>
      </c>
      <c r="C218" s="460" t="s">
        <v>2923</v>
      </c>
      <c r="D218" s="461" t="s">
        <v>1156</v>
      </c>
      <c r="E218" s="462">
        <v>127.88</v>
      </c>
      <c r="F218" s="463">
        <v>0.1</v>
      </c>
      <c r="G218" s="462">
        <v>115.092</v>
      </c>
      <c r="H218" s="464"/>
    </row>
    <row r="219" spans="1:9" s="454" customFormat="1">
      <c r="A219" s="458" t="s">
        <v>32</v>
      </c>
      <c r="B219" s="459" t="s">
        <v>1907</v>
      </c>
      <c r="C219" s="460" t="s">
        <v>2926</v>
      </c>
      <c r="D219" s="461" t="s">
        <v>1158</v>
      </c>
      <c r="E219" s="462">
        <v>115.19</v>
      </c>
      <c r="F219" s="463">
        <v>0.1</v>
      </c>
      <c r="G219" s="462">
        <v>103.67100000000001</v>
      </c>
      <c r="H219" s="464"/>
    </row>
    <row r="220" spans="1:9" s="454" customFormat="1">
      <c r="A220" s="458" t="s">
        <v>32</v>
      </c>
      <c r="B220" s="459" t="s">
        <v>1907</v>
      </c>
      <c r="C220" s="460" t="s">
        <v>2924</v>
      </c>
      <c r="D220" s="461" t="s">
        <v>1160</v>
      </c>
      <c r="E220" s="462">
        <v>127.88</v>
      </c>
      <c r="F220" s="463">
        <v>0.1</v>
      </c>
      <c r="G220" s="462">
        <v>115.092</v>
      </c>
      <c r="H220" s="464"/>
    </row>
    <row r="221" spans="1:9" s="454" customFormat="1">
      <c r="A221" s="458" t="s">
        <v>32</v>
      </c>
      <c r="B221" s="459" t="s">
        <v>1907</v>
      </c>
      <c r="C221" s="460" t="s">
        <v>2925</v>
      </c>
      <c r="D221" s="461" t="s">
        <v>1162</v>
      </c>
      <c r="E221" s="462">
        <v>127.88</v>
      </c>
      <c r="F221" s="463">
        <v>0.1</v>
      </c>
      <c r="G221" s="462">
        <v>115.092</v>
      </c>
      <c r="H221" s="464"/>
    </row>
    <row r="222" spans="1:9" s="260" customFormat="1">
      <c r="A222" s="458" t="s">
        <v>32</v>
      </c>
      <c r="B222" s="459" t="s">
        <v>1907</v>
      </c>
      <c r="C222" s="460" t="s">
        <v>2914</v>
      </c>
      <c r="D222" s="461" t="s">
        <v>1944</v>
      </c>
      <c r="E222" s="462">
        <v>54.85</v>
      </c>
      <c r="F222" s="463">
        <v>0.1</v>
      </c>
      <c r="G222" s="462">
        <v>49.365000000000002</v>
      </c>
      <c r="H222" s="464"/>
      <c r="I222" s="454"/>
    </row>
    <row r="223" spans="1:9" s="260" customFormat="1">
      <c r="A223" s="458" t="s">
        <v>32</v>
      </c>
      <c r="B223" s="459" t="s">
        <v>1907</v>
      </c>
      <c r="C223" s="460" t="s">
        <v>2912</v>
      </c>
      <c r="D223" s="461" t="s">
        <v>1945</v>
      </c>
      <c r="E223" s="462">
        <v>72.09</v>
      </c>
      <c r="F223" s="463">
        <v>0.1</v>
      </c>
      <c r="G223" s="462">
        <v>64.881</v>
      </c>
      <c r="H223" s="464"/>
      <c r="I223" s="454"/>
    </row>
    <row r="224" spans="1:9" s="260" customFormat="1">
      <c r="A224" s="458" t="s">
        <v>32</v>
      </c>
      <c r="B224" s="459" t="s">
        <v>1907</v>
      </c>
      <c r="C224" s="460" t="s">
        <v>2915</v>
      </c>
      <c r="D224" s="461" t="s">
        <v>1164</v>
      </c>
      <c r="E224" s="462">
        <v>110.72</v>
      </c>
      <c r="F224" s="463">
        <v>0.1</v>
      </c>
      <c r="G224" s="462">
        <v>99.647999999999996</v>
      </c>
      <c r="H224" s="464"/>
      <c r="I224" s="454"/>
    </row>
    <row r="225" spans="1:9" s="260" customFormat="1">
      <c r="A225" s="458" t="s">
        <v>32</v>
      </c>
      <c r="B225" s="459" t="s">
        <v>1907</v>
      </c>
      <c r="C225" s="460" t="s">
        <v>2918</v>
      </c>
      <c r="D225" s="461" t="s">
        <v>1166</v>
      </c>
      <c r="E225" s="462">
        <v>76.87</v>
      </c>
      <c r="F225" s="463">
        <v>0.1</v>
      </c>
      <c r="G225" s="462">
        <v>69.183000000000007</v>
      </c>
      <c r="H225" s="464"/>
      <c r="I225" s="454"/>
    </row>
    <row r="226" spans="1:9" s="260" customFormat="1">
      <c r="A226" s="458" t="s">
        <v>32</v>
      </c>
      <c r="B226" s="459" t="s">
        <v>1907</v>
      </c>
      <c r="C226" s="460" t="s">
        <v>2916</v>
      </c>
      <c r="D226" s="461" t="s">
        <v>1168</v>
      </c>
      <c r="E226" s="462">
        <v>110.72</v>
      </c>
      <c r="F226" s="463">
        <v>0.1</v>
      </c>
      <c r="G226" s="462">
        <v>99.647999999999996</v>
      </c>
      <c r="H226" s="464"/>
      <c r="I226" s="454"/>
    </row>
    <row r="227" spans="1:9" s="260" customFormat="1">
      <c r="A227" s="458" t="s">
        <v>32</v>
      </c>
      <c r="B227" s="459" t="s">
        <v>1907</v>
      </c>
      <c r="C227" s="460" t="s">
        <v>2917</v>
      </c>
      <c r="D227" s="461" t="s">
        <v>1170</v>
      </c>
      <c r="E227" s="462">
        <v>110.72</v>
      </c>
      <c r="F227" s="463">
        <v>0.1</v>
      </c>
      <c r="G227" s="462">
        <v>99.647999999999996</v>
      </c>
      <c r="H227" s="464"/>
      <c r="I227" s="454"/>
    </row>
    <row r="228" spans="1:9" s="260" customFormat="1">
      <c r="A228" s="458" t="s">
        <v>32</v>
      </c>
      <c r="B228" s="459" t="s">
        <v>1907</v>
      </c>
      <c r="C228" s="460" t="s">
        <v>2931</v>
      </c>
      <c r="D228" s="461" t="s">
        <v>1172</v>
      </c>
      <c r="E228" s="462">
        <v>149.36000000000001</v>
      </c>
      <c r="F228" s="463">
        <v>0.1</v>
      </c>
      <c r="G228" s="462">
        <v>134.42400000000001</v>
      </c>
      <c r="H228" s="464"/>
      <c r="I228" s="454"/>
    </row>
    <row r="229" spans="1:9" s="260" customFormat="1">
      <c r="A229" s="458" t="s">
        <v>32</v>
      </c>
      <c r="B229" s="459" t="s">
        <v>1907</v>
      </c>
      <c r="C229" s="460" t="s">
        <v>2934</v>
      </c>
      <c r="D229" s="461" t="s">
        <v>1174</v>
      </c>
      <c r="E229" s="462">
        <v>164.09</v>
      </c>
      <c r="F229" s="463">
        <v>0.1</v>
      </c>
      <c r="G229" s="462">
        <v>147.68100000000001</v>
      </c>
      <c r="H229" s="464"/>
      <c r="I229" s="454"/>
    </row>
    <row r="230" spans="1:9" s="260" customFormat="1">
      <c r="A230" s="458" t="s">
        <v>32</v>
      </c>
      <c r="B230" s="459" t="s">
        <v>1907</v>
      </c>
      <c r="C230" s="460" t="s">
        <v>2932</v>
      </c>
      <c r="D230" s="461" t="s">
        <v>1176</v>
      </c>
      <c r="E230" s="462">
        <v>149.36000000000001</v>
      </c>
      <c r="F230" s="463">
        <v>0.1</v>
      </c>
      <c r="G230" s="462">
        <v>134.42400000000001</v>
      </c>
      <c r="H230" s="464"/>
      <c r="I230" s="454"/>
    </row>
    <row r="231" spans="1:9" s="260" customFormat="1">
      <c r="A231" s="458" t="s">
        <v>32</v>
      </c>
      <c r="B231" s="459" t="s">
        <v>1907</v>
      </c>
      <c r="C231" s="460" t="s">
        <v>2933</v>
      </c>
      <c r="D231" s="461" t="s">
        <v>1178</v>
      </c>
      <c r="E231" s="462">
        <v>149.36000000000001</v>
      </c>
      <c r="F231" s="463">
        <v>0.1</v>
      </c>
      <c r="G231" s="462">
        <v>134.42400000000001</v>
      </c>
      <c r="H231" s="464"/>
      <c r="I231" s="454"/>
    </row>
    <row r="232" spans="1:9" s="260" customFormat="1">
      <c r="A232" s="458" t="s">
        <v>32</v>
      </c>
      <c r="B232" s="459" t="s">
        <v>1907</v>
      </c>
      <c r="C232" s="460" t="s">
        <v>2913</v>
      </c>
      <c r="D232" s="461" t="s">
        <v>1946</v>
      </c>
      <c r="E232" s="462">
        <v>72.09</v>
      </c>
      <c r="F232" s="463">
        <v>0.1</v>
      </c>
      <c r="G232" s="462">
        <v>64.881</v>
      </c>
      <c r="H232" s="464"/>
      <c r="I232" s="454"/>
    </row>
    <row r="233" spans="1:9" s="260" customFormat="1">
      <c r="A233" s="458" t="s">
        <v>2645</v>
      </c>
      <c r="B233" s="459" t="s">
        <v>1565</v>
      </c>
      <c r="C233" s="460" t="s">
        <v>2991</v>
      </c>
      <c r="D233" s="461" t="s">
        <v>2003</v>
      </c>
      <c r="E233" s="462">
        <v>537.91999999999996</v>
      </c>
      <c r="F233" s="463">
        <v>0.1</v>
      </c>
      <c r="G233" s="462">
        <v>484.12799999999999</v>
      </c>
      <c r="H233" s="464"/>
      <c r="I233" s="454"/>
    </row>
    <row r="234" spans="1:9" s="260" customFormat="1">
      <c r="A234" s="475" t="s">
        <v>2645</v>
      </c>
      <c r="B234" s="476" t="s">
        <v>1565</v>
      </c>
      <c r="C234" s="460" t="s">
        <v>2992</v>
      </c>
      <c r="D234" s="461" t="s">
        <v>2004</v>
      </c>
      <c r="E234" s="462">
        <v>164.29</v>
      </c>
      <c r="F234" s="477">
        <v>0.1</v>
      </c>
      <c r="G234" s="462">
        <v>147.86099999999999</v>
      </c>
      <c r="H234" s="464"/>
      <c r="I234" s="454"/>
    </row>
    <row r="235" spans="1:9" s="260" customFormat="1">
      <c r="A235" s="475" t="s">
        <v>2645</v>
      </c>
      <c r="B235" s="476" t="s">
        <v>1565</v>
      </c>
      <c r="C235" s="460" t="s">
        <v>2993</v>
      </c>
      <c r="D235" s="461" t="s">
        <v>2005</v>
      </c>
      <c r="E235" s="462">
        <v>251.72</v>
      </c>
      <c r="F235" s="477">
        <v>0.1</v>
      </c>
      <c r="G235" s="462">
        <v>226.548</v>
      </c>
      <c r="H235" s="464"/>
      <c r="I235" s="454"/>
    </row>
    <row r="236" spans="1:9" s="260" customFormat="1">
      <c r="A236" s="475" t="s">
        <v>2645</v>
      </c>
      <c r="B236" s="476" t="s">
        <v>1565</v>
      </c>
      <c r="C236" s="460" t="s">
        <v>2994</v>
      </c>
      <c r="D236" s="461" t="s">
        <v>2006</v>
      </c>
      <c r="E236" s="462">
        <v>413.79</v>
      </c>
      <c r="F236" s="477">
        <v>0.1</v>
      </c>
      <c r="G236" s="462">
        <v>372.411</v>
      </c>
      <c r="H236" s="464"/>
      <c r="I236" s="454"/>
    </row>
    <row r="237" spans="1:9" s="260" customFormat="1">
      <c r="A237" s="458" t="s">
        <v>2645</v>
      </c>
      <c r="B237" s="459" t="s">
        <v>1845</v>
      </c>
      <c r="C237" s="460" t="s">
        <v>2984</v>
      </c>
      <c r="D237" s="461" t="s">
        <v>2007</v>
      </c>
      <c r="E237" s="462">
        <v>138.81</v>
      </c>
      <c r="F237" s="463">
        <v>0.1</v>
      </c>
      <c r="G237" s="462">
        <v>124.929</v>
      </c>
      <c r="H237" s="464"/>
      <c r="I237" s="454"/>
    </row>
    <row r="238" spans="1:9" s="260" customFormat="1">
      <c r="A238" s="458" t="s">
        <v>2645</v>
      </c>
      <c r="B238" s="459" t="s">
        <v>1845</v>
      </c>
      <c r="C238" s="460" t="s">
        <v>2981</v>
      </c>
      <c r="D238" s="461" t="s">
        <v>2009</v>
      </c>
      <c r="E238" s="462">
        <v>150.75</v>
      </c>
      <c r="F238" s="463">
        <v>0.1</v>
      </c>
      <c r="G238" s="462">
        <v>135.67500000000001</v>
      </c>
      <c r="H238" s="464"/>
      <c r="I238" s="454"/>
    </row>
    <row r="239" spans="1:9" s="478" customFormat="1" ht="15">
      <c r="A239" s="458" t="s">
        <v>2645</v>
      </c>
      <c r="B239" s="459" t="s">
        <v>1845</v>
      </c>
      <c r="C239" s="460" t="s">
        <v>2982</v>
      </c>
      <c r="D239" s="461" t="s">
        <v>2011</v>
      </c>
      <c r="E239" s="462">
        <v>150.75</v>
      </c>
      <c r="F239" s="463">
        <v>0.1</v>
      </c>
      <c r="G239" s="462">
        <v>135.67500000000001</v>
      </c>
      <c r="H239" s="464"/>
      <c r="I239" s="454"/>
    </row>
    <row r="240" spans="1:9" s="478" customFormat="1" ht="15">
      <c r="A240" s="458" t="s">
        <v>2645</v>
      </c>
      <c r="B240" s="459" t="s">
        <v>1845</v>
      </c>
      <c r="C240" s="460" t="s">
        <v>2983</v>
      </c>
      <c r="D240" s="461" t="s">
        <v>2013</v>
      </c>
      <c r="E240" s="462">
        <v>150.75</v>
      </c>
      <c r="F240" s="463">
        <v>0.1</v>
      </c>
      <c r="G240" s="462">
        <v>135.67500000000001</v>
      </c>
      <c r="H240" s="464"/>
      <c r="I240" s="454"/>
    </row>
    <row r="241" spans="1:9" s="478" customFormat="1" ht="15">
      <c r="A241" s="475" t="s">
        <v>2645</v>
      </c>
      <c r="B241" s="476" t="s">
        <v>1845</v>
      </c>
      <c r="C241" s="460" t="s">
        <v>2968</v>
      </c>
      <c r="D241" s="461" t="s">
        <v>2015</v>
      </c>
      <c r="E241" s="462">
        <v>68.66</v>
      </c>
      <c r="F241" s="477">
        <v>0.1</v>
      </c>
      <c r="G241" s="462">
        <v>61.793999999999997</v>
      </c>
      <c r="H241" s="464"/>
      <c r="I241" s="454"/>
    </row>
    <row r="242" spans="1:9" s="478" customFormat="1" ht="15">
      <c r="A242" s="475" t="s">
        <v>2645</v>
      </c>
      <c r="B242" s="476" t="s">
        <v>1845</v>
      </c>
      <c r="C242" s="460" t="s">
        <v>2971</v>
      </c>
      <c r="D242" s="461" t="s">
        <v>2016</v>
      </c>
      <c r="E242" s="462">
        <v>61.19</v>
      </c>
      <c r="F242" s="477">
        <v>0.1</v>
      </c>
      <c r="G242" s="462">
        <v>55.070999999999998</v>
      </c>
      <c r="H242" s="464"/>
      <c r="I242" s="454"/>
    </row>
    <row r="243" spans="1:9" s="478" customFormat="1" ht="15">
      <c r="A243" s="475" t="s">
        <v>2645</v>
      </c>
      <c r="B243" s="476" t="s">
        <v>1845</v>
      </c>
      <c r="C243" s="460" t="s">
        <v>2969</v>
      </c>
      <c r="D243" s="461" t="s">
        <v>2017</v>
      </c>
      <c r="E243" s="462">
        <v>68.66</v>
      </c>
      <c r="F243" s="477">
        <v>0.1</v>
      </c>
      <c r="G243" s="462">
        <v>61.793999999999997</v>
      </c>
      <c r="H243" s="464"/>
      <c r="I243" s="454"/>
    </row>
    <row r="244" spans="1:9" s="478" customFormat="1" ht="15">
      <c r="A244" s="475" t="s">
        <v>2645</v>
      </c>
      <c r="B244" s="476" t="s">
        <v>1845</v>
      </c>
      <c r="C244" s="460" t="s">
        <v>2970</v>
      </c>
      <c r="D244" s="461" t="s">
        <v>2018</v>
      </c>
      <c r="E244" s="462">
        <v>68.66</v>
      </c>
      <c r="F244" s="477">
        <v>0.1</v>
      </c>
      <c r="G244" s="462">
        <v>61.793999999999997</v>
      </c>
      <c r="H244" s="464"/>
      <c r="I244" s="454"/>
    </row>
    <row r="245" spans="1:9" s="478" customFormat="1" ht="15">
      <c r="A245" s="458" t="s">
        <v>2645</v>
      </c>
      <c r="B245" s="459" t="s">
        <v>1845</v>
      </c>
      <c r="C245" s="460" t="s">
        <v>2972</v>
      </c>
      <c r="D245" s="461" t="s">
        <v>2019</v>
      </c>
      <c r="E245" s="462">
        <v>114.93</v>
      </c>
      <c r="F245" s="463">
        <v>0.1</v>
      </c>
      <c r="G245" s="462">
        <v>103.43700000000001</v>
      </c>
      <c r="H245" s="464"/>
      <c r="I245" s="454"/>
    </row>
    <row r="246" spans="1:9" s="478" customFormat="1" ht="15">
      <c r="A246" s="458" t="s">
        <v>2645</v>
      </c>
      <c r="B246" s="459" t="s">
        <v>1845</v>
      </c>
      <c r="C246" s="460" t="s">
        <v>2975</v>
      </c>
      <c r="D246" s="461" t="s">
        <v>2021</v>
      </c>
      <c r="E246" s="462">
        <v>105.97</v>
      </c>
      <c r="F246" s="463">
        <v>0.1</v>
      </c>
      <c r="G246" s="462">
        <v>95.373000000000005</v>
      </c>
      <c r="H246" s="464"/>
      <c r="I246" s="454"/>
    </row>
    <row r="247" spans="1:9" s="478" customFormat="1" ht="15">
      <c r="A247" s="458" t="s">
        <v>2645</v>
      </c>
      <c r="B247" s="459" t="s">
        <v>1845</v>
      </c>
      <c r="C247" s="460" t="s">
        <v>2973</v>
      </c>
      <c r="D247" s="461" t="s">
        <v>2022</v>
      </c>
      <c r="E247" s="462">
        <v>114.93</v>
      </c>
      <c r="F247" s="463">
        <v>0.1</v>
      </c>
      <c r="G247" s="462">
        <v>103.43700000000001</v>
      </c>
      <c r="H247" s="464"/>
      <c r="I247" s="454"/>
    </row>
    <row r="248" spans="1:9" s="260" customFormat="1">
      <c r="A248" s="458" t="s">
        <v>2645</v>
      </c>
      <c r="B248" s="459" t="s">
        <v>1845</v>
      </c>
      <c r="C248" s="460" t="s">
        <v>2974</v>
      </c>
      <c r="D248" s="461" t="s">
        <v>2024</v>
      </c>
      <c r="E248" s="462">
        <v>114.93</v>
      </c>
      <c r="F248" s="463">
        <v>0.1</v>
      </c>
      <c r="G248" s="462">
        <v>103.43700000000001</v>
      </c>
      <c r="H248" s="464"/>
    </row>
    <row r="249" spans="1:9" s="260" customFormat="1">
      <c r="A249" s="458" t="s">
        <v>2645</v>
      </c>
      <c r="B249" s="459" t="s">
        <v>1845</v>
      </c>
      <c r="C249" s="460" t="s">
        <v>2988</v>
      </c>
      <c r="D249" s="461" t="s">
        <v>2026</v>
      </c>
      <c r="E249" s="462">
        <v>206.28</v>
      </c>
      <c r="F249" s="463">
        <v>0.1</v>
      </c>
      <c r="G249" s="462">
        <v>185.65200000000002</v>
      </c>
      <c r="H249" s="464"/>
    </row>
    <row r="250" spans="1:9" s="260" customFormat="1">
      <c r="A250" s="458" t="s">
        <v>2645</v>
      </c>
      <c r="B250" s="459" t="s">
        <v>1845</v>
      </c>
      <c r="C250" s="460" t="s">
        <v>2985</v>
      </c>
      <c r="D250" s="461" t="s">
        <v>2027</v>
      </c>
      <c r="E250" s="462">
        <v>178.29</v>
      </c>
      <c r="F250" s="463">
        <v>0.1</v>
      </c>
      <c r="G250" s="462">
        <v>160.46099999999998</v>
      </c>
      <c r="H250" s="464"/>
    </row>
    <row r="251" spans="1:9" s="260" customFormat="1">
      <c r="A251" s="458" t="s">
        <v>2645</v>
      </c>
      <c r="B251" s="459" t="s">
        <v>1845</v>
      </c>
      <c r="C251" s="460" t="s">
        <v>2986</v>
      </c>
      <c r="D251" s="461" t="s">
        <v>2029</v>
      </c>
      <c r="E251" s="462">
        <v>178.29</v>
      </c>
      <c r="F251" s="463">
        <v>0.1</v>
      </c>
      <c r="G251" s="462">
        <v>160.46099999999998</v>
      </c>
      <c r="H251" s="464"/>
    </row>
    <row r="252" spans="1:9" s="260" customFormat="1">
      <c r="A252" s="458" t="s">
        <v>2645</v>
      </c>
      <c r="B252" s="459" t="s">
        <v>1845</v>
      </c>
      <c r="C252" s="460" t="s">
        <v>2987</v>
      </c>
      <c r="D252" s="461" t="s">
        <v>2031</v>
      </c>
      <c r="E252" s="462">
        <v>178.29</v>
      </c>
      <c r="F252" s="463">
        <v>0.1</v>
      </c>
      <c r="G252" s="462">
        <v>160.46099999999998</v>
      </c>
      <c r="H252" s="464"/>
    </row>
    <row r="253" spans="1:9" s="260" customFormat="1">
      <c r="A253" s="458" t="s">
        <v>2645</v>
      </c>
      <c r="B253" s="459" t="s">
        <v>1845</v>
      </c>
      <c r="C253" s="460" t="s">
        <v>2976</v>
      </c>
      <c r="D253" s="461" t="s">
        <v>2033</v>
      </c>
      <c r="E253" s="462">
        <v>136.49</v>
      </c>
      <c r="F253" s="463">
        <v>0.1</v>
      </c>
      <c r="G253" s="462">
        <v>122.84100000000001</v>
      </c>
      <c r="H253" s="464"/>
    </row>
    <row r="254" spans="1:9" s="260" customFormat="1">
      <c r="A254" s="458" t="s">
        <v>2645</v>
      </c>
      <c r="B254" s="459" t="s">
        <v>1845</v>
      </c>
      <c r="C254" s="460" t="s">
        <v>2979</v>
      </c>
      <c r="D254" s="461" t="s">
        <v>2035</v>
      </c>
      <c r="E254" s="462">
        <v>158.51</v>
      </c>
      <c r="F254" s="463">
        <v>0.1</v>
      </c>
      <c r="G254" s="462">
        <v>142.65899999999999</v>
      </c>
      <c r="H254" s="464"/>
    </row>
    <row r="255" spans="1:9" s="260" customFormat="1">
      <c r="A255" s="458" t="s">
        <v>2645</v>
      </c>
      <c r="B255" s="459" t="s">
        <v>1845</v>
      </c>
      <c r="C255" s="460" t="s">
        <v>2977</v>
      </c>
      <c r="D255" s="461" t="s">
        <v>2036</v>
      </c>
      <c r="E255" s="462">
        <v>136.49</v>
      </c>
      <c r="F255" s="463">
        <v>0.1</v>
      </c>
      <c r="G255" s="462">
        <v>122.84100000000001</v>
      </c>
      <c r="H255" s="464"/>
    </row>
    <row r="256" spans="1:9" s="260" customFormat="1">
      <c r="A256" s="458" t="s">
        <v>2645</v>
      </c>
      <c r="B256" s="459" t="s">
        <v>1845</v>
      </c>
      <c r="C256" s="460" t="s">
        <v>2978</v>
      </c>
      <c r="D256" s="461" t="s">
        <v>2038</v>
      </c>
      <c r="E256" s="462">
        <v>136.49</v>
      </c>
      <c r="F256" s="463">
        <v>0.1</v>
      </c>
      <c r="G256" s="462">
        <v>122.84100000000001</v>
      </c>
      <c r="H256" s="464"/>
    </row>
    <row r="257" spans="1:8" s="260" customFormat="1">
      <c r="A257" s="458" t="s">
        <v>2645</v>
      </c>
      <c r="B257" s="459" t="s">
        <v>1845</v>
      </c>
      <c r="C257" s="460" t="s">
        <v>2989</v>
      </c>
      <c r="D257" s="461" t="s">
        <v>2040</v>
      </c>
      <c r="E257" s="462">
        <v>216.73</v>
      </c>
      <c r="F257" s="463">
        <v>0.1</v>
      </c>
      <c r="G257" s="462">
        <v>195.05699999999999</v>
      </c>
      <c r="H257" s="464"/>
    </row>
    <row r="258" spans="1:8" s="260" customFormat="1">
      <c r="A258" s="458" t="s">
        <v>2645</v>
      </c>
      <c r="B258" s="459" t="s">
        <v>1845</v>
      </c>
      <c r="C258" s="460" t="s">
        <v>2980</v>
      </c>
      <c r="D258" s="461" t="s">
        <v>2041</v>
      </c>
      <c r="E258" s="462">
        <v>165.97</v>
      </c>
      <c r="F258" s="463">
        <v>0.1</v>
      </c>
      <c r="G258" s="462">
        <v>149.37299999999999</v>
      </c>
      <c r="H258" s="464"/>
    </row>
    <row r="259" spans="1:8" s="260" customFormat="1">
      <c r="A259" s="399" t="s">
        <v>2645</v>
      </c>
      <c r="B259" s="399" t="s">
        <v>1230</v>
      </c>
      <c r="C259" s="473" t="s">
        <v>3806</v>
      </c>
      <c r="D259" s="399" t="s">
        <v>2369</v>
      </c>
      <c r="E259" s="474">
        <v>334.04</v>
      </c>
      <c r="F259" s="468">
        <v>0.1</v>
      </c>
      <c r="G259" s="467">
        <v>300.63600000000002</v>
      </c>
      <c r="H259" s="464"/>
    </row>
    <row r="260" spans="1:8" s="260" customFormat="1">
      <c r="A260" s="399" t="s">
        <v>2645</v>
      </c>
      <c r="B260" s="399" t="s">
        <v>1230</v>
      </c>
      <c r="C260" s="473" t="s">
        <v>3809</v>
      </c>
      <c r="D260" s="399" t="s">
        <v>2607</v>
      </c>
      <c r="E260" s="474">
        <v>704.13</v>
      </c>
      <c r="F260" s="468">
        <v>0.1</v>
      </c>
      <c r="G260" s="467">
        <v>633.71699999999998</v>
      </c>
      <c r="H260" s="464"/>
    </row>
    <row r="261" spans="1:8" s="260" customFormat="1">
      <c r="A261" s="458" t="s">
        <v>2645</v>
      </c>
      <c r="B261" s="459" t="s">
        <v>1845</v>
      </c>
      <c r="C261" s="460" t="s">
        <v>2990</v>
      </c>
      <c r="D261" s="461" t="s">
        <v>1100</v>
      </c>
      <c r="E261" s="462">
        <v>255.03</v>
      </c>
      <c r="F261" s="463">
        <v>0.1</v>
      </c>
      <c r="G261" s="462">
        <v>229.52700000000002</v>
      </c>
      <c r="H261" s="464"/>
    </row>
    <row r="262" spans="1:8" s="260" customFormat="1" ht="14.65" customHeight="1">
      <c r="A262" s="433" t="s">
        <v>2645</v>
      </c>
      <c r="B262" s="425" t="s">
        <v>3752</v>
      </c>
      <c r="C262" s="438" t="s">
        <v>3759</v>
      </c>
      <c r="D262" s="439" t="s">
        <v>3776</v>
      </c>
      <c r="E262" s="462">
        <v>293.33</v>
      </c>
      <c r="F262" s="463">
        <v>0.1</v>
      </c>
      <c r="G262" s="462">
        <v>264</v>
      </c>
      <c r="H262" s="464"/>
    </row>
    <row r="263" spans="1:8" s="260" customFormat="1">
      <c r="A263" s="399" t="s">
        <v>2645</v>
      </c>
      <c r="B263" s="399" t="s">
        <v>1230</v>
      </c>
      <c r="C263" s="479" t="s">
        <v>3805</v>
      </c>
      <c r="D263" s="399" t="s">
        <v>909</v>
      </c>
      <c r="E263" s="474">
        <v>82.93</v>
      </c>
      <c r="F263" s="468">
        <v>0.1</v>
      </c>
      <c r="G263" s="467">
        <v>74.637000000000015</v>
      </c>
      <c r="H263" s="464"/>
    </row>
    <row r="264" spans="1:8" s="260" customFormat="1">
      <c r="A264" s="399" t="s">
        <v>2645</v>
      </c>
      <c r="B264" s="399" t="s">
        <v>1230</v>
      </c>
      <c r="C264" s="479" t="s">
        <v>912</v>
      </c>
      <c r="D264" s="399" t="s">
        <v>911</v>
      </c>
      <c r="E264" s="474">
        <v>34.479999999999997</v>
      </c>
      <c r="F264" s="468">
        <v>0.1</v>
      </c>
      <c r="G264" s="467">
        <v>31.031999999999996</v>
      </c>
      <c r="H264" s="464"/>
    </row>
    <row r="265" spans="1:8" s="260" customFormat="1">
      <c r="A265" s="399" t="s">
        <v>2645</v>
      </c>
      <c r="B265" s="399" t="s">
        <v>1230</v>
      </c>
      <c r="C265" s="479" t="s">
        <v>998</v>
      </c>
      <c r="D265" s="399" t="s">
        <v>997</v>
      </c>
      <c r="E265" s="474">
        <v>231.93</v>
      </c>
      <c r="F265" s="468">
        <v>0.1</v>
      </c>
      <c r="G265" s="467">
        <v>208.73700000000002</v>
      </c>
      <c r="H265" s="464"/>
    </row>
    <row r="266" spans="1:8" s="260" customFormat="1">
      <c r="A266" s="399" t="s">
        <v>2645</v>
      </c>
      <c r="B266" s="434" t="s">
        <v>1230</v>
      </c>
      <c r="C266" s="465" t="s">
        <v>3891</v>
      </c>
      <c r="D266" s="466" t="s">
        <v>1038</v>
      </c>
      <c r="E266" s="467">
        <v>82.39</v>
      </c>
      <c r="F266" s="468">
        <v>0.1</v>
      </c>
      <c r="G266" s="469">
        <f>ROUND(E266*(1-F266),2)</f>
        <v>74.150000000000006</v>
      </c>
      <c r="H266" s="464"/>
    </row>
    <row r="267" spans="1:8" s="260" customFormat="1">
      <c r="A267" s="399" t="s">
        <v>32</v>
      </c>
      <c r="B267" s="434" t="s">
        <v>1230</v>
      </c>
      <c r="C267" s="465" t="s">
        <v>3892</v>
      </c>
      <c r="D267" s="466" t="s">
        <v>1040</v>
      </c>
      <c r="E267" s="467">
        <v>247.16</v>
      </c>
      <c r="F267" s="468">
        <v>0.1</v>
      </c>
      <c r="G267" s="469">
        <f>ROUND(E267*(1-F267),2)</f>
        <v>222.44</v>
      </c>
      <c r="H267" s="464"/>
    </row>
    <row r="268" spans="1:8" s="260" customFormat="1">
      <c r="A268" s="399" t="s">
        <v>2645</v>
      </c>
      <c r="B268" s="399" t="s">
        <v>1230</v>
      </c>
      <c r="C268" s="473" t="s">
        <v>3804</v>
      </c>
      <c r="D268" s="399" t="s">
        <v>503</v>
      </c>
      <c r="E268" s="474">
        <v>170.4</v>
      </c>
      <c r="F268" s="468">
        <v>0.1</v>
      </c>
      <c r="G268" s="467">
        <v>153.36000000000001</v>
      </c>
      <c r="H268" s="464"/>
    </row>
    <row r="269" spans="1:8" s="260" customFormat="1">
      <c r="A269" s="399" t="s">
        <v>2645</v>
      </c>
      <c r="B269" s="434" t="s">
        <v>1230</v>
      </c>
      <c r="C269" s="465" t="s">
        <v>3893</v>
      </c>
      <c r="D269" s="466" t="s">
        <v>1042</v>
      </c>
      <c r="E269" s="467">
        <v>42.69</v>
      </c>
      <c r="F269" s="468">
        <v>0.1</v>
      </c>
      <c r="G269" s="469">
        <f>ROUND(E269*(1-F269),2)</f>
        <v>38.42</v>
      </c>
      <c r="H269" s="464"/>
    </row>
    <row r="270" spans="1:8" s="260" customFormat="1">
      <c r="A270" s="399" t="s">
        <v>2645</v>
      </c>
      <c r="B270" s="399" t="s">
        <v>1230</v>
      </c>
      <c r="C270" s="473" t="s">
        <v>3808</v>
      </c>
      <c r="D270" s="399" t="s">
        <v>2583</v>
      </c>
      <c r="E270" s="474">
        <v>310.33999999999997</v>
      </c>
      <c r="F270" s="468">
        <v>0.1</v>
      </c>
      <c r="G270" s="467">
        <v>279.30599999999998</v>
      </c>
      <c r="H270" s="464"/>
    </row>
    <row r="271" spans="1:8" s="260" customFormat="1">
      <c r="A271" s="399" t="s">
        <v>2645</v>
      </c>
      <c r="B271" s="399" t="s">
        <v>1230</v>
      </c>
      <c r="C271" s="473" t="s">
        <v>3807</v>
      </c>
      <c r="D271" s="399" t="s">
        <v>2582</v>
      </c>
      <c r="E271" s="474">
        <v>513.73</v>
      </c>
      <c r="F271" s="468">
        <v>0.1</v>
      </c>
      <c r="G271" s="467">
        <v>462.35700000000003</v>
      </c>
      <c r="H271" s="464"/>
    </row>
    <row r="272" spans="1:8" s="260" customFormat="1">
      <c r="A272" s="399" t="s">
        <v>32</v>
      </c>
      <c r="B272" s="434" t="s">
        <v>3862</v>
      </c>
      <c r="C272" s="465" t="s">
        <v>3889</v>
      </c>
      <c r="D272" s="466" t="s">
        <v>3905</v>
      </c>
      <c r="E272" s="467">
        <v>150.08000000000001</v>
      </c>
      <c r="F272" s="468">
        <v>0.1</v>
      </c>
      <c r="G272" s="469">
        <f>ROUND(E272*(1-F272),2)</f>
        <v>135.07</v>
      </c>
      <c r="H272" s="464"/>
    </row>
    <row r="273" spans="1:8" s="260" customFormat="1">
      <c r="A273" s="399" t="s">
        <v>2645</v>
      </c>
      <c r="B273" s="434" t="s">
        <v>1230</v>
      </c>
      <c r="C273" s="465" t="s">
        <v>3880</v>
      </c>
      <c r="D273" s="466" t="s">
        <v>3896</v>
      </c>
      <c r="E273" s="467">
        <v>77.61</v>
      </c>
      <c r="F273" s="468">
        <v>0.1</v>
      </c>
      <c r="G273" s="469">
        <f>ROUND(E273*(1-F273),2)</f>
        <v>69.849999999999994</v>
      </c>
      <c r="H273" s="464"/>
    </row>
    <row r="274" spans="1:8" s="260" customFormat="1">
      <c r="A274" s="399" t="s">
        <v>2645</v>
      </c>
      <c r="B274" s="434" t="s">
        <v>1230</v>
      </c>
      <c r="C274" s="465" t="s">
        <v>3877</v>
      </c>
      <c r="D274" s="466" t="str">
        <f ca="1">IFERROR(__xludf.DUMMYFUNCTION("Query(importRange(Summary!A1,""US_MASTER_LIST!A2:J1000""),""select Col1,Col2,Col3,Col4,Col5, Col6, Col7 WHERE Col8 = '""&amp;B24&amp;""' AND Col9 CONTAINS'""&amp;$B$10&amp;""'"",0)"),"24B6508")</f>
        <v>24B6508</v>
      </c>
      <c r="E274" s="467">
        <v>208.96</v>
      </c>
      <c r="F274" s="468">
        <v>0.1</v>
      </c>
      <c r="G274" s="469">
        <f>ROUND(E274*(1-F274),2)</f>
        <v>188.06</v>
      </c>
      <c r="H274" s="464"/>
    </row>
    <row r="275" spans="1:8" s="260" customFormat="1">
      <c r="A275" s="399" t="s">
        <v>2645</v>
      </c>
      <c r="B275" s="434" t="s">
        <v>1230</v>
      </c>
      <c r="C275" s="465" t="s">
        <v>3878</v>
      </c>
      <c r="D275" s="466" t="s">
        <v>3894</v>
      </c>
      <c r="E275" s="467">
        <v>208.96</v>
      </c>
      <c r="F275" s="468">
        <v>0.1</v>
      </c>
      <c r="G275" s="469">
        <f>ROUND(E275*(1-F275),2)</f>
        <v>188.06</v>
      </c>
      <c r="H275" s="464"/>
    </row>
    <row r="276" spans="1:8" s="260" customFormat="1">
      <c r="A276" s="399" t="s">
        <v>2645</v>
      </c>
      <c r="B276" s="434" t="s">
        <v>1230</v>
      </c>
      <c r="C276" s="465" t="s">
        <v>3879</v>
      </c>
      <c r="D276" s="466" t="s">
        <v>3895</v>
      </c>
      <c r="E276" s="467">
        <v>208.96</v>
      </c>
      <c r="F276" s="468">
        <v>0.1</v>
      </c>
      <c r="G276" s="469">
        <f>ROUND(E276*(1-F276),2)</f>
        <v>188.06</v>
      </c>
      <c r="H276" s="464"/>
    </row>
    <row r="277" spans="1:8" s="260" customFormat="1">
      <c r="A277" s="399" t="s">
        <v>32</v>
      </c>
      <c r="B277" s="434" t="s">
        <v>3911</v>
      </c>
      <c r="C277" s="465" t="s">
        <v>3907</v>
      </c>
      <c r="D277" s="466" t="s">
        <v>1410</v>
      </c>
      <c r="E277" s="467">
        <v>211.46</v>
      </c>
      <c r="F277" s="468">
        <v>0.1</v>
      </c>
      <c r="G277" s="469">
        <f>E277*(1-F277)</f>
        <v>190.31400000000002</v>
      </c>
      <c r="H277" s="464"/>
    </row>
    <row r="278" spans="1:8" s="260" customFormat="1">
      <c r="A278" s="399" t="s">
        <v>32</v>
      </c>
      <c r="B278" s="434" t="s">
        <v>3911</v>
      </c>
      <c r="C278" s="465" t="s">
        <v>3908</v>
      </c>
      <c r="D278" s="466" t="s">
        <v>1414</v>
      </c>
      <c r="E278" s="467">
        <v>260.82</v>
      </c>
      <c r="F278" s="468">
        <v>0.1</v>
      </c>
      <c r="G278" s="469">
        <f t="shared" ref="G278:G289" si="0">ROUND(E278*(1-F278),2)</f>
        <v>234.74</v>
      </c>
      <c r="H278" s="464"/>
    </row>
    <row r="279" spans="1:8" s="260" customFormat="1">
      <c r="A279" s="399" t="s">
        <v>32</v>
      </c>
      <c r="B279" s="434" t="s">
        <v>3911</v>
      </c>
      <c r="C279" s="465" t="s">
        <v>3909</v>
      </c>
      <c r="D279" s="466" t="s">
        <v>1416</v>
      </c>
      <c r="E279" s="467">
        <v>260.82</v>
      </c>
      <c r="F279" s="468">
        <v>0.1</v>
      </c>
      <c r="G279" s="469">
        <f t="shared" si="0"/>
        <v>234.74</v>
      </c>
      <c r="H279" s="464"/>
    </row>
    <row r="280" spans="1:8" s="260" customFormat="1">
      <c r="A280" s="399" t="s">
        <v>32</v>
      </c>
      <c r="B280" s="434" t="s">
        <v>3911</v>
      </c>
      <c r="C280" s="465" t="s">
        <v>3910</v>
      </c>
      <c r="D280" s="466" t="s">
        <v>1418</v>
      </c>
      <c r="E280" s="467">
        <v>260.82</v>
      </c>
      <c r="F280" s="468">
        <v>0.1</v>
      </c>
      <c r="G280" s="469">
        <f t="shared" si="0"/>
        <v>234.74</v>
      </c>
      <c r="H280" s="464"/>
    </row>
    <row r="281" spans="1:8" s="260" customFormat="1">
      <c r="A281" s="399" t="s">
        <v>32</v>
      </c>
      <c r="B281" s="434" t="s">
        <v>1230</v>
      </c>
      <c r="C281" s="465" t="s">
        <v>3906</v>
      </c>
      <c r="D281" s="466" t="s">
        <v>1420</v>
      </c>
      <c r="E281" s="467">
        <v>18.809999999999999</v>
      </c>
      <c r="F281" s="468">
        <v>0.1</v>
      </c>
      <c r="G281" s="469">
        <f t="shared" si="0"/>
        <v>16.93</v>
      </c>
      <c r="H281" s="464"/>
    </row>
    <row r="282" spans="1:8" s="260" customFormat="1">
      <c r="A282" s="399" t="s">
        <v>32</v>
      </c>
      <c r="B282" s="434" t="s">
        <v>3863</v>
      </c>
      <c r="C282" s="465" t="s">
        <v>3888</v>
      </c>
      <c r="D282" s="466" t="s">
        <v>3904</v>
      </c>
      <c r="E282" s="467">
        <v>74.63</v>
      </c>
      <c r="F282" s="468">
        <v>0.1</v>
      </c>
      <c r="G282" s="469">
        <f t="shared" si="0"/>
        <v>67.17</v>
      </c>
      <c r="H282" s="464"/>
    </row>
    <row r="283" spans="1:8" s="260" customFormat="1">
      <c r="A283" s="399" t="s">
        <v>32</v>
      </c>
      <c r="B283" s="434" t="s">
        <v>3863</v>
      </c>
      <c r="C283" s="465" t="s">
        <v>3885</v>
      </c>
      <c r="D283" s="466" t="s">
        <v>3901</v>
      </c>
      <c r="E283" s="467">
        <v>186.57</v>
      </c>
      <c r="F283" s="468">
        <v>0.1</v>
      </c>
      <c r="G283" s="469">
        <f t="shared" si="0"/>
        <v>167.91</v>
      </c>
      <c r="H283" s="464"/>
    </row>
    <row r="284" spans="1:8" s="260" customFormat="1">
      <c r="A284" s="399" t="s">
        <v>32</v>
      </c>
      <c r="B284" s="434" t="s">
        <v>3863</v>
      </c>
      <c r="C284" s="465" t="s">
        <v>3886</v>
      </c>
      <c r="D284" s="466" t="s">
        <v>3902</v>
      </c>
      <c r="E284" s="467">
        <v>186.57</v>
      </c>
      <c r="F284" s="468">
        <v>0.1</v>
      </c>
      <c r="G284" s="469">
        <f t="shared" si="0"/>
        <v>167.91</v>
      </c>
      <c r="H284" s="464"/>
    </row>
    <row r="285" spans="1:8" s="260" customFormat="1">
      <c r="A285" s="399" t="s">
        <v>32</v>
      </c>
      <c r="B285" s="434" t="s">
        <v>3863</v>
      </c>
      <c r="C285" s="465" t="s">
        <v>3887</v>
      </c>
      <c r="D285" s="466" t="s">
        <v>3903</v>
      </c>
      <c r="E285" s="467">
        <v>186.57</v>
      </c>
      <c r="F285" s="468">
        <v>0.1</v>
      </c>
      <c r="G285" s="469">
        <f t="shared" si="0"/>
        <v>167.91</v>
      </c>
      <c r="H285" s="464"/>
    </row>
    <row r="286" spans="1:8" s="260" customFormat="1">
      <c r="A286" s="399" t="s">
        <v>32</v>
      </c>
      <c r="B286" s="434" t="s">
        <v>3864</v>
      </c>
      <c r="C286" s="465" t="s">
        <v>3884</v>
      </c>
      <c r="D286" s="466" t="s">
        <v>3900</v>
      </c>
      <c r="E286" s="467">
        <v>111.94</v>
      </c>
      <c r="F286" s="468">
        <v>0.1</v>
      </c>
      <c r="G286" s="469">
        <f t="shared" si="0"/>
        <v>100.75</v>
      </c>
      <c r="H286" s="464"/>
    </row>
    <row r="287" spans="1:8" s="260" customFormat="1">
      <c r="A287" s="399" t="s">
        <v>32</v>
      </c>
      <c r="B287" s="434" t="s">
        <v>3864</v>
      </c>
      <c r="C287" s="465" t="s">
        <v>3881</v>
      </c>
      <c r="D287" s="466" t="s">
        <v>3897</v>
      </c>
      <c r="E287" s="467">
        <v>335.82</v>
      </c>
      <c r="F287" s="468">
        <v>0.1</v>
      </c>
      <c r="G287" s="469">
        <f t="shared" si="0"/>
        <v>302.24</v>
      </c>
      <c r="H287" s="464"/>
    </row>
    <row r="288" spans="1:8" s="260" customFormat="1">
      <c r="A288" s="399" t="s">
        <v>32</v>
      </c>
      <c r="B288" s="434" t="s">
        <v>3864</v>
      </c>
      <c r="C288" s="465" t="s">
        <v>3882</v>
      </c>
      <c r="D288" s="466" t="s">
        <v>3898</v>
      </c>
      <c r="E288" s="467">
        <v>335.82</v>
      </c>
      <c r="F288" s="468">
        <v>0.1</v>
      </c>
      <c r="G288" s="469">
        <f t="shared" si="0"/>
        <v>302.24</v>
      </c>
      <c r="H288" s="464"/>
    </row>
    <row r="289" spans="1:8" s="260" customFormat="1">
      <c r="A289" s="399" t="s">
        <v>32</v>
      </c>
      <c r="B289" s="434" t="s">
        <v>3864</v>
      </c>
      <c r="C289" s="465" t="s">
        <v>3883</v>
      </c>
      <c r="D289" s="466" t="s">
        <v>3899</v>
      </c>
      <c r="E289" s="467">
        <v>335.82</v>
      </c>
      <c r="F289" s="468">
        <v>0.1</v>
      </c>
      <c r="G289" s="469">
        <f t="shared" si="0"/>
        <v>302.24</v>
      </c>
      <c r="H289" s="464"/>
    </row>
    <row r="290" spans="1:8" s="260" customFormat="1">
      <c r="A290" s="432" t="s">
        <v>2645</v>
      </c>
      <c r="B290" s="434" t="s">
        <v>3921</v>
      </c>
      <c r="C290" s="480" t="s">
        <v>3889</v>
      </c>
      <c r="D290" s="481" t="s">
        <v>3923</v>
      </c>
      <c r="E290" s="467">
        <v>173.03</v>
      </c>
      <c r="F290" s="468">
        <v>0.1</v>
      </c>
      <c r="G290" s="469">
        <f t="shared" ref="G290:G295" si="1">ROUND(E290*(1-F290),2)</f>
        <v>155.72999999999999</v>
      </c>
      <c r="H290" s="464"/>
    </row>
    <row r="291" spans="1:8" s="260" customFormat="1">
      <c r="A291" s="432" t="s">
        <v>2645</v>
      </c>
      <c r="B291" s="434" t="s">
        <v>3921</v>
      </c>
      <c r="C291" s="480" t="s">
        <v>3922</v>
      </c>
      <c r="D291" s="481" t="s">
        <v>3924</v>
      </c>
      <c r="E291" s="467">
        <v>86.21</v>
      </c>
      <c r="F291" s="468">
        <v>0.1</v>
      </c>
      <c r="G291" s="469">
        <f t="shared" si="1"/>
        <v>77.59</v>
      </c>
      <c r="H291" s="464"/>
    </row>
    <row r="292" spans="1:8" s="384" customFormat="1">
      <c r="A292" s="399" t="s">
        <v>32</v>
      </c>
      <c r="B292" s="411" t="s">
        <v>3945</v>
      </c>
      <c r="C292" s="482" t="s">
        <v>3940</v>
      </c>
      <c r="D292" s="411" t="s">
        <v>3936</v>
      </c>
      <c r="E292" s="483">
        <v>120.83499999999999</v>
      </c>
      <c r="F292" s="477">
        <v>0.1</v>
      </c>
      <c r="G292" s="484">
        <f t="shared" si="1"/>
        <v>108.75</v>
      </c>
      <c r="H292" s="485"/>
    </row>
    <row r="293" spans="1:8" s="384" customFormat="1">
      <c r="A293" s="399" t="s">
        <v>32</v>
      </c>
      <c r="B293" s="411" t="s">
        <v>3945</v>
      </c>
      <c r="C293" s="486" t="s">
        <v>3941</v>
      </c>
      <c r="D293" s="399" t="s">
        <v>3937</v>
      </c>
      <c r="E293" s="483">
        <v>120.83499999999999</v>
      </c>
      <c r="F293" s="477">
        <v>0.1</v>
      </c>
      <c r="G293" s="484">
        <f t="shared" si="1"/>
        <v>108.75</v>
      </c>
      <c r="H293" s="485"/>
    </row>
    <row r="294" spans="1:8" s="384" customFormat="1">
      <c r="A294" s="399" t="s">
        <v>32</v>
      </c>
      <c r="B294" s="411" t="s">
        <v>3945</v>
      </c>
      <c r="C294" s="486" t="s">
        <v>3942</v>
      </c>
      <c r="D294" s="399" t="s">
        <v>3938</v>
      </c>
      <c r="E294" s="483">
        <v>120.83499999999999</v>
      </c>
      <c r="F294" s="477">
        <v>0.1</v>
      </c>
      <c r="G294" s="484">
        <f t="shared" si="1"/>
        <v>108.75</v>
      </c>
      <c r="H294" s="485"/>
    </row>
    <row r="295" spans="1:8" s="384" customFormat="1">
      <c r="A295" s="399" t="s">
        <v>32</v>
      </c>
      <c r="B295" s="411" t="s">
        <v>3945</v>
      </c>
      <c r="C295" s="486" t="s">
        <v>3889</v>
      </c>
      <c r="D295" s="399" t="s">
        <v>3939</v>
      </c>
      <c r="E295" s="483">
        <v>68.64</v>
      </c>
      <c r="F295" s="477">
        <v>0.1</v>
      </c>
      <c r="G295" s="484">
        <f t="shared" si="1"/>
        <v>61.78</v>
      </c>
      <c r="H295" s="485"/>
    </row>
    <row r="296" spans="1:8" s="384" customFormat="1">
      <c r="A296" s="399" t="s">
        <v>2645</v>
      </c>
      <c r="B296" s="434" t="s">
        <v>1230</v>
      </c>
      <c r="C296" s="537" t="s">
        <v>4039</v>
      </c>
      <c r="D296" s="432" t="s">
        <v>4040</v>
      </c>
      <c r="E296" s="483">
        <v>88.5</v>
      </c>
      <c r="F296" s="477">
        <v>0.1</v>
      </c>
      <c r="G296" s="484">
        <f>E296-(E296*F296)</f>
        <v>79.650000000000006</v>
      </c>
    </row>
    <row r="297" spans="1:8" s="260" customFormat="1">
      <c r="A297" s="399" t="s">
        <v>2645</v>
      </c>
      <c r="B297" s="434" t="s">
        <v>1230</v>
      </c>
      <c r="C297" s="537" t="s">
        <v>4041</v>
      </c>
      <c r="D297" s="432" t="s">
        <v>4042</v>
      </c>
      <c r="E297" s="483">
        <v>294.56</v>
      </c>
      <c r="F297" s="477">
        <v>0.1</v>
      </c>
      <c r="G297" s="484">
        <f t="shared" ref="G297:G331" si="2">E297-(E297*F297)</f>
        <v>265.10399999999998</v>
      </c>
    </row>
    <row r="298" spans="1:8" s="260" customFormat="1">
      <c r="A298" s="399" t="s">
        <v>2645</v>
      </c>
      <c r="B298" s="434" t="s">
        <v>1230</v>
      </c>
      <c r="C298" s="537" t="s">
        <v>4043</v>
      </c>
      <c r="D298" s="432" t="s">
        <v>4044</v>
      </c>
      <c r="E298" s="483">
        <v>31.09</v>
      </c>
      <c r="F298" s="477">
        <v>0.1</v>
      </c>
      <c r="G298" s="484">
        <f t="shared" si="2"/>
        <v>27.981000000000002</v>
      </c>
    </row>
    <row r="299" spans="1:8" s="260" customFormat="1">
      <c r="A299" s="399" t="s">
        <v>2645</v>
      </c>
      <c r="B299" s="434" t="s">
        <v>1230</v>
      </c>
      <c r="C299" s="537" t="s">
        <v>4045</v>
      </c>
      <c r="D299" s="432" t="s">
        <v>4046</v>
      </c>
      <c r="E299" s="483">
        <v>256.36</v>
      </c>
      <c r="F299" s="477">
        <v>0.1</v>
      </c>
      <c r="G299" s="484">
        <f t="shared" si="2"/>
        <v>230.72400000000002</v>
      </c>
    </row>
    <row r="300" spans="1:8" s="260" customFormat="1">
      <c r="A300" s="399" t="s">
        <v>2645</v>
      </c>
      <c r="B300" s="434" t="s">
        <v>1230</v>
      </c>
      <c r="C300" s="537" t="s">
        <v>4047</v>
      </c>
      <c r="D300" s="432" t="s">
        <v>4048</v>
      </c>
      <c r="E300" s="483">
        <v>256.36</v>
      </c>
      <c r="F300" s="477">
        <v>0.1</v>
      </c>
      <c r="G300" s="484">
        <f t="shared" si="2"/>
        <v>230.72400000000002</v>
      </c>
    </row>
    <row r="301" spans="1:8" s="260" customFormat="1">
      <c r="A301" s="399" t="s">
        <v>2645</v>
      </c>
      <c r="B301" s="434" t="s">
        <v>1230</v>
      </c>
      <c r="C301" s="537" t="s">
        <v>4049</v>
      </c>
      <c r="D301" s="432" t="s">
        <v>4050</v>
      </c>
      <c r="E301" s="483">
        <v>256.36</v>
      </c>
      <c r="F301" s="477">
        <v>0.1</v>
      </c>
      <c r="G301" s="484">
        <f t="shared" si="2"/>
        <v>230.72400000000002</v>
      </c>
    </row>
    <row r="302" spans="1:8" s="260" customFormat="1">
      <c r="A302" s="399" t="s">
        <v>2645</v>
      </c>
      <c r="B302" s="434" t="s">
        <v>1230</v>
      </c>
      <c r="C302" s="537" t="s">
        <v>4051</v>
      </c>
      <c r="D302" s="432" t="s">
        <v>4052</v>
      </c>
      <c r="E302" s="483">
        <v>160.68</v>
      </c>
      <c r="F302" s="477">
        <v>0.1</v>
      </c>
      <c r="G302" s="484">
        <f t="shared" si="2"/>
        <v>144.61199999999999</v>
      </c>
    </row>
    <row r="303" spans="1:8" s="260" customFormat="1">
      <c r="A303" s="399" t="s">
        <v>2645</v>
      </c>
      <c r="B303" s="434" t="s">
        <v>1230</v>
      </c>
      <c r="C303" s="537" t="s">
        <v>4053</v>
      </c>
      <c r="D303" s="432" t="s">
        <v>4054</v>
      </c>
      <c r="E303" s="483">
        <v>423.13</v>
      </c>
      <c r="F303" s="477">
        <v>0.1</v>
      </c>
      <c r="G303" s="484">
        <f t="shared" si="2"/>
        <v>380.81700000000001</v>
      </c>
    </row>
    <row r="304" spans="1:8" s="260" customFormat="1">
      <c r="A304" s="399" t="s">
        <v>2645</v>
      </c>
      <c r="B304" s="434" t="s">
        <v>1230</v>
      </c>
      <c r="C304" s="537" t="s">
        <v>4055</v>
      </c>
      <c r="D304" s="432" t="s">
        <v>4056</v>
      </c>
      <c r="E304" s="483">
        <v>423.13</v>
      </c>
      <c r="F304" s="477">
        <v>0.1</v>
      </c>
      <c r="G304" s="484">
        <f t="shared" si="2"/>
        <v>380.81700000000001</v>
      </c>
    </row>
    <row r="305" spans="1:7" s="260" customFormat="1">
      <c r="A305" s="399" t="s">
        <v>2645</v>
      </c>
      <c r="B305" s="434" t="s">
        <v>1230</v>
      </c>
      <c r="C305" s="537" t="s">
        <v>4057</v>
      </c>
      <c r="D305" s="432" t="s">
        <v>4058</v>
      </c>
      <c r="E305" s="483">
        <v>423.13</v>
      </c>
      <c r="F305" s="477">
        <v>0.1</v>
      </c>
      <c r="G305" s="484">
        <f t="shared" si="2"/>
        <v>380.81700000000001</v>
      </c>
    </row>
    <row r="306" spans="1:7" s="260" customFormat="1">
      <c r="A306" s="399" t="s">
        <v>2645</v>
      </c>
      <c r="B306" s="434" t="s">
        <v>1230</v>
      </c>
      <c r="C306" s="537" t="s">
        <v>4059</v>
      </c>
      <c r="D306" s="432" t="s">
        <v>4060</v>
      </c>
      <c r="E306" s="483">
        <v>441.55</v>
      </c>
      <c r="F306" s="477">
        <v>0.1</v>
      </c>
      <c r="G306" s="484">
        <f t="shared" si="2"/>
        <v>397.39499999999998</v>
      </c>
    </row>
    <row r="307" spans="1:7" s="260" customFormat="1">
      <c r="A307" s="399" t="s">
        <v>7</v>
      </c>
      <c r="B307" s="434" t="s">
        <v>4097</v>
      </c>
      <c r="C307" s="537" t="s">
        <v>4061</v>
      </c>
      <c r="D307" s="432" t="s">
        <v>4062</v>
      </c>
      <c r="E307" s="483">
        <v>397.33</v>
      </c>
      <c r="F307" s="477">
        <v>0.1</v>
      </c>
      <c r="G307" s="484">
        <f t="shared" si="2"/>
        <v>357.59699999999998</v>
      </c>
    </row>
    <row r="308" spans="1:7" s="260" customFormat="1">
      <c r="A308" s="399" t="s">
        <v>7</v>
      </c>
      <c r="B308" s="434" t="s">
        <v>4097</v>
      </c>
      <c r="C308" s="537" t="s">
        <v>4063</v>
      </c>
      <c r="D308" s="432" t="s">
        <v>4064</v>
      </c>
      <c r="E308" s="483">
        <v>397.33</v>
      </c>
      <c r="F308" s="477">
        <v>0.1</v>
      </c>
      <c r="G308" s="484">
        <f t="shared" si="2"/>
        <v>357.59699999999998</v>
      </c>
    </row>
    <row r="309" spans="1:7" s="260" customFormat="1">
      <c r="A309" s="399" t="s">
        <v>7</v>
      </c>
      <c r="B309" s="434" t="s">
        <v>4097</v>
      </c>
      <c r="C309" s="537" t="s">
        <v>4065</v>
      </c>
      <c r="D309" s="432" t="s">
        <v>4066</v>
      </c>
      <c r="E309" s="483">
        <v>397.33</v>
      </c>
      <c r="F309" s="477">
        <v>0.1</v>
      </c>
      <c r="G309" s="484">
        <f t="shared" si="2"/>
        <v>357.59699999999998</v>
      </c>
    </row>
    <row r="310" spans="1:7" s="260" customFormat="1">
      <c r="A310" s="399" t="s">
        <v>32</v>
      </c>
      <c r="B310" s="434" t="s">
        <v>4098</v>
      </c>
      <c r="C310" s="537" t="s">
        <v>4067</v>
      </c>
      <c r="D310" s="432" t="s">
        <v>4068</v>
      </c>
      <c r="E310" s="483">
        <v>376.98</v>
      </c>
      <c r="F310" s="477">
        <v>0.1</v>
      </c>
      <c r="G310" s="484">
        <f t="shared" si="2"/>
        <v>339.28200000000004</v>
      </c>
    </row>
    <row r="311" spans="1:7" s="260" customFormat="1">
      <c r="A311" s="399" t="s">
        <v>32</v>
      </c>
      <c r="B311" s="434" t="s">
        <v>4098</v>
      </c>
      <c r="C311" s="537" t="s">
        <v>4069</v>
      </c>
      <c r="D311" s="432" t="s">
        <v>4070</v>
      </c>
      <c r="E311" s="483">
        <v>376.98</v>
      </c>
      <c r="F311" s="477">
        <v>0.1</v>
      </c>
      <c r="G311" s="484">
        <f t="shared" si="2"/>
        <v>339.28200000000004</v>
      </c>
    </row>
    <row r="312" spans="1:7" s="260" customFormat="1">
      <c r="A312" s="399" t="s">
        <v>32</v>
      </c>
      <c r="B312" s="434" t="s">
        <v>4098</v>
      </c>
      <c r="C312" s="537" t="s">
        <v>4071</v>
      </c>
      <c r="D312" s="432" t="s">
        <v>4072</v>
      </c>
      <c r="E312" s="483">
        <v>376.98</v>
      </c>
      <c r="F312" s="477">
        <v>0.1</v>
      </c>
      <c r="G312" s="484">
        <f t="shared" si="2"/>
        <v>339.28200000000004</v>
      </c>
    </row>
    <row r="313" spans="1:7" s="260" customFormat="1">
      <c r="A313" s="399" t="s">
        <v>32</v>
      </c>
      <c r="B313" s="434" t="s">
        <v>4098</v>
      </c>
      <c r="C313" s="537" t="s">
        <v>4073</v>
      </c>
      <c r="D313" s="432" t="s">
        <v>4074</v>
      </c>
      <c r="E313" s="483">
        <v>382.06</v>
      </c>
      <c r="F313" s="477">
        <v>0.1</v>
      </c>
      <c r="G313" s="484">
        <f t="shared" si="2"/>
        <v>343.85399999999998</v>
      </c>
    </row>
    <row r="314" spans="1:7" s="260" customFormat="1">
      <c r="A314" s="399" t="s">
        <v>2645</v>
      </c>
      <c r="B314" s="434" t="s">
        <v>1230</v>
      </c>
      <c r="C314" s="537" t="s">
        <v>4075</v>
      </c>
      <c r="D314" s="432" t="s">
        <v>4076</v>
      </c>
      <c r="E314" s="483">
        <v>497.76</v>
      </c>
      <c r="F314" s="477">
        <v>0.1</v>
      </c>
      <c r="G314" s="484">
        <f t="shared" si="2"/>
        <v>447.98399999999998</v>
      </c>
    </row>
    <row r="315" spans="1:7" s="260" customFormat="1">
      <c r="A315" s="399" t="s">
        <v>2645</v>
      </c>
      <c r="B315" s="434" t="s">
        <v>1230</v>
      </c>
      <c r="C315" s="537" t="s">
        <v>4077</v>
      </c>
      <c r="D315" s="432" t="s">
        <v>4078</v>
      </c>
      <c r="E315" s="483">
        <v>497.76</v>
      </c>
      <c r="F315" s="477">
        <v>0.1</v>
      </c>
      <c r="G315" s="484">
        <f t="shared" si="2"/>
        <v>447.98399999999998</v>
      </c>
    </row>
    <row r="316" spans="1:7" s="260" customFormat="1">
      <c r="A316" s="399" t="s">
        <v>2645</v>
      </c>
      <c r="B316" s="434" t="s">
        <v>1230</v>
      </c>
      <c r="C316" s="537" t="s">
        <v>4079</v>
      </c>
      <c r="D316" s="432" t="s">
        <v>4080</v>
      </c>
      <c r="E316" s="483">
        <v>497.76</v>
      </c>
      <c r="F316" s="477">
        <v>0.1</v>
      </c>
      <c r="G316" s="484">
        <f t="shared" si="2"/>
        <v>447.98399999999998</v>
      </c>
    </row>
    <row r="317" spans="1:7" s="260" customFormat="1">
      <c r="A317" s="399" t="s">
        <v>2645</v>
      </c>
      <c r="B317" s="434" t="s">
        <v>1230</v>
      </c>
      <c r="C317" s="537" t="s">
        <v>4081</v>
      </c>
      <c r="D317" s="432" t="s">
        <v>4082</v>
      </c>
      <c r="E317" s="483">
        <v>516.17999999999995</v>
      </c>
      <c r="F317" s="477">
        <v>0.1</v>
      </c>
      <c r="G317" s="484">
        <f t="shared" si="2"/>
        <v>464.56199999999995</v>
      </c>
    </row>
    <row r="318" spans="1:7" s="260" customFormat="1">
      <c r="A318" s="399" t="s">
        <v>32</v>
      </c>
      <c r="B318" s="434" t="s">
        <v>4097</v>
      </c>
      <c r="C318" s="537" t="s">
        <v>4083</v>
      </c>
      <c r="D318" s="432" t="s">
        <v>4084</v>
      </c>
      <c r="E318" s="483">
        <v>471.95</v>
      </c>
      <c r="F318" s="477">
        <v>0.1</v>
      </c>
      <c r="G318" s="484">
        <f t="shared" si="2"/>
        <v>424.755</v>
      </c>
    </row>
    <row r="319" spans="1:7" s="260" customFormat="1">
      <c r="A319" s="399" t="s">
        <v>32</v>
      </c>
      <c r="B319" s="434" t="s">
        <v>4099</v>
      </c>
      <c r="C319" s="537" t="s">
        <v>4085</v>
      </c>
      <c r="D319" s="432" t="s">
        <v>4086</v>
      </c>
      <c r="E319" s="483">
        <v>471.95</v>
      </c>
      <c r="F319" s="477">
        <v>0.1</v>
      </c>
      <c r="G319" s="484">
        <f t="shared" si="2"/>
        <v>424.755</v>
      </c>
    </row>
    <row r="320" spans="1:7" s="260" customFormat="1">
      <c r="A320" s="399" t="s">
        <v>32</v>
      </c>
      <c r="B320" s="434" t="s">
        <v>4100</v>
      </c>
      <c r="C320" s="537" t="s">
        <v>4087</v>
      </c>
      <c r="D320" s="432" t="s">
        <v>4088</v>
      </c>
      <c r="E320" s="483">
        <v>471.95</v>
      </c>
      <c r="F320" s="477">
        <v>0.1</v>
      </c>
      <c r="G320" s="484">
        <f t="shared" si="2"/>
        <v>424.755</v>
      </c>
    </row>
    <row r="321" spans="1:7" s="260" customFormat="1">
      <c r="A321" s="399" t="s">
        <v>32</v>
      </c>
      <c r="B321" s="434" t="s">
        <v>4098</v>
      </c>
      <c r="C321" s="537" t="s">
        <v>4089</v>
      </c>
      <c r="D321" s="432" t="s">
        <v>4090</v>
      </c>
      <c r="E321" s="483">
        <v>451.61</v>
      </c>
      <c r="F321" s="477">
        <v>0.1</v>
      </c>
      <c r="G321" s="484">
        <f t="shared" si="2"/>
        <v>406.44900000000001</v>
      </c>
    </row>
    <row r="322" spans="1:7" s="260" customFormat="1">
      <c r="A322" s="399" t="s">
        <v>32</v>
      </c>
      <c r="B322" s="434" t="s">
        <v>4098</v>
      </c>
      <c r="C322" s="537" t="s">
        <v>4091</v>
      </c>
      <c r="D322" s="432" t="s">
        <v>4092</v>
      </c>
      <c r="E322" s="483">
        <v>451.61</v>
      </c>
      <c r="F322" s="477">
        <v>0.1</v>
      </c>
      <c r="G322" s="484">
        <f t="shared" si="2"/>
        <v>406.44900000000001</v>
      </c>
    </row>
    <row r="323" spans="1:7" s="260" customFormat="1">
      <c r="A323" s="399" t="s">
        <v>32</v>
      </c>
      <c r="B323" s="434" t="s">
        <v>4098</v>
      </c>
      <c r="C323" s="537" t="s">
        <v>4093</v>
      </c>
      <c r="D323" s="432" t="s">
        <v>4094</v>
      </c>
      <c r="E323" s="483">
        <v>451.61</v>
      </c>
      <c r="F323" s="477">
        <v>0.1</v>
      </c>
      <c r="G323" s="484">
        <f t="shared" si="2"/>
        <v>406.44900000000001</v>
      </c>
    </row>
    <row r="324" spans="1:7" s="260" customFormat="1">
      <c r="A324" s="550" t="s">
        <v>32</v>
      </c>
      <c r="B324" s="551" t="s">
        <v>4098</v>
      </c>
      <c r="C324" s="537" t="s">
        <v>4095</v>
      </c>
      <c r="D324" s="432" t="s">
        <v>4096</v>
      </c>
      <c r="E324" s="483">
        <v>456.69</v>
      </c>
      <c r="F324" s="552">
        <v>0.1</v>
      </c>
      <c r="G324" s="484">
        <f t="shared" si="2"/>
        <v>411.02100000000002</v>
      </c>
    </row>
    <row r="325" spans="1:7" s="260" customFormat="1">
      <c r="A325" s="433" t="s">
        <v>7</v>
      </c>
      <c r="B325" s="434" t="s">
        <v>4130</v>
      </c>
      <c r="C325" s="553" t="s">
        <v>4116</v>
      </c>
      <c r="D325" s="399" t="s">
        <v>4123</v>
      </c>
      <c r="E325" s="483">
        <v>243.01993006993013</v>
      </c>
      <c r="F325" s="477">
        <v>0.1</v>
      </c>
      <c r="G325" s="484">
        <f t="shared" si="2"/>
        <v>218.7179370629371</v>
      </c>
    </row>
    <row r="326" spans="1:7" s="260" customFormat="1">
      <c r="A326" s="433" t="s">
        <v>7</v>
      </c>
      <c r="B326" s="434" t="s">
        <v>4131</v>
      </c>
      <c r="C326" s="553" t="s">
        <v>4117</v>
      </c>
      <c r="D326" s="399" t="s">
        <v>4124</v>
      </c>
      <c r="E326" s="483">
        <v>243.01993006993013</v>
      </c>
      <c r="F326" s="477">
        <v>0.1</v>
      </c>
      <c r="G326" s="484">
        <f t="shared" si="2"/>
        <v>218.7179370629371</v>
      </c>
    </row>
    <row r="327" spans="1:7" s="260" customFormat="1">
      <c r="A327" s="433" t="s">
        <v>7</v>
      </c>
      <c r="B327" s="434" t="s">
        <v>4132</v>
      </c>
      <c r="C327" s="553" t="s">
        <v>4118</v>
      </c>
      <c r="D327" s="399" t="s">
        <v>4125</v>
      </c>
      <c r="E327" s="483">
        <v>243.01993006993013</v>
      </c>
      <c r="F327" s="477">
        <v>0.1</v>
      </c>
      <c r="G327" s="484">
        <f t="shared" si="2"/>
        <v>218.7179370629371</v>
      </c>
    </row>
    <row r="328" spans="1:7" s="260" customFormat="1">
      <c r="A328" s="433" t="s">
        <v>7</v>
      </c>
      <c r="B328" s="434" t="s">
        <v>4133</v>
      </c>
      <c r="C328" s="553" t="s">
        <v>4119</v>
      </c>
      <c r="D328" s="399" t="s">
        <v>4126</v>
      </c>
      <c r="E328" s="483">
        <v>253.43589743589743</v>
      </c>
      <c r="F328" s="477">
        <v>0.1</v>
      </c>
      <c r="G328" s="484">
        <f t="shared" si="2"/>
        <v>228.09230769230768</v>
      </c>
    </row>
    <row r="329" spans="1:7" s="260" customFormat="1">
      <c r="A329" s="433" t="s">
        <v>7</v>
      </c>
      <c r="B329" s="434" t="s">
        <v>4134</v>
      </c>
      <c r="C329" s="553" t="s">
        <v>4120</v>
      </c>
      <c r="D329" s="399" t="s">
        <v>4044</v>
      </c>
      <c r="E329" s="483">
        <v>31.09</v>
      </c>
      <c r="F329" s="477">
        <v>0.1</v>
      </c>
      <c r="G329" s="484">
        <f t="shared" si="2"/>
        <v>27.981000000000002</v>
      </c>
    </row>
    <row r="330" spans="1:7" s="260" customFormat="1">
      <c r="A330" s="433" t="s">
        <v>7</v>
      </c>
      <c r="B330" s="434" t="s">
        <v>4135</v>
      </c>
      <c r="C330" s="553" t="s">
        <v>4121</v>
      </c>
      <c r="D330" s="399" t="s">
        <v>4040</v>
      </c>
      <c r="E330" s="483">
        <v>88.5</v>
      </c>
      <c r="F330" s="477">
        <v>0.1</v>
      </c>
      <c r="G330" s="484">
        <f t="shared" si="2"/>
        <v>79.650000000000006</v>
      </c>
    </row>
    <row r="331" spans="1:7" s="260" customFormat="1">
      <c r="A331" s="433" t="s">
        <v>7</v>
      </c>
      <c r="B331" s="434" t="s">
        <v>4136</v>
      </c>
      <c r="C331" s="553" t="s">
        <v>4122</v>
      </c>
      <c r="D331" s="399" t="s">
        <v>4042</v>
      </c>
      <c r="E331" s="483">
        <v>294.56</v>
      </c>
      <c r="F331" s="477">
        <v>0.1</v>
      </c>
      <c r="G331" s="484">
        <f t="shared" si="2"/>
        <v>265.10399999999998</v>
      </c>
    </row>
    <row r="332" spans="1:7" s="260" customFormat="1">
      <c r="A332" s="433" t="s">
        <v>32</v>
      </c>
      <c r="B332" s="434" t="s">
        <v>4145</v>
      </c>
      <c r="C332" s="431" t="s">
        <v>4141</v>
      </c>
      <c r="D332" s="399" t="s">
        <v>4146</v>
      </c>
      <c r="E332" s="483">
        <v>274.01</v>
      </c>
      <c r="F332" s="477">
        <v>0.1</v>
      </c>
      <c r="G332" s="484">
        <f t="shared" ref="G332:G335" si="3">E332-(E332*F332)</f>
        <v>246.60899999999998</v>
      </c>
    </row>
    <row r="333" spans="1:7" s="260" customFormat="1">
      <c r="A333" s="433" t="s">
        <v>32</v>
      </c>
      <c r="B333" s="434" t="s">
        <v>4145</v>
      </c>
      <c r="C333" s="431" t="s">
        <v>4142</v>
      </c>
      <c r="D333" s="399" t="s">
        <v>4147</v>
      </c>
      <c r="E333" s="483">
        <v>274.01</v>
      </c>
      <c r="F333" s="477">
        <v>0.1</v>
      </c>
      <c r="G333" s="484">
        <f t="shared" si="3"/>
        <v>246.60899999999998</v>
      </c>
    </row>
    <row r="334" spans="1:7" s="260" customFormat="1">
      <c r="A334" s="433" t="s">
        <v>32</v>
      </c>
      <c r="B334" s="434" t="s">
        <v>4145</v>
      </c>
      <c r="C334" s="431" t="s">
        <v>4143</v>
      </c>
      <c r="D334" s="399" t="s">
        <v>4148</v>
      </c>
      <c r="E334" s="483">
        <v>274.01</v>
      </c>
      <c r="F334" s="477">
        <v>0.1</v>
      </c>
      <c r="G334" s="484">
        <f t="shared" si="3"/>
        <v>246.60899999999998</v>
      </c>
    </row>
    <row r="335" spans="1:7" s="260" customFormat="1">
      <c r="A335" s="433" t="s">
        <v>32</v>
      </c>
      <c r="B335" s="434" t="s">
        <v>4145</v>
      </c>
      <c r="C335" s="431" t="s">
        <v>4144</v>
      </c>
      <c r="D335" s="399" t="s">
        <v>4149</v>
      </c>
      <c r="E335" s="483">
        <v>274.45999999999998</v>
      </c>
      <c r="F335" s="477">
        <v>0.1</v>
      </c>
      <c r="G335" s="484">
        <f t="shared" si="3"/>
        <v>247.01399999999998</v>
      </c>
    </row>
    <row r="336" spans="1:7" s="260" customFormat="1">
      <c r="A336" s="262"/>
      <c r="B336" s="263"/>
      <c r="E336" s="329"/>
      <c r="F336" s="262"/>
      <c r="G336" s="329"/>
    </row>
    <row r="337" spans="1:7" s="260" customFormat="1">
      <c r="A337" s="262"/>
      <c r="B337" s="263"/>
      <c r="E337" s="329"/>
      <c r="F337" s="262"/>
      <c r="G337" s="329"/>
    </row>
    <row r="338" spans="1:7" s="260" customFormat="1">
      <c r="A338" s="262"/>
      <c r="B338" s="263"/>
      <c r="E338" s="329"/>
      <c r="F338" s="262"/>
      <c r="G338" s="329"/>
    </row>
    <row r="339" spans="1:7" s="260" customFormat="1">
      <c r="A339" s="262"/>
      <c r="B339" s="263"/>
      <c r="E339" s="329"/>
      <c r="F339" s="262"/>
      <c r="G339" s="329"/>
    </row>
    <row r="340" spans="1:7" s="260" customFormat="1">
      <c r="A340" s="262"/>
      <c r="B340" s="263"/>
      <c r="E340" s="329"/>
      <c r="F340" s="262"/>
      <c r="G340" s="329"/>
    </row>
    <row r="341" spans="1:7" s="260" customFormat="1">
      <c r="A341" s="262"/>
      <c r="B341" s="263"/>
      <c r="E341" s="329"/>
      <c r="F341" s="262"/>
      <c r="G341" s="329"/>
    </row>
    <row r="342" spans="1:7" s="260" customFormat="1">
      <c r="A342" s="262"/>
      <c r="B342" s="263"/>
      <c r="E342" s="329"/>
      <c r="F342" s="262"/>
      <c r="G342" s="329"/>
    </row>
    <row r="343" spans="1:7" s="260" customFormat="1">
      <c r="A343" s="262"/>
      <c r="B343" s="263"/>
      <c r="E343" s="329"/>
      <c r="F343" s="262"/>
      <c r="G343" s="329"/>
    </row>
    <row r="344" spans="1:7" s="260" customFormat="1">
      <c r="A344" s="262"/>
      <c r="B344" s="263"/>
      <c r="E344" s="329"/>
      <c r="F344" s="262"/>
      <c r="G344" s="329"/>
    </row>
    <row r="345" spans="1:7" s="260" customFormat="1">
      <c r="A345" s="262"/>
      <c r="B345" s="263"/>
      <c r="E345" s="329"/>
      <c r="F345" s="262"/>
      <c r="G345" s="329"/>
    </row>
    <row r="346" spans="1:7" s="260" customFormat="1">
      <c r="A346" s="262"/>
      <c r="B346" s="263"/>
      <c r="E346" s="329"/>
      <c r="F346" s="262"/>
      <c r="G346" s="329"/>
    </row>
    <row r="347" spans="1:7" s="260" customFormat="1">
      <c r="A347" s="262"/>
      <c r="B347" s="263"/>
      <c r="E347" s="329"/>
      <c r="F347" s="262"/>
      <c r="G347" s="329"/>
    </row>
    <row r="348" spans="1:7" s="260" customFormat="1">
      <c r="A348" s="262"/>
      <c r="B348" s="263"/>
      <c r="E348" s="329"/>
      <c r="F348" s="262"/>
      <c r="G348" s="329"/>
    </row>
    <row r="349" spans="1:7" s="260" customFormat="1">
      <c r="A349" s="262"/>
      <c r="B349" s="263"/>
      <c r="E349" s="329"/>
      <c r="F349" s="262"/>
      <c r="G349" s="329"/>
    </row>
    <row r="350" spans="1:7" s="260" customFormat="1">
      <c r="A350" s="262"/>
      <c r="B350" s="263"/>
      <c r="E350" s="329"/>
      <c r="F350" s="262"/>
      <c r="G350" s="329"/>
    </row>
    <row r="351" spans="1:7" s="260" customFormat="1">
      <c r="A351" s="262"/>
      <c r="B351" s="263"/>
      <c r="E351" s="329"/>
      <c r="F351" s="262"/>
      <c r="G351" s="329"/>
    </row>
    <row r="352" spans="1:7" s="260" customFormat="1">
      <c r="A352" s="262"/>
      <c r="B352" s="263"/>
      <c r="E352" s="329"/>
      <c r="F352" s="262"/>
      <c r="G352" s="329"/>
    </row>
    <row r="353" spans="1:7" s="260" customFormat="1">
      <c r="A353" s="262"/>
      <c r="B353" s="263"/>
      <c r="E353" s="329"/>
      <c r="F353" s="262"/>
      <c r="G353" s="329"/>
    </row>
    <row r="354" spans="1:7" s="260" customFormat="1">
      <c r="A354" s="262"/>
      <c r="B354" s="263"/>
      <c r="E354" s="329"/>
      <c r="F354" s="262"/>
      <c r="G354" s="329"/>
    </row>
    <row r="355" spans="1:7" s="260" customFormat="1">
      <c r="A355" s="262"/>
      <c r="B355" s="263"/>
      <c r="E355" s="329"/>
      <c r="F355" s="262"/>
      <c r="G355" s="329"/>
    </row>
    <row r="356" spans="1:7" s="260" customFormat="1">
      <c r="A356" s="262"/>
      <c r="B356" s="263"/>
      <c r="E356" s="329"/>
      <c r="F356" s="262"/>
      <c r="G356" s="329"/>
    </row>
    <row r="357" spans="1:7" s="260" customFormat="1">
      <c r="A357" s="262"/>
      <c r="B357" s="263"/>
      <c r="E357" s="329"/>
      <c r="F357" s="262"/>
      <c r="G357" s="329"/>
    </row>
    <row r="358" spans="1:7" s="260" customFormat="1">
      <c r="A358" s="262"/>
      <c r="B358" s="263"/>
      <c r="E358" s="329"/>
      <c r="F358" s="262"/>
      <c r="G358" s="329"/>
    </row>
    <row r="359" spans="1:7" s="260" customFormat="1">
      <c r="A359" s="262"/>
      <c r="B359" s="263"/>
      <c r="E359" s="329"/>
      <c r="F359" s="262"/>
      <c r="G359" s="329"/>
    </row>
    <row r="360" spans="1:7" s="260" customFormat="1">
      <c r="A360" s="262"/>
      <c r="B360" s="263"/>
      <c r="E360" s="329"/>
      <c r="F360" s="262"/>
      <c r="G360" s="329"/>
    </row>
    <row r="361" spans="1:7" s="260" customFormat="1">
      <c r="A361" s="262"/>
      <c r="B361" s="263"/>
      <c r="E361" s="329"/>
      <c r="F361" s="262"/>
      <c r="G361" s="329"/>
    </row>
    <row r="362" spans="1:7" s="260" customFormat="1">
      <c r="A362" s="262"/>
      <c r="B362" s="263"/>
      <c r="E362" s="329"/>
      <c r="F362" s="262"/>
      <c r="G362" s="329"/>
    </row>
    <row r="363" spans="1:7" s="260" customFormat="1">
      <c r="A363" s="262"/>
      <c r="B363" s="263"/>
      <c r="E363" s="329"/>
      <c r="F363" s="262"/>
      <c r="G363" s="329"/>
    </row>
    <row r="364" spans="1:7" s="260" customFormat="1">
      <c r="A364" s="262"/>
      <c r="B364" s="263"/>
      <c r="E364" s="329"/>
      <c r="F364" s="262"/>
      <c r="G364" s="329"/>
    </row>
    <row r="365" spans="1:7" s="260" customFormat="1">
      <c r="A365" s="262"/>
      <c r="B365" s="263"/>
      <c r="E365" s="329"/>
      <c r="F365" s="262"/>
      <c r="G365" s="329"/>
    </row>
    <row r="366" spans="1:7" s="260" customFormat="1">
      <c r="A366" s="262"/>
      <c r="B366" s="263"/>
      <c r="E366" s="329"/>
      <c r="F366" s="262"/>
      <c r="G366" s="329"/>
    </row>
    <row r="367" spans="1:7" s="260" customFormat="1">
      <c r="A367" s="262"/>
      <c r="B367" s="263"/>
      <c r="E367" s="329"/>
      <c r="F367" s="262"/>
      <c r="G367" s="329"/>
    </row>
    <row r="368" spans="1:7" s="260" customFormat="1">
      <c r="A368" s="262"/>
      <c r="B368" s="263"/>
      <c r="E368" s="329"/>
      <c r="F368" s="262"/>
      <c r="G368" s="329"/>
    </row>
    <row r="369" spans="1:7" s="260" customFormat="1">
      <c r="A369" s="262"/>
      <c r="B369" s="263"/>
      <c r="E369" s="329"/>
      <c r="F369" s="262"/>
      <c r="G369" s="329"/>
    </row>
    <row r="370" spans="1:7" s="260" customFormat="1">
      <c r="A370" s="262"/>
      <c r="B370" s="263"/>
      <c r="E370" s="329"/>
      <c r="F370" s="262"/>
      <c r="G370" s="329"/>
    </row>
    <row r="371" spans="1:7" s="260" customFormat="1">
      <c r="A371" s="262"/>
      <c r="B371" s="263"/>
      <c r="E371" s="329"/>
      <c r="F371" s="262"/>
      <c r="G371" s="329"/>
    </row>
    <row r="372" spans="1:7" s="260" customFormat="1">
      <c r="A372" s="262"/>
      <c r="B372" s="263"/>
      <c r="E372" s="329"/>
      <c r="F372" s="262"/>
      <c r="G372" s="329"/>
    </row>
    <row r="373" spans="1:7" s="260" customFormat="1">
      <c r="A373" s="262"/>
      <c r="B373" s="263"/>
      <c r="E373" s="329"/>
      <c r="F373" s="262"/>
      <c r="G373" s="329"/>
    </row>
    <row r="374" spans="1:7" s="260" customFormat="1">
      <c r="A374" s="262"/>
      <c r="B374" s="263"/>
      <c r="E374" s="329"/>
      <c r="F374" s="262"/>
      <c r="G374" s="329"/>
    </row>
    <row r="375" spans="1:7" s="260" customFormat="1">
      <c r="A375" s="262"/>
      <c r="B375" s="263"/>
      <c r="E375" s="329"/>
      <c r="F375" s="262"/>
      <c r="G375" s="329"/>
    </row>
    <row r="376" spans="1:7" s="260" customFormat="1">
      <c r="A376" s="262"/>
      <c r="B376" s="263"/>
      <c r="E376" s="329"/>
      <c r="F376" s="262"/>
      <c r="G376" s="329"/>
    </row>
    <row r="377" spans="1:7" s="260" customFormat="1">
      <c r="A377" s="262"/>
      <c r="B377" s="263"/>
      <c r="E377" s="329"/>
      <c r="F377" s="262"/>
      <c r="G377" s="329"/>
    </row>
    <row r="378" spans="1:7" s="260" customFormat="1">
      <c r="A378" s="262"/>
      <c r="B378" s="263"/>
      <c r="E378" s="329"/>
      <c r="F378" s="262"/>
      <c r="G378" s="329"/>
    </row>
    <row r="379" spans="1:7" s="260" customFormat="1">
      <c r="A379" s="262"/>
      <c r="B379" s="263"/>
      <c r="E379" s="329"/>
      <c r="F379" s="262"/>
      <c r="G379" s="329"/>
    </row>
    <row r="380" spans="1:7" s="260" customFormat="1">
      <c r="A380" s="262"/>
      <c r="B380" s="263"/>
      <c r="E380" s="329"/>
      <c r="F380" s="262"/>
      <c r="G380" s="329"/>
    </row>
    <row r="381" spans="1:7" s="260" customFormat="1">
      <c r="A381" s="262"/>
      <c r="B381" s="263"/>
      <c r="E381" s="329"/>
      <c r="F381" s="262"/>
      <c r="G381" s="329"/>
    </row>
    <row r="382" spans="1:7" s="260" customFormat="1">
      <c r="A382" s="262"/>
      <c r="B382" s="263"/>
      <c r="E382" s="329"/>
      <c r="F382" s="262"/>
      <c r="G382" s="329"/>
    </row>
    <row r="383" spans="1:7" s="260" customFormat="1">
      <c r="A383" s="262"/>
      <c r="B383" s="263"/>
      <c r="E383" s="329"/>
      <c r="F383" s="262"/>
      <c r="G383" s="329"/>
    </row>
    <row r="384" spans="1:7" s="260" customFormat="1">
      <c r="A384" s="262"/>
      <c r="B384" s="263"/>
      <c r="E384" s="329"/>
      <c r="F384" s="262"/>
      <c r="G384" s="329"/>
    </row>
    <row r="385" spans="1:7" s="260" customFormat="1">
      <c r="A385" s="262"/>
      <c r="B385" s="263"/>
      <c r="E385" s="329"/>
      <c r="F385" s="262"/>
      <c r="G385" s="329"/>
    </row>
    <row r="386" spans="1:7" s="260" customFormat="1">
      <c r="A386" s="262"/>
      <c r="B386" s="263"/>
      <c r="E386" s="329"/>
      <c r="F386" s="262"/>
      <c r="G386" s="329"/>
    </row>
    <row r="387" spans="1:7" s="260" customFormat="1">
      <c r="A387" s="262"/>
      <c r="B387" s="263"/>
      <c r="E387" s="329"/>
      <c r="F387" s="262"/>
      <c r="G387" s="329"/>
    </row>
    <row r="388" spans="1:7" s="260" customFormat="1">
      <c r="A388" s="262"/>
      <c r="B388" s="263"/>
      <c r="E388" s="329"/>
      <c r="F388" s="262"/>
      <c r="G388" s="329"/>
    </row>
    <row r="389" spans="1:7" s="260" customFormat="1">
      <c r="A389" s="262"/>
      <c r="B389" s="263"/>
      <c r="E389" s="329"/>
      <c r="F389" s="262"/>
      <c r="G389" s="329"/>
    </row>
    <row r="390" spans="1:7" s="260" customFormat="1">
      <c r="A390" s="262"/>
      <c r="B390" s="263"/>
      <c r="E390" s="329"/>
      <c r="F390" s="262"/>
      <c r="G390" s="329"/>
    </row>
    <row r="391" spans="1:7" s="260" customFormat="1">
      <c r="A391" s="262"/>
      <c r="B391" s="263"/>
      <c r="E391" s="329"/>
      <c r="F391" s="262"/>
      <c r="G391" s="329"/>
    </row>
    <row r="392" spans="1:7" s="260" customFormat="1">
      <c r="A392" s="262"/>
      <c r="B392" s="263"/>
      <c r="E392" s="329"/>
      <c r="F392" s="262"/>
      <c r="G392" s="329"/>
    </row>
    <row r="393" spans="1:7" s="260" customFormat="1">
      <c r="A393" s="262"/>
      <c r="B393" s="263"/>
      <c r="E393" s="329"/>
      <c r="F393" s="262"/>
      <c r="G393" s="329"/>
    </row>
    <row r="394" spans="1:7" s="260" customFormat="1">
      <c r="A394" s="262"/>
      <c r="B394" s="263"/>
      <c r="E394" s="329"/>
      <c r="F394" s="262"/>
      <c r="G394" s="329"/>
    </row>
    <row r="395" spans="1:7" s="260" customFormat="1">
      <c r="A395" s="262"/>
      <c r="B395" s="263"/>
      <c r="E395" s="329"/>
      <c r="F395" s="262"/>
      <c r="G395" s="329"/>
    </row>
    <row r="396" spans="1:7" s="260" customFormat="1">
      <c r="A396" s="262"/>
      <c r="B396" s="263"/>
      <c r="E396" s="329"/>
      <c r="F396" s="262"/>
      <c r="G396" s="329"/>
    </row>
    <row r="397" spans="1:7" s="260" customFormat="1">
      <c r="A397" s="262"/>
      <c r="B397" s="263"/>
      <c r="E397" s="329"/>
      <c r="F397" s="262"/>
      <c r="G397" s="329"/>
    </row>
    <row r="398" spans="1:7" s="260" customFormat="1">
      <c r="A398" s="262"/>
      <c r="B398" s="263"/>
      <c r="E398" s="329"/>
      <c r="F398" s="262"/>
      <c r="G398" s="329"/>
    </row>
    <row r="399" spans="1:7" s="260" customFormat="1">
      <c r="A399" s="262"/>
      <c r="B399" s="263"/>
      <c r="E399" s="329"/>
      <c r="F399" s="262"/>
      <c r="G399" s="329"/>
    </row>
    <row r="400" spans="1:7" s="260" customFormat="1">
      <c r="A400" s="262"/>
      <c r="B400" s="263"/>
      <c r="E400" s="329"/>
      <c r="F400" s="262"/>
      <c r="G400" s="329"/>
    </row>
    <row r="401" spans="1:7" s="260" customFormat="1">
      <c r="A401" s="262"/>
      <c r="B401" s="263"/>
      <c r="E401" s="329"/>
      <c r="F401" s="262"/>
      <c r="G401" s="329"/>
    </row>
    <row r="402" spans="1:7" s="260" customFormat="1">
      <c r="A402" s="262"/>
      <c r="B402" s="263"/>
      <c r="E402" s="329"/>
      <c r="F402" s="262"/>
      <c r="G402" s="329"/>
    </row>
    <row r="403" spans="1:7" s="260" customFormat="1">
      <c r="A403" s="262"/>
      <c r="B403" s="263"/>
      <c r="E403" s="329"/>
      <c r="F403" s="262"/>
      <c r="G403" s="329"/>
    </row>
    <row r="404" spans="1:7" s="260" customFormat="1">
      <c r="A404" s="262"/>
      <c r="B404" s="263"/>
      <c r="E404" s="329"/>
      <c r="F404" s="262"/>
      <c r="G404" s="329"/>
    </row>
    <row r="405" spans="1:7" s="260" customFormat="1">
      <c r="A405" s="262"/>
      <c r="B405" s="263"/>
      <c r="E405" s="329"/>
      <c r="F405" s="262"/>
      <c r="G405" s="329"/>
    </row>
    <row r="406" spans="1:7" s="260" customFormat="1">
      <c r="A406" s="262"/>
      <c r="B406" s="263"/>
      <c r="E406" s="329"/>
      <c r="F406" s="262"/>
      <c r="G406" s="329"/>
    </row>
    <row r="407" spans="1:7" s="260" customFormat="1">
      <c r="A407" s="262"/>
      <c r="B407" s="263"/>
      <c r="E407" s="329"/>
      <c r="F407" s="262"/>
      <c r="G407" s="329"/>
    </row>
    <row r="408" spans="1:7" s="260" customFormat="1">
      <c r="A408" s="262"/>
      <c r="B408" s="263"/>
      <c r="E408" s="329"/>
      <c r="F408" s="262"/>
      <c r="G408" s="329"/>
    </row>
    <row r="409" spans="1:7" s="260" customFormat="1">
      <c r="A409" s="262"/>
      <c r="B409" s="263"/>
      <c r="E409" s="329"/>
      <c r="F409" s="262"/>
      <c r="G409" s="329"/>
    </row>
    <row r="410" spans="1:7" s="260" customFormat="1">
      <c r="A410" s="262"/>
      <c r="B410" s="263"/>
      <c r="E410" s="329"/>
      <c r="F410" s="262"/>
      <c r="G410" s="329"/>
    </row>
    <row r="411" spans="1:7" s="260" customFormat="1">
      <c r="A411" s="262"/>
      <c r="B411" s="263"/>
      <c r="E411" s="329"/>
      <c r="F411" s="262"/>
      <c r="G411" s="329"/>
    </row>
    <row r="412" spans="1:7" s="260" customFormat="1">
      <c r="A412" s="262"/>
      <c r="B412" s="263"/>
      <c r="E412" s="329"/>
      <c r="F412" s="262"/>
      <c r="G412" s="329"/>
    </row>
    <row r="413" spans="1:7" s="260" customFormat="1">
      <c r="A413" s="262"/>
      <c r="B413" s="263"/>
      <c r="E413" s="329"/>
      <c r="F413" s="262"/>
      <c r="G413" s="329"/>
    </row>
    <row r="414" spans="1:7" s="260" customFormat="1">
      <c r="A414" s="262"/>
      <c r="B414" s="263"/>
      <c r="E414" s="329"/>
      <c r="F414" s="262"/>
      <c r="G414" s="329"/>
    </row>
    <row r="415" spans="1:7" s="260" customFormat="1">
      <c r="A415" s="262"/>
      <c r="B415" s="263"/>
      <c r="E415" s="329"/>
      <c r="F415" s="262"/>
      <c r="G415" s="329"/>
    </row>
    <row r="416" spans="1:7" s="260" customFormat="1">
      <c r="A416" s="262"/>
      <c r="B416" s="263"/>
      <c r="E416" s="329"/>
      <c r="F416" s="262"/>
      <c r="G416" s="329"/>
    </row>
    <row r="417" spans="1:7" s="260" customFormat="1">
      <c r="A417" s="262"/>
      <c r="B417" s="263"/>
      <c r="E417" s="329"/>
      <c r="F417" s="262"/>
      <c r="G417" s="329"/>
    </row>
    <row r="418" spans="1:7" s="260" customFormat="1">
      <c r="A418" s="262"/>
      <c r="B418" s="263"/>
      <c r="E418" s="329"/>
      <c r="F418" s="262"/>
      <c r="G418" s="329"/>
    </row>
    <row r="419" spans="1:7" s="260" customFormat="1">
      <c r="A419" s="262"/>
      <c r="B419" s="263"/>
      <c r="E419" s="329"/>
      <c r="F419" s="262"/>
      <c r="G419" s="329"/>
    </row>
    <row r="420" spans="1:7" s="260" customFormat="1">
      <c r="A420" s="262"/>
      <c r="B420" s="263"/>
      <c r="E420" s="329"/>
      <c r="F420" s="262"/>
      <c r="G420" s="329"/>
    </row>
    <row r="421" spans="1:7" s="260" customFormat="1">
      <c r="A421" s="262"/>
      <c r="B421" s="263"/>
      <c r="E421" s="329"/>
      <c r="F421" s="262"/>
      <c r="G421" s="329"/>
    </row>
    <row r="422" spans="1:7" s="260" customFormat="1">
      <c r="A422" s="262"/>
      <c r="B422" s="263"/>
      <c r="E422" s="329"/>
      <c r="F422" s="262"/>
      <c r="G422" s="329"/>
    </row>
    <row r="423" spans="1:7" s="260" customFormat="1">
      <c r="A423" s="262"/>
      <c r="B423" s="263"/>
      <c r="E423" s="329"/>
      <c r="F423" s="262"/>
      <c r="G423" s="329"/>
    </row>
    <row r="424" spans="1:7" s="260" customFormat="1">
      <c r="A424" s="262"/>
      <c r="B424" s="263"/>
      <c r="E424" s="329"/>
      <c r="F424" s="262"/>
      <c r="G424" s="329"/>
    </row>
    <row r="425" spans="1:7" s="260" customFormat="1">
      <c r="A425" s="262"/>
      <c r="B425" s="263"/>
      <c r="E425" s="329"/>
      <c r="F425" s="262"/>
      <c r="G425" s="329"/>
    </row>
    <row r="426" spans="1:7" s="260" customFormat="1">
      <c r="A426" s="262"/>
      <c r="B426" s="263"/>
      <c r="E426" s="329"/>
      <c r="F426" s="262"/>
      <c r="G426" s="329"/>
    </row>
    <row r="427" spans="1:7" s="260" customFormat="1">
      <c r="A427" s="262"/>
      <c r="B427" s="263"/>
      <c r="E427" s="329"/>
      <c r="F427" s="262"/>
      <c r="G427" s="329"/>
    </row>
    <row r="428" spans="1:7" s="260" customFormat="1">
      <c r="A428" s="262"/>
      <c r="B428" s="263"/>
      <c r="E428" s="329"/>
      <c r="F428" s="262"/>
      <c r="G428" s="329"/>
    </row>
    <row r="429" spans="1:7" s="260" customFormat="1">
      <c r="A429" s="262"/>
      <c r="B429" s="263"/>
      <c r="E429" s="329"/>
      <c r="F429" s="262"/>
      <c r="G429" s="329"/>
    </row>
    <row r="430" spans="1:7" s="260" customFormat="1">
      <c r="A430" s="262"/>
      <c r="B430" s="263"/>
      <c r="E430" s="329"/>
      <c r="F430" s="262"/>
      <c r="G430" s="329"/>
    </row>
    <row r="431" spans="1:7" s="260" customFormat="1">
      <c r="A431" s="262"/>
      <c r="B431" s="263"/>
      <c r="E431" s="329"/>
      <c r="F431" s="262"/>
      <c r="G431" s="329"/>
    </row>
    <row r="432" spans="1:7" s="260" customFormat="1">
      <c r="A432" s="262"/>
      <c r="B432" s="263"/>
      <c r="E432" s="329"/>
      <c r="F432" s="262"/>
      <c r="G432" s="329"/>
    </row>
    <row r="433" spans="1:7" s="260" customFormat="1">
      <c r="A433" s="262"/>
      <c r="B433" s="263"/>
      <c r="E433" s="329"/>
      <c r="F433" s="262"/>
      <c r="G433" s="329"/>
    </row>
    <row r="434" spans="1:7" s="260" customFormat="1">
      <c r="A434" s="262"/>
      <c r="B434" s="263"/>
      <c r="E434" s="329"/>
      <c r="F434" s="262"/>
      <c r="G434" s="329"/>
    </row>
    <row r="435" spans="1:7" s="260" customFormat="1">
      <c r="A435" s="262"/>
      <c r="B435" s="263"/>
      <c r="E435" s="329"/>
      <c r="F435" s="262"/>
      <c r="G435" s="329"/>
    </row>
    <row r="436" spans="1:7" s="260" customFormat="1">
      <c r="A436" s="262"/>
      <c r="B436" s="263"/>
      <c r="E436" s="329"/>
      <c r="F436" s="262"/>
      <c r="G436" s="329"/>
    </row>
    <row r="437" spans="1:7" s="260" customFormat="1">
      <c r="A437" s="262"/>
      <c r="B437" s="263"/>
      <c r="E437" s="329"/>
      <c r="F437" s="262"/>
      <c r="G437" s="329"/>
    </row>
    <row r="438" spans="1:7" s="260" customFormat="1">
      <c r="A438" s="262"/>
      <c r="B438" s="263"/>
      <c r="E438" s="329"/>
      <c r="F438" s="262"/>
      <c r="G438" s="329"/>
    </row>
    <row r="439" spans="1:7" s="260" customFormat="1">
      <c r="A439" s="262"/>
      <c r="B439" s="263"/>
      <c r="E439" s="329"/>
      <c r="F439" s="262"/>
      <c r="G439" s="329"/>
    </row>
    <row r="440" spans="1:7" s="260" customFormat="1">
      <c r="A440" s="262"/>
      <c r="B440" s="263"/>
      <c r="E440" s="329"/>
      <c r="F440" s="262"/>
      <c r="G440" s="329"/>
    </row>
    <row r="441" spans="1:7" s="260" customFormat="1">
      <c r="A441" s="262"/>
      <c r="B441" s="263"/>
      <c r="E441" s="329"/>
      <c r="F441" s="262"/>
      <c r="G441" s="329"/>
    </row>
    <row r="442" spans="1:7" s="260" customFormat="1">
      <c r="A442" s="262"/>
      <c r="B442" s="263"/>
      <c r="E442" s="329"/>
      <c r="F442" s="262"/>
      <c r="G442" s="329"/>
    </row>
    <row r="443" spans="1:7" s="260" customFormat="1">
      <c r="A443" s="262"/>
      <c r="B443" s="263"/>
      <c r="E443" s="329"/>
      <c r="F443" s="262"/>
      <c r="G443" s="329"/>
    </row>
    <row r="444" spans="1:7" s="260" customFormat="1">
      <c r="A444" s="262"/>
      <c r="B444" s="263"/>
      <c r="E444" s="329"/>
      <c r="F444" s="262"/>
      <c r="G444" s="329"/>
    </row>
    <row r="445" spans="1:7" s="260" customFormat="1">
      <c r="A445" s="262"/>
      <c r="B445" s="263"/>
      <c r="E445" s="329"/>
      <c r="F445" s="262"/>
      <c r="G445" s="329"/>
    </row>
    <row r="446" spans="1:7" s="260" customFormat="1">
      <c r="A446" s="262"/>
      <c r="B446" s="263"/>
      <c r="E446" s="329"/>
      <c r="F446" s="262"/>
      <c r="G446" s="329"/>
    </row>
    <row r="447" spans="1:7" s="260" customFormat="1">
      <c r="A447" s="262"/>
      <c r="B447" s="263"/>
      <c r="E447" s="329"/>
      <c r="F447" s="262"/>
      <c r="G447" s="329"/>
    </row>
    <row r="448" spans="1:7" s="260" customFormat="1">
      <c r="A448" s="262"/>
      <c r="B448" s="263"/>
      <c r="E448" s="329"/>
      <c r="F448" s="262"/>
      <c r="G448" s="329"/>
    </row>
    <row r="449" spans="1:7" s="260" customFormat="1">
      <c r="A449" s="262"/>
      <c r="B449" s="263"/>
      <c r="E449" s="329"/>
      <c r="F449" s="262"/>
      <c r="G449" s="329"/>
    </row>
    <row r="450" spans="1:7" s="260" customFormat="1">
      <c r="A450" s="262"/>
      <c r="B450" s="263"/>
      <c r="E450" s="329"/>
      <c r="F450" s="262"/>
      <c r="G450" s="329"/>
    </row>
    <row r="451" spans="1:7" s="260" customFormat="1">
      <c r="A451" s="262"/>
      <c r="B451" s="263"/>
      <c r="E451" s="329"/>
      <c r="F451" s="262"/>
      <c r="G451" s="329"/>
    </row>
    <row r="452" spans="1:7" s="260" customFormat="1">
      <c r="A452" s="262"/>
      <c r="B452" s="263"/>
      <c r="E452" s="329"/>
      <c r="F452" s="262"/>
      <c r="G452" s="329"/>
    </row>
    <row r="453" spans="1:7" s="260" customFormat="1">
      <c r="A453" s="262"/>
      <c r="B453" s="263"/>
      <c r="E453" s="329"/>
      <c r="F453" s="262"/>
      <c r="G453" s="329"/>
    </row>
    <row r="454" spans="1:7" s="260" customFormat="1">
      <c r="A454" s="262"/>
      <c r="B454" s="263"/>
      <c r="E454" s="329"/>
      <c r="F454" s="262"/>
      <c r="G454" s="329"/>
    </row>
    <row r="455" spans="1:7" s="260" customFormat="1">
      <c r="A455" s="262"/>
      <c r="B455" s="263"/>
      <c r="E455" s="329"/>
      <c r="F455" s="262"/>
      <c r="G455" s="329"/>
    </row>
    <row r="456" spans="1:7" s="260" customFormat="1">
      <c r="A456" s="262"/>
      <c r="B456" s="263"/>
      <c r="E456" s="329"/>
      <c r="F456" s="262"/>
      <c r="G456" s="329"/>
    </row>
    <row r="457" spans="1:7" s="260" customFormat="1">
      <c r="A457" s="262"/>
      <c r="B457" s="263"/>
      <c r="E457" s="329"/>
      <c r="F457" s="262"/>
      <c r="G457" s="329"/>
    </row>
    <row r="458" spans="1:7" s="260" customFormat="1">
      <c r="A458" s="262"/>
      <c r="B458" s="263"/>
      <c r="E458" s="329"/>
      <c r="F458" s="262"/>
      <c r="G458" s="329"/>
    </row>
    <row r="459" spans="1:7" s="260" customFormat="1">
      <c r="A459" s="262"/>
      <c r="B459" s="263"/>
      <c r="E459" s="329"/>
      <c r="F459" s="262"/>
      <c r="G459" s="329"/>
    </row>
    <row r="460" spans="1:7" s="260" customFormat="1">
      <c r="A460" s="262"/>
      <c r="B460" s="263"/>
      <c r="E460" s="329"/>
      <c r="F460" s="262"/>
      <c r="G460" s="329"/>
    </row>
    <row r="461" spans="1:7" s="260" customFormat="1">
      <c r="A461" s="262"/>
      <c r="B461" s="263"/>
      <c r="E461" s="329"/>
      <c r="F461" s="262"/>
      <c r="G461" s="329"/>
    </row>
    <row r="462" spans="1:7" s="260" customFormat="1">
      <c r="A462" s="262"/>
      <c r="B462" s="263"/>
      <c r="E462" s="329"/>
      <c r="F462" s="262"/>
      <c r="G462" s="329"/>
    </row>
    <row r="463" spans="1:7" s="260" customFormat="1">
      <c r="A463" s="262"/>
      <c r="B463" s="263"/>
      <c r="E463" s="329"/>
      <c r="F463" s="262"/>
      <c r="G463" s="329"/>
    </row>
    <row r="464" spans="1:7" s="260" customFormat="1">
      <c r="A464" s="262"/>
      <c r="B464" s="263"/>
      <c r="E464" s="329"/>
      <c r="F464" s="262"/>
      <c r="G464" s="329"/>
    </row>
    <row r="465" spans="1:7" s="260" customFormat="1">
      <c r="A465" s="262"/>
      <c r="B465" s="263"/>
      <c r="E465" s="329"/>
      <c r="F465" s="262"/>
      <c r="G465" s="329"/>
    </row>
    <row r="466" spans="1:7" s="260" customFormat="1">
      <c r="A466" s="262"/>
      <c r="B466" s="263"/>
      <c r="E466" s="329"/>
      <c r="F466" s="262"/>
      <c r="G466" s="329"/>
    </row>
    <row r="467" spans="1:7" s="260" customFormat="1">
      <c r="A467" s="262"/>
      <c r="B467" s="263"/>
      <c r="E467" s="329"/>
      <c r="F467" s="262"/>
      <c r="G467" s="329"/>
    </row>
    <row r="468" spans="1:7" s="260" customFormat="1">
      <c r="A468" s="262"/>
      <c r="B468" s="263"/>
      <c r="E468" s="329"/>
      <c r="F468" s="262"/>
      <c r="G468" s="329"/>
    </row>
    <row r="469" spans="1:7" s="260" customFormat="1">
      <c r="A469" s="262"/>
      <c r="B469" s="263"/>
      <c r="E469" s="329"/>
      <c r="F469" s="262"/>
      <c r="G469" s="329"/>
    </row>
    <row r="470" spans="1:7" s="260" customFormat="1">
      <c r="A470" s="262"/>
      <c r="B470" s="263"/>
      <c r="E470" s="329"/>
      <c r="F470" s="262"/>
      <c r="G470" s="329"/>
    </row>
    <row r="471" spans="1:7" s="260" customFormat="1">
      <c r="A471" s="262"/>
      <c r="B471" s="263"/>
      <c r="E471" s="329"/>
      <c r="F471" s="262"/>
      <c r="G471" s="329"/>
    </row>
    <row r="472" spans="1:7" s="260" customFormat="1">
      <c r="A472" s="262"/>
      <c r="B472" s="263"/>
      <c r="E472" s="329"/>
      <c r="F472" s="262"/>
      <c r="G472" s="329"/>
    </row>
    <row r="473" spans="1:7" s="260" customFormat="1">
      <c r="A473" s="262"/>
      <c r="B473" s="263"/>
      <c r="E473" s="329"/>
      <c r="F473" s="262"/>
      <c r="G473" s="329"/>
    </row>
    <row r="474" spans="1:7" s="260" customFormat="1">
      <c r="A474" s="262"/>
      <c r="B474" s="263"/>
      <c r="E474" s="329"/>
      <c r="F474" s="262"/>
      <c r="G474" s="329"/>
    </row>
    <row r="475" spans="1:7" s="260" customFormat="1">
      <c r="A475" s="262"/>
      <c r="B475" s="263"/>
      <c r="E475" s="329"/>
      <c r="F475" s="262"/>
      <c r="G475" s="329"/>
    </row>
    <row r="476" spans="1:7" s="260" customFormat="1">
      <c r="A476" s="262"/>
      <c r="B476" s="263"/>
      <c r="E476" s="329"/>
      <c r="F476" s="262"/>
      <c r="G476" s="329"/>
    </row>
    <row r="477" spans="1:7" s="260" customFormat="1">
      <c r="A477" s="262"/>
      <c r="B477" s="263"/>
      <c r="E477" s="329"/>
      <c r="F477" s="262"/>
      <c r="G477" s="329"/>
    </row>
    <row r="478" spans="1:7" s="260" customFormat="1">
      <c r="A478" s="262"/>
      <c r="B478" s="263"/>
      <c r="E478" s="329"/>
      <c r="F478" s="262"/>
      <c r="G478" s="329"/>
    </row>
    <row r="479" spans="1:7" s="260" customFormat="1">
      <c r="A479" s="262"/>
      <c r="B479" s="263"/>
      <c r="E479" s="329"/>
      <c r="F479" s="262"/>
      <c r="G479" s="329"/>
    </row>
    <row r="480" spans="1:7" s="260" customFormat="1">
      <c r="A480" s="262"/>
      <c r="B480" s="263"/>
      <c r="E480" s="329"/>
      <c r="F480" s="262"/>
      <c r="G480" s="329"/>
    </row>
    <row r="481" spans="1:7" s="260" customFormat="1">
      <c r="A481" s="262"/>
      <c r="B481" s="263"/>
      <c r="E481" s="329"/>
      <c r="F481" s="262"/>
      <c r="G481" s="329"/>
    </row>
    <row r="482" spans="1:7" s="260" customFormat="1">
      <c r="A482" s="262"/>
      <c r="B482" s="263"/>
      <c r="E482" s="329"/>
      <c r="F482" s="262"/>
      <c r="G482" s="329"/>
    </row>
    <row r="483" spans="1:7" s="260" customFormat="1">
      <c r="A483" s="262"/>
      <c r="B483" s="263"/>
      <c r="E483" s="329"/>
      <c r="F483" s="262"/>
      <c r="G483" s="329"/>
    </row>
    <row r="484" spans="1:7" s="260" customFormat="1">
      <c r="A484" s="262"/>
      <c r="B484" s="263"/>
      <c r="E484" s="329"/>
      <c r="F484" s="262"/>
      <c r="G484" s="329"/>
    </row>
    <row r="485" spans="1:7" s="260" customFormat="1">
      <c r="A485" s="262"/>
      <c r="B485" s="263"/>
      <c r="E485" s="329"/>
      <c r="F485" s="262"/>
      <c r="G485" s="329"/>
    </row>
    <row r="486" spans="1:7" s="260" customFormat="1">
      <c r="A486" s="262"/>
      <c r="B486" s="263"/>
      <c r="E486" s="329"/>
      <c r="F486" s="262"/>
      <c r="G486" s="329"/>
    </row>
    <row r="487" spans="1:7" s="260" customFormat="1">
      <c r="A487" s="262"/>
      <c r="B487" s="263"/>
      <c r="E487" s="329"/>
      <c r="F487" s="262"/>
      <c r="G487" s="329"/>
    </row>
    <row r="488" spans="1:7" s="260" customFormat="1">
      <c r="A488" s="262"/>
      <c r="B488" s="263"/>
      <c r="E488" s="329"/>
      <c r="F488" s="262"/>
      <c r="G488" s="329"/>
    </row>
    <row r="489" spans="1:7" s="260" customFormat="1">
      <c r="A489" s="262"/>
      <c r="B489" s="263"/>
      <c r="E489" s="329"/>
      <c r="F489" s="262"/>
      <c r="G489" s="329"/>
    </row>
    <row r="490" spans="1:7" s="260" customFormat="1">
      <c r="A490" s="262"/>
      <c r="B490" s="263"/>
      <c r="E490" s="329"/>
      <c r="F490" s="262"/>
      <c r="G490" s="329"/>
    </row>
    <row r="491" spans="1:7" s="260" customFormat="1">
      <c r="A491" s="262"/>
      <c r="B491" s="263"/>
      <c r="E491" s="329"/>
      <c r="F491" s="262"/>
      <c r="G491" s="329"/>
    </row>
    <row r="492" spans="1:7" s="260" customFormat="1">
      <c r="A492" s="262"/>
      <c r="B492" s="263"/>
      <c r="E492" s="329"/>
      <c r="F492" s="262"/>
      <c r="G492" s="329"/>
    </row>
    <row r="493" spans="1:7" s="260" customFormat="1">
      <c r="A493" s="262"/>
      <c r="B493" s="263"/>
      <c r="E493" s="329"/>
      <c r="F493" s="262"/>
      <c r="G493" s="329"/>
    </row>
    <row r="494" spans="1:7" s="260" customFormat="1">
      <c r="A494" s="262"/>
      <c r="B494" s="263"/>
      <c r="E494" s="329"/>
      <c r="F494" s="262"/>
      <c r="G494" s="329"/>
    </row>
    <row r="495" spans="1:7" s="260" customFormat="1">
      <c r="A495" s="262"/>
      <c r="B495" s="263"/>
      <c r="E495" s="329"/>
      <c r="F495" s="262"/>
      <c r="G495" s="329"/>
    </row>
    <row r="496" spans="1:7" s="260" customFormat="1">
      <c r="A496" s="262"/>
      <c r="B496" s="263"/>
      <c r="E496" s="329"/>
      <c r="F496" s="262"/>
      <c r="G496" s="329"/>
    </row>
    <row r="497" spans="1:7" s="260" customFormat="1">
      <c r="A497" s="262"/>
      <c r="B497" s="263"/>
      <c r="E497" s="329"/>
      <c r="F497" s="262"/>
      <c r="G497" s="329"/>
    </row>
    <row r="498" spans="1:7" s="260" customFormat="1">
      <c r="A498" s="262"/>
      <c r="B498" s="263"/>
      <c r="E498" s="329"/>
      <c r="F498" s="262"/>
      <c r="G498" s="329"/>
    </row>
    <row r="499" spans="1:7" s="260" customFormat="1">
      <c r="A499" s="262"/>
      <c r="B499" s="263"/>
      <c r="E499" s="329"/>
      <c r="F499" s="262"/>
      <c r="G499" s="329"/>
    </row>
    <row r="500" spans="1:7" s="260" customFormat="1">
      <c r="A500" s="262"/>
      <c r="B500" s="263"/>
      <c r="E500" s="329"/>
      <c r="F500" s="262"/>
      <c r="G500" s="329"/>
    </row>
    <row r="501" spans="1:7" s="260" customFormat="1">
      <c r="A501" s="262"/>
      <c r="B501" s="263"/>
      <c r="E501" s="329"/>
      <c r="F501" s="262"/>
      <c r="G501" s="329"/>
    </row>
    <row r="502" spans="1:7" s="260" customFormat="1">
      <c r="A502" s="262"/>
      <c r="B502" s="263"/>
      <c r="E502" s="329"/>
      <c r="F502" s="262"/>
      <c r="G502" s="329"/>
    </row>
    <row r="503" spans="1:7" s="260" customFormat="1">
      <c r="A503" s="262"/>
      <c r="B503" s="263"/>
      <c r="E503" s="329"/>
      <c r="F503" s="262"/>
      <c r="G503" s="329"/>
    </row>
    <row r="504" spans="1:7" s="260" customFormat="1">
      <c r="A504" s="262"/>
      <c r="B504" s="263"/>
      <c r="E504" s="329"/>
      <c r="F504" s="262"/>
      <c r="G504" s="329"/>
    </row>
    <row r="505" spans="1:7" s="260" customFormat="1">
      <c r="A505" s="262"/>
      <c r="B505" s="263"/>
      <c r="E505" s="329"/>
      <c r="F505" s="262"/>
      <c r="G505" s="329"/>
    </row>
    <row r="506" spans="1:7" s="260" customFormat="1">
      <c r="A506" s="262"/>
      <c r="B506" s="263"/>
      <c r="E506" s="329"/>
      <c r="F506" s="262"/>
      <c r="G506" s="329"/>
    </row>
    <row r="507" spans="1:7" s="260" customFormat="1">
      <c r="A507" s="262"/>
      <c r="B507" s="263"/>
      <c r="E507" s="329"/>
      <c r="F507" s="262"/>
      <c r="G507" s="329"/>
    </row>
    <row r="508" spans="1:7" s="260" customFormat="1">
      <c r="A508" s="262"/>
      <c r="B508" s="263"/>
      <c r="E508" s="329"/>
      <c r="F508" s="262"/>
      <c r="G508" s="329"/>
    </row>
    <row r="509" spans="1:7" s="260" customFormat="1">
      <c r="A509" s="262"/>
      <c r="B509" s="263"/>
      <c r="E509" s="329"/>
      <c r="F509" s="262"/>
      <c r="G509" s="329"/>
    </row>
    <row r="510" spans="1:7" s="260" customFormat="1">
      <c r="A510" s="262"/>
      <c r="B510" s="263"/>
      <c r="E510" s="329"/>
      <c r="F510" s="262"/>
      <c r="G510" s="329"/>
    </row>
    <row r="511" spans="1:7" s="260" customFormat="1">
      <c r="A511" s="262"/>
      <c r="B511" s="263"/>
      <c r="E511" s="329"/>
      <c r="F511" s="262"/>
      <c r="G511" s="329"/>
    </row>
    <row r="512" spans="1:7" s="260" customFormat="1">
      <c r="A512" s="262"/>
      <c r="B512" s="263"/>
      <c r="E512" s="329"/>
      <c r="F512" s="262"/>
      <c r="G512" s="329"/>
    </row>
    <row r="513" spans="1:7" s="260" customFormat="1">
      <c r="A513" s="262"/>
      <c r="B513" s="263"/>
      <c r="E513" s="329"/>
      <c r="F513" s="262"/>
      <c r="G513" s="329"/>
    </row>
    <row r="514" spans="1:7" s="260" customFormat="1">
      <c r="A514" s="262"/>
      <c r="B514" s="263"/>
      <c r="E514" s="329"/>
      <c r="F514" s="262"/>
      <c r="G514" s="329"/>
    </row>
    <row r="515" spans="1:7" s="260" customFormat="1">
      <c r="A515" s="262"/>
      <c r="B515" s="263"/>
      <c r="E515" s="329"/>
      <c r="F515" s="262"/>
      <c r="G515" s="329"/>
    </row>
    <row r="516" spans="1:7" s="260" customFormat="1">
      <c r="A516" s="262"/>
      <c r="B516" s="263"/>
      <c r="E516" s="329"/>
      <c r="F516" s="262"/>
      <c r="G516" s="329"/>
    </row>
    <row r="517" spans="1:7" s="260" customFormat="1">
      <c r="A517" s="262"/>
      <c r="B517" s="263"/>
      <c r="E517" s="329"/>
      <c r="F517" s="262"/>
      <c r="G517" s="329"/>
    </row>
    <row r="518" spans="1:7" s="260" customFormat="1">
      <c r="A518" s="262"/>
      <c r="B518" s="263"/>
      <c r="E518" s="329"/>
      <c r="F518" s="262"/>
      <c r="G518" s="329"/>
    </row>
    <row r="519" spans="1:7" s="260" customFormat="1">
      <c r="A519" s="262"/>
      <c r="B519" s="263"/>
      <c r="E519" s="329"/>
      <c r="F519" s="262"/>
      <c r="G519" s="329"/>
    </row>
    <row r="520" spans="1:7" s="260" customFormat="1">
      <c r="A520" s="262"/>
      <c r="B520" s="263"/>
      <c r="E520" s="329"/>
      <c r="F520" s="262"/>
      <c r="G520" s="329"/>
    </row>
    <row r="521" spans="1:7" s="260" customFormat="1">
      <c r="A521" s="262"/>
      <c r="B521" s="263"/>
      <c r="E521" s="329"/>
      <c r="F521" s="262"/>
      <c r="G521" s="329"/>
    </row>
    <row r="522" spans="1:7" s="260" customFormat="1">
      <c r="A522" s="262"/>
      <c r="B522" s="263"/>
      <c r="E522" s="329"/>
      <c r="F522" s="262"/>
      <c r="G522" s="329"/>
    </row>
    <row r="523" spans="1:7" s="260" customFormat="1">
      <c r="A523" s="262"/>
      <c r="B523" s="263"/>
      <c r="E523" s="329"/>
      <c r="F523" s="262"/>
      <c r="G523" s="329"/>
    </row>
    <row r="524" spans="1:7" s="260" customFormat="1">
      <c r="A524" s="262"/>
      <c r="B524" s="263"/>
      <c r="E524" s="329"/>
      <c r="F524" s="262"/>
      <c r="G524" s="329"/>
    </row>
    <row r="525" spans="1:7" s="260" customFormat="1">
      <c r="A525" s="262"/>
      <c r="B525" s="263"/>
      <c r="E525" s="329"/>
      <c r="F525" s="262"/>
      <c r="G525" s="329"/>
    </row>
    <row r="526" spans="1:7" s="260" customFormat="1">
      <c r="A526" s="262"/>
      <c r="B526" s="263"/>
      <c r="E526" s="329"/>
      <c r="F526" s="262"/>
      <c r="G526" s="329"/>
    </row>
    <row r="527" spans="1:7" s="260" customFormat="1">
      <c r="A527" s="262"/>
      <c r="B527" s="263"/>
      <c r="E527" s="329"/>
      <c r="F527" s="262"/>
      <c r="G527" s="329"/>
    </row>
    <row r="528" spans="1:7" s="260" customFormat="1">
      <c r="A528" s="262"/>
      <c r="B528" s="263"/>
      <c r="E528" s="329"/>
      <c r="F528" s="262"/>
      <c r="G528" s="329"/>
    </row>
    <row r="529" spans="1:7" s="260" customFormat="1">
      <c r="A529" s="262"/>
      <c r="B529" s="263"/>
      <c r="E529" s="329"/>
      <c r="F529" s="262"/>
      <c r="G529" s="329"/>
    </row>
    <row r="530" spans="1:7" s="260" customFormat="1">
      <c r="A530" s="262"/>
      <c r="B530" s="263"/>
      <c r="E530" s="329"/>
      <c r="F530" s="262"/>
      <c r="G530" s="329"/>
    </row>
    <row r="531" spans="1:7" s="260" customFormat="1">
      <c r="A531" s="262"/>
      <c r="B531" s="263"/>
      <c r="E531" s="329"/>
      <c r="F531" s="262"/>
      <c r="G531" s="329"/>
    </row>
    <row r="532" spans="1:7" s="260" customFormat="1">
      <c r="A532" s="262"/>
      <c r="B532" s="263"/>
      <c r="E532" s="329"/>
      <c r="F532" s="262"/>
      <c r="G532" s="329"/>
    </row>
    <row r="533" spans="1:7" s="260" customFormat="1">
      <c r="A533" s="262"/>
      <c r="B533" s="263"/>
      <c r="E533" s="329"/>
      <c r="F533" s="262"/>
      <c r="G533" s="329"/>
    </row>
    <row r="534" spans="1:7" s="260" customFormat="1">
      <c r="A534" s="262"/>
      <c r="B534" s="263"/>
      <c r="E534" s="329"/>
      <c r="F534" s="262"/>
      <c r="G534" s="329"/>
    </row>
    <row r="535" spans="1:7" s="260" customFormat="1">
      <c r="A535" s="262"/>
      <c r="B535" s="263"/>
      <c r="E535" s="329"/>
      <c r="F535" s="262"/>
      <c r="G535" s="329"/>
    </row>
    <row r="536" spans="1:7" s="260" customFormat="1">
      <c r="A536" s="262"/>
      <c r="B536" s="263"/>
      <c r="E536" s="329"/>
      <c r="F536" s="262"/>
      <c r="G536" s="329"/>
    </row>
    <row r="537" spans="1:7" s="260" customFormat="1">
      <c r="A537" s="262"/>
      <c r="B537" s="263"/>
      <c r="E537" s="329"/>
      <c r="F537" s="262"/>
      <c r="G537" s="329"/>
    </row>
    <row r="538" spans="1:7" s="260" customFormat="1">
      <c r="A538" s="262"/>
      <c r="B538" s="263"/>
      <c r="E538" s="329"/>
      <c r="F538" s="262"/>
      <c r="G538" s="329"/>
    </row>
    <row r="539" spans="1:7" s="260" customFormat="1">
      <c r="A539" s="262"/>
      <c r="B539" s="263"/>
      <c r="E539" s="329"/>
      <c r="F539" s="262"/>
      <c r="G539" s="329"/>
    </row>
    <row r="540" spans="1:7" s="260" customFormat="1">
      <c r="A540" s="262"/>
      <c r="B540" s="263"/>
      <c r="E540" s="329"/>
      <c r="F540" s="262"/>
      <c r="G540" s="329"/>
    </row>
    <row r="541" spans="1:7" s="260" customFormat="1">
      <c r="A541" s="262"/>
      <c r="B541" s="263"/>
      <c r="E541" s="329"/>
      <c r="F541" s="262"/>
      <c r="G541" s="329"/>
    </row>
    <row r="542" spans="1:7" s="260" customFormat="1">
      <c r="A542" s="262"/>
      <c r="B542" s="263"/>
      <c r="E542" s="329"/>
      <c r="F542" s="262"/>
      <c r="G542" s="329"/>
    </row>
    <row r="543" spans="1:7" s="260" customFormat="1">
      <c r="A543" s="262"/>
      <c r="B543" s="263"/>
      <c r="E543" s="329"/>
      <c r="F543" s="262"/>
      <c r="G543" s="329"/>
    </row>
    <row r="544" spans="1:7" s="260" customFormat="1">
      <c r="A544" s="262"/>
      <c r="B544" s="263"/>
      <c r="E544" s="329"/>
      <c r="F544" s="262"/>
      <c r="G544" s="329"/>
    </row>
    <row r="545" spans="1:7" s="260" customFormat="1">
      <c r="A545" s="262"/>
      <c r="B545" s="263"/>
      <c r="E545" s="329"/>
      <c r="F545" s="262"/>
      <c r="G545" s="329"/>
    </row>
    <row r="546" spans="1:7" s="260" customFormat="1">
      <c r="A546" s="262"/>
      <c r="B546" s="263"/>
      <c r="E546" s="329"/>
      <c r="F546" s="262"/>
      <c r="G546" s="329"/>
    </row>
    <row r="547" spans="1:7" s="260" customFormat="1">
      <c r="A547" s="262"/>
      <c r="B547" s="263"/>
      <c r="E547" s="329"/>
      <c r="F547" s="262"/>
      <c r="G547" s="329"/>
    </row>
    <row r="548" spans="1:7" s="260" customFormat="1">
      <c r="A548" s="262"/>
      <c r="B548" s="263"/>
      <c r="E548" s="329"/>
      <c r="F548" s="262"/>
      <c r="G548" s="329"/>
    </row>
    <row r="549" spans="1:7" s="260" customFormat="1">
      <c r="A549" s="262"/>
      <c r="B549" s="263"/>
      <c r="E549" s="329"/>
      <c r="F549" s="262"/>
      <c r="G549" s="329"/>
    </row>
    <row r="550" spans="1:7" s="260" customFormat="1">
      <c r="A550" s="262"/>
      <c r="B550" s="263"/>
      <c r="E550" s="329"/>
      <c r="F550" s="262"/>
      <c r="G550" s="329"/>
    </row>
    <row r="551" spans="1:7" s="260" customFormat="1">
      <c r="A551" s="262"/>
      <c r="B551" s="263"/>
      <c r="E551" s="329"/>
      <c r="F551" s="262"/>
      <c r="G551" s="329"/>
    </row>
    <row r="552" spans="1:7" s="260" customFormat="1">
      <c r="A552" s="262"/>
      <c r="B552" s="263"/>
      <c r="E552" s="329"/>
      <c r="F552" s="262"/>
      <c r="G552" s="329"/>
    </row>
    <row r="553" spans="1:7" s="260" customFormat="1">
      <c r="A553" s="262"/>
      <c r="B553" s="263"/>
      <c r="E553" s="329"/>
      <c r="F553" s="262"/>
      <c r="G553" s="329"/>
    </row>
    <row r="554" spans="1:7" s="260" customFormat="1">
      <c r="A554" s="262"/>
      <c r="B554" s="263"/>
      <c r="E554" s="329"/>
      <c r="F554" s="262"/>
      <c r="G554" s="329"/>
    </row>
    <row r="555" spans="1:7" s="260" customFormat="1">
      <c r="A555" s="262"/>
      <c r="B555" s="263"/>
      <c r="E555" s="329"/>
      <c r="F555" s="262"/>
      <c r="G555" s="329"/>
    </row>
    <row r="556" spans="1:7" s="260" customFormat="1">
      <c r="A556" s="262"/>
      <c r="B556" s="263"/>
      <c r="E556" s="329"/>
      <c r="F556" s="262"/>
      <c r="G556" s="329"/>
    </row>
    <row r="557" spans="1:7" s="260" customFormat="1">
      <c r="A557" s="262"/>
      <c r="B557" s="263"/>
      <c r="E557" s="329"/>
      <c r="F557" s="262"/>
      <c r="G557" s="329"/>
    </row>
    <row r="558" spans="1:7" s="260" customFormat="1">
      <c r="A558" s="262"/>
      <c r="B558" s="263"/>
      <c r="E558" s="329"/>
      <c r="F558" s="262"/>
      <c r="G558" s="329"/>
    </row>
    <row r="559" spans="1:7" s="260" customFormat="1">
      <c r="A559" s="262"/>
      <c r="B559" s="263"/>
      <c r="E559" s="329"/>
      <c r="F559" s="262"/>
      <c r="G559" s="329"/>
    </row>
    <row r="560" spans="1:7" s="260" customFormat="1">
      <c r="A560" s="262"/>
      <c r="B560" s="263"/>
      <c r="E560" s="329"/>
      <c r="F560" s="262"/>
      <c r="G560" s="329"/>
    </row>
    <row r="561" spans="1:7" s="260" customFormat="1">
      <c r="A561" s="262"/>
      <c r="B561" s="263"/>
      <c r="E561" s="329"/>
      <c r="F561" s="262"/>
      <c r="G561" s="329"/>
    </row>
    <row r="562" spans="1:7" s="260" customFormat="1">
      <c r="A562" s="262"/>
      <c r="B562" s="263"/>
      <c r="E562" s="329"/>
      <c r="F562" s="262"/>
      <c r="G562" s="329"/>
    </row>
    <row r="563" spans="1:7" s="260" customFormat="1">
      <c r="A563" s="262"/>
      <c r="B563" s="263"/>
      <c r="E563" s="329"/>
      <c r="F563" s="262"/>
      <c r="G563" s="329"/>
    </row>
    <row r="564" spans="1:7" s="260" customFormat="1">
      <c r="A564" s="262"/>
      <c r="B564" s="263"/>
      <c r="E564" s="329"/>
      <c r="F564" s="262"/>
      <c r="G564" s="329"/>
    </row>
    <row r="565" spans="1:7" s="260" customFormat="1">
      <c r="A565" s="262"/>
      <c r="B565" s="263"/>
      <c r="E565" s="329"/>
      <c r="F565" s="262"/>
      <c r="G565" s="329"/>
    </row>
    <row r="566" spans="1:7" s="260" customFormat="1">
      <c r="A566" s="262"/>
      <c r="B566" s="263"/>
      <c r="E566" s="329"/>
      <c r="F566" s="262"/>
      <c r="G566" s="329"/>
    </row>
    <row r="567" spans="1:7" s="260" customFormat="1">
      <c r="A567" s="262"/>
      <c r="B567" s="263"/>
      <c r="E567" s="329"/>
      <c r="F567" s="262"/>
      <c r="G567" s="329"/>
    </row>
    <row r="568" spans="1:7" s="260" customFormat="1">
      <c r="A568" s="262"/>
      <c r="B568" s="263"/>
      <c r="E568" s="329"/>
      <c r="F568" s="262"/>
      <c r="G568" s="329"/>
    </row>
    <row r="569" spans="1:7" s="260" customFormat="1">
      <c r="A569" s="262"/>
      <c r="B569" s="263"/>
      <c r="E569" s="329"/>
      <c r="F569" s="262"/>
      <c r="G569" s="329"/>
    </row>
    <row r="570" spans="1:7" s="260" customFormat="1">
      <c r="A570" s="262"/>
      <c r="B570" s="263"/>
      <c r="E570" s="329"/>
      <c r="F570" s="262"/>
      <c r="G570" s="329"/>
    </row>
    <row r="571" spans="1:7" s="260" customFormat="1">
      <c r="A571" s="262"/>
      <c r="B571" s="263"/>
      <c r="E571" s="329"/>
      <c r="F571" s="262"/>
      <c r="G571" s="329"/>
    </row>
    <row r="572" spans="1:7" s="260" customFormat="1">
      <c r="A572" s="262"/>
      <c r="B572" s="263"/>
      <c r="E572" s="329"/>
      <c r="F572" s="262"/>
      <c r="G572" s="329"/>
    </row>
    <row r="573" spans="1:7" s="260" customFormat="1">
      <c r="A573" s="262"/>
      <c r="B573" s="263"/>
      <c r="E573" s="329"/>
      <c r="F573" s="262"/>
      <c r="G573" s="329"/>
    </row>
    <row r="574" spans="1:7" s="260" customFormat="1">
      <c r="A574" s="262"/>
      <c r="B574" s="263"/>
      <c r="E574" s="329"/>
      <c r="F574" s="262"/>
      <c r="G574" s="329"/>
    </row>
    <row r="575" spans="1:7" s="260" customFormat="1">
      <c r="A575" s="262"/>
      <c r="B575" s="263"/>
      <c r="E575" s="329"/>
      <c r="F575" s="262"/>
      <c r="G575" s="329"/>
    </row>
    <row r="576" spans="1:7" s="260" customFormat="1">
      <c r="A576" s="262"/>
      <c r="B576" s="263"/>
      <c r="E576" s="329"/>
      <c r="F576" s="262"/>
      <c r="G576" s="329"/>
    </row>
    <row r="577" spans="1:7" s="260" customFormat="1">
      <c r="A577" s="262"/>
      <c r="B577" s="263"/>
      <c r="E577" s="329"/>
      <c r="F577" s="262"/>
      <c r="G577" s="329"/>
    </row>
    <row r="578" spans="1:7" s="260" customFormat="1">
      <c r="A578" s="262"/>
      <c r="B578" s="263"/>
      <c r="E578" s="329"/>
      <c r="F578" s="262"/>
      <c r="G578" s="329"/>
    </row>
    <row r="579" spans="1:7" s="260" customFormat="1">
      <c r="A579" s="262"/>
      <c r="B579" s="263"/>
      <c r="E579" s="329"/>
      <c r="F579" s="262"/>
      <c r="G579" s="329"/>
    </row>
    <row r="580" spans="1:7" s="260" customFormat="1">
      <c r="A580" s="262"/>
      <c r="B580" s="263"/>
      <c r="E580" s="329"/>
      <c r="F580" s="262"/>
      <c r="G580" s="329"/>
    </row>
    <row r="581" spans="1:7" s="260" customFormat="1">
      <c r="A581" s="262"/>
      <c r="B581" s="263"/>
      <c r="E581" s="329"/>
      <c r="F581" s="262"/>
      <c r="G581" s="329"/>
    </row>
    <row r="582" spans="1:7" s="260" customFormat="1">
      <c r="A582" s="262"/>
      <c r="B582" s="263"/>
      <c r="E582" s="329"/>
      <c r="F582" s="262"/>
      <c r="G582" s="329"/>
    </row>
    <row r="583" spans="1:7" s="260" customFormat="1">
      <c r="A583" s="262"/>
      <c r="B583" s="263"/>
      <c r="E583" s="329"/>
      <c r="F583" s="262"/>
      <c r="G583" s="329"/>
    </row>
    <row r="584" spans="1:7" s="260" customFormat="1">
      <c r="A584" s="262"/>
      <c r="B584" s="263"/>
      <c r="E584" s="329"/>
      <c r="F584" s="262"/>
      <c r="G584" s="329"/>
    </row>
    <row r="585" spans="1:7" s="260" customFormat="1">
      <c r="A585" s="262"/>
      <c r="B585" s="263"/>
      <c r="E585" s="329"/>
      <c r="F585" s="262"/>
      <c r="G585" s="329"/>
    </row>
    <row r="586" spans="1:7" s="260" customFormat="1">
      <c r="A586" s="262"/>
      <c r="B586" s="263"/>
      <c r="E586" s="329"/>
      <c r="F586" s="262"/>
      <c r="G586" s="329"/>
    </row>
    <row r="587" spans="1:7" s="260" customFormat="1">
      <c r="A587" s="262"/>
      <c r="B587" s="263"/>
      <c r="E587" s="329"/>
      <c r="F587" s="262"/>
      <c r="G587" s="329"/>
    </row>
    <row r="588" spans="1:7" s="260" customFormat="1">
      <c r="A588" s="262"/>
      <c r="B588" s="263"/>
      <c r="E588" s="329"/>
      <c r="F588" s="262"/>
      <c r="G588" s="329"/>
    </row>
    <row r="589" spans="1:7" s="260" customFormat="1">
      <c r="A589" s="262"/>
      <c r="B589" s="263"/>
      <c r="E589" s="329"/>
      <c r="F589" s="262"/>
      <c r="G589" s="329"/>
    </row>
    <row r="590" spans="1:7" s="260" customFormat="1">
      <c r="A590" s="262"/>
      <c r="B590" s="263"/>
      <c r="E590" s="329"/>
      <c r="F590" s="262"/>
      <c r="G590" s="329"/>
    </row>
    <row r="591" spans="1:7" s="260" customFormat="1">
      <c r="A591" s="262"/>
      <c r="B591" s="263"/>
      <c r="E591" s="329"/>
      <c r="F591" s="262"/>
      <c r="G591" s="329"/>
    </row>
    <row r="592" spans="1:7" s="260" customFormat="1">
      <c r="A592" s="262"/>
      <c r="B592" s="263"/>
      <c r="E592" s="329"/>
      <c r="F592" s="262"/>
      <c r="G592" s="329"/>
    </row>
    <row r="593" spans="1:7" s="260" customFormat="1">
      <c r="A593" s="262"/>
      <c r="B593" s="263"/>
      <c r="E593" s="329"/>
      <c r="F593" s="262"/>
      <c r="G593" s="329"/>
    </row>
    <row r="594" spans="1:7" s="260" customFormat="1">
      <c r="A594" s="262"/>
      <c r="B594" s="263"/>
      <c r="E594" s="329"/>
      <c r="F594" s="262"/>
      <c r="G594" s="329"/>
    </row>
    <row r="595" spans="1:7" s="260" customFormat="1">
      <c r="A595" s="262"/>
      <c r="B595" s="263"/>
      <c r="E595" s="329"/>
      <c r="F595" s="262"/>
      <c r="G595" s="329"/>
    </row>
    <row r="596" spans="1:7" s="260" customFormat="1">
      <c r="A596" s="262"/>
      <c r="B596" s="263"/>
      <c r="E596" s="329"/>
      <c r="F596" s="262"/>
      <c r="G596" s="329"/>
    </row>
    <row r="597" spans="1:7" s="260" customFormat="1">
      <c r="A597" s="262"/>
      <c r="B597" s="263"/>
      <c r="E597" s="329"/>
      <c r="F597" s="262"/>
      <c r="G597" s="329"/>
    </row>
    <row r="598" spans="1:7" s="260" customFormat="1">
      <c r="A598" s="262"/>
      <c r="B598" s="263"/>
      <c r="E598" s="329"/>
      <c r="F598" s="262"/>
      <c r="G598" s="329"/>
    </row>
    <row r="599" spans="1:7" s="260" customFormat="1">
      <c r="A599" s="262"/>
      <c r="B599" s="263"/>
      <c r="E599" s="329"/>
      <c r="F599" s="262"/>
      <c r="G599" s="329"/>
    </row>
  </sheetData>
  <sortState xmlns:xlrd2="http://schemas.microsoft.com/office/spreadsheetml/2017/richdata2" ref="A3:G289">
    <sortCondition sortBy="cellColor" ref="D3:D289" dxfId="19"/>
    <sortCondition ref="C3:C289"/>
  </sortState>
  <phoneticPr fontId="57" type="noConversion"/>
  <conditionalFormatting sqref="D222:D229">
    <cfRule type="duplicateValues" dxfId="18" priority="143"/>
    <cfRule type="duplicateValues" dxfId="17" priority="144"/>
  </conditionalFormatting>
  <conditionalFormatting sqref="D222:D229">
    <cfRule type="duplicateValues" dxfId="16" priority="145"/>
  </conditionalFormatting>
  <conditionalFormatting sqref="D222:D229">
    <cfRule type="duplicateValues" dxfId="15" priority="146" stopIfTrue="1"/>
  </conditionalFormatting>
  <conditionalFormatting sqref="A3">
    <cfRule type="duplicateValues" dxfId="14" priority="31"/>
  </conditionalFormatting>
  <conditionalFormatting sqref="D3:D11">
    <cfRule type="duplicateValues" dxfId="13" priority="362"/>
    <cfRule type="duplicateValues" dxfId="12" priority="363"/>
  </conditionalFormatting>
  <conditionalFormatting sqref="D3:D11">
    <cfRule type="duplicateValues" dxfId="11" priority="364" stopIfTrue="1"/>
  </conditionalFormatting>
  <conditionalFormatting sqref="D12:D67">
    <cfRule type="duplicateValues" dxfId="10" priority="369" stopIfTrue="1"/>
  </conditionalFormatting>
  <conditionalFormatting sqref="C332:C334">
    <cfRule type="cellIs" dxfId="9" priority="1" operator="equal">
      <formula>"Device"</formula>
    </cfRule>
  </conditionalFormatting>
  <conditionalFormatting sqref="C332:C334">
    <cfRule type="cellIs" dxfId="8" priority="2" operator="equal">
      <formula>"Options"</formula>
    </cfRule>
  </conditionalFormatting>
  <conditionalFormatting sqref="C332:C334">
    <cfRule type="cellIs" dxfId="7" priority="3" operator="equal">
      <formula>"Consumables"</formula>
    </cfRule>
  </conditionalFormatting>
  <conditionalFormatting sqref="C332:C334">
    <cfRule type="cellIs" dxfId="6" priority="4" operator="equal">
      <formula>"Accessories"</formula>
    </cfRule>
  </conditionalFormatting>
  <conditionalFormatting sqref="C332:C334">
    <cfRule type="cellIs" dxfId="5" priority="5" operator="equal">
      <formula>"Part Number"</formula>
    </cfRule>
  </conditionalFormatting>
  <conditionalFormatting sqref="C332:C334">
    <cfRule type="cellIs" dxfId="4" priority="6" operator="equal">
      <formula>"Description"</formula>
    </cfRule>
  </conditionalFormatting>
  <conditionalFormatting sqref="C332:C334">
    <cfRule type="cellIs" dxfId="3" priority="7" operator="equal">
      <formula>"MSRP"</formula>
    </cfRule>
  </conditionalFormatting>
  <conditionalFormatting sqref="C332:C334">
    <cfRule type="cellIs" dxfId="2" priority="8" operator="equal">
      <formula>"BSD Price"</formula>
    </cfRule>
  </conditionalFormatting>
  <conditionalFormatting sqref="C332:C334">
    <cfRule type="cellIs" dxfId="1" priority="9" operator="equal">
      <formula>"Yield"</formula>
    </cfRule>
  </conditionalFormatting>
  <conditionalFormatting sqref="C332:C334">
    <cfRule type="cellIs" dxfId="0" priority="10" operator="equal">
      <formula>"Net Cost Per Page"</formula>
    </cfRule>
  </conditionalFormatting>
  <pageMargins left="0.7" right="0.7" top="0.75" bottom="0.75" header="0.3" footer="0.3"/>
  <pageSetup scale="65" orientation="landscape" r:id="rId1"/>
  <customProperties>
    <customPr name="EpmWorksheetKeyString_GUID" r:id="rId2"/>
  </customProperties>
  <ignoredErrors>
    <ignoredError sqref="G277" formula="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F58838C05F8F458EA14AA62D07558F" ma:contentTypeVersion="14" ma:contentTypeDescription="Create a new document." ma:contentTypeScope="" ma:versionID="d45d9ef09cb15687beca3d8d277a2d1b">
  <xsd:schema xmlns:xsd="http://www.w3.org/2001/XMLSchema" xmlns:xs="http://www.w3.org/2001/XMLSchema" xmlns:p="http://schemas.microsoft.com/office/2006/metadata/properties" xmlns:ns2="ac351db0-4afe-452d-a8d7-1c08cdd97a2d" xmlns:ns3="4d2c341f-72da-48a4-8d1f-75a9ff4592be" xmlns:ns4="75262141-8a30-4601-9a6f-8ff02b7f5be4" targetNamespace="http://schemas.microsoft.com/office/2006/metadata/properties" ma:root="true" ma:fieldsID="f1ef06df43e08e2b2b639feb503dfddb" ns2:_="" ns3:_="" ns4:_="">
    <xsd:import namespace="ac351db0-4afe-452d-a8d7-1c08cdd97a2d"/>
    <xsd:import namespace="4d2c341f-72da-48a4-8d1f-75a9ff4592be"/>
    <xsd:import namespace="75262141-8a30-4601-9a6f-8ff02b7f5b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51db0-4afe-452d-a8d7-1c08cdd97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a91961f-53e3-4404-8dd7-17be3ddcf04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d2c341f-72da-48a4-8d1f-75a9ff4592b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262141-8a30-4601-9a6f-8ff02b7f5be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b20777b-75e9-4ca8-a2c0-31734af6afb7}" ma:internalName="TaxCatchAll" ma:showField="CatchAllData" ma:web="4d2c341f-72da-48a4-8d1f-75a9ff4592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c351db0-4afe-452d-a8d7-1c08cdd97a2d">
      <Terms xmlns="http://schemas.microsoft.com/office/infopath/2007/PartnerControls"/>
    </lcf76f155ced4ddcb4097134ff3c332f>
    <TaxCatchAll xmlns="75262141-8a30-4601-9a6f-8ff02b7f5b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FF509A-386C-4954-8B9A-B2FBD6F14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351db0-4afe-452d-a8d7-1c08cdd97a2d"/>
    <ds:schemaRef ds:uri="4d2c341f-72da-48a4-8d1f-75a9ff4592be"/>
    <ds:schemaRef ds:uri="75262141-8a30-4601-9a6f-8ff02b7f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982918-B553-4E30-90C6-B47C52F55998}">
  <ds:schemaRefs>
    <ds:schemaRef ds:uri="http://schemas.microsoft.com/office/2006/documentManagement/types"/>
    <ds:schemaRef ds:uri="http://schemas.microsoft.com/office/2006/metadata/properties"/>
    <ds:schemaRef ds:uri="http://purl.org/dc/elements/1.1/"/>
    <ds:schemaRef ds:uri="ac351db0-4afe-452d-a8d7-1c08cdd97a2d"/>
    <ds:schemaRef ds:uri="75262141-8a30-4601-9a6f-8ff02b7f5be4"/>
    <ds:schemaRef ds:uri="http://purl.org/dc/terms/"/>
    <ds:schemaRef ds:uri="http://www.w3.org/XML/1998/namespace"/>
    <ds:schemaRef ds:uri="http://schemas.openxmlformats.org/package/2006/metadata/core-properties"/>
    <ds:schemaRef ds:uri="http://schemas.microsoft.com/office/infopath/2007/PartnerControls"/>
    <ds:schemaRef ds:uri="4d2c341f-72da-48a4-8d1f-75a9ff4592be"/>
    <ds:schemaRef ds:uri="http://purl.org/dc/dcmitype/"/>
  </ds:schemaRefs>
</ds:datastoreItem>
</file>

<file path=customXml/itemProps3.xml><?xml version="1.0" encoding="utf-8"?>
<ds:datastoreItem xmlns:ds="http://schemas.openxmlformats.org/officeDocument/2006/customXml" ds:itemID="{818A1754-62D3-4352-84DC-E82A09C8E2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BSD (2)</vt:lpstr>
      <vt:lpstr>BSD</vt:lpstr>
      <vt:lpstr>Blue Book</vt:lpstr>
      <vt:lpstr>Updates</vt:lpstr>
      <vt:lpstr>Devices</vt:lpstr>
      <vt:lpstr>Accessories</vt:lpstr>
      <vt:lpstr>Warranty</vt:lpstr>
      <vt:lpstr>Warranty Descriptions</vt:lpstr>
      <vt:lpstr>Supplies</vt:lpstr>
      <vt:lpstr>Group B Service-Supplies</vt:lpstr>
      <vt:lpstr>Group D Service-Supplies</vt:lpstr>
      <vt:lpstr>Lease and Rental Rates</vt:lpstr>
      <vt:lpstr>Software non-tiered</vt:lpstr>
      <vt:lpstr>Pricing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Dienno</dc:creator>
  <cp:keywords/>
  <dc:description/>
  <cp:lastModifiedBy>Ryan Hatton</cp:lastModifiedBy>
  <cp:revision/>
  <dcterms:created xsi:type="dcterms:W3CDTF">2019-07-09T14:38:11Z</dcterms:created>
  <dcterms:modified xsi:type="dcterms:W3CDTF">2022-06-15T01:32:44Z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0x01010001F58838C05F8F458EA14AA62D07558F</vt:lpwstr>
  </property>
  <property fmtid="{D5CDD505-2E9C-101B-9397-08002B2CF9AE}" pid="3" name="Order">
    <vt:r8>8846600</vt:r8>
  </property>
</Properties>
</file>