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entral Purchasing\CPE Shared Perm\Randy Worstell\RFP\RFP0920583015 HSESF Development\"/>
    </mc:Choice>
  </mc:AlternateContent>
  <xr:revisionPtr revIDLastSave="0" documentId="8_{510B0967-96B3-41A4-9A67-DF1049A259A1}" xr6:coauthVersionLast="36" xr6:coauthVersionMax="36" xr10:uidLastSave="{00000000-0000-0000-0000-000000000000}"/>
  <bookViews>
    <workbookView xWindow="0" yWindow="0" windowWidth="19470" windowHeight="7830" xr2:uid="{462E33CC-5C99-42A9-A211-4255E31841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L6" i="1"/>
  <c r="L5" i="1"/>
  <c r="L4" i="1"/>
  <c r="L3" i="1"/>
  <c r="L2" i="1"/>
  <c r="J6" i="1"/>
  <c r="J5" i="1"/>
  <c r="J4" i="1"/>
  <c r="J3" i="1"/>
  <c r="J2" i="1"/>
  <c r="H6" i="1"/>
  <c r="H5" i="1"/>
  <c r="H4" i="1"/>
  <c r="H3" i="1"/>
  <c r="H2" i="1"/>
  <c r="F6" i="1"/>
  <c r="F5" i="1"/>
  <c r="F4" i="1"/>
  <c r="F3" i="1"/>
  <c r="F2" i="1"/>
  <c r="D3" i="1"/>
  <c r="D4" i="1"/>
  <c r="D5" i="1"/>
  <c r="D6" i="1"/>
  <c r="D2" i="1"/>
  <c r="L9" i="1" l="1"/>
  <c r="M3" i="1"/>
  <c r="D9" i="1"/>
  <c r="M6" i="1"/>
  <c r="M5" i="1"/>
  <c r="H9" i="1"/>
  <c r="M4" i="1"/>
  <c r="F9" i="1"/>
  <c r="M2" i="1"/>
  <c r="J9" i="1"/>
  <c r="M9" i="1" l="1"/>
</calcChain>
</file>

<file path=xl/sharedStrings.xml><?xml version="1.0" encoding="utf-8"?>
<sst xmlns="http://schemas.openxmlformats.org/spreadsheetml/2006/main" count="20" uniqueCount="16">
  <si>
    <t>Project Manager</t>
  </si>
  <si>
    <t>Emergency Management Consultant II</t>
  </si>
  <si>
    <t>Emergency Management Consultant I</t>
  </si>
  <si>
    <t>Former FEMA Administrator</t>
  </si>
  <si>
    <t>Subject Matter Expert</t>
  </si>
  <si>
    <t>Estimated Travel Costs</t>
  </si>
  <si>
    <t>Estimated Printing Costs</t>
  </si>
  <si>
    <t>Labor 
Category</t>
  </si>
  <si>
    <t>Hourly 
Rate</t>
  </si>
  <si>
    <t>Project
Iniiation</t>
  </si>
  <si>
    <t>Workshop
1</t>
  </si>
  <si>
    <t>Workshop
2</t>
  </si>
  <si>
    <t>Workshop
3</t>
  </si>
  <si>
    <t>Tabletop
Exercise</t>
  </si>
  <si>
    <t>Est.
Cost</t>
  </si>
  <si>
    <t xml:space="preserve">Total
Est.
Cost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</si>
</sst>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3" xfId="0" applyBorder="1" applyAlignment="1">
      <alignment horizontal="center"/>
    </xf>
    <xf numFmtId="165" fontId="0" fillId="0" borderId="4" xfId="0" applyNumberFormat="1" applyBorder="1"/>
    <xf numFmtId="0" fontId="2" fillId="0" borderId="5" xfId="0" applyFont="1" applyBorder="1" applyAlignment="1">
      <alignment horizontal="center"/>
    </xf>
    <xf numFmtId="165" fontId="2" fillId="0" borderId="6" xfId="0" applyNumberFormat="1" applyFont="1" applyBorder="1"/>
    <xf numFmtId="165" fontId="0" fillId="0" borderId="4" xfId="1" applyNumberFormat="1" applyFont="1" applyBorder="1"/>
    <xf numFmtId="165" fontId="0" fillId="0" borderId="8" xfId="0" applyNumberFormat="1" applyBorder="1"/>
    <xf numFmtId="165" fontId="2" fillId="0" borderId="9" xfId="0" applyNumberFormat="1" applyFont="1" applyBorder="1"/>
    <xf numFmtId="0" fontId="0" fillId="0" borderId="3" xfId="0" applyBorder="1"/>
    <xf numFmtId="0" fontId="0" fillId="0" borderId="3" xfId="0" applyFill="1" applyBorder="1"/>
    <xf numFmtId="0" fontId="0" fillId="0" borderId="10" xfId="0" applyFill="1" applyBorder="1"/>
    <xf numFmtId="165" fontId="0" fillId="0" borderId="11" xfId="1" applyNumberFormat="1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2" xfId="0" applyNumberFormat="1" applyBorder="1"/>
    <xf numFmtId="165" fontId="0" fillId="0" borderId="7" xfId="0" applyNumberFormat="1" applyBorder="1"/>
    <xf numFmtId="0" fontId="0" fillId="0" borderId="10" xfId="0" applyBorder="1" applyAlignment="1">
      <alignment horizontal="center"/>
    </xf>
    <xf numFmtId="165" fontId="0" fillId="0" borderId="11" xfId="0" applyNumberFormat="1" applyBorder="1"/>
    <xf numFmtId="165" fontId="0" fillId="0" borderId="15" xfId="0" applyNumberFormat="1" applyBorder="1"/>
    <xf numFmtId="44" fontId="0" fillId="0" borderId="0" xfId="1" applyNumberFormat="1" applyFont="1"/>
    <xf numFmtId="44" fontId="2" fillId="0" borderId="13" xfId="1" applyNumberFormat="1" applyFont="1" applyBorder="1" applyAlignment="1">
      <alignment horizontal="center" vertical="center" wrapText="1"/>
    </xf>
    <xf numFmtId="44" fontId="0" fillId="0" borderId="2" xfId="1" applyNumberFormat="1" applyFont="1" applyBorder="1"/>
    <xf numFmtId="44" fontId="0" fillId="0" borderId="4" xfId="1" applyNumberFormat="1" applyFont="1" applyBorder="1"/>
    <xf numFmtId="44" fontId="0" fillId="0" borderId="11" xfId="1" applyNumberFormat="1" applyFont="1" applyBorder="1"/>
    <xf numFmtId="44" fontId="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059E-18EC-40FE-9B16-B39E31DDC934}">
  <dimension ref="A1:M10"/>
  <sheetViews>
    <sheetView tabSelected="1" workbookViewId="0">
      <selection activeCell="M18" sqref="M18"/>
    </sheetView>
  </sheetViews>
  <sheetFormatPr defaultRowHeight="15" x14ac:dyDescent="0.25"/>
  <cols>
    <col min="1" max="1" width="40.140625" customWidth="1"/>
    <col min="2" max="2" width="10.5703125" style="26" bestFit="1" customWidth="1"/>
    <col min="3" max="3" width="8.42578125" style="3" bestFit="1" customWidth="1"/>
    <col min="4" max="4" width="8" bestFit="1" customWidth="1"/>
    <col min="5" max="5" width="10.140625" style="3" bestFit="1" customWidth="1"/>
    <col min="6" max="6" width="9" bestFit="1" customWidth="1"/>
    <col min="7" max="7" width="10.140625" style="3" bestFit="1" customWidth="1"/>
    <col min="8" max="8" width="9" bestFit="1" customWidth="1"/>
    <col min="9" max="9" width="10.140625" style="3" bestFit="1" customWidth="1"/>
    <col min="10" max="10" width="9" bestFit="1" customWidth="1"/>
    <col min="11" max="11" width="8.85546875" style="3" bestFit="1" customWidth="1"/>
    <col min="12" max="13" width="9" bestFit="1" customWidth="1"/>
  </cols>
  <sheetData>
    <row r="1" spans="1:13" s="2" customFormat="1" ht="60.75" thickBot="1" x14ac:dyDescent="0.3">
      <c r="A1" s="16" t="s">
        <v>7</v>
      </c>
      <c r="B1" s="27" t="s">
        <v>8</v>
      </c>
      <c r="C1" s="16" t="s">
        <v>9</v>
      </c>
      <c r="D1" s="17" t="s">
        <v>14</v>
      </c>
      <c r="E1" s="16" t="s">
        <v>10</v>
      </c>
      <c r="F1" s="17" t="s">
        <v>14</v>
      </c>
      <c r="G1" s="16" t="s">
        <v>11</v>
      </c>
      <c r="H1" s="17" t="s">
        <v>14</v>
      </c>
      <c r="I1" s="16" t="s">
        <v>12</v>
      </c>
      <c r="J1" s="17" t="s">
        <v>14</v>
      </c>
      <c r="K1" s="16" t="s">
        <v>13</v>
      </c>
      <c r="L1" s="17" t="s">
        <v>14</v>
      </c>
      <c r="M1" s="18" t="s">
        <v>15</v>
      </c>
    </row>
    <row r="2" spans="1:13" x14ac:dyDescent="0.25">
      <c r="A2" s="19" t="s">
        <v>0</v>
      </c>
      <c r="B2" s="28">
        <v>175</v>
      </c>
      <c r="C2" s="20">
        <v>16</v>
      </c>
      <c r="D2" s="21">
        <f>C2*$B2</f>
        <v>2800</v>
      </c>
      <c r="E2" s="20">
        <v>24</v>
      </c>
      <c r="F2" s="21">
        <f>E2*$B2</f>
        <v>4200</v>
      </c>
      <c r="G2" s="20">
        <v>24</v>
      </c>
      <c r="H2" s="21">
        <f>G2*$B2</f>
        <v>4200</v>
      </c>
      <c r="I2" s="20">
        <v>24</v>
      </c>
      <c r="J2" s="21">
        <f>I2*$B2</f>
        <v>4200</v>
      </c>
      <c r="K2" s="20">
        <v>32</v>
      </c>
      <c r="L2" s="21">
        <f>K2*$B2</f>
        <v>5600</v>
      </c>
      <c r="M2" s="22">
        <f>D2+F2+H2+J2+L2</f>
        <v>21000</v>
      </c>
    </row>
    <row r="3" spans="1:13" x14ac:dyDescent="0.25">
      <c r="A3" s="12" t="s">
        <v>1</v>
      </c>
      <c r="B3" s="29">
        <v>130</v>
      </c>
      <c r="C3" s="5">
        <v>0</v>
      </c>
      <c r="D3" s="6">
        <f t="shared" ref="D3:F6" si="0">C3*$B3</f>
        <v>0</v>
      </c>
      <c r="E3" s="5">
        <v>16</v>
      </c>
      <c r="F3" s="6">
        <f t="shared" si="0"/>
        <v>2080</v>
      </c>
      <c r="G3" s="5">
        <v>16</v>
      </c>
      <c r="H3" s="6">
        <f t="shared" ref="H3" si="1">G3*$B3</f>
        <v>2080</v>
      </c>
      <c r="I3" s="5">
        <v>16</v>
      </c>
      <c r="J3" s="6">
        <f t="shared" ref="J3:L3" si="2">I3*$B3</f>
        <v>2080</v>
      </c>
      <c r="K3" s="5">
        <v>16</v>
      </c>
      <c r="L3" s="6">
        <f t="shared" si="2"/>
        <v>2080</v>
      </c>
      <c r="M3" s="10">
        <f t="shared" ref="M3:M8" si="3">D3+F3+H3+J3+L3</f>
        <v>8320</v>
      </c>
    </row>
    <row r="4" spans="1:13" x14ac:dyDescent="0.25">
      <c r="A4" s="12" t="s">
        <v>2</v>
      </c>
      <c r="B4" s="29">
        <v>105</v>
      </c>
      <c r="C4" s="5">
        <v>16</v>
      </c>
      <c r="D4" s="6">
        <f t="shared" si="0"/>
        <v>1680</v>
      </c>
      <c r="E4" s="5">
        <v>60</v>
      </c>
      <c r="F4" s="6">
        <f t="shared" si="0"/>
        <v>6300</v>
      </c>
      <c r="G4" s="5">
        <v>60</v>
      </c>
      <c r="H4" s="6">
        <f t="shared" ref="H4" si="4">G4*$B4</f>
        <v>6300</v>
      </c>
      <c r="I4" s="5">
        <v>60</v>
      </c>
      <c r="J4" s="6">
        <f t="shared" ref="J4:L4" si="5">I4*$B4</f>
        <v>6300</v>
      </c>
      <c r="K4" s="5">
        <v>80</v>
      </c>
      <c r="L4" s="6">
        <f t="shared" si="5"/>
        <v>8400</v>
      </c>
      <c r="M4" s="10">
        <f t="shared" si="3"/>
        <v>28980</v>
      </c>
    </row>
    <row r="5" spans="1:13" x14ac:dyDescent="0.25">
      <c r="A5" s="12" t="s">
        <v>3</v>
      </c>
      <c r="B5" s="29">
        <v>250</v>
      </c>
      <c r="C5" s="5">
        <v>0</v>
      </c>
      <c r="D5" s="6">
        <f t="shared" si="0"/>
        <v>0</v>
      </c>
      <c r="E5" s="5">
        <v>8</v>
      </c>
      <c r="F5" s="6">
        <f t="shared" si="0"/>
        <v>2000</v>
      </c>
      <c r="G5" s="5">
        <v>8</v>
      </c>
      <c r="H5" s="6">
        <f t="shared" ref="H5" si="6">G5*$B5</f>
        <v>2000</v>
      </c>
      <c r="I5" s="5">
        <v>8</v>
      </c>
      <c r="J5" s="6">
        <f t="shared" ref="J5:L5" si="7">I5*$B5</f>
        <v>2000</v>
      </c>
      <c r="K5" s="5">
        <v>10</v>
      </c>
      <c r="L5" s="6">
        <f t="shared" si="7"/>
        <v>2500</v>
      </c>
      <c r="M5" s="10">
        <f t="shared" si="3"/>
        <v>8500</v>
      </c>
    </row>
    <row r="6" spans="1:13" x14ac:dyDescent="0.25">
      <c r="A6" s="12" t="s">
        <v>4</v>
      </c>
      <c r="B6" s="29">
        <v>205</v>
      </c>
      <c r="C6" s="5">
        <v>0</v>
      </c>
      <c r="D6" s="6">
        <f t="shared" si="0"/>
        <v>0</v>
      </c>
      <c r="E6" s="5">
        <v>8</v>
      </c>
      <c r="F6" s="6">
        <f t="shared" si="0"/>
        <v>1640</v>
      </c>
      <c r="G6" s="5">
        <v>8</v>
      </c>
      <c r="H6" s="6">
        <f t="shared" ref="H6" si="8">G6*$B6</f>
        <v>1640</v>
      </c>
      <c r="I6" s="5">
        <v>8</v>
      </c>
      <c r="J6" s="6">
        <f t="shared" ref="J6:L6" si="9">I6*$B6</f>
        <v>1640</v>
      </c>
      <c r="K6" s="5">
        <v>10</v>
      </c>
      <c r="L6" s="6">
        <f t="shared" si="9"/>
        <v>2050</v>
      </c>
      <c r="M6" s="10">
        <f t="shared" si="3"/>
        <v>6970</v>
      </c>
    </row>
    <row r="7" spans="1:13" x14ac:dyDescent="0.25">
      <c r="A7" s="13" t="s">
        <v>5</v>
      </c>
      <c r="B7" s="29">
        <v>6637.78</v>
      </c>
      <c r="C7" s="5"/>
      <c r="D7" s="6"/>
      <c r="E7" s="5"/>
      <c r="F7" s="6"/>
      <c r="G7" s="5"/>
      <c r="H7" s="6"/>
      <c r="I7" s="5"/>
      <c r="J7" s="6"/>
      <c r="K7" s="5"/>
      <c r="L7" s="9">
        <v>6637.78</v>
      </c>
      <c r="M7" s="10">
        <f t="shared" si="3"/>
        <v>6637.78</v>
      </c>
    </row>
    <row r="8" spans="1:13" ht="15.75" thickBot="1" x14ac:dyDescent="0.3">
      <c r="A8" s="14" t="s">
        <v>6</v>
      </c>
      <c r="B8" s="30">
        <v>4000</v>
      </c>
      <c r="C8" s="23"/>
      <c r="D8" s="24"/>
      <c r="E8" s="23"/>
      <c r="F8" s="24"/>
      <c r="G8" s="23"/>
      <c r="H8" s="24"/>
      <c r="I8" s="23"/>
      <c r="J8" s="24"/>
      <c r="K8" s="23"/>
      <c r="L8" s="15">
        <v>4000</v>
      </c>
      <c r="M8" s="25">
        <f t="shared" si="3"/>
        <v>4000</v>
      </c>
    </row>
    <row r="9" spans="1:13" s="1" customFormat="1" ht="14.25" customHeight="1" thickBot="1" x14ac:dyDescent="0.3">
      <c r="B9" s="31"/>
      <c r="C9" s="7"/>
      <c r="D9" s="8">
        <f>SUM(D2:D8)</f>
        <v>4480</v>
      </c>
      <c r="E9" s="7"/>
      <c r="F9" s="8">
        <f>SUM(F2:F8)</f>
        <v>16220</v>
      </c>
      <c r="G9" s="7"/>
      <c r="H9" s="8">
        <f>SUM(H2:H8)</f>
        <v>16220</v>
      </c>
      <c r="I9" s="7"/>
      <c r="J9" s="8">
        <f>SUM(J2:J8)</f>
        <v>16220</v>
      </c>
      <c r="K9" s="7"/>
      <c r="L9" s="8">
        <f>SUM(L2:L8)</f>
        <v>31267.78</v>
      </c>
      <c r="M9" s="11">
        <f>SUM(M2:M8)</f>
        <v>84407.78</v>
      </c>
    </row>
    <row r="10" spans="1:13" x14ac:dyDescent="0.25">
      <c r="J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Worstell, Randy [DAS]</dc:creator>
  <cp:lastModifiedBy>Worstell, Randy [DAS]</cp:lastModifiedBy>
  <dcterms:created xsi:type="dcterms:W3CDTF">2020-03-04T16:32:49Z</dcterms:created>
  <dcterms:modified xsi:type="dcterms:W3CDTF">2020-03-09T19:17:26Z</dcterms:modified>
</cp:coreProperties>
</file>