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bookViews>
    <workbookView xWindow="0" yWindow="0" windowWidth="23040" windowHeight="9192" activeTab="1"/>
  </bookViews>
  <sheets>
    <sheet name="Updates" sheetId="6" r:id="rId1"/>
    <sheet name="MSRP List Price" sheetId="1" r:id="rId2"/>
    <sheet name="Discount from MSRP" sheetId="3" r:id="rId3"/>
    <sheet name="Service-Supplies Pricing" sheetId="4" r:id="rId4"/>
    <sheet name="Lease and Rental Rates" sheetId="10" r:id="rId5"/>
    <sheet name="Consumable Supplies" sheetId="9" r:id="rId6"/>
    <sheet name="Legacy Maintenance" sheetId="7" r:id="rId7"/>
  </sheets>
  <definedNames>
    <definedName name="_xlnm._FilterDatabase" localSheetId="6" hidden="1">'Legacy Maintenance'!$B$9:$O$57</definedName>
    <definedName name="_xlnm.Print_Area" localSheetId="4">#N/A</definedName>
    <definedName name="_xlnm.Print_Titles" localSheetId="4">#N/A</definedName>
    <definedName name="_xlnm.Print_Titles" localSheetId="1">'MSRP List Price'!$1:$9</definedName>
    <definedName name="_xlnm.Print_Titles" localSheetId="3">'Service-Supplies Pricing'!$1:$10</definedName>
    <definedName name="Tool" localSheetId="5" hidden="1">#REF!</definedName>
    <definedName name="Tool" localSheetId="4" hidden="1">#REF!</definedName>
    <definedName name="Tool" hidden="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4" l="1"/>
  <c r="S31" i="4"/>
  <c r="R31" i="4"/>
  <c r="S18" i="4"/>
  <c r="R18" i="4"/>
  <c r="S15" i="4"/>
  <c r="S16" i="4" s="1"/>
  <c r="R15" i="4"/>
  <c r="R16" i="4" s="1"/>
  <c r="M18" i="4"/>
  <c r="L18" i="4"/>
  <c r="M15" i="4"/>
  <c r="M16" i="4" s="1"/>
  <c r="L15" i="4"/>
  <c r="L16" i="4" s="1"/>
  <c r="J31" i="4"/>
  <c r="I31" i="4"/>
  <c r="J18" i="4"/>
  <c r="I18" i="4"/>
  <c r="J15" i="4"/>
  <c r="J16" i="4" s="1"/>
  <c r="I15" i="4"/>
  <c r="I16" i="4" s="1"/>
  <c r="E18" i="4" l="1"/>
  <c r="F18" i="4"/>
  <c r="G18" i="4"/>
  <c r="H18" i="4"/>
  <c r="K18" i="4"/>
  <c r="N18" i="4"/>
  <c r="O18" i="4"/>
  <c r="P18" i="4"/>
  <c r="Q18" i="4"/>
  <c r="T18" i="4"/>
  <c r="U18" i="4"/>
  <c r="V18" i="4"/>
  <c r="W18" i="4"/>
  <c r="X18" i="4"/>
  <c r="D18" i="4"/>
  <c r="X31" i="4" l="1"/>
  <c r="W31" i="4"/>
  <c r="D31" i="4" l="1"/>
  <c r="E31" i="4"/>
  <c r="F31" i="4"/>
  <c r="G31" i="4"/>
  <c r="H31" i="4"/>
  <c r="K31" i="4"/>
  <c r="P31" i="4"/>
  <c r="T31" i="4"/>
  <c r="U31" i="4"/>
  <c r="V31" i="4"/>
  <c r="C31" i="4"/>
  <c r="D16" i="4"/>
  <c r="E15" i="4"/>
  <c r="E16" i="4" s="1"/>
  <c r="F15" i="4"/>
  <c r="F16" i="4" s="1"/>
  <c r="G15" i="4"/>
  <c r="G16" i="4" s="1"/>
  <c r="H15" i="4"/>
  <c r="H16" i="4" s="1"/>
  <c r="K15" i="4"/>
  <c r="K16" i="4" s="1"/>
  <c r="N15" i="4"/>
  <c r="N16" i="4" s="1"/>
  <c r="O15" i="4"/>
  <c r="O16" i="4" s="1"/>
  <c r="P15" i="4"/>
  <c r="P16" i="4" s="1"/>
  <c r="Q15" i="4"/>
  <c r="Q16" i="4" s="1"/>
  <c r="T15" i="4"/>
  <c r="T16" i="4" s="1"/>
  <c r="U15" i="4"/>
  <c r="U16" i="4" s="1"/>
  <c r="V15" i="4"/>
  <c r="V16" i="4" s="1"/>
  <c r="W15" i="4"/>
  <c r="W16" i="4" s="1"/>
  <c r="X15" i="4"/>
  <c r="X16" i="4" s="1"/>
  <c r="C15" i="4"/>
  <c r="C16" i="4" s="1"/>
  <c r="B1" i="4" l="1"/>
  <c r="B1" i="3"/>
</calcChain>
</file>

<file path=xl/sharedStrings.xml><?xml version="1.0" encoding="utf-8"?>
<sst xmlns="http://schemas.openxmlformats.org/spreadsheetml/2006/main" count="5560" uniqueCount="552">
  <si>
    <t>Vendor Name:</t>
  </si>
  <si>
    <t>Newly Manufactured Equipment</t>
  </si>
  <si>
    <t>MSRP/List Price</t>
  </si>
  <si>
    <t>Includes B&amp;W and Color/B&amp;W Segments</t>
  </si>
  <si>
    <t>Pricing Item</t>
  </si>
  <si>
    <t>Make</t>
  </si>
  <si>
    <t>Model</t>
  </si>
  <si>
    <t>ADF</t>
  </si>
  <si>
    <t>RADF</t>
  </si>
  <si>
    <t>Scan Station</t>
  </si>
  <si>
    <t>Platen Cover</t>
  </si>
  <si>
    <t>Additional Paper Drawer</t>
  </si>
  <si>
    <t>Paper-Feed Unit</t>
  </si>
  <si>
    <t>Bypass Paper Supply</t>
  </si>
  <si>
    <t>Large Capacity Tray</t>
  </si>
  <si>
    <t>Connectivity / Security</t>
  </si>
  <si>
    <t>Network Connectivity Kit</t>
  </si>
  <si>
    <t>Hard Drive Security Kit</t>
  </si>
  <si>
    <t>Network Security Kit</t>
  </si>
  <si>
    <t>New Power Protection Unit (required)</t>
  </si>
  <si>
    <t>Group C</t>
  </si>
  <si>
    <t>Production Equipment</t>
  </si>
  <si>
    <t>Segment 1
B&amp;W
(65 - 79)</t>
  </si>
  <si>
    <t>Segment 1
Color/B&amp;W
(65 - 79)</t>
  </si>
  <si>
    <t>Segment 2
B&amp;W
(80 - 89)</t>
  </si>
  <si>
    <t>Segment 2
Color/B&amp;W
(80 - 89)</t>
  </si>
  <si>
    <t>Segment 3
B&amp;W
(90 - 110)</t>
  </si>
  <si>
    <t>Segment 3
Color/B&amp;W
(90 - 110)</t>
  </si>
  <si>
    <t>Segment 4
B&amp;W
(111 - 130)</t>
  </si>
  <si>
    <t>Segment 4
Color/B&amp;W
(111 - 130)</t>
  </si>
  <si>
    <t>Segment 5
B&amp;W
(131+)</t>
  </si>
  <si>
    <t>Segment 5
Color/B&amp;W
(131+)</t>
  </si>
  <si>
    <t>Discount from MSRP/List Price</t>
  </si>
  <si>
    <t>Discount % from MSRP/List Price</t>
  </si>
  <si>
    <t>Accessories</t>
  </si>
  <si>
    <t xml:space="preserve">Connecivity / Security </t>
  </si>
  <si>
    <t xml:space="preserve">Accessibility Options </t>
  </si>
  <si>
    <t>Service and Supplies Pricing</t>
  </si>
  <si>
    <t>Service and Supply Pricing</t>
  </si>
  <si>
    <t>Segment 2</t>
  </si>
  <si>
    <t>Segment 3</t>
  </si>
  <si>
    <t>Segment 4</t>
  </si>
  <si>
    <t>Segment 5</t>
  </si>
  <si>
    <t>B&amp;W</t>
  </si>
  <si>
    <t>Color</t>
  </si>
  <si>
    <t xml:space="preserve">Maintenance Agreements
</t>
  </si>
  <si>
    <t>Zero Base Charge</t>
  </si>
  <si>
    <r>
      <t xml:space="preserve">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(no staples)</t>
    </r>
  </si>
  <si>
    <t>Parts and labor only (no supplies)</t>
  </si>
  <si>
    <t>11 x 17" impressions (counts as 2 clicks)</t>
  </si>
  <si>
    <t>% Increase in rate for inclusion of staples</t>
  </si>
  <si>
    <t>% Increase in rate for Rural Service Zone</t>
  </si>
  <si>
    <t>% Increase in rate for Remote Service Zone</t>
  </si>
  <si>
    <t>Flat Rate Fee</t>
  </si>
  <si>
    <t>Monthly Base Charge
Option 1</t>
  </si>
  <si>
    <t>Included Number of Clicks per Month</t>
  </si>
  <si>
    <r>
      <t xml:space="preserve">Base Charge - includes </t>
    </r>
    <r>
      <rPr>
        <b/>
        <sz val="11"/>
        <color indexed="8"/>
        <rFont val="Calibri"/>
        <family val="2"/>
      </rPr>
      <t>OEM</t>
    </r>
    <r>
      <rPr>
        <sz val="11"/>
        <color indexed="8"/>
        <rFont val="Calibri"/>
        <family val="2"/>
      </rPr>
      <t xml:space="preserve"> toner, parts, labor (no staples)</t>
    </r>
  </si>
  <si>
    <t>Base Charge - parts and labor only (no supplies)</t>
  </si>
  <si>
    <t>Overage Rate</t>
  </si>
  <si>
    <t>Additional Service Coverage (per hour)</t>
  </si>
  <si>
    <t>Urban Service Zone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</si>
  <si>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</si>
  <si>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</si>
  <si>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</si>
  <si>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</si>
  <si>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</si>
  <si>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Rural Service Zone</t>
  </si>
  <si>
    <t>Remote Service Zone</t>
  </si>
  <si>
    <t>Service Calls not covered under the Maintenance Agreement</t>
  </si>
  <si>
    <t>Price Per Hour</t>
  </si>
  <si>
    <t>Flat Rate Charge</t>
  </si>
  <si>
    <t>Price Per Mile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</si>
  <si>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</si>
  <si>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</si>
  <si>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</si>
  <si>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</si>
  <si>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</si>
  <si>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
Service Zone 2</t>
  </si>
  <si>
    <t>Equipment Move
Service Zone 3</t>
  </si>
  <si>
    <t>Hard Drive Removal and Surrender</t>
  </si>
  <si>
    <t>Segment 1</t>
  </si>
  <si>
    <t>(65 - 79)</t>
  </si>
  <si>
    <t>(80 - 89)</t>
  </si>
  <si>
    <t>(90 - 110)</t>
  </si>
  <si>
    <t>(111 - 130)</t>
  </si>
  <si>
    <t>(131+)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</si>
  <si>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</si>
  <si>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</si>
  <si>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</si>
  <si>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</si>
  <si>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</si>
  <si>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</si>
  <si>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</si>
  <si>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>Fixed Margin</t>
  </si>
  <si>
    <r>
      <t xml:space="preserve">ALL paper sizes (counts as 1 click, and 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- NO staples)</t>
    </r>
  </si>
  <si>
    <t>Booklet Finisher</t>
  </si>
  <si>
    <t>Punch Unit</t>
  </si>
  <si>
    <t>HDD Data Encryption</t>
  </si>
  <si>
    <t>Operational Training (priced based on flat rate fee, excluding travel and per diem)</t>
  </si>
  <si>
    <t>OEM Supplies</t>
  </si>
  <si>
    <t>Compatible Supplies</t>
  </si>
  <si>
    <r>
      <t xml:space="preserve">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(no staples)</t>
    </r>
  </si>
  <si>
    <r>
      <t xml:space="preserve">ALL paper sizes (counts as 1 click, and 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- NO staples)</t>
    </r>
  </si>
  <si>
    <r>
      <t xml:space="preserve">Base Charge - includes </t>
    </r>
    <r>
      <rPr>
        <b/>
        <sz val="11"/>
        <color indexed="8"/>
        <rFont val="Calibri"/>
        <family val="2"/>
      </rPr>
      <t>Compatible</t>
    </r>
    <r>
      <rPr>
        <sz val="11"/>
        <color indexed="8"/>
        <rFont val="Calibri"/>
        <family val="2"/>
      </rPr>
      <t xml:space="preserve"> toner, parts, labor (no staples)</t>
    </r>
  </si>
  <si>
    <t>OEM Software</t>
  </si>
  <si>
    <t>Third-Party Software</t>
  </si>
  <si>
    <t>OEM Accessories</t>
  </si>
  <si>
    <t>Third-Party Accessories</t>
  </si>
  <si>
    <t>Non-OEM Base Unit</t>
  </si>
  <si>
    <t>Parts, labor, supplies</t>
  </si>
  <si>
    <t>Ricoh</t>
  </si>
  <si>
    <t>PROC7210XM</t>
  </si>
  <si>
    <t>PRO C5300S</t>
  </si>
  <si>
    <t>PRO C5310S</t>
  </si>
  <si>
    <t>PRO8300S</t>
  </si>
  <si>
    <t>PRO8310S</t>
  </si>
  <si>
    <t>PRO8320S</t>
  </si>
  <si>
    <t>PRO8310</t>
  </si>
  <si>
    <t>PRO8320</t>
  </si>
  <si>
    <t>PRO8310M</t>
  </si>
  <si>
    <t>PRO8320M</t>
  </si>
  <si>
    <t>Base Unit</t>
  </si>
  <si>
    <t>TCRU/ORU TYPE S9 SET A2</t>
  </si>
  <si>
    <t>TCRU/ORU TYPE S9 SET C2</t>
  </si>
  <si>
    <t>TCRU TYPE S9 (SET B)</t>
  </si>
  <si>
    <t>5th Station Replacement Kit</t>
  </si>
  <si>
    <t>Toner Interchange Unit</t>
  </si>
  <si>
    <t>Vacuum Feed LCIT</t>
  </si>
  <si>
    <t>Bridge Unit</t>
  </si>
  <si>
    <t>Vacuum Feed Banner Sheet Tray</t>
  </si>
  <si>
    <t>Multi Bypass Tray</t>
  </si>
  <si>
    <t>Multi Bypass Attachment Kit</t>
  </si>
  <si>
    <t>Multi Bypass Banner Sheet Tray</t>
  </si>
  <si>
    <t>DLT Tray Unit</t>
  </si>
  <si>
    <t>Decurl Unit</t>
  </si>
  <si>
    <t>Buff Pass Unit</t>
  </si>
  <si>
    <t>Cover Interposer Tray</t>
  </si>
  <si>
    <t>Cover Interposer Tray Double Feed Kit</t>
  </si>
  <si>
    <t>High Capacity Interposer</t>
  </si>
  <si>
    <t>Perfect Binder</t>
  </si>
  <si>
    <t>Transit Pass Unit</t>
  </si>
  <si>
    <t>COVER INTERPOSER TRAY FOR PERFECT BINDER</t>
  </si>
  <si>
    <t>HIGH CAPACITY STACKER</t>
  </si>
  <si>
    <t>Roll-Away Cart</t>
  </si>
  <si>
    <t>Finisher</t>
  </si>
  <si>
    <t>Trimmer Unit</t>
  </si>
  <si>
    <t>Output Tray - Banner Sheet</t>
  </si>
  <si>
    <t>RPIP Interface Box</t>
  </si>
  <si>
    <t>Streampunch Ultra</t>
  </si>
  <si>
    <t>DIE RICOH COIL, RND 44-47H HD</t>
  </si>
  <si>
    <t>DIE, RICOH  3 HOLE  8MM  HD</t>
  </si>
  <si>
    <t>DIE RICOH COMBBIND 19-21H HD</t>
  </si>
  <si>
    <t>GBC STREAMPUNCH ULTRA DIE C4 COIL OVAL 43-47H</t>
  </si>
  <si>
    <t>GBC STREAMPUNCH ULTRA DIE RICOH W3 34H SQ</t>
  </si>
  <si>
    <t>GBC STREAMPUNCH ULTRA DIE RICOH W 23HSQ</t>
  </si>
  <si>
    <t>GBC STREAMPUNCH ULTRA DIE PB19-20-21 HOLE</t>
  </si>
  <si>
    <t>GBC STREAMPUNCH ULTRA DIE VB LTR</t>
  </si>
  <si>
    <t>GBC STREAMPUNCH ULTRA DIE 3-5-7 HOLE</t>
  </si>
  <si>
    <t>GBC STREAMPUNCH ULTRA DIE 3 HOLE</t>
  </si>
  <si>
    <t>GBC STREAMPUNCH ULTRA DIE C4 COIL 43-47H ROUND</t>
  </si>
  <si>
    <t>GBC STREAMWIRE BINDING UNIT</t>
  </si>
  <si>
    <t>PLOCKMATIC PBM350E</t>
  </si>
  <si>
    <t>PLOCKMATIC PBM 500 UPGRADE KIT</t>
  </si>
  <si>
    <t>PLOCKMATIC PBM TRIM MODULE</t>
  </si>
  <si>
    <t>PLOCKMATIC PBM BOOK FOLD MODULE</t>
  </si>
  <si>
    <t>PLOCKMATIC PBM COVER FEEDER</t>
  </si>
  <si>
    <t>PLOCKMATIC RCTE</t>
  </si>
  <si>
    <t>PLOCKMATIC BST4000-1 BELT STACKER MODULE</t>
  </si>
  <si>
    <t>PLOCKMATIC MULTI PURPOSE STACKER</t>
  </si>
  <si>
    <t>MPS-PBM COMMUNICATION SPLITTER</t>
  </si>
  <si>
    <t>PLOCKMATIC MPS RAIL UNIT</t>
  </si>
  <si>
    <t>PLOCKMATIC SQUARE BACK TRIMMER</t>
  </si>
  <si>
    <t>PLOCKMATIC PBM5035</t>
  </si>
  <si>
    <t>PLOCKMATIC PBM5035 S</t>
  </si>
  <si>
    <t>PLOCKMATIC FM5000</t>
  </si>
  <si>
    <t>PLOCKMATIC 50 SHEET UPGRADE KIT</t>
  </si>
  <si>
    <t>PLOCKMATIC RCT3.0</t>
  </si>
  <si>
    <t>PLOCKMATIC CONVENIENCE FEEDER 5000</t>
  </si>
  <si>
    <t>PLOCKMATIC ULTRA SONIC DSD KIT</t>
  </si>
  <si>
    <t>PLOCKMATIC HAND FEED TRAY</t>
  </si>
  <si>
    <t>PLOCKMATIC 4-STITCH HEAD UPGRADE KIT</t>
  </si>
  <si>
    <t>PLOCKMATIC HIGH CAPACITY OVERSIZE SHEET INPUT TRAY INCLUDING UI</t>
  </si>
  <si>
    <t>PLOCKMATIC LSM</t>
  </si>
  <si>
    <t>[LLT] PLOCKMATIC PSQ160</t>
  </si>
  <si>
    <t>[OOD]CP BOURG AGR PA BME 2 ACME 2 DIREC. FOR BM-E BOOKLET MAKER</t>
  </si>
  <si>
    <t>[LLT] BDT VX370-790</t>
  </si>
  <si>
    <t>[LLT]BDT VX 370-790 FEEDER CART</t>
  </si>
  <si>
    <t>[LLT]BDT VX 370-1280</t>
  </si>
  <si>
    <t>[LLT]BDT VX 370-1280 FEEDER CART</t>
  </si>
  <si>
    <t>[LLT]SIDE COVER FOR BRIDGE UNIT BU5010</t>
  </si>
  <si>
    <t>COLOR CONTROLLER-E86A</t>
  </si>
  <si>
    <t>COLORCONTROLLERE-46A</t>
  </si>
  <si>
    <t>PRO C9200 EXIT UNIT</t>
  </si>
  <si>
    <t>TCRU/ORU TYPE S10 (SET A)</t>
  </si>
  <si>
    <t>TCRU/ORU TYPE S10 (SET B)</t>
  </si>
  <si>
    <t>TCRU TYPE S10 (SET C)</t>
  </si>
  <si>
    <t>AUTO COLOR DIAGNOSIS UNIT TYPE A</t>
  </si>
  <si>
    <t>COLOR CONTROLLER E-86</t>
  </si>
  <si>
    <t>MATTE FUSING BELT TYPE S10</t>
  </si>
  <si>
    <t>PRO C9210 EXIT UNIT</t>
  </si>
  <si>
    <t>TCRU/ORU TYPE S13 (SET A)</t>
  </si>
  <si>
    <t>TCRU/ORU TYPE S13 (SET B)</t>
  </si>
  <si>
    <t>TCRU/ORU TYPE S6 (SET C)</t>
  </si>
  <si>
    <t>OPTIONAL FEED ROLLER UNIT TYPE S13</t>
  </si>
  <si>
    <t>CARBONLESS PAPER UNIT S13</t>
  </si>
  <si>
    <t>NUMERIC KEYPAD TYPE S13</t>
  </si>
  <si>
    <t>MEDIA IDENTIFICATION UNIT TYPE S3</t>
  </si>
  <si>
    <t>BANNER SHEET GUIDE TRAY FOR A3/11 IN X17 IN LCIT TYPE S6</t>
  </si>
  <si>
    <t>A3/11 IN X 17 IN TRAY UNIT TYPE M26</t>
  </si>
  <si>
    <t>CI5050</t>
  </si>
  <si>
    <t>EFI COLOR CONTROLLER E-27B</t>
  </si>
  <si>
    <t>EFI COLOR CONTROLLER E-47B</t>
  </si>
  <si>
    <t>SHIFTSORT TRAY SH5000</t>
  </si>
  <si>
    <t>ATTENTION LIGHT AL3000</t>
  </si>
  <si>
    <t>TCRU/ORU TYPE S11 (SET A)</t>
  </si>
  <si>
    <t>TCRU TYPE S11 (SET B)</t>
  </si>
  <si>
    <t>ADF DOUBLE- FEED DETECTION KIT</t>
  </si>
  <si>
    <t>Printer Controller B-35</t>
  </si>
  <si>
    <t>NX ONE HDD KIT</t>
  </si>
  <si>
    <t>REMOVABLE HARD DRIVE KIT FOR PRO 8200</t>
  </si>
  <si>
    <t>SET OF TWO SWAP-ABLE DRIVES WITH DOCKING TRAYS</t>
  </si>
  <si>
    <t>BUFFER PASS UNIT TYPES11</t>
  </si>
  <si>
    <t>RING BINDER RB5030</t>
  </si>
  <si>
    <t>IM 9000</t>
  </si>
  <si>
    <t>N/A</t>
  </si>
  <si>
    <t>Postscript</t>
  </si>
  <si>
    <t>Standard</t>
  </si>
  <si>
    <t>RICOH USA, INC.</t>
  </si>
  <si>
    <t>TS-TRAINING STANDARD HARDWARE ONLY - ONSITE</t>
  </si>
  <si>
    <t>TS-TRAINING STANDARD HARDWARE ONLY-REMOTE</t>
  </si>
  <si>
    <t>TRAINING ADVANCED HARDWARE ONLY</t>
  </si>
  <si>
    <t>TRAINING POOL OF HOURS 12 MONTHS</t>
  </si>
  <si>
    <t>TRAINING OF HARDWARE WITH EMBEDDED SOLUTION</t>
  </si>
  <si>
    <t>See below</t>
  </si>
  <si>
    <t>For all segments: $500 or $62.50 per hour (based on one session/one day/group training  8-10 people; customized training also available).</t>
  </si>
  <si>
    <t>For all segments: $200 or $25 per hour (based on one session/one day/group training  8-10 people; customized training also available).</t>
  </si>
  <si>
    <t>For all segments: $600 or $75 per hour (based on one session/one day/group training  8-10 people; customized training also available).</t>
  </si>
  <si>
    <t>For all segments: $150 or $18.75 per hour (based on one session/one day/group training  8-10 people; customized training also available).</t>
  </si>
  <si>
    <t>For all Segments: $1,650/mo. + $250 per incident.  Tiered Discounts may apply for multiple machines in 1 location or multiple machines in multiple locations</t>
  </si>
  <si>
    <t xml:space="preserve">For all Segments: $1,650/mo. + $250 per incident.  Tiered Discounts may apply for multiple machines in 1 location or multiple machines in multiple locations </t>
  </si>
  <si>
    <t xml:space="preserve">For all Segments: $800/mo. + $250 per incident.     Tiered Discounts may apply for multiple machines in 1 location or multiple machines in multiple locations </t>
  </si>
  <si>
    <t xml:space="preserve">For all Segments: $2,450/mo. + $250 per incident.  Tiered Discounts may apply for multiple machines in 1 location or multiple machines in multiple locations </t>
  </si>
  <si>
    <t xml:space="preserve">For all Segments: QUOTED </t>
  </si>
  <si>
    <t>Accessory Installation/Maintenance (flat fee)</t>
  </si>
  <si>
    <t>Advanced Accessory Installation</t>
  </si>
  <si>
    <t>Software Maintenance</t>
  </si>
  <si>
    <t>For all Segments: $232.00 flat fee per each accessory installed after the initial delivery and installation of Multi-function Device. *Installation fee is not billed hourly.</t>
  </si>
  <si>
    <t>For all Segments: Maintenance on advanced accessories, including Booklet Finishers, Specialized Print Drivers, etc., is available at 1% of SRP.</t>
  </si>
  <si>
    <t>For all Segments: Software Maintenance not billed monthly. Software maintenance may be purchased upfront or billed monthly as/in conjunction with lease payment.</t>
  </si>
  <si>
    <t>Notes:</t>
  </si>
  <si>
    <t>MSRP Items in Bold - combined - meet or exceed the noted Segment's minimum requirements/specifications.</t>
  </si>
  <si>
    <t>Additional Service Coverage: Billed monthly not billed hourly.</t>
  </si>
  <si>
    <t>Additional Service Coverage: After Hours not available in all geographies.</t>
  </si>
  <si>
    <t>For zero base charge, 11 x 17" impressions will be billed for 2 clicks and includes OEM toner, parts, labor</t>
  </si>
  <si>
    <t>CIP ISF PPSE TRAINING &amp; RCOP C9200 FAMILY</t>
  </si>
  <si>
    <t>CIP ISF PPSE TRAINING - WATKISS PS224</t>
  </si>
  <si>
    <t>CIP ISF PPSE TRAINING - C72xx W/ E86 FIERY</t>
  </si>
  <si>
    <t>CIP ISF PPSE TRAINING - C72xx W/ E46 FIERY</t>
  </si>
  <si>
    <t>CIP PPSE TRAINING - TOTALFLOW COLOR ADVANCED</t>
  </si>
  <si>
    <t>[OA] CIP ISF PPSE TRAINING - PRO5200 FAMILY - E44B FIERY ADD-ON</t>
  </si>
  <si>
    <t>[OA]PPSE TRAINING - EFI IMPOSE</t>
  </si>
  <si>
    <t>[OA]PPSE TRAINING - EFI COMPOSE</t>
  </si>
  <si>
    <t>[OA]EFI CPS IMPLEMENTATION AND TRAINING</t>
  </si>
  <si>
    <t>[OA] CIP PPSE TRAINING -TOTALFLOW COLOR STANDARD</t>
  </si>
  <si>
    <t>[OA]PPSE TRAINING - EFI JOBFLOW</t>
  </si>
  <si>
    <t>[OA]PPSE TRAINING - EFI JOBMASTER</t>
  </si>
  <si>
    <t>[OA] PPSE TRAINING - PLOCKMATIC TIER2 TRAINING</t>
  </si>
  <si>
    <t>[OA] PPSE TRAINING - PLOCKMATIC TIER4 TRAINING</t>
  </si>
  <si>
    <t>[OA]PPSE TRAINING-EFI JOBFLOW AND IMPOSE</t>
  </si>
  <si>
    <t>[OA] CIP ISF PPSE TRAINING - PROC5300 FAMILY GW</t>
  </si>
  <si>
    <t>[OA] CIP ISF PPSE TRAINING - PROC5300 FAMILY - E27B FIERY ADD-ON</t>
  </si>
  <si>
    <t>[OA] CIP ISF PPSE TRAINING - PROC5300 FAMILY - E47B FIERY ADD-ON</t>
  </si>
  <si>
    <t>[OA] CIP ISF PPSE TRAINING FOR PROC5300 GW IPDS OPTION</t>
  </si>
  <si>
    <t>[OA] CIP ISF PPSE TRAINING M8200 FAMILY WITH GW</t>
  </si>
  <si>
    <t>[OA] CIP ISF PPSE TRAINING M8200 FAMILY FIERY ADD ON</t>
  </si>
  <si>
    <t>PLOCKMATIC FACE TRIMMER FOR BM3000</t>
  </si>
  <si>
    <t>PLOCKMATIC SQUAREFOLD MODULE FOR BM3000</t>
  </si>
  <si>
    <t>PLOCKMATIC CREASE AND TRIM MODULE FOR BM3000</t>
  </si>
  <si>
    <t>RICOH PRO TF6251 ROLL OPTION</t>
  </si>
  <si>
    <t>HIGH CAPACITY INTERPOSER HCI3500</t>
  </si>
  <si>
    <t>CR 350-500 CREASE UNIT FOR STAND ALONE PLOCKMATIC</t>
  </si>
  <si>
    <t>GBC STREAMPUNCH ULTRA</t>
  </si>
  <si>
    <t>[LLT] RICOH ANTI STATIC KIT FOR CREASE TRIMMER TYPE 5030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</si>
  <si>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</si>
  <si>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</si>
  <si>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</si>
  <si>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 xml:space="preserve">Maintenance and Support is required for software options.  </t>
  </si>
  <si>
    <t>Surge Protector 240V 20A</t>
  </si>
  <si>
    <t>PLOCKMATIC TRIM WASTE CONVEYOR 2.0</t>
  </si>
  <si>
    <t>[LLT] PLOCKMATIC PSQ160 BRIDGE</t>
  </si>
  <si>
    <t>[LLT] PLOCKMATIC P2T - 2 KNIFE TRIMMER FOR PSQ160</t>
  </si>
  <si>
    <t>[LLT] PLOCKMATIC P2T AUX TRANSFORMER ASSY KIT</t>
  </si>
  <si>
    <t>[OOD] PLOCKMATIC WATKISS POWERSQUARE R2L</t>
  </si>
  <si>
    <t>EFI5STUPGRADES9</t>
  </si>
  <si>
    <t>NXSTATIONLS</t>
  </si>
  <si>
    <t>NXSTATIONGL</t>
  </si>
  <si>
    <t>EFIHDDSECURITYE45</t>
  </si>
  <si>
    <t>EFIHDDSECURITYE85</t>
  </si>
  <si>
    <t>PLOCKMATIC WASTE TRANSPORT FOR FM5000</t>
  </si>
  <si>
    <t>HDD:320GB:FIPS</t>
  </si>
  <si>
    <t>GREENLINE RICOH PRO C9200 EXIT UNIT</t>
  </si>
  <si>
    <t>GREENLINE RICOH PRO C9210 EXIT UNIT</t>
  </si>
  <si>
    <t>PLOCKMATIC ANTI STATIC KIT FOR CREASE TRIMMER TYPE 5030</t>
  </si>
  <si>
    <t>EFI APPE OPTION</t>
  </si>
  <si>
    <t>COLOR CONTROLLER N-50A</t>
  </si>
  <si>
    <t>COLOR CONTROLLER N-70A</t>
  </si>
  <si>
    <t>PRINECT VERSAFIRE DFE - LV</t>
  </si>
  <si>
    <t>PRINECT VERSAFIRE DFE - LV S</t>
  </si>
  <si>
    <t>EFI IPDS MEMORY HDD Option 1</t>
  </si>
  <si>
    <t>EFI IPDS MEMORY HDD Option 2</t>
  </si>
  <si>
    <t>EFI, DEMO ROOM BUNDLE, N70A, RICOH KIT, OPTION</t>
  </si>
  <si>
    <t>[OOD] EFI KIT,OPTION,HDD SECURITY FOR NX PREMIUM GEN III/IV,3-DRIVE EXTERNAL,GENERIC</t>
  </si>
  <si>
    <t>[OOD] EFI SWAPPABLE/REMOVABLE HARD DRIVE</t>
  </si>
  <si>
    <t>5th Station Upgrade Kit</t>
  </si>
  <si>
    <t>GBC STREAMPUNCH PLUS 115V RICOH</t>
  </si>
  <si>
    <t>Extension Output Banner Sheet Tray</t>
  </si>
  <si>
    <t>Multi-Folding Unit</t>
  </si>
  <si>
    <t>Extension Vacuum Feed Banner Sheet Tray</t>
  </si>
  <si>
    <t>PLOCKMATIC CT XL CREASE TRIMMER  MODULE</t>
  </si>
  <si>
    <t>PLOCKMATIC CT XL BRIDGE</t>
  </si>
  <si>
    <t>PLOCKMATIC LCT3500 XL</t>
  </si>
  <si>
    <t>PLOCKMATIC LSM XL</t>
  </si>
  <si>
    <t>PLOCKMATIC LCT XL HUMIDITY KIT</t>
  </si>
  <si>
    <t>PLOCKMATIC LSM XL HUMIDITY KIT</t>
  </si>
  <si>
    <t>PLOCKMATIC MPS XL</t>
  </si>
  <si>
    <t>PLOCKMATIC MPS XL EXTRA UNLOAD KIT</t>
  </si>
  <si>
    <t>PRO C9500 EXIT UNIT</t>
  </si>
  <si>
    <t>EFI PRINECT VERSAFIRE DFE - LP S</t>
  </si>
  <si>
    <t>EFI COLOR CONTROLLER N-70</t>
  </si>
  <si>
    <t>TRAINED CUSTOMER REPLACEABLE UNIT TYPE S14 MODEL A PRO C7500/C9500</t>
  </si>
  <si>
    <t>TRAINED CUSTOMER REPLACEABLE UNIT  TYPE S14 MODEL B PRO C7500/C9500</t>
  </si>
  <si>
    <t>TRAINED CUSTOMER REPLACEABLE UNIT  TYPE S14 MODEL C PRO C7500/C9500</t>
  </si>
  <si>
    <t>TRAINED CUSTOMER REPLACEABLE UNIT  TYPE S14 MODEL D PRO C7500/C9500</t>
  </si>
  <si>
    <t>PRO C9500 ADDITIONAL STORAGE UNIT FOR AUTO COLOR DIAGNOSIS UNIT TYPE S15</t>
  </si>
  <si>
    <t>PRODUCTIVITY UPGRADE UNIT</t>
  </si>
  <si>
    <t>NXSTATIONONE</t>
  </si>
  <si>
    <t>Greenline Fiery EB-34</t>
  </si>
  <si>
    <t>SUMMARY OF UPDATES TO THE PRICE LIST</t>
  </si>
  <si>
    <t>PRO C7500</t>
  </si>
  <si>
    <t>PROC7500P</t>
  </si>
  <si>
    <t>PRO C9500 ENTRANCE UNIT</t>
  </si>
  <si>
    <t>PROC9500P</t>
  </si>
  <si>
    <t>PRO C7500P</t>
  </si>
  <si>
    <t>PRO C9500</t>
  </si>
  <si>
    <t>PRO C9500P</t>
  </si>
  <si>
    <t xml:space="preserve">Full Maintenance </t>
  </si>
  <si>
    <t xml:space="preserve">Schedule to </t>
  </si>
  <si>
    <t>Ricoh Master Pricing Agreement</t>
  </si>
  <si>
    <t>EDP Code</t>
  </si>
  <si>
    <t>Description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</si>
  <si>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</si>
  <si>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</si>
  <si>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</si>
  <si>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</si>
  <si>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</si>
  <si>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</si>
  <si>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</si>
  <si>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</si>
  <si>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</si>
  <si>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</si>
  <si>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</si>
  <si>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</si>
  <si>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</si>
  <si>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</si>
  <si>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</si>
  <si>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</si>
  <si>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</si>
  <si>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</si>
  <si>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</si>
  <si>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</si>
  <si>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</si>
  <si>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USAGE</t>
  </si>
  <si>
    <t>423532</t>
  </si>
  <si>
    <t>C</t>
  </si>
  <si>
    <t>409155MICR</t>
  </si>
  <si>
    <t>8X5X3 BRONZE</t>
  </si>
  <si>
    <t>8X5X3 GOLD</t>
  </si>
  <si>
    <t>409392</t>
  </si>
  <si>
    <t>409393</t>
  </si>
  <si>
    <t>409503</t>
  </si>
  <si>
    <t>409503P</t>
  </si>
  <si>
    <t>PROC7500P INCLUDES PRO C7500 PRODUCTIVITY UPGRADE UNIT TYPE S14 (409580)</t>
  </si>
  <si>
    <t>409534</t>
  </si>
  <si>
    <t>409534P</t>
  </si>
  <si>
    <t>PROC9500P - INCLUDES PRO C9500 PRODUCTIVITY UPGRADE UNIT TYPE S15 (409579)</t>
  </si>
  <si>
    <t>409392LITE</t>
  </si>
  <si>
    <t>PRO C5300S LITE</t>
  </si>
  <si>
    <t>409236</t>
  </si>
  <si>
    <t>409237</t>
  </si>
  <si>
    <t>409238</t>
  </si>
  <si>
    <t>SINGLE CLICK</t>
  </si>
  <si>
    <t>409239</t>
  </si>
  <si>
    <t>409240</t>
  </si>
  <si>
    <t>409376</t>
  </si>
  <si>
    <t>409377</t>
  </si>
  <si>
    <t>Published Date of Rate (must be quarter end date)</t>
  </si>
  <si>
    <t>All lease and rental rates are inclusive of property tax.</t>
  </si>
  <si>
    <t>NASPO ValuePoint #187846 Consumables Supplies Pricing</t>
  </si>
  <si>
    <t>Equipment Type</t>
  </si>
  <si>
    <t>ModelNum</t>
  </si>
  <si>
    <t>EDP Codes</t>
  </si>
  <si>
    <t>SRP</t>
  </si>
  <si>
    <t>Supplies Price</t>
  </si>
  <si>
    <t>Yield</t>
  </si>
  <si>
    <t>UnitPackaging</t>
  </si>
  <si>
    <t>Supply Type</t>
  </si>
  <si>
    <t>UOM</t>
  </si>
  <si>
    <t>BW MFP</t>
  </si>
  <si>
    <t>1 - Each</t>
  </si>
  <si>
    <t>Waste Toner Bottle</t>
  </si>
  <si>
    <t>EA</t>
  </si>
  <si>
    <t>1 - Ctg; 5,000 Staples per Cartridge</t>
  </si>
  <si>
    <t>Staple</t>
  </si>
  <si>
    <t>CTN</t>
  </si>
  <si>
    <t>1 - Crtg; 5,000 Staples per Cartridge</t>
  </si>
  <si>
    <t>Staple Refill Type T for Int. Finishers C2550/C400/3352/SP5210/SR1000/SR3130/SR3140/SR3160/SR3170/ SR3210/SR3230/SR3240/SR3250/SR3260/SR3280/SR3290/SR3310/SR3320/SR5020/SR5030/SR5040/ SR5060/SR5080/SR5120 &amp; Max Convenience Power Stapler</t>
  </si>
  <si>
    <t>2 - Ctg. Refills; 5,000 Staples per Cartridge</t>
  </si>
  <si>
    <t>Print Cartridge</t>
  </si>
  <si>
    <t>Waste Toner Bottle IM 9000</t>
  </si>
  <si>
    <t>Toner Type 6110D/6075/6110D</t>
  </si>
  <si>
    <t>4 - 1,100 g. Bottles</t>
  </si>
  <si>
    <t>Toner</t>
  </si>
  <si>
    <t>Staple Set Type W for SR3170/SR3240/SR3290/SR3350/SR4100/SR4130/SR4160/SR5100 (Supports Saddle Stitch)</t>
  </si>
  <si>
    <t>1 - Ctg; 2,000 Staples per Cartridge</t>
  </si>
  <si>
    <t>Staple Set Type V for SR3340/SR3350/SR4090/SR4100/SR4120/SR4130/SR4150/SR4160/SR5090/SR5100</t>
  </si>
  <si>
    <t>Staple Refill Type W for SR3170/SR3240/SR3290/SR3350/SR4100/SR4130/SR4160/SR5100 (Supports Saddle Stitch)</t>
  </si>
  <si>
    <t>4 - Ctgs; 2,000 Staples per Cartridge</t>
  </si>
  <si>
    <t>Staple Refill Type V for SR3340/SR3350/SR4090/SR4100/SR4120/SR4130/SR4150/SR4160/SR5090/SR5100</t>
  </si>
  <si>
    <t>3 - Ctgs; 5,000 Staples per Cartridge</t>
  </si>
  <si>
    <t>Waste Toner Bottle IM C8000</t>
  </si>
  <si>
    <t>Staple Set Type M for SR4110/SR4140/SR5000/SR5020/SR5030/SR5040/SR5050/SR5060/SR5070/SR5080 (Usual Staple)</t>
  </si>
  <si>
    <t>Staple Refill Type M for SR4110/SR4140/SR5000/SR5020/SR5050/SR5060/SR5070/SR5080 (Usual Staple)</t>
  </si>
  <si>
    <t>5 - Ctgs; 5,000 Staples per Cartridge</t>
  </si>
  <si>
    <t>PP - BW MFP</t>
  </si>
  <si>
    <t>Pro 8300S</t>
  </si>
  <si>
    <t>Staple Set Type X For SR5110/SR5120</t>
  </si>
  <si>
    <t>Staple Set Type U for SR5020/SR5030/SR5040/SR5060/SR5080/SR5120 (Supports Saddle Stitch) (Uses Type T Refill)</t>
  </si>
  <si>
    <t>Staple Refill Type X for SR5110/SR5120</t>
  </si>
  <si>
    <t>PSQ224 Stitch Wire, 0.6mm 15Kg</t>
  </si>
  <si>
    <t>4-812-039-DS</t>
  </si>
  <si>
    <t>Misc</t>
  </si>
  <si>
    <t>PSQ224 R4 Blade &amp; Anvil Set</t>
  </si>
  <si>
    <t>4-914-611-DS</t>
  </si>
  <si>
    <t>PSQ224 G8 Clincher HD</t>
  </si>
  <si>
    <t>4-812-034-DS</t>
  </si>
  <si>
    <t>PSQ224 Deluxe G8 Stitch Head</t>
  </si>
  <si>
    <t>4-812-031-DS</t>
  </si>
  <si>
    <t>Pro Toner 8300S</t>
  </si>
  <si>
    <t>4 - 1,730g. Bottles</t>
  </si>
  <si>
    <t>P2T Blade &amp; Anvil Set</t>
  </si>
  <si>
    <t>4-914-594-DS</t>
  </si>
  <si>
    <t>ORU Waste Toner Bottle Type 8100</t>
  </si>
  <si>
    <t>Pro 8310</t>
  </si>
  <si>
    <t>StreamWire Spool, Element Size F, White Ricoh</t>
  </si>
  <si>
    <t>StreamWire Spool, Element Size F, Silver Ricoh</t>
  </si>
  <si>
    <t>StreamWire Spool, Element Size F, Black Ricoh</t>
  </si>
  <si>
    <t>StreamWire Spool, Element Size E, White Ricoh</t>
  </si>
  <si>
    <t>StreamWire Spool, Element Size E, Silver Ricoh</t>
  </si>
  <si>
    <t>StreamWire Spool, Element Size E, Black Ricoh</t>
  </si>
  <si>
    <t>StreamWire Spool, Element Size D, White Ricoh</t>
  </si>
  <si>
    <t>StreamWire Spool, Element Size D, Silver Ricoh</t>
  </si>
  <si>
    <t>StreamWire Spool, Element Size D, Black Ricoh</t>
  </si>
  <si>
    <t>StreamWire Spool, Element Size C, White Ricoh</t>
  </si>
  <si>
    <t>StreamWire Spool, Element Size C, Silver Ricoh</t>
  </si>
  <si>
    <t>StreamWire Spool, Element Size C, Black Ricoh</t>
  </si>
  <si>
    <t>StreamWire Spool, Element Size B, White Ricoh</t>
  </si>
  <si>
    <t>StreamWire Spool, Element Size B, Silver Ricoh</t>
  </si>
  <si>
    <t>StreamWire Spool, Element Size B, Black Ricoh</t>
  </si>
  <si>
    <t>StreamWire Spool, Element Size A, White Ricoh</t>
  </si>
  <si>
    <t>StreamWire Spool, Element Size A, Silver Ricoh</t>
  </si>
  <si>
    <t>StreamWire Spool, Element Size A, Black Ricoh</t>
  </si>
  <si>
    <t>Staple Set Type BK5030 for BK5030/PBM350/PBM350e/PBM350-M/PBM500/PSQ160/PBM5035/PBM5050</t>
  </si>
  <si>
    <t>Ring Supply LT White 50 Type S4</t>
  </si>
  <si>
    <t>5 - Sets of 66</t>
  </si>
  <si>
    <t>Ring Supply LT White 100 Type S4</t>
  </si>
  <si>
    <t>5 - Sets of 52</t>
  </si>
  <si>
    <t>Ring Supply LT Black 50 Type S4</t>
  </si>
  <si>
    <t>Ring Supply LT Black 100 Type S4</t>
  </si>
  <si>
    <t>Glue Supply Type A</t>
  </si>
  <si>
    <t>1 - Bag</t>
  </si>
  <si>
    <t>Pro 8310M</t>
  </si>
  <si>
    <t>Toner Kit MICR ProMark 8300</t>
  </si>
  <si>
    <t>10978000-DS</t>
  </si>
  <si>
    <t>4 - Bottles</t>
  </si>
  <si>
    <t>MICR</t>
  </si>
  <si>
    <t>Pro 8310S</t>
  </si>
  <si>
    <t>Pro 8320</t>
  </si>
  <si>
    <t>Pro 8320M</t>
  </si>
  <si>
    <t>Pro 8320S</t>
  </si>
  <si>
    <t>PP - CMFP</t>
  </si>
  <si>
    <t>Pro C5300S</t>
  </si>
  <si>
    <t>Pro Print Cartridge Yellow C5300</t>
  </si>
  <si>
    <t>Pro Print Cartridge Magenta C5300</t>
  </si>
  <si>
    <t>Pro Print Cartridge Cyan C5300</t>
  </si>
  <si>
    <t>Pro Print Cartridge Black C5300</t>
  </si>
  <si>
    <t>Pro C5300SLT</t>
  </si>
  <si>
    <t>Pro C5310S</t>
  </si>
  <si>
    <t>PP - Color</t>
  </si>
  <si>
    <t>Pro C7210XM</t>
  </si>
  <si>
    <t>Wire Spool PBM5035S for PBM5035S/PBM5050S</t>
  </si>
  <si>
    <t>Wire Spool</t>
  </si>
  <si>
    <t>Waste Toner Bottle Type C751</t>
  </si>
  <si>
    <t>Pro Print Cartridge Yellow C7200X</t>
  </si>
  <si>
    <t>1 - 1,482g. Bottle</t>
  </si>
  <si>
    <t>Pro Print Cartridge White C7100</t>
  </si>
  <si>
    <t>1 - 1,553g. Bottle</t>
  </si>
  <si>
    <t>Pro Print Cartridge Silver C7200</t>
  </si>
  <si>
    <t>1 - 1,310g. Bottle</t>
  </si>
  <si>
    <t>Pro Print Cartridge Neon Yellow C7100</t>
  </si>
  <si>
    <t>1 - 1,484g. Bottle</t>
  </si>
  <si>
    <t>Pro Print Cartridge Neon Pink C7100</t>
  </si>
  <si>
    <t>Pro Print Cartridge Magenta C7200X</t>
  </si>
  <si>
    <t>Pro Print Cartridge Invisible Red C7100</t>
  </si>
  <si>
    <t>1 - 1,100g. Bottle</t>
  </si>
  <si>
    <t>Pro Print Cartridge Gold C7200</t>
  </si>
  <si>
    <t>Pro Print Cartridge Cyan C7200X</t>
  </si>
  <si>
    <t>Pro Print Cartridge Clear C7100</t>
  </si>
  <si>
    <t>Pro Print Cartridge Black C7200X</t>
  </si>
  <si>
    <t>MICR Toner Pro Mark C7210XM</t>
  </si>
  <si>
    <t>1072C000-DS</t>
  </si>
  <si>
    <t>Pro C7500</t>
  </si>
  <si>
    <t>Pro C7500 Print Cartridge Yellow</t>
  </si>
  <si>
    <t>1 - 1589g. Bottle</t>
  </si>
  <si>
    <t>Pro C7500 Print Cartridge Magenta</t>
  </si>
  <si>
    <t>Pro C7500 Print Cartridge Cyan</t>
  </si>
  <si>
    <t>Pro C7500 Print Cartridge Black</t>
  </si>
  <si>
    <t>1 - 1553g. Bottle</t>
  </si>
  <si>
    <t>Pro C9500</t>
  </si>
  <si>
    <t>Waste Toner Bottle Type C900</t>
  </si>
  <si>
    <t>Pro C9500 Print Cartridge Yellow</t>
  </si>
  <si>
    <t>1 - 1,589g. Bottle</t>
  </si>
  <si>
    <t>Pro C9500 Print Cartridge Magenta</t>
  </si>
  <si>
    <t>Pro C9500 Print Cartridge Cyan</t>
  </si>
  <si>
    <t>Pro C9500 Print Cartridge Black</t>
  </si>
  <si>
    <t>Hard Drive Removal and Surrender: Hard Drive Removal and Surrender charge includes the cost of the on-site technician to perform task.</t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</si>
  <si>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</si>
  <si>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</si>
  <si>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</si>
  <si>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</si>
  <si>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Maintenance:</t>
  </si>
  <si>
    <t>3) Flat Rate Fee Included</t>
  </si>
  <si>
    <t>Base Unit Only Plus Accessories:</t>
  </si>
  <si>
    <t>3) Adding accessory to the configuration ie PostScript - Calculate Contract Price</t>
  </si>
  <si>
    <r>
      <t xml:space="preserve">Example: Base Unit </t>
    </r>
    <r>
      <rPr>
        <b/>
        <sz val="11"/>
        <color rgb="FF000000"/>
        <rFont val="Calibri"/>
        <family val="2"/>
      </rPr>
      <t xml:space="preserve">PRO C5300S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$56,355.00 * 64% Discount from MSRP Segment 1 Color/B&amp;W (65 - 79) = </t>
    </r>
    <r>
      <rPr>
        <b/>
        <sz val="11"/>
        <color rgb="FF000000"/>
        <rFont val="Calibri"/>
        <family val="2"/>
      </rPr>
      <t>$20,287.80</t>
    </r>
  </si>
  <si>
    <r>
      <t xml:space="preserve">Example: Price of </t>
    </r>
    <r>
      <rPr>
        <sz val="11"/>
        <color rgb="FF000000"/>
        <rFont val="Calibri"/>
        <family val="2"/>
      </rPr>
      <t>$20,287.80 * 60 Month FMV rate .02271</t>
    </r>
    <r>
      <rPr>
        <b/>
        <sz val="11"/>
        <color rgb="FF000000"/>
        <rFont val="Calibri"/>
        <family val="2"/>
      </rPr>
      <t xml:space="preserve"> = $460.74</t>
    </r>
  </si>
  <si>
    <r>
      <t xml:space="preserve">Example: Base Unit 60 Month Lease Payment of $460.74 + Flate Rate Fee of $491.00 = </t>
    </r>
    <r>
      <rPr>
        <b/>
        <sz val="11"/>
        <color rgb="FF000000"/>
        <rFont val="Calibri"/>
        <family val="2"/>
      </rPr>
      <t>$951.70</t>
    </r>
  </si>
  <si>
    <r>
      <t xml:space="preserve">Example: Calculate Contract Price for PostScript = </t>
    </r>
    <r>
      <rPr>
        <sz val="11"/>
        <color rgb="FF000000"/>
        <rFont val="Calibri"/>
        <family val="2"/>
      </rPr>
      <t>MSRP of $759.00 * 55% Discount from MSRP</t>
    </r>
    <r>
      <rPr>
        <sz val="11"/>
        <color theme="1"/>
        <rFont val="Calibri"/>
        <family val="2"/>
        <scheme val="minor"/>
      </rPr>
      <t xml:space="preserve"> Segment 1 Color/B&amp;W OEM Accessory = </t>
    </r>
    <r>
      <rPr>
        <b/>
        <sz val="11"/>
        <color rgb="FF000000"/>
        <rFont val="Calibri"/>
        <family val="2"/>
      </rPr>
      <t>$341.55</t>
    </r>
  </si>
  <si>
    <r>
      <t xml:space="preserve">Example: Contract Price of $341.55 * 60 MTH FMV rate .02271 = </t>
    </r>
    <r>
      <rPr>
        <b/>
        <sz val="11"/>
        <color rgb="FF000000"/>
        <rFont val="Calibri"/>
        <family val="2"/>
      </rPr>
      <t>$7.76</t>
    </r>
  </si>
  <si>
    <t>4) Adding accessory to the configuration ie PostScript - Calculate 60 Month FMV Lease Payment</t>
  </si>
  <si>
    <r>
      <t xml:space="preserve">5) Add both lease payments of $460.74 and $7.76 for total 60 month configured lease payment of </t>
    </r>
    <r>
      <rPr>
        <b/>
        <sz val="11"/>
        <color rgb="FF000000"/>
        <rFont val="Calibri"/>
        <family val="2"/>
      </rPr>
      <t>$468.50</t>
    </r>
  </si>
  <si>
    <t xml:space="preserve">OEM Base Unit </t>
  </si>
  <si>
    <t>NASPO 187846 Contract Legacy Maintenance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</si>
</sst>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.00000"/>
    <numFmt numFmtId="166" formatCode="_(&quot;$&quot;* #,##0.0000_);_(&quot;$&quot;* \(#,##0.0000\);_(&quot;$&quot;* &quot;-&quot;????_);_(@_)"/>
    <numFmt numFmtId="167" formatCode="mm/dd/yy;@"/>
    <numFmt numFmtId="168" formatCode="_(&quot;$&quot;* #,##0.00_);_(&quot;$&quot;* \(#,##0.00\);_(&quot;$&quot;* &quot;-&quot;????_);_(@_)"/>
    <numFmt numFmtId="169" formatCode="_(* #,##0_);_(* \(#,##0\);_(* &quot;-&quot;??_);_(@_)"/>
  </numFmts>
  <fonts count="4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b/>
      <sz val="11"/>
      <color theme="0"/>
      <name val="Calibri"/>
      <family val="2"/>
      <scheme val="minor"/>
    </font>
    <font>
      <b/>
      <i/>
      <sz val="11"/>
      <color indexed="8"/>
      <name val="Calibri"/>
      <family val="2"/>
    </font>
    <font>
      <b/>
      <sz val="16"/>
      <color indexed="9"/>
      <name val="Calibri"/>
      <family val="2"/>
    </font>
    <font>
      <b/>
      <sz val="14"/>
      <color theme="0"/>
      <name val="Aharoni"/>
      <charset val="177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6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4"/>
      <color rgb="FF002060"/>
      <name val="Aharoni"/>
      <charset val="177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</font>
    <font>
      <b/>
      <sz val="14"/>
      <name val="Aharoni"/>
      <charset val="177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darkUp">
        <fgColor theme="0" tint="-0.499984740745262"/>
        <bgColor indexed="65"/>
      </patternFill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9">
    <xf numFmtId="0" fontId="0" fillId="0" borderId="0"/>
    <xf numFmtId="0" fontId="1" fillId="0" borderId="0"/>
    <xf numFmtId="0" fontId="23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10" xfId="1" applyBorder="1"/>
    <xf numFmtId="0" fontId="16" fillId="24" borderId="10" xfId="1" applyFont="1" applyFill="1" applyBorder="1" applyAlignment="1">
      <alignment horizontal="center"/>
    </xf>
    <xf numFmtId="0" fontId="1" fillId="24" borderId="10" xfId="1" applyFill="1" applyBorder="1"/>
    <xf numFmtId="0" fontId="18" fillId="25" borderId="10" xfId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wrapText="1"/>
    </xf>
    <xf numFmtId="0" fontId="16" fillId="0" borderId="0" xfId="1" applyFont="1"/>
    <xf numFmtId="0" fontId="5" fillId="26" borderId="10" xfId="1" applyFont="1" applyFill="1" applyBorder="1" applyAlignment="1">
      <alignment horizontal="center" vertical="center" wrapText="1"/>
    </xf>
    <xf numFmtId="10" fontId="1" fillId="0" borderId="10" xfId="1" applyNumberFormat="1" applyBorder="1"/>
    <xf numFmtId="0" fontId="19" fillId="27" borderId="13" xfId="1" applyFont="1" applyFill="1" applyBorder="1" applyAlignment="1">
      <alignment horizontal="left"/>
    </xf>
    <xf numFmtId="0" fontId="16" fillId="27" borderId="10" xfId="1" applyFont="1" applyFill="1" applyBorder="1"/>
    <xf numFmtId="0" fontId="16" fillId="27" borderId="10" xfId="1" applyFont="1" applyFill="1" applyBorder="1" applyAlignment="1">
      <alignment horizontal="left" vertical="center" wrapText="1"/>
    </xf>
    <xf numFmtId="0" fontId="1" fillId="30" borderId="10" xfId="1" applyFill="1" applyBorder="1"/>
    <xf numFmtId="0" fontId="27" fillId="29" borderId="14" xfId="1" applyFont="1" applyFill="1" applyBorder="1" applyAlignment="1">
      <alignment vertical="center"/>
    </xf>
    <xf numFmtId="0" fontId="21" fillId="0" borderId="10" xfId="1" applyFont="1" applyBorder="1" applyAlignment="1">
      <alignment horizontal="left" vertical="center" wrapText="1"/>
    </xf>
    <xf numFmtId="0" fontId="21" fillId="0" borderId="20" xfId="1" applyFont="1" applyBorder="1" applyAlignment="1">
      <alignment horizontal="left" vertical="center" wrapText="1"/>
    </xf>
    <xf numFmtId="0" fontId="1" fillId="31" borderId="13" xfId="1" applyFill="1" applyBorder="1"/>
    <xf numFmtId="0" fontId="1" fillId="31" borderId="14" xfId="1" applyFill="1" applyBorder="1"/>
    <xf numFmtId="0" fontId="28" fillId="0" borderId="10" xfId="1" applyFont="1" applyBorder="1" applyAlignment="1">
      <alignment horizontal="left" vertical="center"/>
    </xf>
    <xf numFmtId="0" fontId="1" fillId="0" borderId="10" xfId="1" applyBorder="1" applyAlignment="1">
      <alignment horizontal="left"/>
    </xf>
    <xf numFmtId="49" fontId="18" fillId="25" borderId="10" xfId="1" applyNumberFormat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/>
    </xf>
    <xf numFmtId="0" fontId="1" fillId="0" borderId="10" xfId="1" applyBorder="1" applyAlignment="1">
      <alignment horizontal="left" vertical="center"/>
    </xf>
    <xf numFmtId="0" fontId="1" fillId="0" borderId="10" xfId="1" applyBorder="1" applyAlignment="1">
      <alignment vertical="center"/>
    </xf>
    <xf numFmtId="0" fontId="1" fillId="0" borderId="0" xfId="1"/>
    <xf numFmtId="0" fontId="1" fillId="0" borderId="0" xfId="1" applyAlignment="1">
      <alignment horizontal="center"/>
    </xf>
    <xf numFmtId="0" fontId="16" fillId="28" borderId="10" xfId="1" applyFont="1" applyFill="1" applyBorder="1" applyAlignment="1">
      <alignment horizontal="center"/>
    </xf>
    <xf numFmtId="165" fontId="1" fillId="0" borderId="10" xfId="1" applyNumberFormat="1" applyBorder="1" applyAlignment="1">
      <alignment horizontal="center" vertical="center"/>
    </xf>
    <xf numFmtId="0" fontId="16" fillId="0" borderId="0" xfId="1" applyFont="1" applyAlignment="1">
      <alignment horizontal="center"/>
    </xf>
    <xf numFmtId="2" fontId="1" fillId="0" borderId="10" xfId="1" applyNumberFormat="1" applyBorder="1" applyAlignment="1">
      <alignment horizontal="center"/>
    </xf>
    <xf numFmtId="10" fontId="1" fillId="0" borderId="10" xfId="1" applyNumberFormat="1" applyBorder="1" applyAlignment="1">
      <alignment horizontal="center"/>
    </xf>
    <xf numFmtId="167" fontId="1" fillId="0" borderId="10" xfId="1" applyNumberFormat="1" applyBorder="1" applyAlignment="1">
      <alignment horizontal="center"/>
    </xf>
    <xf numFmtId="0" fontId="19" fillId="27" borderId="13" xfId="1" applyFont="1" applyFill="1" applyBorder="1"/>
    <xf numFmtId="0" fontId="22" fillId="26" borderId="10" xfId="1" applyFont="1" applyFill="1" applyBorder="1" applyAlignment="1">
      <alignment horizontal="center" vertical="center" wrapText="1"/>
    </xf>
    <xf numFmtId="0" fontId="32" fillId="0" borderId="0" xfId="0" applyFont="1"/>
    <xf numFmtId="0" fontId="5" fillId="29" borderId="10" xfId="1" applyFont="1" applyFill="1" applyBorder="1" applyAlignment="1">
      <alignment horizontal="center" vertical="center" wrapText="1"/>
    </xf>
    <xf numFmtId="0" fontId="21" fillId="0" borderId="20" xfId="1" applyFont="1" applyBorder="1" applyAlignment="1">
      <alignment horizontal="left" vertical="center"/>
    </xf>
    <xf numFmtId="49" fontId="18" fillId="0" borderId="10" xfId="1" applyNumberFormat="1" applyFont="1" applyBorder="1" applyAlignment="1">
      <alignment horizontal="center" vertical="center" wrapText="1"/>
    </xf>
    <xf numFmtId="166" fontId="21" fillId="0" borderId="11" xfId="0" applyNumberFormat="1" applyFont="1" applyBorder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left"/>
    </xf>
    <xf numFmtId="0" fontId="16" fillId="0" borderId="0" xfId="0" applyFont="1"/>
    <xf numFmtId="14" fontId="32" fillId="0" borderId="0" xfId="0" applyNumberFormat="1" applyFont="1" applyAlignment="1">
      <alignment horizontal="center"/>
    </xf>
    <xf numFmtId="14" fontId="16" fillId="0" borderId="0" xfId="0" applyNumberFormat="1" applyFont="1" applyAlignment="1">
      <alignment horizontal="center"/>
    </xf>
    <xf numFmtId="0" fontId="34" fillId="0" borderId="0" xfId="0" applyFont="1"/>
    <xf numFmtId="14" fontId="32" fillId="0" borderId="0" xfId="0" applyNumberFormat="1" applyFont="1"/>
    <xf numFmtId="0" fontId="28" fillId="0" borderId="0" xfId="0" applyFont="1"/>
    <xf numFmtId="0" fontId="28" fillId="32" borderId="0" xfId="0" applyFont="1" applyFill="1"/>
    <xf numFmtId="0" fontId="0" fillId="32" borderId="0" xfId="0" applyFill="1"/>
    <xf numFmtId="0" fontId="36" fillId="24" borderId="10" xfId="1" applyFont="1" applyFill="1" applyBorder="1"/>
    <xf numFmtId="0" fontId="37" fillId="0" borderId="0" xfId="0" applyFont="1"/>
    <xf numFmtId="0" fontId="0" fillId="0" borderId="22" xfId="0" applyBorder="1"/>
    <xf numFmtId="0" fontId="38" fillId="29" borderId="14" xfId="1" applyFont="1" applyFill="1" applyBorder="1" applyAlignment="1">
      <alignment vertical="center"/>
    </xf>
    <xf numFmtId="0" fontId="38" fillId="29" borderId="17" xfId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64" fontId="0" fillId="0" borderId="0" xfId="0" applyNumberFormat="1"/>
    <xf numFmtId="0" fontId="39" fillId="0" borderId="0" xfId="0" applyFont="1" applyAlignment="1">
      <alignment vertical="center"/>
    </xf>
    <xf numFmtId="0" fontId="0" fillId="33" borderId="0" xfId="0" applyFill="1"/>
    <xf numFmtId="0" fontId="0" fillId="33" borderId="0" xfId="0" applyFill="1" applyAlignment="1">
      <alignment horizontal="center" vertical="center"/>
    </xf>
    <xf numFmtId="1" fontId="0" fillId="33" borderId="0" xfId="0" applyNumberFormat="1" applyFill="1"/>
    <xf numFmtId="2" fontId="0" fillId="33" borderId="0" xfId="0" applyNumberFormat="1" applyFill="1"/>
    <xf numFmtId="164" fontId="0" fillId="33" borderId="0" xfId="0" applyNumberFormat="1" applyFill="1"/>
    <xf numFmtId="37" fontId="40" fillId="0" borderId="0" xfId="0" applyNumberFormat="1" applyFont="1" applyAlignment="1" applyProtection="1">
      <alignment horizontal="left"/>
      <protection locked="0"/>
    </xf>
    <xf numFmtId="0" fontId="33" fillId="0" borderId="0" xfId="0" applyFont="1" applyAlignment="1">
      <alignment horizontal="center"/>
    </xf>
    <xf numFmtId="37" fontId="29" fillId="0" borderId="0" xfId="0" applyNumberFormat="1" applyFont="1" applyAlignment="1" applyProtection="1">
      <alignment horizontal="left"/>
      <protection locked="0"/>
    </xf>
    <xf numFmtId="37" fontId="41" fillId="0" borderId="0" xfId="0" applyNumberFormat="1" applyFont="1" applyAlignment="1" applyProtection="1">
      <alignment horizontal="left"/>
      <protection locked="0"/>
    </xf>
    <xf numFmtId="0" fontId="42" fillId="0" borderId="0" xfId="0" applyFont="1" applyAlignment="1">
      <alignment horizontal="left"/>
    </xf>
    <xf numFmtId="49" fontId="43" fillId="34" borderId="10" xfId="0" applyNumberFormat="1" applyFont="1" applyFill="1" applyBorder="1" applyAlignment="1">
      <alignment horizontal="center" vertical="center" wrapText="1"/>
    </xf>
    <xf numFmtId="0" fontId="43" fillId="34" borderId="10" xfId="0" applyFont="1" applyFill="1" applyBorder="1" applyAlignment="1">
      <alignment horizontal="center" vertical="center" wrapText="1"/>
    </xf>
    <xf numFmtId="49" fontId="41" fillId="0" borderId="0" xfId="0" applyNumberFormat="1" applyFont="1" applyAlignment="1">
      <alignment horizontal="center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/>
    </xf>
    <xf numFmtId="8" fontId="41" fillId="0" borderId="0" xfId="45" applyNumberFormat="1" applyFont="1" applyAlignment="1">
      <alignment horizontal="center"/>
    </xf>
    <xf numFmtId="37" fontId="41" fillId="0" borderId="0" xfId="45" applyNumberFormat="1" applyFont="1" applyAlignment="1">
      <alignment horizontal="center"/>
    </xf>
    <xf numFmtId="164" fontId="41" fillId="0" borderId="0" xfId="0" applyNumberFormat="1" applyFont="1" applyAlignment="1">
      <alignment horizontal="center"/>
    </xf>
    <xf numFmtId="0" fontId="0" fillId="0" borderId="11" xfId="0" applyBorder="1"/>
    <xf numFmtId="49" fontId="19" fillId="27" borderId="21" xfId="1" applyNumberFormat="1" applyFont="1" applyFill="1" applyBorder="1"/>
    <xf numFmtId="49" fontId="19" fillId="27" borderId="24" xfId="1" applyNumberFormat="1" applyFont="1" applyFill="1" applyBorder="1"/>
    <xf numFmtId="49" fontId="19" fillId="27" borderId="19" xfId="1" applyNumberFormat="1" applyFont="1" applyFill="1" applyBorder="1"/>
    <xf numFmtId="49" fontId="19" fillId="27" borderId="12" xfId="1" applyNumberFormat="1" applyFont="1" applyFill="1" applyBorder="1"/>
    <xf numFmtId="49" fontId="19" fillId="27" borderId="15" xfId="1" applyNumberFormat="1" applyFont="1" applyFill="1" applyBorder="1"/>
    <xf numFmtId="49" fontId="19" fillId="27" borderId="18" xfId="1" applyNumberFormat="1" applyFont="1" applyFill="1" applyBorder="1"/>
    <xf numFmtId="0" fontId="28" fillId="34" borderId="10" xfId="1" applyFont="1" applyFill="1" applyBorder="1" applyAlignment="1">
      <alignment horizontal="center" vertical="top"/>
    </xf>
    <xf numFmtId="0" fontId="0" fillId="0" borderId="22" xfId="0" applyBorder="1" applyAlignment="1">
      <alignment horizontal="left" indent="1"/>
    </xf>
    <xf numFmtId="44" fontId="0" fillId="0" borderId="22" xfId="46" applyFont="1" applyBorder="1"/>
    <xf numFmtId="169" fontId="0" fillId="0" borderId="22" xfId="45" applyNumberFormat="1" applyFont="1" applyBorder="1"/>
    <xf numFmtId="0" fontId="0" fillId="0" borderId="11" xfId="0" applyBorder="1" applyAlignment="1">
      <alignment horizontal="left" indent="1"/>
    </xf>
    <xf numFmtId="44" fontId="0" fillId="0" borderId="11" xfId="46" applyFont="1" applyBorder="1"/>
    <xf numFmtId="169" fontId="0" fillId="0" borderId="11" xfId="45" applyNumberFormat="1" applyFont="1" applyBorder="1"/>
    <xf numFmtId="0" fontId="44" fillId="0" borderId="0" xfId="0" applyFont="1"/>
    <xf numFmtId="0" fontId="45" fillId="26" borderId="11" xfId="1" applyFont="1" applyFill="1" applyBorder="1" applyAlignment="1">
      <alignment horizontal="center" vertical="center" wrapText="1"/>
    </xf>
    <xf numFmtId="44" fontId="18" fillId="0" borderId="10" xfId="0" applyNumberFormat="1" applyFont="1" applyBorder="1"/>
    <xf numFmtId="44" fontId="21" fillId="0" borderId="10" xfId="1" applyNumberFormat="1" applyFont="1" applyBorder="1"/>
    <xf numFmtId="44" fontId="21" fillId="0" borderId="10" xfId="0" applyNumberFormat="1" applyFont="1" applyBorder="1"/>
    <xf numFmtId="0" fontId="21" fillId="0" borderId="10" xfId="1" applyFont="1" applyBorder="1"/>
    <xf numFmtId="0" fontId="21" fillId="0" borderId="10" xfId="1" applyFont="1" applyBorder="1" applyAlignment="1">
      <alignment horizontal="left"/>
    </xf>
    <xf numFmtId="0" fontId="41" fillId="0" borderId="0" xfId="0" applyFont="1"/>
    <xf numFmtId="0" fontId="18" fillId="24" borderId="10" xfId="1" applyFont="1" applyFill="1" applyBorder="1" applyAlignment="1">
      <alignment horizontal="center"/>
    </xf>
    <xf numFmtId="0" fontId="21" fillId="0" borderId="22" xfId="1" applyFont="1" applyBorder="1"/>
    <xf numFmtId="0" fontId="45" fillId="26" borderId="21" xfId="1" applyFont="1" applyFill="1" applyBorder="1" applyAlignment="1">
      <alignment horizontal="center" vertical="center" wrapText="1"/>
    </xf>
    <xf numFmtId="0" fontId="45" fillId="26" borderId="19" xfId="1" applyFont="1" applyFill="1" applyBorder="1" applyAlignment="1">
      <alignment horizontal="center" vertical="center"/>
    </xf>
    <xf numFmtId="0" fontId="45" fillId="26" borderId="18" xfId="1" applyFont="1" applyFill="1" applyBorder="1" applyAlignment="1">
      <alignment horizontal="center" vertical="center"/>
    </xf>
    <xf numFmtId="0" fontId="45" fillId="26" borderId="10" xfId="1" applyFont="1" applyFill="1" applyBorder="1" applyAlignment="1">
      <alignment horizontal="center" vertical="center" wrapText="1"/>
    </xf>
    <xf numFmtId="0" fontId="46" fillId="29" borderId="14" xfId="1" applyFont="1" applyFill="1" applyBorder="1" applyAlignment="1">
      <alignment vertical="center"/>
    </xf>
    <xf numFmtId="0" fontId="46" fillId="29" borderId="17" xfId="1" applyFont="1" applyFill="1" applyBorder="1" applyAlignment="1">
      <alignment vertical="center"/>
    </xf>
    <xf numFmtId="166" fontId="21" fillId="0" borderId="11" xfId="1" applyNumberFormat="1" applyFont="1" applyBorder="1"/>
    <xf numFmtId="10" fontId="21" fillId="0" borderId="10" xfId="1" applyNumberFormat="1" applyFont="1" applyBorder="1"/>
    <xf numFmtId="0" fontId="21" fillId="31" borderId="14" xfId="1" applyFont="1" applyFill="1" applyBorder="1"/>
    <xf numFmtId="0" fontId="21" fillId="31" borderId="17" xfId="1" applyFont="1" applyFill="1" applyBorder="1"/>
    <xf numFmtId="168" fontId="21" fillId="0" borderId="11" xfId="1" applyNumberFormat="1" applyFont="1" applyBorder="1"/>
    <xf numFmtId="41" fontId="21" fillId="0" borderId="10" xfId="1" applyNumberFormat="1" applyFont="1" applyBorder="1"/>
    <xf numFmtId="164" fontId="21" fillId="30" borderId="14" xfId="1" applyNumberFormat="1" applyFont="1" applyFill="1" applyBorder="1"/>
    <xf numFmtId="164" fontId="21" fillId="30" borderId="17" xfId="1" applyNumberFormat="1" applyFont="1" applyFill="1" applyBorder="1"/>
    <xf numFmtId="44" fontId="28" fillId="0" borderId="10" xfId="0" applyNumberFormat="1" applyFont="1" applyBorder="1" applyAlignment="1">
      <alignment vertical="center"/>
    </xf>
    <xf numFmtId="164" fontId="28" fillId="30" borderId="14" xfId="0" applyNumberFormat="1" applyFont="1" applyFill="1" applyBorder="1"/>
    <xf numFmtId="44" fontId="28" fillId="0" borderId="10" xfId="0" applyNumberFormat="1" applyFont="1" applyBorder="1"/>
    <xf numFmtId="0" fontId="21" fillId="0" borderId="0" xfId="1" applyFont="1" applyAlignment="1">
      <alignment horizontal="left" vertical="center" wrapText="1"/>
    </xf>
    <xf numFmtId="0" fontId="28" fillId="31" borderId="14" xfId="0" applyFont="1" applyFill="1" applyBorder="1"/>
    <xf numFmtId="0" fontId="18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0" fontId="48" fillId="0" borderId="0" xfId="1" applyFont="1"/>
    <xf numFmtId="0" fontId="19" fillId="0" borderId="14" xfId="1" applyFont="1" applyBorder="1" applyAlignment="1">
      <alignment horizontal="left"/>
    </xf>
    <xf numFmtId="0" fontId="19" fillId="0" borderId="17" xfId="1" applyFont="1" applyBorder="1" applyAlignment="1">
      <alignment horizontal="left"/>
    </xf>
    <xf numFmtId="0" fontId="20" fillId="26" borderId="21" xfId="1" applyFont="1" applyFill="1" applyBorder="1" applyAlignment="1">
      <alignment horizontal="center" vertical="center"/>
    </xf>
    <xf numFmtId="0" fontId="20" fillId="26" borderId="24" xfId="1" applyFont="1" applyFill="1" applyBorder="1" applyAlignment="1">
      <alignment horizontal="center" vertical="center"/>
    </xf>
    <xf numFmtId="0" fontId="20" fillId="26" borderId="19" xfId="1" applyFont="1" applyFill="1" applyBorder="1" applyAlignment="1">
      <alignment horizontal="center" vertical="center"/>
    </xf>
    <xf numFmtId="0" fontId="20" fillId="26" borderId="16" xfId="1" applyFont="1" applyFill="1" applyBorder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20" fillId="26" borderId="23" xfId="1" applyFont="1" applyFill="1" applyBorder="1" applyAlignment="1">
      <alignment horizontal="center" vertical="center"/>
    </xf>
    <xf numFmtId="0" fontId="20" fillId="26" borderId="12" xfId="1" applyFont="1" applyFill="1" applyBorder="1" applyAlignment="1">
      <alignment horizontal="center" vertical="center"/>
    </xf>
    <xf numFmtId="0" fontId="20" fillId="26" borderId="15" xfId="1" applyFont="1" applyFill="1" applyBorder="1" applyAlignment="1">
      <alignment horizontal="center" vertical="center"/>
    </xf>
    <xf numFmtId="0" fontId="20" fillId="26" borderId="18" xfId="1" applyFont="1" applyFill="1" applyBorder="1" applyAlignment="1">
      <alignment horizontal="center" vertical="center"/>
    </xf>
    <xf numFmtId="0" fontId="18" fillId="27" borderId="13" xfId="1" applyFont="1" applyFill="1" applyBorder="1" applyAlignment="1">
      <alignment horizontal="center" vertical="center" wrapText="1"/>
    </xf>
    <xf numFmtId="0" fontId="18" fillId="27" borderId="14" xfId="1" applyFont="1" applyFill="1" applyBorder="1" applyAlignment="1">
      <alignment horizontal="center" vertical="center" wrapText="1"/>
    </xf>
    <xf numFmtId="0" fontId="18" fillId="27" borderId="17" xfId="1" applyFont="1" applyFill="1" applyBorder="1" applyAlignment="1">
      <alignment horizontal="center" vertical="center" wrapText="1"/>
    </xf>
    <xf numFmtId="49" fontId="19" fillId="27" borderId="14" xfId="1" applyNumberFormat="1" applyFont="1" applyFill="1" applyBorder="1" applyAlignment="1">
      <alignment horizontal="left"/>
    </xf>
    <xf numFmtId="49" fontId="19" fillId="27" borderId="17" xfId="1" applyNumberFormat="1" applyFont="1" applyFill="1" applyBorder="1" applyAlignment="1">
      <alignment horizontal="left"/>
    </xf>
    <xf numFmtId="0" fontId="22" fillId="26" borderId="20" xfId="1" applyFont="1" applyFill="1" applyBorder="1" applyAlignment="1">
      <alignment horizontal="center" vertical="center" wrapText="1"/>
    </xf>
    <xf numFmtId="0" fontId="22" fillId="26" borderId="11" xfId="1" applyFont="1" applyFill="1" applyBorder="1" applyAlignment="1">
      <alignment horizontal="center" vertical="center" wrapText="1"/>
    </xf>
    <xf numFmtId="44" fontId="21" fillId="0" borderId="13" xfId="1" applyNumberFormat="1" applyFont="1" applyBorder="1" applyAlignment="1">
      <alignment horizontal="center"/>
    </xf>
    <xf numFmtId="44" fontId="21" fillId="0" borderId="17" xfId="1" applyNumberFormat="1" applyFont="1" applyBorder="1" applyAlignment="1">
      <alignment horizontal="center"/>
    </xf>
    <xf numFmtId="44" fontId="21" fillId="0" borderId="13" xfId="1" applyNumberFormat="1" applyFont="1" applyBorder="1" applyAlignment="1">
      <alignment horizontal="center" vertical="center"/>
    </xf>
    <xf numFmtId="44" fontId="21" fillId="0" borderId="17" xfId="1" applyNumberFormat="1" applyFont="1" applyBorder="1" applyAlignment="1">
      <alignment horizontal="center" vertical="center"/>
    </xf>
    <xf numFmtId="44" fontId="28" fillId="0" borderId="13" xfId="0" applyNumberFormat="1" applyFont="1" applyBorder="1" applyAlignment="1">
      <alignment horizontal="center" vertical="center"/>
    </xf>
    <xf numFmtId="44" fontId="28" fillId="0" borderId="17" xfId="0" applyNumberFormat="1" applyFont="1" applyBorder="1" applyAlignment="1">
      <alignment horizontal="center" vertical="center"/>
    </xf>
    <xf numFmtId="44" fontId="28" fillId="0" borderId="13" xfId="0" applyNumberFormat="1" applyFont="1" applyBorder="1" applyAlignment="1">
      <alignment horizontal="center"/>
    </xf>
    <xf numFmtId="44" fontId="28" fillId="0" borderId="17" xfId="0" applyNumberFormat="1" applyFont="1" applyBorder="1" applyAlignment="1">
      <alignment horizontal="center"/>
    </xf>
    <xf numFmtId="44" fontId="1" fillId="0" borderId="13" xfId="1" applyNumberFormat="1" applyBorder="1" applyAlignment="1">
      <alignment horizontal="left"/>
    </xf>
    <xf numFmtId="44" fontId="1" fillId="0" borderId="14" xfId="1" applyNumberFormat="1" applyBorder="1" applyAlignment="1">
      <alignment horizontal="left"/>
    </xf>
    <xf numFmtId="44" fontId="1" fillId="0" borderId="17" xfId="1" applyNumberFormat="1" applyBorder="1" applyAlignment="1">
      <alignment horizontal="left"/>
    </xf>
    <xf numFmtId="0" fontId="45" fillId="26" borderId="12" xfId="1" applyFont="1" applyFill="1" applyBorder="1" applyAlignment="1">
      <alignment horizontal="center" vertical="center"/>
    </xf>
    <xf numFmtId="0" fontId="45" fillId="26" borderId="18" xfId="1" applyFont="1" applyFill="1" applyBorder="1" applyAlignment="1">
      <alignment horizontal="center" vertical="center"/>
    </xf>
    <xf numFmtId="49" fontId="18" fillId="25" borderId="13" xfId="1" applyNumberFormat="1" applyFont="1" applyFill="1" applyBorder="1" applyAlignment="1">
      <alignment horizontal="center" vertical="center" wrapText="1"/>
    </xf>
    <xf numFmtId="49" fontId="18" fillId="25" borderId="17" xfId="1" applyNumberFormat="1" applyFont="1" applyFill="1" applyBorder="1" applyAlignment="1">
      <alignment horizontal="center" vertical="center" wrapText="1"/>
    </xf>
    <xf numFmtId="0" fontId="45" fillId="26" borderId="21" xfId="1" applyFont="1" applyFill="1" applyBorder="1" applyAlignment="1">
      <alignment horizontal="center" vertical="center"/>
    </xf>
    <xf numFmtId="0" fontId="45" fillId="26" borderId="19" xfId="1" applyFont="1" applyFill="1" applyBorder="1" applyAlignment="1">
      <alignment horizontal="center" vertical="center"/>
    </xf>
    <xf numFmtId="0" fontId="27" fillId="29" borderId="13" xfId="1" applyFont="1" applyFill="1" applyBorder="1" applyAlignment="1">
      <alignment horizontal="center" vertical="center"/>
    </xf>
    <xf numFmtId="0" fontId="27" fillId="29" borderId="14" xfId="1" applyFont="1" applyFill="1" applyBorder="1" applyAlignment="1">
      <alignment horizontal="center" vertical="center"/>
    </xf>
    <xf numFmtId="44" fontId="21" fillId="0" borderId="13" xfId="1" applyNumberFormat="1" applyFont="1" applyBorder="1" applyAlignment="1">
      <alignment horizontal="left"/>
    </xf>
    <xf numFmtId="44" fontId="21" fillId="0" borderId="14" xfId="1" applyNumberFormat="1" applyFont="1" applyBorder="1" applyAlignment="1">
      <alignment horizontal="left"/>
    </xf>
    <xf numFmtId="44" fontId="21" fillId="0" borderId="17" xfId="1" applyNumberFormat="1" applyFont="1" applyBorder="1" applyAlignment="1">
      <alignment horizontal="left"/>
    </xf>
    <xf numFmtId="0" fontId="29" fillId="0" borderId="20" xfId="1" applyFont="1" applyBorder="1" applyAlignment="1">
      <alignment horizontal="center" vertical="center" wrapText="1"/>
    </xf>
    <xf numFmtId="0" fontId="24" fillId="0" borderId="22" xfId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0" fontId="16" fillId="0" borderId="21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46" fillId="29" borderId="14" xfId="1" applyFont="1" applyFill="1" applyBorder="1" applyAlignment="1">
      <alignment horizontal="center" vertical="center"/>
    </xf>
    <xf numFmtId="0" fontId="16" fillId="0" borderId="20" xfId="1" applyFont="1" applyBorder="1" applyAlignment="1">
      <alignment horizontal="center" vertical="center" wrapText="1"/>
    </xf>
    <xf numFmtId="0" fontId="16" fillId="0" borderId="22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8" fillId="25" borderId="13" xfId="1" applyFont="1" applyFill="1" applyBorder="1" applyAlignment="1">
      <alignment horizontal="center" vertical="center" wrapText="1"/>
    </xf>
    <xf numFmtId="0" fontId="18" fillId="25" borderId="17" xfId="1" applyFont="1" applyFill="1" applyBorder="1" applyAlignment="1">
      <alignment horizontal="center" vertical="center" wrapText="1"/>
    </xf>
    <xf numFmtId="0" fontId="26" fillId="26" borderId="21" xfId="1" applyFont="1" applyFill="1" applyBorder="1" applyAlignment="1">
      <alignment horizontal="center" vertical="center" wrapText="1"/>
    </xf>
    <xf numFmtId="0" fontId="26" fillId="26" borderId="19" xfId="1" applyFont="1" applyFill="1" applyBorder="1" applyAlignment="1">
      <alignment horizontal="center" vertical="center" wrapText="1"/>
    </xf>
    <xf numFmtId="0" fontId="26" fillId="26" borderId="16" xfId="1" applyFont="1" applyFill="1" applyBorder="1" applyAlignment="1">
      <alignment horizontal="center" vertical="center" wrapText="1"/>
    </xf>
    <xf numFmtId="0" fontId="26" fillId="26" borderId="23" xfId="1" applyFont="1" applyFill="1" applyBorder="1" applyAlignment="1">
      <alignment horizontal="center" vertical="center" wrapText="1"/>
    </xf>
    <xf numFmtId="0" fontId="26" fillId="26" borderId="12" xfId="1" applyFont="1" applyFill="1" applyBorder="1" applyAlignment="1">
      <alignment horizontal="center" vertical="center" wrapText="1"/>
    </xf>
    <xf numFmtId="0" fontId="26" fillId="26" borderId="18" xfId="1" applyFont="1" applyFill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/>
    </xf>
    <xf numFmtId="0" fontId="16" fillId="0" borderId="22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1" fillId="0" borderId="13" xfId="1" applyBorder="1" applyAlignment="1">
      <alignment horizontal="left"/>
    </xf>
    <xf numFmtId="0" fontId="1" fillId="0" borderId="17" xfId="1" applyBorder="1" applyAlignment="1">
      <alignment horizontal="left"/>
    </xf>
    <xf numFmtId="0" fontId="16" fillId="0" borderId="0" xfId="0" applyFont="1" applyAlignment="1">
      <alignment horizontal="left"/>
    </xf>
    <xf numFmtId="0" fontId="30" fillId="28" borderId="13" xfId="1" applyFont="1" applyFill="1" applyBorder="1" applyAlignment="1">
      <alignment horizontal="center"/>
    </xf>
    <xf numFmtId="0" fontId="30" fillId="28" borderId="14" xfId="1" applyFont="1" applyFill="1" applyBorder="1" applyAlignment="1">
      <alignment horizontal="center"/>
    </xf>
    <xf numFmtId="0" fontId="30" fillId="28" borderId="17" xfId="1" applyFont="1" applyFill="1" applyBorder="1" applyAlignment="1">
      <alignment horizontal="center"/>
    </xf>
    <xf numFmtId="0" fontId="5" fillId="29" borderId="11" xfId="1" applyFont="1" applyFill="1" applyBorder="1" applyAlignment="1">
      <alignment horizontal="center" vertical="center" wrapText="1"/>
    </xf>
    <xf numFmtId="0" fontId="5" fillId="29" borderId="10" xfId="1" applyFont="1" applyFill="1" applyBorder="1" applyAlignment="1">
      <alignment horizontal="center" vertical="center" wrapText="1"/>
    </xf>
    <xf numFmtId="0" fontId="31" fillId="29" borderId="12" xfId="1" applyFont="1" applyFill="1" applyBorder="1" applyAlignment="1">
      <alignment horizontal="center"/>
    </xf>
    <xf numFmtId="0" fontId="31" fillId="29" borderId="15" xfId="1" applyFont="1" applyFill="1" applyBorder="1" applyAlignment="1">
      <alignment horizontal="center"/>
    </xf>
    <xf numFmtId="0" fontId="31" fillId="29" borderId="18" xfId="1" applyFont="1" applyFill="1" applyBorder="1" applyAlignment="1">
      <alignment horizontal="center"/>
    </xf>
    <xf numFmtId="0" fontId="18" fillId="27" borderId="10" xfId="1" applyFont="1" applyFill="1" applyBorder="1"/>
    <xf numFmtId="0" fontId="1" fillId="0" borderId="13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3" xfId="1" applyFont="1" applyBorder="1" applyAlignment="1">
      <alignment horizontal="left"/>
    </xf>
    <xf numFmtId="0" fontId="1" fillId="0" borderId="17" xfId="1" applyFont="1" applyBorder="1" applyAlignment="1">
      <alignment horizontal="left"/>
    </xf>
    <xf numFmtId="0" fontId="1" fillId="0" borderId="13" xfId="1" applyFont="1" applyBorder="1"/>
    <xf numFmtId="0" fontId="1" fillId="0" borderId="17" xfId="1" applyFont="1" applyBorder="1"/>
  </cellXfs>
  <cellStyles count="49">
    <cellStyle name="=C:\WINDOWS\SYSTEM32\COMMAND.COM" xfId="2"/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45" builtinId="3"/>
    <cellStyle name="Comma 2" xfId="48"/>
    <cellStyle name="Currency" xfId="46" builtinId="4"/>
    <cellStyle name="Currency 2" xfId="47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te 2" xfId="39"/>
    <cellStyle name="Output 2" xfId="40"/>
    <cellStyle name="Percent 2" xfId="41"/>
    <cellStyle name="Title 2" xfId="42"/>
    <cellStyle name="Total 2" xfId="43"/>
    <cellStyle name="Warning Text 2" xfId="44"/>
  </cellStyles>
  <dxfs count="18"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 val="0"/>
      </font>
      <border>
        <top style="thin">
          <color theme="0" tint="-0.499984740745262"/>
        </top>
        <vertical/>
        <horizontal/>
      </border>
    </dxf>
    <dxf>
      <font>
        <b/>
        <i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2</xdr:col>
      <xdr:colOff>1266825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549952-8E31-4D2B-94B5-5B0C49803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pane ySplit="1" topLeftCell="A2" activePane="bottomLeft" state="frozen"/>
      <selection pane="bottomLeft"/>
    </sheetView>
  </sheetViews>
  <sheetFormatPr defaultRowHeight="14.4"/>
  <cols>
    <col min="1" max="1" width="10.5546875" customWidth="1"/>
  </cols>
  <sheetData>
    <row r="1" spans="1:1">
      <c r="A1" s="35" t="s">
        <v>337</v>
      </c>
    </row>
    <row r="2" spans="1:1">
      <c r="A2" s="46"/>
    </row>
    <row r="3" spans="1:1">
      <c r="A3" s="43"/>
    </row>
    <row r="8" spans="1:1">
      <c r="A8" s="43"/>
    </row>
    <row r="11" spans="1:1">
      <c r="A11" s="43"/>
    </row>
    <row r="13" spans="1:1">
      <c r="A13" s="43"/>
    </row>
    <row r="18" spans="1:2">
      <c r="A18" s="44"/>
    </row>
    <row r="23" spans="1:2">
      <c r="A23" s="44"/>
      <c r="B23" s="45"/>
    </row>
    <row r="24" spans="1:2">
      <c r="B24" s="45"/>
    </row>
    <row r="26" spans="1:2">
      <c r="A26" s="43"/>
    </row>
    <row r="27" spans="1:2">
      <c r="A27" s="46"/>
    </row>
    <row r="28" spans="1:2">
      <c r="B28" s="47"/>
    </row>
    <row r="29" spans="1:2">
      <c r="B29" s="47"/>
    </row>
    <row r="30" spans="1:2">
      <c r="B30" s="47"/>
    </row>
    <row r="31" spans="1:2">
      <c r="B31" s="47"/>
    </row>
    <row r="34" spans="1:2">
      <c r="A34" s="43"/>
      <c r="B34" s="47"/>
    </row>
    <row r="35" spans="1:2">
      <c r="B35" s="47"/>
    </row>
    <row r="36" spans="1:2">
      <c r="B36" s="47"/>
    </row>
    <row r="37" spans="1:2">
      <c r="B37" s="47"/>
    </row>
    <row r="39" spans="1:2">
      <c r="A39" s="43"/>
      <c r="B39" s="47"/>
    </row>
    <row r="40" spans="1:2">
      <c r="B40" s="47"/>
    </row>
    <row r="41" spans="1:2">
      <c r="B41" s="47"/>
    </row>
    <row r="42" spans="1:2">
      <c r="B42" s="47"/>
    </row>
    <row r="43" spans="1:2">
      <c r="B43" s="47"/>
    </row>
    <row r="44" spans="1:2">
      <c r="B44" s="47"/>
    </row>
    <row r="45" spans="1:2">
      <c r="B45" s="47"/>
    </row>
    <row r="46" spans="1:2">
      <c r="B46" s="47"/>
    </row>
    <row r="47" spans="1:2">
      <c r="B47" s="47"/>
    </row>
    <row r="48" spans="1:2">
      <c r="B48" s="47"/>
    </row>
    <row r="49" spans="1:5">
      <c r="B49" s="47"/>
    </row>
    <row r="51" spans="1:5">
      <c r="A51" s="43"/>
      <c r="B51" s="47"/>
    </row>
    <row r="52" spans="1:5">
      <c r="B52" s="47"/>
    </row>
    <row r="53" spans="1:5">
      <c r="B53" s="48"/>
      <c r="C53" s="49"/>
    </row>
    <row r="54" spans="1:5">
      <c r="B54" s="47"/>
    </row>
    <row r="55" spans="1:5">
      <c r="B55" s="47"/>
    </row>
    <row r="56" spans="1:5">
      <c r="B56" s="47"/>
    </row>
    <row r="58" spans="1:5">
      <c r="A58" s="43"/>
      <c r="B58" s="47"/>
    </row>
    <row r="59" spans="1:5">
      <c r="B59" s="47"/>
    </row>
    <row r="61" spans="1:5">
      <c r="A61" s="43"/>
      <c r="B61" s="48"/>
      <c r="C61" s="49"/>
      <c r="D61" s="49"/>
    </row>
    <row r="62" spans="1:5">
      <c r="B62" s="48"/>
      <c r="C62" s="49"/>
      <c r="D62" s="49"/>
      <c r="E62" s="49"/>
    </row>
    <row r="63" spans="1:5">
      <c r="B63" s="48"/>
      <c r="C63" s="49"/>
      <c r="D63" s="49"/>
      <c r="E63" s="49"/>
    </row>
    <row r="64" spans="1:5">
      <c r="B64" s="47"/>
    </row>
    <row r="65" spans="1:2">
      <c r="B65" s="47"/>
    </row>
    <row r="66" spans="1:2">
      <c r="B66" s="47"/>
    </row>
    <row r="67" spans="1:2">
      <c r="B67" s="47"/>
    </row>
    <row r="68" spans="1:2">
      <c r="B68" s="47"/>
    </row>
    <row r="69" spans="1:2">
      <c r="B69" s="47"/>
    </row>
    <row r="70" spans="1:2">
      <c r="B70" s="47"/>
    </row>
    <row r="71" spans="1:2">
      <c r="B71" s="47"/>
    </row>
    <row r="72" spans="1:2">
      <c r="B72" s="47"/>
    </row>
    <row r="74" spans="1:2">
      <c r="A74" s="43"/>
      <c r="B74" s="47"/>
    </row>
    <row r="76" spans="1:2">
      <c r="B76" s="47"/>
    </row>
    <row r="77" spans="1:2">
      <c r="A77" s="43"/>
    </row>
    <row r="78" spans="1:2">
      <c r="B78" s="47"/>
    </row>
    <row r="80" spans="1:2">
      <c r="A80" s="43"/>
      <c r="B80" s="47"/>
    </row>
    <row r="83" spans="1:1">
      <c r="A83" s="43"/>
    </row>
    <row r="85" spans="1:1">
      <c r="A85" s="43"/>
    </row>
    <row r="87" spans="1:1">
      <c r="A87" s="43"/>
    </row>
    <row r="90" spans="1:1">
      <c r="A90" s="43"/>
    </row>
    <row r="96" spans="1:1">
      <c r="A96" s="43"/>
    </row>
    <row r="100" spans="1:1">
      <c r="A100" s="43"/>
    </row>
    <row r="102" spans="1:1">
      <c r="A102" s="43"/>
    </row>
    <row r="105" spans="1:1">
      <c r="A105" s="43"/>
    </row>
    <row r="107" spans="1:1">
      <c r="A107" s="43"/>
    </row>
    <row r="113" spans="1:1">
      <c r="A113" s="43"/>
    </row>
    <row r="115" spans="1:1">
      <c r="A115" s="43"/>
    </row>
    <row r="117" spans="1:1">
      <c r="A117" s="43"/>
    </row>
    <row r="119" spans="1:1">
      <c r="A119" s="43"/>
    </row>
    <row r="121" spans="1:1">
      <c r="A121" s="43"/>
    </row>
    <row r="127" spans="1:1">
      <c r="A127" s="43"/>
    </row>
    <row r="129" spans="1:1">
      <c r="A129" s="43"/>
    </row>
  </sheetData>
  <pageMargins left="0.7" right="0.7" top="0.75" bottom="0.75" header="0.3" footer="0.3"/>
  <pageSetup orientation="portrait" r:id="rId1"/>
  <headerFooter>
    <oddFooter>&amp;LMarch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3"/>
  <sheetViews>
    <sheetView showGridLines="0" tabSelected="1" topLeftCell="A2" zoomScale="90" zoomScaleNormal="90" workbookViewId="0">
      <selection activeCell="F187" sqref="F187"/>
    </sheetView>
  </sheetViews>
  <sheetFormatPr defaultRowHeight="14.4"/>
  <cols>
    <col min="1" max="1" width="56.6640625" customWidth="1"/>
    <col min="2" max="5" width="12.33203125" bestFit="1" customWidth="1"/>
    <col min="6" max="6" width="12.33203125" style="51" bestFit="1" customWidth="1"/>
    <col min="7" max="7" width="12.33203125" bestFit="1" customWidth="1"/>
    <col min="8" max="8" width="13.44140625" style="51" bestFit="1" customWidth="1"/>
    <col min="9" max="9" width="13.44140625" bestFit="1" customWidth="1"/>
    <col min="10" max="11" width="12.33203125" bestFit="1" customWidth="1"/>
    <col min="12" max="12" width="15.33203125" style="51" bestFit="1" customWidth="1"/>
    <col min="13" max="15" width="12.33203125" bestFit="1" customWidth="1"/>
    <col min="16" max="16" width="13.44140625" style="51" bestFit="1" customWidth="1"/>
  </cols>
  <sheetData>
    <row r="1" spans="1:16" ht="21">
      <c r="A1" s="33" t="s">
        <v>0</v>
      </c>
      <c r="B1" s="125" t="s">
        <v>227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6"/>
    </row>
    <row r="2" spans="1:16" ht="25.8">
      <c r="A2" s="127" t="s">
        <v>20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9"/>
    </row>
    <row r="3" spans="1:16" ht="25.8">
      <c r="A3" s="130" t="s">
        <v>21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2"/>
    </row>
    <row r="4" spans="1:16" ht="25.8">
      <c r="A4" s="130" t="s">
        <v>1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2"/>
    </row>
    <row r="5" spans="1:16" ht="25.8">
      <c r="A5" s="130" t="s">
        <v>2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2"/>
    </row>
    <row r="6" spans="1:16" ht="25.8">
      <c r="A6" s="133" t="s">
        <v>3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5"/>
    </row>
    <row r="7" spans="1:16" ht="43.2">
      <c r="A7" s="34" t="s">
        <v>4</v>
      </c>
      <c r="B7" s="94" t="s">
        <v>22</v>
      </c>
      <c r="C7" s="94" t="s">
        <v>23</v>
      </c>
      <c r="D7" s="94" t="s">
        <v>24</v>
      </c>
      <c r="E7" s="94" t="s">
        <v>25</v>
      </c>
      <c r="F7" s="94" t="s">
        <v>25</v>
      </c>
      <c r="G7" s="94" t="s">
        <v>26</v>
      </c>
      <c r="H7" s="94" t="s">
        <v>27</v>
      </c>
      <c r="I7" s="94" t="s">
        <v>27</v>
      </c>
      <c r="J7" s="94" t="s">
        <v>28</v>
      </c>
      <c r="K7" s="94" t="s">
        <v>28</v>
      </c>
      <c r="L7" s="94" t="s">
        <v>29</v>
      </c>
      <c r="M7" s="94" t="s">
        <v>30</v>
      </c>
      <c r="N7" s="94" t="s">
        <v>30</v>
      </c>
      <c r="O7" s="94" t="s">
        <v>30</v>
      </c>
      <c r="P7" s="94" t="s">
        <v>31</v>
      </c>
    </row>
    <row r="8" spans="1:16">
      <c r="A8" s="4" t="s">
        <v>5</v>
      </c>
      <c r="B8" s="38" t="s">
        <v>110</v>
      </c>
      <c r="C8" s="20" t="s">
        <v>110</v>
      </c>
      <c r="D8" s="20" t="s">
        <v>110</v>
      </c>
      <c r="E8" s="20" t="s">
        <v>110</v>
      </c>
      <c r="F8" s="20" t="s">
        <v>110</v>
      </c>
      <c r="G8" s="20" t="s">
        <v>110</v>
      </c>
      <c r="H8" s="20" t="s">
        <v>110</v>
      </c>
      <c r="I8" s="20" t="s">
        <v>110</v>
      </c>
      <c r="J8" s="20" t="s">
        <v>110</v>
      </c>
      <c r="K8" s="20" t="s">
        <v>110</v>
      </c>
      <c r="L8" s="20" t="s">
        <v>110</v>
      </c>
      <c r="M8" s="20" t="s">
        <v>110</v>
      </c>
      <c r="N8" s="20" t="s">
        <v>110</v>
      </c>
      <c r="O8" s="20" t="s">
        <v>110</v>
      </c>
      <c r="P8" s="20" t="s">
        <v>110</v>
      </c>
    </row>
    <row r="9" spans="1:16" ht="43.2">
      <c r="A9" s="5" t="s">
        <v>6</v>
      </c>
      <c r="B9" s="38" t="s">
        <v>223</v>
      </c>
      <c r="C9" s="20" t="s">
        <v>112</v>
      </c>
      <c r="D9" s="20" t="s">
        <v>114</v>
      </c>
      <c r="E9" s="20" t="s">
        <v>113</v>
      </c>
      <c r="F9" s="20" t="s">
        <v>338</v>
      </c>
      <c r="G9" s="20" t="s">
        <v>117</v>
      </c>
      <c r="H9" s="20" t="s">
        <v>339</v>
      </c>
      <c r="I9" s="20" t="s">
        <v>111</v>
      </c>
      <c r="J9" s="20" t="s">
        <v>119</v>
      </c>
      <c r="K9" s="20" t="s">
        <v>115</v>
      </c>
      <c r="L9" s="20" t="s">
        <v>340</v>
      </c>
      <c r="M9" s="20" t="s">
        <v>120</v>
      </c>
      <c r="N9" s="20" t="s">
        <v>116</v>
      </c>
      <c r="O9" s="20" t="s">
        <v>118</v>
      </c>
      <c r="P9" s="20" t="s">
        <v>341</v>
      </c>
    </row>
    <row r="10" spans="1:16">
      <c r="A10" s="1" t="s">
        <v>121</v>
      </c>
      <c r="B10" s="95">
        <v>46765</v>
      </c>
      <c r="C10" s="95">
        <v>65955</v>
      </c>
      <c r="D10" s="95">
        <v>56355</v>
      </c>
      <c r="E10" s="95">
        <v>80335</v>
      </c>
      <c r="F10" s="95">
        <v>98909</v>
      </c>
      <c r="G10" s="95">
        <v>63549</v>
      </c>
      <c r="H10" s="95">
        <v>121024</v>
      </c>
      <c r="I10" s="95">
        <v>117389</v>
      </c>
      <c r="J10" s="95">
        <v>63549</v>
      </c>
      <c r="K10" s="95">
        <v>70145</v>
      </c>
      <c r="L10" s="95">
        <v>185895</v>
      </c>
      <c r="M10" s="95">
        <v>77335</v>
      </c>
      <c r="N10" s="95">
        <v>83929</v>
      </c>
      <c r="O10" s="95">
        <v>77335</v>
      </c>
      <c r="P10" s="95">
        <v>241895</v>
      </c>
    </row>
    <row r="11" spans="1:16">
      <c r="A11" s="2" t="s">
        <v>34</v>
      </c>
      <c r="B11" s="3"/>
      <c r="C11" s="3"/>
      <c r="D11" s="3"/>
      <c r="E11" s="3"/>
      <c r="F11" s="50"/>
      <c r="G11" s="3"/>
      <c r="H11" s="50"/>
      <c r="I11" s="3"/>
      <c r="J11" s="3"/>
      <c r="K11" s="3"/>
      <c r="L11" s="50"/>
      <c r="M11" s="3"/>
      <c r="N11" s="3"/>
      <c r="O11" s="3"/>
      <c r="P11" s="50"/>
    </row>
    <row r="12" spans="1:16">
      <c r="A12" s="98" t="s">
        <v>7</v>
      </c>
      <c r="B12" s="96" t="s">
        <v>226</v>
      </c>
      <c r="C12" s="96" t="s">
        <v>226</v>
      </c>
      <c r="D12" s="96" t="s">
        <v>226</v>
      </c>
      <c r="E12" s="96" t="s">
        <v>226</v>
      </c>
      <c r="F12" s="96" t="s">
        <v>226</v>
      </c>
      <c r="G12" s="96" t="s">
        <v>226</v>
      </c>
      <c r="H12" s="96" t="s">
        <v>226</v>
      </c>
      <c r="I12" s="96" t="s">
        <v>226</v>
      </c>
      <c r="J12" s="96" t="s">
        <v>226</v>
      </c>
      <c r="K12" s="96" t="s">
        <v>226</v>
      </c>
      <c r="L12" s="96" t="s">
        <v>226</v>
      </c>
      <c r="M12" s="96" t="s">
        <v>226</v>
      </c>
      <c r="N12" s="96" t="s">
        <v>226</v>
      </c>
      <c r="O12" s="96" t="s">
        <v>226</v>
      </c>
      <c r="P12" s="96" t="s">
        <v>226</v>
      </c>
    </row>
    <row r="13" spans="1:16">
      <c r="A13" s="98" t="s">
        <v>8</v>
      </c>
      <c r="B13" s="96" t="s">
        <v>226</v>
      </c>
      <c r="C13" s="96" t="s">
        <v>226</v>
      </c>
      <c r="D13" s="96" t="s">
        <v>226</v>
      </c>
      <c r="E13" s="96" t="s">
        <v>226</v>
      </c>
      <c r="F13" s="96" t="s">
        <v>226</v>
      </c>
      <c r="G13" s="96" t="s">
        <v>226</v>
      </c>
      <c r="H13" s="96" t="s">
        <v>226</v>
      </c>
      <c r="I13" s="96" t="s">
        <v>226</v>
      </c>
      <c r="J13" s="96" t="s">
        <v>226</v>
      </c>
      <c r="K13" s="96" t="s">
        <v>226</v>
      </c>
      <c r="L13" s="96" t="s">
        <v>226</v>
      </c>
      <c r="M13" s="96" t="s">
        <v>226</v>
      </c>
      <c r="N13" s="96" t="s">
        <v>226</v>
      </c>
      <c r="O13" s="96" t="s">
        <v>226</v>
      </c>
      <c r="P13" s="96" t="s">
        <v>226</v>
      </c>
    </row>
    <row r="14" spans="1:16">
      <c r="A14" s="98" t="s">
        <v>9</v>
      </c>
      <c r="B14" s="96" t="s">
        <v>224</v>
      </c>
      <c r="C14" s="96" t="s">
        <v>224</v>
      </c>
      <c r="D14" s="96" t="s">
        <v>224</v>
      </c>
      <c r="E14" s="96" t="s">
        <v>224</v>
      </c>
      <c r="F14" s="96" t="s">
        <v>224</v>
      </c>
      <c r="G14" s="96" t="s">
        <v>224</v>
      </c>
      <c r="H14" s="96" t="s">
        <v>224</v>
      </c>
      <c r="I14" s="96" t="s">
        <v>224</v>
      </c>
      <c r="J14" s="96" t="s">
        <v>224</v>
      </c>
      <c r="K14" s="96" t="s">
        <v>224</v>
      </c>
      <c r="L14" s="96" t="s">
        <v>224</v>
      </c>
      <c r="M14" s="96" t="s">
        <v>224</v>
      </c>
      <c r="N14" s="96" t="s">
        <v>224</v>
      </c>
      <c r="O14" s="96" t="s">
        <v>224</v>
      </c>
      <c r="P14" s="96" t="s">
        <v>224</v>
      </c>
    </row>
    <row r="15" spans="1:16">
      <c r="A15" s="98" t="s">
        <v>10</v>
      </c>
      <c r="B15" s="96" t="s">
        <v>224</v>
      </c>
      <c r="C15" s="96" t="s">
        <v>224</v>
      </c>
      <c r="D15" s="96" t="s">
        <v>224</v>
      </c>
      <c r="E15" s="96" t="s">
        <v>224</v>
      </c>
      <c r="F15" s="96" t="s">
        <v>224</v>
      </c>
      <c r="G15" s="96" t="s">
        <v>224</v>
      </c>
      <c r="H15" s="96" t="s">
        <v>224</v>
      </c>
      <c r="I15" s="96" t="s">
        <v>224</v>
      </c>
      <c r="J15" s="96" t="s">
        <v>224</v>
      </c>
      <c r="K15" s="96" t="s">
        <v>224</v>
      </c>
      <c r="L15" s="96" t="s">
        <v>224</v>
      </c>
      <c r="M15" s="96" t="s">
        <v>224</v>
      </c>
      <c r="N15" s="96" t="s">
        <v>224</v>
      </c>
      <c r="O15" s="96" t="s">
        <v>224</v>
      </c>
      <c r="P15" s="96" t="s">
        <v>224</v>
      </c>
    </row>
    <row r="16" spans="1:16">
      <c r="A16" s="98" t="s">
        <v>11</v>
      </c>
      <c r="B16" s="95">
        <v>1309</v>
      </c>
      <c r="C16" s="95" t="s">
        <v>226</v>
      </c>
      <c r="D16" s="95" t="s">
        <v>226</v>
      </c>
      <c r="E16" s="95" t="s">
        <v>226</v>
      </c>
      <c r="F16" s="95" t="s">
        <v>226</v>
      </c>
      <c r="G16" s="95" t="s">
        <v>226</v>
      </c>
      <c r="H16" s="95" t="s">
        <v>226</v>
      </c>
      <c r="I16" s="95" t="s">
        <v>226</v>
      </c>
      <c r="J16" s="95" t="s">
        <v>226</v>
      </c>
      <c r="K16" s="95" t="s">
        <v>226</v>
      </c>
      <c r="L16" s="95" t="s">
        <v>226</v>
      </c>
      <c r="M16" s="95" t="s">
        <v>226</v>
      </c>
      <c r="N16" s="95" t="s">
        <v>226</v>
      </c>
      <c r="O16" s="95" t="s">
        <v>226</v>
      </c>
      <c r="P16" s="95" t="s">
        <v>226</v>
      </c>
    </row>
    <row r="17" spans="1:16">
      <c r="A17" s="98" t="s">
        <v>12</v>
      </c>
      <c r="B17" s="96" t="s">
        <v>224</v>
      </c>
      <c r="C17" s="96" t="s">
        <v>224</v>
      </c>
      <c r="D17" s="97" t="s">
        <v>226</v>
      </c>
      <c r="E17" s="96" t="s">
        <v>224</v>
      </c>
      <c r="F17" s="97" t="s">
        <v>226</v>
      </c>
      <c r="G17" s="97" t="s">
        <v>226</v>
      </c>
      <c r="H17" s="97" t="s">
        <v>226</v>
      </c>
      <c r="I17" s="97" t="s">
        <v>226</v>
      </c>
      <c r="J17" s="97" t="s">
        <v>226</v>
      </c>
      <c r="K17" s="97" t="s">
        <v>226</v>
      </c>
      <c r="L17" s="97" t="s">
        <v>226</v>
      </c>
      <c r="M17" s="97" t="s">
        <v>226</v>
      </c>
      <c r="N17" s="97" t="s">
        <v>226</v>
      </c>
      <c r="O17" s="97" t="s">
        <v>226</v>
      </c>
      <c r="P17" s="97" t="s">
        <v>226</v>
      </c>
    </row>
    <row r="18" spans="1:16">
      <c r="A18" s="98" t="s">
        <v>13</v>
      </c>
      <c r="B18" s="96" t="s">
        <v>224</v>
      </c>
      <c r="C18" s="96" t="s">
        <v>224</v>
      </c>
      <c r="D18" s="97" t="s">
        <v>226</v>
      </c>
      <c r="E18" s="96" t="s">
        <v>224</v>
      </c>
      <c r="F18" s="97" t="s">
        <v>226</v>
      </c>
      <c r="G18" s="97" t="s">
        <v>226</v>
      </c>
      <c r="H18" s="97" t="s">
        <v>226</v>
      </c>
      <c r="I18" s="97" t="s">
        <v>226</v>
      </c>
      <c r="J18" s="97" t="s">
        <v>226</v>
      </c>
      <c r="K18" s="97" t="s">
        <v>226</v>
      </c>
      <c r="L18" s="97" t="s">
        <v>226</v>
      </c>
      <c r="M18" s="97" t="s">
        <v>226</v>
      </c>
      <c r="N18" s="97" t="s">
        <v>226</v>
      </c>
      <c r="O18" s="97" t="s">
        <v>226</v>
      </c>
      <c r="P18" s="97" t="s">
        <v>226</v>
      </c>
    </row>
    <row r="19" spans="1:16">
      <c r="A19" s="98" t="s">
        <v>14</v>
      </c>
      <c r="B19" s="95">
        <v>2819</v>
      </c>
      <c r="C19" s="95">
        <v>3725</v>
      </c>
      <c r="D19" s="95">
        <v>7279</v>
      </c>
      <c r="E19" s="95">
        <v>3725</v>
      </c>
      <c r="F19" s="95" t="s">
        <v>224</v>
      </c>
      <c r="G19" s="95">
        <v>7279</v>
      </c>
      <c r="H19" s="95" t="s">
        <v>224</v>
      </c>
      <c r="I19" s="95">
        <v>13055</v>
      </c>
      <c r="J19" s="95">
        <v>7279</v>
      </c>
      <c r="K19" s="95">
        <v>7279</v>
      </c>
      <c r="L19" s="95" t="s">
        <v>224</v>
      </c>
      <c r="M19" s="95">
        <v>7279</v>
      </c>
      <c r="N19" s="95">
        <v>7279</v>
      </c>
      <c r="O19" s="95">
        <v>7279</v>
      </c>
      <c r="P19" s="95" t="s">
        <v>224</v>
      </c>
    </row>
    <row r="20" spans="1:16">
      <c r="A20" s="99" t="s">
        <v>96</v>
      </c>
      <c r="B20" s="97">
        <v>1199</v>
      </c>
      <c r="C20" s="97">
        <v>1199</v>
      </c>
      <c r="D20" s="97">
        <v>1199</v>
      </c>
      <c r="E20" s="97">
        <v>1199</v>
      </c>
      <c r="F20" s="97">
        <v>1525</v>
      </c>
      <c r="G20" s="97">
        <v>1525</v>
      </c>
      <c r="H20" s="97">
        <v>1525</v>
      </c>
      <c r="I20" s="97">
        <v>1525</v>
      </c>
      <c r="J20" s="97">
        <v>1525</v>
      </c>
      <c r="K20" s="97">
        <v>1525</v>
      </c>
      <c r="L20" s="97">
        <v>1525</v>
      </c>
      <c r="M20" s="97">
        <v>1525</v>
      </c>
      <c r="N20" s="97">
        <v>1525</v>
      </c>
      <c r="O20" s="97">
        <v>1525</v>
      </c>
      <c r="P20" s="97">
        <v>1525</v>
      </c>
    </row>
    <row r="21" spans="1:16">
      <c r="A21" s="99" t="s">
        <v>95</v>
      </c>
      <c r="B21" s="97">
        <v>7899</v>
      </c>
      <c r="C21" s="97">
        <v>20405</v>
      </c>
      <c r="D21" s="97">
        <v>11389</v>
      </c>
      <c r="E21" s="97">
        <v>20405</v>
      </c>
      <c r="F21" s="97">
        <v>20405</v>
      </c>
      <c r="G21" s="97">
        <v>20405</v>
      </c>
      <c r="H21" s="97">
        <v>20405</v>
      </c>
      <c r="I21" s="97">
        <v>20405</v>
      </c>
      <c r="J21" s="97">
        <v>20405</v>
      </c>
      <c r="K21" s="97">
        <v>20405</v>
      </c>
      <c r="L21" s="97">
        <v>20405</v>
      </c>
      <c r="M21" s="97">
        <v>20405</v>
      </c>
      <c r="N21" s="97">
        <v>20405</v>
      </c>
      <c r="O21" s="97">
        <v>20405</v>
      </c>
      <c r="P21" s="97">
        <v>20405</v>
      </c>
    </row>
    <row r="22" spans="1:16">
      <c r="A22" s="98" t="s">
        <v>144</v>
      </c>
      <c r="B22" s="97" t="s">
        <v>224</v>
      </c>
      <c r="C22" s="97">
        <v>11465</v>
      </c>
      <c r="D22" s="97">
        <v>6715</v>
      </c>
      <c r="E22" s="97">
        <v>11465</v>
      </c>
      <c r="F22" s="97">
        <v>11465</v>
      </c>
      <c r="G22" s="97">
        <v>11465</v>
      </c>
      <c r="H22" s="97">
        <v>11465</v>
      </c>
      <c r="I22" s="97">
        <v>11465</v>
      </c>
      <c r="J22" s="97">
        <v>11465</v>
      </c>
      <c r="K22" s="97">
        <v>11465</v>
      </c>
      <c r="L22" s="97">
        <v>11465</v>
      </c>
      <c r="M22" s="97">
        <v>11465</v>
      </c>
      <c r="N22" s="97">
        <v>11465</v>
      </c>
      <c r="O22" s="97">
        <v>11465</v>
      </c>
      <c r="P22" s="97">
        <v>11465</v>
      </c>
    </row>
    <row r="23" spans="1:16">
      <c r="A23" s="98" t="s">
        <v>122</v>
      </c>
      <c r="B23" s="97" t="s">
        <v>224</v>
      </c>
      <c r="C23" s="97" t="s">
        <v>224</v>
      </c>
      <c r="D23" s="97" t="s">
        <v>224</v>
      </c>
      <c r="E23" s="97" t="s">
        <v>224</v>
      </c>
      <c r="F23" s="97" t="s">
        <v>224</v>
      </c>
      <c r="G23" s="97" t="s">
        <v>224</v>
      </c>
      <c r="H23" s="97" t="s">
        <v>224</v>
      </c>
      <c r="I23" s="97">
        <v>6505</v>
      </c>
      <c r="J23" s="97" t="s">
        <v>224</v>
      </c>
      <c r="K23" s="97" t="s">
        <v>224</v>
      </c>
      <c r="L23" s="97" t="s">
        <v>224</v>
      </c>
      <c r="M23" s="97" t="s">
        <v>224</v>
      </c>
      <c r="N23" s="97" t="s">
        <v>224</v>
      </c>
      <c r="O23" s="97" t="s">
        <v>224</v>
      </c>
      <c r="P23" s="97" t="s">
        <v>224</v>
      </c>
    </row>
    <row r="24" spans="1:16">
      <c r="A24" s="98" t="s">
        <v>123</v>
      </c>
      <c r="B24" s="97" t="s">
        <v>224</v>
      </c>
      <c r="C24" s="97" t="s">
        <v>224</v>
      </c>
      <c r="D24" s="97" t="s">
        <v>224</v>
      </c>
      <c r="E24" s="97" t="s">
        <v>224</v>
      </c>
      <c r="F24" s="97" t="s">
        <v>224</v>
      </c>
      <c r="G24" s="97" t="s">
        <v>224</v>
      </c>
      <c r="H24" s="97" t="s">
        <v>224</v>
      </c>
      <c r="I24" s="97">
        <v>1839</v>
      </c>
      <c r="J24" s="97" t="s">
        <v>224</v>
      </c>
      <c r="K24" s="97" t="s">
        <v>224</v>
      </c>
      <c r="L24" s="97" t="s">
        <v>224</v>
      </c>
      <c r="M24" s="97" t="s">
        <v>224</v>
      </c>
      <c r="N24" s="97" t="s">
        <v>224</v>
      </c>
      <c r="O24" s="97" t="s">
        <v>224</v>
      </c>
      <c r="P24" s="97" t="s">
        <v>224</v>
      </c>
    </row>
    <row r="25" spans="1:16">
      <c r="A25" s="98" t="s">
        <v>124</v>
      </c>
      <c r="B25" s="97" t="s">
        <v>224</v>
      </c>
      <c r="C25" s="97" t="s">
        <v>224</v>
      </c>
      <c r="D25" s="97" t="s">
        <v>224</v>
      </c>
      <c r="E25" s="97" t="s">
        <v>224</v>
      </c>
      <c r="F25" s="97" t="s">
        <v>224</v>
      </c>
      <c r="G25" s="97" t="s">
        <v>224</v>
      </c>
      <c r="H25" s="97" t="s">
        <v>224</v>
      </c>
      <c r="I25" s="97">
        <v>4725</v>
      </c>
      <c r="J25" s="97" t="s">
        <v>224</v>
      </c>
      <c r="K25" s="97" t="s">
        <v>224</v>
      </c>
      <c r="L25" s="97" t="s">
        <v>224</v>
      </c>
      <c r="M25" s="97" t="s">
        <v>224</v>
      </c>
      <c r="N25" s="97" t="s">
        <v>224</v>
      </c>
      <c r="O25" s="97" t="s">
        <v>224</v>
      </c>
      <c r="P25" s="97" t="s">
        <v>224</v>
      </c>
    </row>
    <row r="26" spans="1:16">
      <c r="A26" s="98" t="s">
        <v>125</v>
      </c>
      <c r="B26" s="97" t="s">
        <v>224</v>
      </c>
      <c r="C26" s="97" t="s">
        <v>224</v>
      </c>
      <c r="D26" s="97" t="s">
        <v>224</v>
      </c>
      <c r="E26" s="97" t="s">
        <v>224</v>
      </c>
      <c r="F26" s="97">
        <v>2899</v>
      </c>
      <c r="G26" s="97" t="s">
        <v>224</v>
      </c>
      <c r="H26" s="97">
        <v>2899</v>
      </c>
      <c r="I26" s="97">
        <v>2639</v>
      </c>
      <c r="J26" s="97" t="s">
        <v>224</v>
      </c>
      <c r="K26" s="97" t="s">
        <v>224</v>
      </c>
      <c r="L26" s="97" t="s">
        <v>224</v>
      </c>
      <c r="M26" s="97" t="s">
        <v>224</v>
      </c>
      <c r="N26" s="97" t="s">
        <v>224</v>
      </c>
      <c r="O26" s="97" t="s">
        <v>224</v>
      </c>
      <c r="P26" s="97" t="s">
        <v>224</v>
      </c>
    </row>
    <row r="27" spans="1:16">
      <c r="A27" s="98" t="s">
        <v>313</v>
      </c>
      <c r="B27" s="97" t="s">
        <v>224</v>
      </c>
      <c r="C27" s="97" t="s">
        <v>224</v>
      </c>
      <c r="D27" s="97" t="s">
        <v>224</v>
      </c>
      <c r="E27" s="97" t="s">
        <v>224</v>
      </c>
      <c r="F27" s="97">
        <v>17729</v>
      </c>
      <c r="G27" s="97" t="s">
        <v>224</v>
      </c>
      <c r="H27" s="97">
        <v>17729</v>
      </c>
      <c r="I27" s="97" t="s">
        <v>224</v>
      </c>
      <c r="J27" s="97" t="s">
        <v>224</v>
      </c>
      <c r="K27" s="97" t="s">
        <v>224</v>
      </c>
      <c r="L27" s="97" t="s">
        <v>224</v>
      </c>
      <c r="M27" s="97" t="s">
        <v>224</v>
      </c>
      <c r="N27" s="97" t="s">
        <v>224</v>
      </c>
      <c r="O27" s="97" t="s">
        <v>224</v>
      </c>
      <c r="P27" s="97" t="s">
        <v>224</v>
      </c>
    </row>
    <row r="28" spans="1:16">
      <c r="A28" s="98" t="s">
        <v>126</v>
      </c>
      <c r="B28" s="97" t="s">
        <v>224</v>
      </c>
      <c r="C28" s="97" t="s">
        <v>224</v>
      </c>
      <c r="D28" s="97" t="s">
        <v>224</v>
      </c>
      <c r="E28" s="97" t="s">
        <v>224</v>
      </c>
      <c r="F28" s="97">
        <v>4105</v>
      </c>
      <c r="G28" s="97" t="s">
        <v>224</v>
      </c>
      <c r="H28" s="97">
        <v>4105</v>
      </c>
      <c r="I28" s="97">
        <v>4105</v>
      </c>
      <c r="J28" s="97" t="s">
        <v>224</v>
      </c>
      <c r="K28" s="97" t="s">
        <v>224</v>
      </c>
      <c r="L28" s="97" t="s">
        <v>224</v>
      </c>
      <c r="M28" s="97" t="s">
        <v>224</v>
      </c>
      <c r="N28" s="97" t="s">
        <v>224</v>
      </c>
      <c r="O28" s="97" t="s">
        <v>224</v>
      </c>
      <c r="P28" s="97" t="s">
        <v>224</v>
      </c>
    </row>
    <row r="29" spans="1:16">
      <c r="A29" s="98" t="s">
        <v>127</v>
      </c>
      <c r="B29" s="97" t="s">
        <v>224</v>
      </c>
      <c r="C29" s="97">
        <v>16855</v>
      </c>
      <c r="D29" s="97">
        <v>16855</v>
      </c>
      <c r="E29" s="97">
        <v>16855</v>
      </c>
      <c r="F29" s="97">
        <v>16855</v>
      </c>
      <c r="G29" s="97">
        <v>16855</v>
      </c>
      <c r="H29" s="97">
        <v>16855</v>
      </c>
      <c r="I29" s="97">
        <v>16855</v>
      </c>
      <c r="J29" s="97">
        <v>16855</v>
      </c>
      <c r="K29" s="97">
        <v>16855</v>
      </c>
      <c r="L29" s="97">
        <v>16855</v>
      </c>
      <c r="M29" s="97">
        <v>16855</v>
      </c>
      <c r="N29" s="97">
        <v>16855</v>
      </c>
      <c r="O29" s="97">
        <v>16855</v>
      </c>
      <c r="P29" s="97">
        <v>16855</v>
      </c>
    </row>
    <row r="30" spans="1:16">
      <c r="A30" s="98" t="s">
        <v>128</v>
      </c>
      <c r="B30" s="97" t="s">
        <v>224</v>
      </c>
      <c r="C30" s="97">
        <v>7479</v>
      </c>
      <c r="D30" s="97">
        <v>3919</v>
      </c>
      <c r="E30" s="97">
        <v>7479</v>
      </c>
      <c r="F30" s="97">
        <v>3919</v>
      </c>
      <c r="G30" s="97">
        <v>3919</v>
      </c>
      <c r="H30" s="97">
        <v>7479</v>
      </c>
      <c r="I30" s="97">
        <v>3919</v>
      </c>
      <c r="J30" s="97">
        <v>7479</v>
      </c>
      <c r="K30" s="97">
        <v>7479</v>
      </c>
      <c r="L30" s="97">
        <v>3919</v>
      </c>
      <c r="M30" s="97">
        <v>7479</v>
      </c>
      <c r="N30" s="97">
        <v>7479</v>
      </c>
      <c r="O30" s="97">
        <v>7479</v>
      </c>
      <c r="P30" s="97">
        <v>3919</v>
      </c>
    </row>
    <row r="31" spans="1:16">
      <c r="A31" s="98" t="s">
        <v>129</v>
      </c>
      <c r="B31" s="97" t="s">
        <v>224</v>
      </c>
      <c r="C31" s="97">
        <v>2345</v>
      </c>
      <c r="D31" s="97">
        <v>2345</v>
      </c>
      <c r="E31" s="97">
        <v>2345</v>
      </c>
      <c r="F31" s="97">
        <v>2345</v>
      </c>
      <c r="G31" s="97">
        <v>2345</v>
      </c>
      <c r="H31" s="97">
        <v>2345</v>
      </c>
      <c r="I31" s="97">
        <v>2345</v>
      </c>
      <c r="J31" s="97">
        <v>2345</v>
      </c>
      <c r="K31" s="97">
        <v>2345</v>
      </c>
      <c r="L31" s="97">
        <v>2345</v>
      </c>
      <c r="M31" s="97">
        <v>2345</v>
      </c>
      <c r="N31" s="97">
        <v>2345</v>
      </c>
      <c r="O31" s="97">
        <v>2345</v>
      </c>
      <c r="P31" s="97">
        <v>2345</v>
      </c>
    </row>
    <row r="32" spans="1:16">
      <c r="A32" s="98" t="s">
        <v>317</v>
      </c>
      <c r="B32" s="97" t="s">
        <v>224</v>
      </c>
      <c r="C32" s="97" t="s">
        <v>224</v>
      </c>
      <c r="D32" s="97" t="s">
        <v>224</v>
      </c>
      <c r="E32" s="97" t="s">
        <v>224</v>
      </c>
      <c r="F32" s="97">
        <v>4665</v>
      </c>
      <c r="G32" s="97" t="s">
        <v>224</v>
      </c>
      <c r="H32" s="97">
        <v>4665</v>
      </c>
      <c r="I32" s="97" t="s">
        <v>224</v>
      </c>
      <c r="J32" s="97" t="s">
        <v>224</v>
      </c>
      <c r="K32" s="97" t="s">
        <v>224</v>
      </c>
      <c r="L32" s="97">
        <v>4665</v>
      </c>
      <c r="M32" s="97" t="s">
        <v>224</v>
      </c>
      <c r="N32" s="97" t="s">
        <v>224</v>
      </c>
      <c r="O32" s="97" t="s">
        <v>224</v>
      </c>
      <c r="P32" s="97">
        <v>4665</v>
      </c>
    </row>
    <row r="33" spans="1:16">
      <c r="A33" s="98" t="s">
        <v>130</v>
      </c>
      <c r="B33" s="97" t="s">
        <v>224</v>
      </c>
      <c r="C33" s="97">
        <v>1765</v>
      </c>
      <c r="D33" s="97">
        <v>1765</v>
      </c>
      <c r="E33" s="97">
        <v>1765</v>
      </c>
      <c r="F33" s="97">
        <v>1765</v>
      </c>
      <c r="G33" s="97">
        <v>1765</v>
      </c>
      <c r="H33" s="97">
        <v>1765</v>
      </c>
      <c r="I33" s="97">
        <v>1765</v>
      </c>
      <c r="J33" s="97">
        <v>1765</v>
      </c>
      <c r="K33" s="97">
        <v>1765</v>
      </c>
      <c r="L33" s="97">
        <v>1765</v>
      </c>
      <c r="M33" s="97">
        <v>1765</v>
      </c>
      <c r="N33" s="97">
        <v>1765</v>
      </c>
      <c r="O33" s="97">
        <v>1765</v>
      </c>
      <c r="P33" s="97">
        <v>1765</v>
      </c>
    </row>
    <row r="34" spans="1:16">
      <c r="A34" s="98" t="s">
        <v>316</v>
      </c>
      <c r="B34" s="97" t="s">
        <v>224</v>
      </c>
      <c r="C34" s="97" t="s">
        <v>224</v>
      </c>
      <c r="D34" s="97" t="s">
        <v>224</v>
      </c>
      <c r="E34" s="97" t="s">
        <v>224</v>
      </c>
      <c r="F34" s="97">
        <v>12495</v>
      </c>
      <c r="G34" s="97" t="s">
        <v>224</v>
      </c>
      <c r="H34" s="97">
        <v>12495</v>
      </c>
      <c r="I34" s="97" t="s">
        <v>224</v>
      </c>
      <c r="J34" s="97" t="s">
        <v>224</v>
      </c>
      <c r="K34" s="97" t="s">
        <v>224</v>
      </c>
      <c r="L34" s="97">
        <v>12495</v>
      </c>
      <c r="M34" s="97" t="s">
        <v>224</v>
      </c>
      <c r="N34" s="97" t="s">
        <v>224</v>
      </c>
      <c r="O34" s="97" t="s">
        <v>224</v>
      </c>
      <c r="P34" s="97">
        <v>12495</v>
      </c>
    </row>
    <row r="35" spans="1:16">
      <c r="A35" s="98" t="s">
        <v>131</v>
      </c>
      <c r="B35" s="97" t="s">
        <v>224</v>
      </c>
      <c r="C35" s="97">
        <v>675</v>
      </c>
      <c r="D35" s="97">
        <v>675</v>
      </c>
      <c r="E35" s="97">
        <v>675</v>
      </c>
      <c r="F35" s="97">
        <v>675</v>
      </c>
      <c r="G35" s="97">
        <v>675</v>
      </c>
      <c r="H35" s="97">
        <v>675</v>
      </c>
      <c r="I35" s="97">
        <v>675</v>
      </c>
      <c r="J35" s="97">
        <v>675</v>
      </c>
      <c r="K35" s="97">
        <v>675</v>
      </c>
      <c r="L35" s="97">
        <v>675</v>
      </c>
      <c r="M35" s="97">
        <v>675</v>
      </c>
      <c r="N35" s="97">
        <v>675</v>
      </c>
      <c r="O35" s="97">
        <v>675</v>
      </c>
      <c r="P35" s="97">
        <v>675</v>
      </c>
    </row>
    <row r="36" spans="1:16">
      <c r="A36" s="98" t="s">
        <v>132</v>
      </c>
      <c r="B36" s="97" t="s">
        <v>224</v>
      </c>
      <c r="C36" s="97">
        <v>1319</v>
      </c>
      <c r="D36" s="97">
        <v>1319</v>
      </c>
      <c r="E36" s="97">
        <v>1319</v>
      </c>
      <c r="F36" s="97">
        <v>1319</v>
      </c>
      <c r="G36" s="97">
        <v>1319</v>
      </c>
      <c r="H36" s="97">
        <v>1319</v>
      </c>
      <c r="I36" s="97">
        <v>1319</v>
      </c>
      <c r="J36" s="97">
        <v>1319</v>
      </c>
      <c r="K36" s="97">
        <v>1319</v>
      </c>
      <c r="L36" s="97">
        <v>1319</v>
      </c>
      <c r="M36" s="97">
        <v>1319</v>
      </c>
      <c r="N36" s="97">
        <v>1319</v>
      </c>
      <c r="O36" s="97">
        <v>1319</v>
      </c>
      <c r="P36" s="97">
        <v>1319</v>
      </c>
    </row>
    <row r="37" spans="1:16">
      <c r="A37" s="98" t="s">
        <v>146</v>
      </c>
      <c r="B37" s="97" t="s">
        <v>224</v>
      </c>
      <c r="C37" s="97">
        <v>335</v>
      </c>
      <c r="D37" s="97">
        <v>335</v>
      </c>
      <c r="E37" s="97">
        <v>335</v>
      </c>
      <c r="F37" s="97">
        <v>335</v>
      </c>
      <c r="G37" s="97">
        <v>335</v>
      </c>
      <c r="H37" s="97">
        <v>335</v>
      </c>
      <c r="I37" s="97">
        <v>335</v>
      </c>
      <c r="J37" s="97">
        <v>335</v>
      </c>
      <c r="K37" s="97">
        <v>335</v>
      </c>
      <c r="L37" s="97">
        <v>335</v>
      </c>
      <c r="M37" s="97">
        <v>335</v>
      </c>
      <c r="N37" s="97">
        <v>335</v>
      </c>
      <c r="O37" s="97">
        <v>335</v>
      </c>
      <c r="P37" s="97">
        <v>335</v>
      </c>
    </row>
    <row r="38" spans="1:16">
      <c r="A38" s="98" t="s">
        <v>315</v>
      </c>
      <c r="B38" s="97" t="s">
        <v>224</v>
      </c>
      <c r="C38" s="97" t="s">
        <v>224</v>
      </c>
      <c r="D38" s="97" t="s">
        <v>224</v>
      </c>
      <c r="E38" s="97" t="s">
        <v>224</v>
      </c>
      <c r="F38" s="97">
        <v>3209</v>
      </c>
      <c r="G38" s="97" t="s">
        <v>224</v>
      </c>
      <c r="H38" s="97">
        <v>3209</v>
      </c>
      <c r="I38" s="97" t="s">
        <v>224</v>
      </c>
      <c r="J38" s="97" t="s">
        <v>224</v>
      </c>
      <c r="K38" s="97" t="s">
        <v>224</v>
      </c>
      <c r="L38" s="97">
        <v>3209</v>
      </c>
      <c r="M38" s="97" t="s">
        <v>224</v>
      </c>
      <c r="N38" s="97" t="s">
        <v>224</v>
      </c>
      <c r="O38" s="97" t="s">
        <v>224</v>
      </c>
      <c r="P38" s="97">
        <v>3209</v>
      </c>
    </row>
    <row r="39" spans="1:16">
      <c r="A39" s="98" t="s">
        <v>334</v>
      </c>
      <c r="B39" s="97" t="s">
        <v>224</v>
      </c>
      <c r="C39" s="97" t="s">
        <v>224</v>
      </c>
      <c r="D39" s="97" t="s">
        <v>224</v>
      </c>
      <c r="E39" s="97" t="s">
        <v>224</v>
      </c>
      <c r="F39" s="97">
        <v>22115</v>
      </c>
      <c r="G39" s="97" t="s">
        <v>224</v>
      </c>
      <c r="H39" s="97" t="s">
        <v>224</v>
      </c>
      <c r="I39" s="97" t="s">
        <v>224</v>
      </c>
      <c r="J39" s="97" t="s">
        <v>224</v>
      </c>
      <c r="K39" s="97" t="s">
        <v>224</v>
      </c>
      <c r="L39" s="97">
        <v>3385</v>
      </c>
      <c r="M39" s="97" t="s">
        <v>224</v>
      </c>
      <c r="N39" s="97" t="s">
        <v>224</v>
      </c>
      <c r="O39" s="97" t="s">
        <v>224</v>
      </c>
      <c r="P39" s="97">
        <v>3385</v>
      </c>
    </row>
    <row r="40" spans="1:16">
      <c r="A40" s="98" t="s">
        <v>333</v>
      </c>
      <c r="B40" s="97" t="s">
        <v>224</v>
      </c>
      <c r="C40" s="97" t="s">
        <v>224</v>
      </c>
      <c r="D40" s="97" t="s">
        <v>224</v>
      </c>
      <c r="E40" s="97" t="s">
        <v>224</v>
      </c>
      <c r="F40" s="97" t="s">
        <v>224</v>
      </c>
      <c r="G40" s="97" t="s">
        <v>224</v>
      </c>
      <c r="H40" s="97" t="s">
        <v>224</v>
      </c>
      <c r="I40" s="97" t="s">
        <v>224</v>
      </c>
      <c r="J40" s="97" t="s">
        <v>224</v>
      </c>
      <c r="K40" s="97" t="s">
        <v>224</v>
      </c>
      <c r="L40" s="97" t="s">
        <v>224</v>
      </c>
      <c r="M40" s="97" t="s">
        <v>224</v>
      </c>
      <c r="N40" s="97" t="s">
        <v>224</v>
      </c>
      <c r="O40" s="97" t="s">
        <v>224</v>
      </c>
      <c r="P40" s="97" t="s">
        <v>224</v>
      </c>
    </row>
    <row r="41" spans="1:16">
      <c r="A41" s="98" t="s">
        <v>133</v>
      </c>
      <c r="B41" s="97" t="s">
        <v>224</v>
      </c>
      <c r="C41" s="97" t="s">
        <v>224</v>
      </c>
      <c r="D41" s="97" t="s">
        <v>224</v>
      </c>
      <c r="E41" s="97" t="s">
        <v>224</v>
      </c>
      <c r="F41" s="97">
        <v>1895</v>
      </c>
      <c r="G41" s="97" t="s">
        <v>224</v>
      </c>
      <c r="H41" s="97">
        <v>1895</v>
      </c>
      <c r="I41" s="97">
        <v>1895</v>
      </c>
      <c r="J41" s="97" t="s">
        <v>224</v>
      </c>
      <c r="K41" s="97" t="s">
        <v>224</v>
      </c>
      <c r="L41" s="97" t="s">
        <v>224</v>
      </c>
      <c r="M41" s="97" t="s">
        <v>224</v>
      </c>
      <c r="N41" s="97" t="s">
        <v>224</v>
      </c>
      <c r="O41" s="97" t="s">
        <v>224</v>
      </c>
      <c r="P41" s="97" t="s">
        <v>224</v>
      </c>
    </row>
    <row r="42" spans="1:16">
      <c r="A42" s="98" t="s">
        <v>134</v>
      </c>
      <c r="B42" s="97" t="s">
        <v>224</v>
      </c>
      <c r="C42" s="97">
        <v>3825</v>
      </c>
      <c r="D42" s="97">
        <v>2629</v>
      </c>
      <c r="E42" s="97">
        <v>3825</v>
      </c>
      <c r="F42" s="97" t="s">
        <v>224</v>
      </c>
      <c r="G42" s="97">
        <v>2629</v>
      </c>
      <c r="H42" s="97" t="s">
        <v>224</v>
      </c>
      <c r="I42" s="97">
        <v>2545</v>
      </c>
      <c r="J42" s="97">
        <v>2629</v>
      </c>
      <c r="K42" s="97">
        <v>2629</v>
      </c>
      <c r="L42" s="97" t="s">
        <v>224</v>
      </c>
      <c r="M42" s="97">
        <v>2629</v>
      </c>
      <c r="N42" s="97">
        <v>2629</v>
      </c>
      <c r="O42" s="97">
        <v>2629</v>
      </c>
      <c r="P42" s="97" t="s">
        <v>224</v>
      </c>
    </row>
    <row r="43" spans="1:16">
      <c r="A43" s="98" t="s">
        <v>135</v>
      </c>
      <c r="B43" s="97" t="s">
        <v>224</v>
      </c>
      <c r="C43" s="97">
        <v>9615</v>
      </c>
      <c r="D43" s="97" t="s">
        <v>224</v>
      </c>
      <c r="E43" s="97">
        <v>9615</v>
      </c>
      <c r="F43" s="97">
        <v>9615</v>
      </c>
      <c r="G43" s="97" t="s">
        <v>224</v>
      </c>
      <c r="H43" s="97">
        <v>9615</v>
      </c>
      <c r="I43" s="97">
        <v>9615</v>
      </c>
      <c r="J43" s="97" t="s">
        <v>224</v>
      </c>
      <c r="K43" s="97" t="s">
        <v>224</v>
      </c>
      <c r="L43" s="97" t="s">
        <v>224</v>
      </c>
      <c r="M43" s="97" t="s">
        <v>224</v>
      </c>
      <c r="N43" s="97" t="s">
        <v>224</v>
      </c>
      <c r="O43" s="97" t="s">
        <v>224</v>
      </c>
      <c r="P43" s="97" t="s">
        <v>224</v>
      </c>
    </row>
    <row r="44" spans="1:16">
      <c r="A44" s="98" t="s">
        <v>136</v>
      </c>
      <c r="B44" s="97" t="s">
        <v>224</v>
      </c>
      <c r="C44" s="97">
        <v>6785</v>
      </c>
      <c r="D44" s="97">
        <v>6785</v>
      </c>
      <c r="E44" s="97">
        <v>6785</v>
      </c>
      <c r="F44" s="97">
        <v>6785</v>
      </c>
      <c r="G44" s="97">
        <v>2679</v>
      </c>
      <c r="H44" s="97">
        <v>6785</v>
      </c>
      <c r="I44" s="97">
        <v>6785</v>
      </c>
      <c r="J44" s="97">
        <v>2679</v>
      </c>
      <c r="K44" s="97">
        <v>2679</v>
      </c>
      <c r="L44" s="97">
        <v>6785</v>
      </c>
      <c r="M44" s="97">
        <v>2679</v>
      </c>
      <c r="N44" s="97">
        <v>2679</v>
      </c>
      <c r="O44" s="97">
        <v>2679</v>
      </c>
      <c r="P44" s="97">
        <v>6785</v>
      </c>
    </row>
    <row r="45" spans="1:16">
      <c r="A45" s="98" t="s">
        <v>137</v>
      </c>
      <c r="B45" s="97" t="s">
        <v>224</v>
      </c>
      <c r="C45" s="97">
        <v>315</v>
      </c>
      <c r="D45" s="97">
        <v>315</v>
      </c>
      <c r="E45" s="97">
        <v>315</v>
      </c>
      <c r="F45" s="97">
        <v>315</v>
      </c>
      <c r="G45" s="97">
        <v>315</v>
      </c>
      <c r="H45" s="97">
        <v>315</v>
      </c>
      <c r="I45" s="97">
        <v>315</v>
      </c>
      <c r="J45" s="97">
        <v>315</v>
      </c>
      <c r="K45" s="97">
        <v>315</v>
      </c>
      <c r="L45" s="97">
        <v>315</v>
      </c>
      <c r="M45" s="97">
        <v>315</v>
      </c>
      <c r="N45" s="97">
        <v>315</v>
      </c>
      <c r="O45" s="97">
        <v>315</v>
      </c>
      <c r="P45" s="97">
        <v>315</v>
      </c>
    </row>
    <row r="46" spans="1:16">
      <c r="A46" s="98" t="s">
        <v>138</v>
      </c>
      <c r="B46" s="97" t="s">
        <v>224</v>
      </c>
      <c r="C46" s="97" t="s">
        <v>224</v>
      </c>
      <c r="D46" s="97" t="s">
        <v>224</v>
      </c>
      <c r="E46" s="97" t="s">
        <v>224</v>
      </c>
      <c r="F46" s="97">
        <v>23330.77</v>
      </c>
      <c r="G46" s="97">
        <v>23330.77</v>
      </c>
      <c r="H46" s="97">
        <v>23330.77</v>
      </c>
      <c r="I46" s="97">
        <v>23330.77</v>
      </c>
      <c r="J46" s="97">
        <v>23330.77</v>
      </c>
      <c r="K46" s="97">
        <v>23330.77</v>
      </c>
      <c r="L46" s="97">
        <v>23330.77</v>
      </c>
      <c r="M46" s="97">
        <v>23330.77</v>
      </c>
      <c r="N46" s="97">
        <v>23330.77</v>
      </c>
      <c r="O46" s="97">
        <v>23330.77</v>
      </c>
      <c r="P46" s="97">
        <v>23330.77</v>
      </c>
    </row>
    <row r="47" spans="1:16">
      <c r="A47" s="98" t="s">
        <v>139</v>
      </c>
      <c r="B47" s="97" t="s">
        <v>224</v>
      </c>
      <c r="C47" s="97" t="s">
        <v>224</v>
      </c>
      <c r="D47" s="97" t="s">
        <v>224</v>
      </c>
      <c r="E47" s="97" t="s">
        <v>224</v>
      </c>
      <c r="F47" s="97">
        <v>56439</v>
      </c>
      <c r="G47" s="97">
        <v>56439</v>
      </c>
      <c r="H47" s="97">
        <v>56439</v>
      </c>
      <c r="I47" s="97">
        <v>56439</v>
      </c>
      <c r="J47" s="97">
        <v>56439</v>
      </c>
      <c r="K47" s="97">
        <v>56439</v>
      </c>
      <c r="L47" s="97">
        <v>56439</v>
      </c>
      <c r="M47" s="97">
        <v>56439</v>
      </c>
      <c r="N47" s="97">
        <v>56439</v>
      </c>
      <c r="O47" s="97">
        <v>56439</v>
      </c>
      <c r="P47" s="97">
        <v>56439</v>
      </c>
    </row>
    <row r="48" spans="1:16">
      <c r="A48" s="98" t="s">
        <v>140</v>
      </c>
      <c r="B48" s="97" t="s">
        <v>224</v>
      </c>
      <c r="C48" s="97" t="s">
        <v>224</v>
      </c>
      <c r="D48" s="97" t="s">
        <v>224</v>
      </c>
      <c r="E48" s="97" t="s">
        <v>224</v>
      </c>
      <c r="F48" s="97">
        <v>3005</v>
      </c>
      <c r="G48" s="97">
        <v>3005</v>
      </c>
      <c r="H48" s="97">
        <v>3005</v>
      </c>
      <c r="I48" s="97">
        <v>3005</v>
      </c>
      <c r="J48" s="97">
        <v>3005</v>
      </c>
      <c r="K48" s="97">
        <v>3005</v>
      </c>
      <c r="L48" s="97">
        <v>3005</v>
      </c>
      <c r="M48" s="97">
        <v>3005</v>
      </c>
      <c r="N48" s="97">
        <v>3005</v>
      </c>
      <c r="O48" s="97">
        <v>3005</v>
      </c>
      <c r="P48" s="97">
        <v>3005</v>
      </c>
    </row>
    <row r="49" spans="1:16">
      <c r="A49" s="98" t="s">
        <v>141</v>
      </c>
      <c r="B49" s="97" t="s">
        <v>224</v>
      </c>
      <c r="C49" s="97" t="s">
        <v>224</v>
      </c>
      <c r="D49" s="97" t="s">
        <v>224</v>
      </c>
      <c r="E49" s="97" t="s">
        <v>224</v>
      </c>
      <c r="F49" s="97" t="s">
        <v>224</v>
      </c>
      <c r="G49" s="97" t="s">
        <v>224</v>
      </c>
      <c r="H49" s="97" t="s">
        <v>224</v>
      </c>
      <c r="I49" s="97" t="s">
        <v>224</v>
      </c>
      <c r="J49" s="97" t="s">
        <v>224</v>
      </c>
      <c r="K49" s="97" t="s">
        <v>224</v>
      </c>
      <c r="L49" s="97" t="s">
        <v>224</v>
      </c>
      <c r="M49" s="97" t="s">
        <v>224</v>
      </c>
      <c r="N49" s="97" t="s">
        <v>224</v>
      </c>
      <c r="O49" s="97" t="s">
        <v>224</v>
      </c>
      <c r="P49" s="97" t="s">
        <v>224</v>
      </c>
    </row>
    <row r="50" spans="1:16">
      <c r="A50" s="98" t="s">
        <v>142</v>
      </c>
      <c r="B50" s="97" t="s">
        <v>224</v>
      </c>
      <c r="C50" s="97">
        <v>22369</v>
      </c>
      <c r="D50" s="97" t="s">
        <v>224</v>
      </c>
      <c r="E50" s="97">
        <v>22369</v>
      </c>
      <c r="F50" s="97">
        <v>22369</v>
      </c>
      <c r="G50" s="97">
        <v>22369</v>
      </c>
      <c r="H50" s="97">
        <v>22369</v>
      </c>
      <c r="I50" s="97">
        <v>22369</v>
      </c>
      <c r="J50" s="97">
        <v>22369</v>
      </c>
      <c r="K50" s="97">
        <v>22369</v>
      </c>
      <c r="L50" s="97">
        <v>22369</v>
      </c>
      <c r="M50" s="97">
        <v>22369</v>
      </c>
      <c r="N50" s="97">
        <v>22369</v>
      </c>
      <c r="O50" s="97">
        <v>22369</v>
      </c>
      <c r="P50" s="97">
        <v>22369</v>
      </c>
    </row>
    <row r="51" spans="1:16">
      <c r="A51" s="98" t="s">
        <v>143</v>
      </c>
      <c r="B51" s="97" t="s">
        <v>224</v>
      </c>
      <c r="C51" s="97">
        <v>859</v>
      </c>
      <c r="D51" s="97" t="s">
        <v>224</v>
      </c>
      <c r="E51" s="97">
        <v>859</v>
      </c>
      <c r="F51" s="97">
        <v>859</v>
      </c>
      <c r="G51" s="97">
        <v>859</v>
      </c>
      <c r="H51" s="97">
        <v>859</v>
      </c>
      <c r="I51" s="97">
        <v>859</v>
      </c>
      <c r="J51" s="97">
        <v>859</v>
      </c>
      <c r="K51" s="97">
        <v>859</v>
      </c>
      <c r="L51" s="97">
        <v>859</v>
      </c>
      <c r="M51" s="97">
        <v>859</v>
      </c>
      <c r="N51" s="97">
        <v>859</v>
      </c>
      <c r="O51" s="97">
        <v>859</v>
      </c>
      <c r="P51" s="97">
        <v>859</v>
      </c>
    </row>
    <row r="52" spans="1:16">
      <c r="A52" s="98" t="s">
        <v>145</v>
      </c>
      <c r="B52" s="97" t="s">
        <v>224</v>
      </c>
      <c r="C52" s="97">
        <v>18345</v>
      </c>
      <c r="D52" s="97">
        <v>18345</v>
      </c>
      <c r="E52" s="97">
        <v>18345</v>
      </c>
      <c r="F52" s="97">
        <v>18345</v>
      </c>
      <c r="G52" s="97">
        <v>18345</v>
      </c>
      <c r="H52" s="97">
        <v>18345</v>
      </c>
      <c r="I52" s="97">
        <v>18345</v>
      </c>
      <c r="J52" s="97">
        <v>18345</v>
      </c>
      <c r="K52" s="97">
        <v>18345</v>
      </c>
      <c r="L52" s="97">
        <v>18345</v>
      </c>
      <c r="M52" s="97">
        <v>18345</v>
      </c>
      <c r="N52" s="97">
        <v>18345</v>
      </c>
      <c r="O52" s="97">
        <v>18345</v>
      </c>
      <c r="P52" s="97">
        <v>18345</v>
      </c>
    </row>
    <row r="53" spans="1:16">
      <c r="A53" s="98" t="s">
        <v>147</v>
      </c>
      <c r="B53" s="97" t="s">
        <v>224</v>
      </c>
      <c r="C53" s="97" t="s">
        <v>224</v>
      </c>
      <c r="D53" s="97" t="s">
        <v>224</v>
      </c>
      <c r="E53" s="97" t="s">
        <v>224</v>
      </c>
      <c r="F53" s="97" t="s">
        <v>224</v>
      </c>
      <c r="G53" s="97">
        <v>3975</v>
      </c>
      <c r="H53" s="97" t="s">
        <v>224</v>
      </c>
      <c r="I53" s="97">
        <v>3975</v>
      </c>
      <c r="J53" s="97">
        <v>3975</v>
      </c>
      <c r="K53" s="97">
        <v>3975</v>
      </c>
      <c r="L53" s="97" t="s">
        <v>224</v>
      </c>
      <c r="M53" s="97">
        <v>3975</v>
      </c>
      <c r="N53" s="97">
        <v>3975</v>
      </c>
      <c r="O53" s="97">
        <v>3975</v>
      </c>
      <c r="P53" s="97" t="s">
        <v>224</v>
      </c>
    </row>
    <row r="54" spans="1:16">
      <c r="A54" s="98" t="s">
        <v>148</v>
      </c>
      <c r="B54" s="97" t="s">
        <v>224</v>
      </c>
      <c r="C54" s="97">
        <v>22069</v>
      </c>
      <c r="D54" s="97" t="s">
        <v>224</v>
      </c>
      <c r="E54" s="97">
        <v>22069</v>
      </c>
      <c r="F54" s="97" t="s">
        <v>224</v>
      </c>
      <c r="G54" s="97">
        <v>22069</v>
      </c>
      <c r="H54" s="97" t="s">
        <v>224</v>
      </c>
      <c r="I54" s="97">
        <v>22069</v>
      </c>
      <c r="J54" s="97">
        <v>22069</v>
      </c>
      <c r="K54" s="97">
        <v>22069</v>
      </c>
      <c r="L54" s="97" t="s">
        <v>224</v>
      </c>
      <c r="M54" s="97">
        <v>22069</v>
      </c>
      <c r="N54" s="97">
        <v>22069</v>
      </c>
      <c r="O54" s="97">
        <v>22069</v>
      </c>
      <c r="P54" s="97" t="s">
        <v>224</v>
      </c>
    </row>
    <row r="55" spans="1:16">
      <c r="A55" s="98" t="s">
        <v>149</v>
      </c>
      <c r="B55" s="97" t="s">
        <v>224</v>
      </c>
      <c r="C55" s="97">
        <v>4015</v>
      </c>
      <c r="D55" s="97" t="s">
        <v>224</v>
      </c>
      <c r="E55" s="97">
        <v>4015</v>
      </c>
      <c r="F55" s="97">
        <v>4015</v>
      </c>
      <c r="G55" s="97">
        <v>4015</v>
      </c>
      <c r="H55" s="97">
        <v>4015</v>
      </c>
      <c r="I55" s="97">
        <v>4015</v>
      </c>
      <c r="J55" s="97">
        <v>4015</v>
      </c>
      <c r="K55" s="97">
        <v>4015</v>
      </c>
      <c r="L55" s="97" t="s">
        <v>224</v>
      </c>
      <c r="M55" s="97">
        <v>4015</v>
      </c>
      <c r="N55" s="97">
        <v>4015</v>
      </c>
      <c r="O55" s="97">
        <v>4015</v>
      </c>
      <c r="P55" s="97" t="s">
        <v>224</v>
      </c>
    </row>
    <row r="56" spans="1:16">
      <c r="A56" s="98" t="s">
        <v>150</v>
      </c>
      <c r="B56" s="97" t="s">
        <v>224</v>
      </c>
      <c r="C56" s="97">
        <v>2339</v>
      </c>
      <c r="D56" s="97" t="s">
        <v>224</v>
      </c>
      <c r="E56" s="97">
        <v>2339</v>
      </c>
      <c r="F56" s="97">
        <v>2339</v>
      </c>
      <c r="G56" s="97">
        <v>2339</v>
      </c>
      <c r="H56" s="97">
        <v>2339</v>
      </c>
      <c r="I56" s="97">
        <v>2339</v>
      </c>
      <c r="J56" s="97">
        <v>2339</v>
      </c>
      <c r="K56" s="97">
        <v>2339</v>
      </c>
      <c r="L56" s="97" t="s">
        <v>224</v>
      </c>
      <c r="M56" s="97">
        <v>2339</v>
      </c>
      <c r="N56" s="97">
        <v>2339</v>
      </c>
      <c r="O56" s="97">
        <v>2339</v>
      </c>
      <c r="P56" s="97" t="s">
        <v>224</v>
      </c>
    </row>
    <row r="57" spans="1:16">
      <c r="A57" s="98" t="s">
        <v>151</v>
      </c>
      <c r="B57" s="97" t="s">
        <v>224</v>
      </c>
      <c r="C57" s="97">
        <v>4515</v>
      </c>
      <c r="D57" s="97" t="s">
        <v>224</v>
      </c>
      <c r="E57" s="97">
        <v>4515</v>
      </c>
      <c r="F57" s="97">
        <v>4515</v>
      </c>
      <c r="G57" s="97">
        <v>4515</v>
      </c>
      <c r="H57" s="97">
        <v>4515</v>
      </c>
      <c r="I57" s="97">
        <v>4515</v>
      </c>
      <c r="J57" s="97">
        <v>4515</v>
      </c>
      <c r="K57" s="97">
        <v>4515</v>
      </c>
      <c r="L57" s="97" t="s">
        <v>224</v>
      </c>
      <c r="M57" s="97">
        <v>4515</v>
      </c>
      <c r="N57" s="97">
        <v>4515</v>
      </c>
      <c r="O57" s="97">
        <v>4515</v>
      </c>
      <c r="P57" s="97" t="s">
        <v>224</v>
      </c>
    </row>
    <row r="58" spans="1:16">
      <c r="A58" s="98" t="s">
        <v>314</v>
      </c>
      <c r="B58" s="97" t="s">
        <v>224</v>
      </c>
      <c r="C58" s="97" t="s">
        <v>224</v>
      </c>
      <c r="D58" s="97" t="s">
        <v>224</v>
      </c>
      <c r="E58" s="97" t="s">
        <v>224</v>
      </c>
      <c r="F58" s="97">
        <v>22069</v>
      </c>
      <c r="G58" s="97" t="s">
        <v>224</v>
      </c>
      <c r="H58" s="97">
        <v>22069</v>
      </c>
      <c r="I58" s="97" t="s">
        <v>224</v>
      </c>
      <c r="J58" s="97" t="s">
        <v>224</v>
      </c>
      <c r="K58" s="97" t="s">
        <v>224</v>
      </c>
      <c r="L58" s="97">
        <v>22069</v>
      </c>
      <c r="M58" s="97" t="s">
        <v>224</v>
      </c>
      <c r="N58" s="97" t="s">
        <v>224</v>
      </c>
      <c r="O58" s="97" t="s">
        <v>224</v>
      </c>
      <c r="P58" s="97">
        <v>22069</v>
      </c>
    </row>
    <row r="59" spans="1:16">
      <c r="A59" s="98" t="s">
        <v>152</v>
      </c>
      <c r="B59" s="97" t="s">
        <v>224</v>
      </c>
      <c r="C59" s="97">
        <v>3269</v>
      </c>
      <c r="D59" s="97" t="s">
        <v>224</v>
      </c>
      <c r="E59" s="97">
        <v>3269</v>
      </c>
      <c r="F59" s="97">
        <v>3269</v>
      </c>
      <c r="G59" s="97">
        <v>3269</v>
      </c>
      <c r="H59" s="97">
        <v>3269</v>
      </c>
      <c r="I59" s="97">
        <v>3269</v>
      </c>
      <c r="J59" s="97">
        <v>3269</v>
      </c>
      <c r="K59" s="97">
        <v>3269</v>
      </c>
      <c r="L59" s="97">
        <v>3269</v>
      </c>
      <c r="M59" s="97">
        <v>3269</v>
      </c>
      <c r="N59" s="97">
        <v>3269</v>
      </c>
      <c r="O59" s="97">
        <v>3269</v>
      </c>
      <c r="P59" s="97">
        <v>3269</v>
      </c>
    </row>
    <row r="60" spans="1:16">
      <c r="A60" s="98" t="s">
        <v>153</v>
      </c>
      <c r="B60" s="97" t="s">
        <v>224</v>
      </c>
      <c r="C60" s="97">
        <v>1349</v>
      </c>
      <c r="D60" s="97" t="s">
        <v>224</v>
      </c>
      <c r="E60" s="97">
        <v>1349</v>
      </c>
      <c r="F60" s="97">
        <v>1349</v>
      </c>
      <c r="G60" s="97">
        <v>1349</v>
      </c>
      <c r="H60" s="97">
        <v>1349</v>
      </c>
      <c r="I60" s="97">
        <v>1349</v>
      </c>
      <c r="J60" s="97">
        <v>1349</v>
      </c>
      <c r="K60" s="97">
        <v>1349</v>
      </c>
      <c r="L60" s="97">
        <v>1349</v>
      </c>
      <c r="M60" s="97">
        <v>1349</v>
      </c>
      <c r="N60" s="97">
        <v>1349</v>
      </c>
      <c r="O60" s="97">
        <v>1349</v>
      </c>
      <c r="P60" s="97">
        <v>1349</v>
      </c>
    </row>
    <row r="61" spans="1:16">
      <c r="A61" s="98" t="s">
        <v>154</v>
      </c>
      <c r="B61" s="97" t="s">
        <v>224</v>
      </c>
      <c r="C61" s="97">
        <v>1349</v>
      </c>
      <c r="D61" s="97" t="s">
        <v>224</v>
      </c>
      <c r="E61" s="97">
        <v>1349</v>
      </c>
      <c r="F61" s="97">
        <v>1349</v>
      </c>
      <c r="G61" s="97">
        <v>1349</v>
      </c>
      <c r="H61" s="97">
        <v>1349</v>
      </c>
      <c r="I61" s="97">
        <v>1349</v>
      </c>
      <c r="J61" s="97">
        <v>1349</v>
      </c>
      <c r="K61" s="97">
        <v>1349</v>
      </c>
      <c r="L61" s="97">
        <v>1349</v>
      </c>
      <c r="M61" s="97">
        <v>1349</v>
      </c>
      <c r="N61" s="97">
        <v>1349</v>
      </c>
      <c r="O61" s="97">
        <v>1349</v>
      </c>
      <c r="P61" s="97">
        <v>1349</v>
      </c>
    </row>
    <row r="62" spans="1:16">
      <c r="A62" s="100" t="s">
        <v>155</v>
      </c>
      <c r="B62" s="97" t="s">
        <v>224</v>
      </c>
      <c r="C62" s="97">
        <v>1295</v>
      </c>
      <c r="D62" s="97" t="s">
        <v>224</v>
      </c>
      <c r="E62" s="97">
        <v>1295</v>
      </c>
      <c r="F62" s="97">
        <v>1295</v>
      </c>
      <c r="G62" s="97">
        <v>1295</v>
      </c>
      <c r="H62" s="97">
        <v>1295</v>
      </c>
      <c r="I62" s="97">
        <v>1295</v>
      </c>
      <c r="J62" s="97">
        <v>1295</v>
      </c>
      <c r="K62" s="97">
        <v>1295</v>
      </c>
      <c r="L62" s="97">
        <v>1295</v>
      </c>
      <c r="M62" s="97">
        <v>1295</v>
      </c>
      <c r="N62" s="97">
        <v>1295</v>
      </c>
      <c r="O62" s="97">
        <v>1295</v>
      </c>
      <c r="P62" s="97">
        <v>1295</v>
      </c>
    </row>
    <row r="63" spans="1:16">
      <c r="A63" s="98" t="s">
        <v>156</v>
      </c>
      <c r="B63" s="97" t="s">
        <v>224</v>
      </c>
      <c r="C63" s="97">
        <v>1485</v>
      </c>
      <c r="D63" s="97" t="s">
        <v>224</v>
      </c>
      <c r="E63" s="97">
        <v>1485</v>
      </c>
      <c r="F63" s="97">
        <v>1485</v>
      </c>
      <c r="G63" s="97">
        <v>1485</v>
      </c>
      <c r="H63" s="97">
        <v>1485</v>
      </c>
      <c r="I63" s="97">
        <v>1485</v>
      </c>
      <c r="J63" s="97">
        <v>1485</v>
      </c>
      <c r="K63" s="97">
        <v>1485</v>
      </c>
      <c r="L63" s="97">
        <v>1485</v>
      </c>
      <c r="M63" s="97">
        <v>1485</v>
      </c>
      <c r="N63" s="97">
        <v>1485</v>
      </c>
      <c r="O63" s="97">
        <v>1485</v>
      </c>
      <c r="P63" s="97">
        <v>1485</v>
      </c>
    </row>
    <row r="64" spans="1:16">
      <c r="A64" s="98" t="s">
        <v>157</v>
      </c>
      <c r="B64" s="97" t="s">
        <v>224</v>
      </c>
      <c r="C64" s="97">
        <v>1349</v>
      </c>
      <c r="D64" s="97" t="s">
        <v>224</v>
      </c>
      <c r="E64" s="97">
        <v>1349</v>
      </c>
      <c r="F64" s="97">
        <v>1349</v>
      </c>
      <c r="G64" s="97">
        <v>1349</v>
      </c>
      <c r="H64" s="97">
        <v>1349</v>
      </c>
      <c r="I64" s="97">
        <v>1349</v>
      </c>
      <c r="J64" s="97">
        <v>1349</v>
      </c>
      <c r="K64" s="97">
        <v>1349</v>
      </c>
      <c r="L64" s="97">
        <v>1349</v>
      </c>
      <c r="M64" s="97">
        <v>1349</v>
      </c>
      <c r="N64" s="97">
        <v>1349</v>
      </c>
      <c r="O64" s="97">
        <v>1349</v>
      </c>
      <c r="P64" s="97">
        <v>1349</v>
      </c>
    </row>
    <row r="65" spans="1:16">
      <c r="A65" s="98" t="s">
        <v>158</v>
      </c>
      <c r="B65" s="97" t="s">
        <v>224</v>
      </c>
      <c r="C65" s="97">
        <v>1295</v>
      </c>
      <c r="D65" s="97" t="s">
        <v>224</v>
      </c>
      <c r="E65" s="97">
        <v>1295</v>
      </c>
      <c r="F65" s="97">
        <v>1295</v>
      </c>
      <c r="G65" s="97">
        <v>1295</v>
      </c>
      <c r="H65" s="97">
        <v>1295</v>
      </c>
      <c r="I65" s="97">
        <v>1295</v>
      </c>
      <c r="J65" s="97">
        <v>1295</v>
      </c>
      <c r="K65" s="97">
        <v>1295</v>
      </c>
      <c r="L65" s="97">
        <v>1295</v>
      </c>
      <c r="M65" s="97">
        <v>1295</v>
      </c>
      <c r="N65" s="97">
        <v>1295</v>
      </c>
      <c r="O65" s="97">
        <v>1295</v>
      </c>
      <c r="P65" s="97">
        <v>1295</v>
      </c>
    </row>
    <row r="66" spans="1:16">
      <c r="A66" s="98" t="s">
        <v>159</v>
      </c>
      <c r="B66" s="97" t="s">
        <v>224</v>
      </c>
      <c r="C66" s="97">
        <v>1485</v>
      </c>
      <c r="D66" s="97" t="s">
        <v>224</v>
      </c>
      <c r="E66" s="97">
        <v>1485</v>
      </c>
      <c r="F66" s="97">
        <v>1485</v>
      </c>
      <c r="G66" s="97">
        <v>1485</v>
      </c>
      <c r="H66" s="97">
        <v>1485</v>
      </c>
      <c r="I66" s="97">
        <v>1485</v>
      </c>
      <c r="J66" s="97">
        <v>1485</v>
      </c>
      <c r="K66" s="97">
        <v>1485</v>
      </c>
      <c r="L66" s="97">
        <v>1485</v>
      </c>
      <c r="M66" s="97">
        <v>1485</v>
      </c>
      <c r="N66" s="97">
        <v>1485</v>
      </c>
      <c r="O66" s="97">
        <v>1485</v>
      </c>
      <c r="P66" s="97">
        <v>1485</v>
      </c>
    </row>
    <row r="67" spans="1:16">
      <c r="A67" s="98" t="s">
        <v>160</v>
      </c>
      <c r="B67" s="97" t="s">
        <v>224</v>
      </c>
      <c r="C67" s="97">
        <v>42500</v>
      </c>
      <c r="D67" s="97" t="s">
        <v>224</v>
      </c>
      <c r="E67" s="97">
        <v>42500</v>
      </c>
      <c r="F67" s="97">
        <v>42500</v>
      </c>
      <c r="G67" s="97">
        <v>42500</v>
      </c>
      <c r="H67" s="97">
        <v>42500</v>
      </c>
      <c r="I67" s="97">
        <v>42500</v>
      </c>
      <c r="J67" s="97">
        <v>42500</v>
      </c>
      <c r="K67" s="97">
        <v>42500</v>
      </c>
      <c r="L67" s="97">
        <v>42500</v>
      </c>
      <c r="M67" s="97">
        <v>42500</v>
      </c>
      <c r="N67" s="97">
        <v>42500</v>
      </c>
      <c r="O67" s="97">
        <v>42500</v>
      </c>
      <c r="P67" s="97">
        <v>42500</v>
      </c>
    </row>
    <row r="68" spans="1:16">
      <c r="A68" s="98" t="s">
        <v>161</v>
      </c>
      <c r="B68" s="97" t="s">
        <v>224</v>
      </c>
      <c r="C68" s="97">
        <v>12089.23</v>
      </c>
      <c r="D68" s="97" t="s">
        <v>224</v>
      </c>
      <c r="E68" s="97">
        <v>12089.23</v>
      </c>
      <c r="F68" s="97">
        <v>12089.23</v>
      </c>
      <c r="G68" s="97">
        <v>12089.23</v>
      </c>
      <c r="H68" s="97">
        <v>12089.23</v>
      </c>
      <c r="I68" s="97">
        <v>12089.23</v>
      </c>
      <c r="J68" s="97">
        <v>12089.23</v>
      </c>
      <c r="K68" s="97">
        <v>12089.23</v>
      </c>
      <c r="L68" s="97">
        <v>12089.23</v>
      </c>
      <c r="M68" s="97">
        <v>12089.23</v>
      </c>
      <c r="N68" s="97">
        <v>12089.23</v>
      </c>
      <c r="O68" s="97">
        <v>12089.23</v>
      </c>
      <c r="P68" s="97">
        <v>12089.23</v>
      </c>
    </row>
    <row r="69" spans="1:16">
      <c r="A69" s="98" t="s">
        <v>162</v>
      </c>
      <c r="B69" s="97" t="s">
        <v>224</v>
      </c>
      <c r="C69" s="97">
        <v>8567.69</v>
      </c>
      <c r="D69" s="97" t="s">
        <v>224</v>
      </c>
      <c r="E69" s="97">
        <v>8567.69</v>
      </c>
      <c r="F69" s="97">
        <v>8567.69</v>
      </c>
      <c r="G69" s="97">
        <v>8567.69</v>
      </c>
      <c r="H69" s="97">
        <v>8567.69</v>
      </c>
      <c r="I69" s="97">
        <v>8567.69</v>
      </c>
      <c r="J69" s="97">
        <v>8567.69</v>
      </c>
      <c r="K69" s="97">
        <v>8567.69</v>
      </c>
      <c r="L69" s="97">
        <v>8567.69</v>
      </c>
      <c r="M69" s="97">
        <v>8567.69</v>
      </c>
      <c r="N69" s="97">
        <v>8567.69</v>
      </c>
      <c r="O69" s="97">
        <v>8567.69</v>
      </c>
      <c r="P69" s="97">
        <v>8567.69</v>
      </c>
    </row>
    <row r="70" spans="1:16">
      <c r="A70" s="98" t="s">
        <v>163</v>
      </c>
      <c r="B70" s="97" t="s">
        <v>224</v>
      </c>
      <c r="C70" s="97">
        <v>7478.46</v>
      </c>
      <c r="D70" s="97" t="s">
        <v>224</v>
      </c>
      <c r="E70" s="97">
        <v>7478.46</v>
      </c>
      <c r="F70" s="97">
        <v>7478.46</v>
      </c>
      <c r="G70" s="97">
        <v>7478.46</v>
      </c>
      <c r="H70" s="97">
        <v>7478.46</v>
      </c>
      <c r="I70" s="97">
        <v>7478.46</v>
      </c>
      <c r="J70" s="97">
        <v>7478.46</v>
      </c>
      <c r="K70" s="97">
        <v>7478.46</v>
      </c>
      <c r="L70" s="97">
        <v>7478.46</v>
      </c>
      <c r="M70" s="97">
        <v>7478.46</v>
      </c>
      <c r="N70" s="97">
        <v>7478.46</v>
      </c>
      <c r="O70" s="97">
        <v>7478.46</v>
      </c>
      <c r="P70" s="97">
        <v>7478.46</v>
      </c>
    </row>
    <row r="71" spans="1:16">
      <c r="A71" s="98" t="s">
        <v>164</v>
      </c>
      <c r="B71" s="97" t="s">
        <v>224</v>
      </c>
      <c r="C71" s="97">
        <v>7116.92</v>
      </c>
      <c r="D71" s="97" t="s">
        <v>224</v>
      </c>
      <c r="E71" s="97">
        <v>7116.92</v>
      </c>
      <c r="F71" s="97">
        <v>7116.92</v>
      </c>
      <c r="G71" s="97">
        <v>7116.92</v>
      </c>
      <c r="H71" s="97">
        <v>7116.92</v>
      </c>
      <c r="I71" s="97">
        <v>7116.92</v>
      </c>
      <c r="J71" s="97">
        <v>7116.92</v>
      </c>
      <c r="K71" s="97">
        <v>7116.92</v>
      </c>
      <c r="L71" s="97">
        <v>7116.92</v>
      </c>
      <c r="M71" s="97">
        <v>7116.92</v>
      </c>
      <c r="N71" s="97">
        <v>7116.92</v>
      </c>
      <c r="O71" s="97">
        <v>7116.92</v>
      </c>
      <c r="P71" s="97">
        <v>7116.92</v>
      </c>
    </row>
    <row r="72" spans="1:16">
      <c r="A72" s="98" t="s">
        <v>165</v>
      </c>
      <c r="B72" s="97" t="s">
        <v>224</v>
      </c>
      <c r="C72" s="97">
        <v>3149.23</v>
      </c>
      <c r="D72" s="97" t="s">
        <v>224</v>
      </c>
      <c r="E72" s="97">
        <v>3149.23</v>
      </c>
      <c r="F72" s="97">
        <v>3149.23</v>
      </c>
      <c r="G72" s="97">
        <v>3149.23</v>
      </c>
      <c r="H72" s="97">
        <v>3149.23</v>
      </c>
      <c r="I72" s="97">
        <v>3149.23</v>
      </c>
      <c r="J72" s="97">
        <v>3149.23</v>
      </c>
      <c r="K72" s="97">
        <v>3149.23</v>
      </c>
      <c r="L72" s="97">
        <v>3149.23</v>
      </c>
      <c r="M72" s="97">
        <v>3149.23</v>
      </c>
      <c r="N72" s="97">
        <v>3149.23</v>
      </c>
      <c r="O72" s="97">
        <v>3149.23</v>
      </c>
      <c r="P72" s="97">
        <v>3149.23</v>
      </c>
    </row>
    <row r="73" spans="1:16">
      <c r="A73" s="98" t="s">
        <v>166</v>
      </c>
      <c r="B73" s="97" t="s">
        <v>224</v>
      </c>
      <c r="C73" s="97">
        <v>23193.85</v>
      </c>
      <c r="D73" s="97" t="s">
        <v>224</v>
      </c>
      <c r="E73" s="97">
        <v>23193.85</v>
      </c>
      <c r="F73" s="97">
        <v>23193.85</v>
      </c>
      <c r="G73" s="97">
        <v>23193.85</v>
      </c>
      <c r="H73" s="97">
        <v>23193.85</v>
      </c>
      <c r="I73" s="97">
        <v>23193.85</v>
      </c>
      <c r="J73" s="97">
        <v>23193.85</v>
      </c>
      <c r="K73" s="97">
        <v>23193.85</v>
      </c>
      <c r="L73" s="97">
        <v>23193.85</v>
      </c>
      <c r="M73" s="97">
        <v>23193.85</v>
      </c>
      <c r="N73" s="97">
        <v>23193.85</v>
      </c>
      <c r="O73" s="97">
        <v>23193.85</v>
      </c>
      <c r="P73" s="97">
        <v>23193.85</v>
      </c>
    </row>
    <row r="74" spans="1:16">
      <c r="A74" s="98" t="s">
        <v>167</v>
      </c>
      <c r="B74" s="97" t="s">
        <v>224</v>
      </c>
      <c r="C74" s="97">
        <v>3595.38</v>
      </c>
      <c r="D74" s="97" t="s">
        <v>224</v>
      </c>
      <c r="E74" s="97">
        <v>3595.38</v>
      </c>
      <c r="F74" s="97">
        <v>3595.38</v>
      </c>
      <c r="G74" s="97" t="s">
        <v>224</v>
      </c>
      <c r="H74" s="97">
        <v>3595.38</v>
      </c>
      <c r="I74" s="97">
        <v>3595.38</v>
      </c>
      <c r="J74" s="97">
        <v>3595.38</v>
      </c>
      <c r="K74" s="97">
        <v>3595.38</v>
      </c>
      <c r="L74" s="97">
        <v>3595.38</v>
      </c>
      <c r="M74" s="97">
        <v>3595.38</v>
      </c>
      <c r="N74" s="97">
        <v>3595.38</v>
      </c>
      <c r="O74" s="97" t="s">
        <v>224</v>
      </c>
      <c r="P74" s="97">
        <v>3595.38</v>
      </c>
    </row>
    <row r="75" spans="1:16">
      <c r="A75" s="98" t="s">
        <v>168</v>
      </c>
      <c r="B75" s="97" t="s">
        <v>224</v>
      </c>
      <c r="C75" s="97" t="s">
        <v>224</v>
      </c>
      <c r="D75" s="97" t="s">
        <v>224</v>
      </c>
      <c r="E75" s="97" t="s">
        <v>224</v>
      </c>
      <c r="F75" s="97" t="s">
        <v>224</v>
      </c>
      <c r="G75" s="97" t="s">
        <v>224</v>
      </c>
      <c r="H75" s="97" t="s">
        <v>224</v>
      </c>
      <c r="I75" s="97">
        <v>7633.85</v>
      </c>
      <c r="J75" s="97" t="s">
        <v>224</v>
      </c>
      <c r="K75" s="97" t="s">
        <v>224</v>
      </c>
      <c r="L75" s="97" t="s">
        <v>224</v>
      </c>
      <c r="M75" s="97" t="s">
        <v>224</v>
      </c>
      <c r="N75" s="97" t="s">
        <v>224</v>
      </c>
      <c r="O75" s="97" t="s">
        <v>224</v>
      </c>
      <c r="P75" s="97" t="s">
        <v>224</v>
      </c>
    </row>
    <row r="76" spans="1:16">
      <c r="A76" s="98" t="s">
        <v>169</v>
      </c>
      <c r="B76" s="97" t="s">
        <v>224</v>
      </c>
      <c r="C76" s="97" t="s">
        <v>224</v>
      </c>
      <c r="D76" s="97" t="s">
        <v>224</v>
      </c>
      <c r="E76" s="97" t="s">
        <v>224</v>
      </c>
      <c r="F76" s="97" t="s">
        <v>224</v>
      </c>
      <c r="G76" s="97">
        <v>412.31</v>
      </c>
      <c r="H76" s="97" t="s">
        <v>224</v>
      </c>
      <c r="I76" s="97">
        <v>412.31</v>
      </c>
      <c r="J76" s="97" t="s">
        <v>224</v>
      </c>
      <c r="K76" s="97" t="s">
        <v>224</v>
      </c>
      <c r="L76" s="97" t="s">
        <v>224</v>
      </c>
      <c r="M76" s="97" t="s">
        <v>224</v>
      </c>
      <c r="N76" s="97" t="s">
        <v>224</v>
      </c>
      <c r="O76" s="97">
        <v>412.31</v>
      </c>
      <c r="P76" s="97" t="s">
        <v>224</v>
      </c>
    </row>
    <row r="77" spans="1:16">
      <c r="A77" s="98" t="s">
        <v>170</v>
      </c>
      <c r="B77" s="97" t="s">
        <v>224</v>
      </c>
      <c r="C77" s="97">
        <v>287.69</v>
      </c>
      <c r="D77" s="97" t="s">
        <v>224</v>
      </c>
      <c r="E77" s="97">
        <v>287.69</v>
      </c>
      <c r="F77" s="97">
        <v>287.69</v>
      </c>
      <c r="G77" s="97">
        <v>287.69</v>
      </c>
      <c r="H77" s="97">
        <v>287.69</v>
      </c>
      <c r="I77" s="97">
        <v>287.69</v>
      </c>
      <c r="J77" s="97">
        <v>287.69</v>
      </c>
      <c r="K77" s="97">
        <v>287.69</v>
      </c>
      <c r="L77" s="97">
        <v>287.69</v>
      </c>
      <c r="M77" s="97">
        <v>287.69</v>
      </c>
      <c r="N77" s="97">
        <v>287.69</v>
      </c>
      <c r="O77" s="97">
        <v>287.69</v>
      </c>
      <c r="P77" s="97">
        <v>287.69</v>
      </c>
    </row>
    <row r="78" spans="1:16">
      <c r="A78" s="98" t="s">
        <v>171</v>
      </c>
      <c r="B78" s="97" t="s">
        <v>224</v>
      </c>
      <c r="C78" s="97">
        <v>17098.46</v>
      </c>
      <c r="D78" s="97" t="s">
        <v>224</v>
      </c>
      <c r="E78" s="97">
        <v>17098.46</v>
      </c>
      <c r="F78" s="97">
        <v>17098.46</v>
      </c>
      <c r="G78" s="97" t="s">
        <v>224</v>
      </c>
      <c r="H78" s="97">
        <v>17098.46</v>
      </c>
      <c r="I78" s="97">
        <v>17098.46</v>
      </c>
      <c r="J78" s="97" t="s">
        <v>224</v>
      </c>
      <c r="K78" s="97" t="s">
        <v>224</v>
      </c>
      <c r="L78" s="97">
        <v>17098.46</v>
      </c>
      <c r="M78" s="97" t="s">
        <v>224</v>
      </c>
      <c r="N78" s="97" t="s">
        <v>224</v>
      </c>
      <c r="O78" s="97" t="s">
        <v>224</v>
      </c>
      <c r="P78" s="97">
        <v>17098.46</v>
      </c>
    </row>
    <row r="79" spans="1:16">
      <c r="A79" s="98" t="s">
        <v>172</v>
      </c>
      <c r="B79" s="97" t="s">
        <v>224</v>
      </c>
      <c r="C79" s="97" t="s">
        <v>224</v>
      </c>
      <c r="D79" s="97" t="s">
        <v>224</v>
      </c>
      <c r="E79" s="97" t="s">
        <v>224</v>
      </c>
      <c r="F79" s="97">
        <v>24792.31</v>
      </c>
      <c r="G79" s="97" t="s">
        <v>224</v>
      </c>
      <c r="H79" s="97">
        <v>24792.31</v>
      </c>
      <c r="I79" s="97">
        <v>24792.31</v>
      </c>
      <c r="J79" s="97" t="s">
        <v>224</v>
      </c>
      <c r="K79" s="97" t="s">
        <v>224</v>
      </c>
      <c r="L79" s="97">
        <v>24792.31</v>
      </c>
      <c r="M79" s="97" t="s">
        <v>224</v>
      </c>
      <c r="N79" s="97" t="s">
        <v>224</v>
      </c>
      <c r="O79" s="97" t="s">
        <v>224</v>
      </c>
      <c r="P79" s="97">
        <v>24792.31</v>
      </c>
    </row>
    <row r="80" spans="1:16">
      <c r="A80" s="98" t="s">
        <v>173</v>
      </c>
      <c r="B80" s="97" t="s">
        <v>224</v>
      </c>
      <c r="C80" s="97" t="s">
        <v>224</v>
      </c>
      <c r="D80" s="97" t="s">
        <v>224</v>
      </c>
      <c r="E80" s="97" t="s">
        <v>224</v>
      </c>
      <c r="F80" s="97">
        <v>34515.379999999997</v>
      </c>
      <c r="G80" s="97" t="s">
        <v>224</v>
      </c>
      <c r="H80" s="97">
        <v>34515.379999999997</v>
      </c>
      <c r="I80" s="97" t="s">
        <v>224</v>
      </c>
      <c r="J80" s="97" t="s">
        <v>224</v>
      </c>
      <c r="K80" s="97" t="s">
        <v>224</v>
      </c>
      <c r="L80" s="97">
        <v>34515.379999999997</v>
      </c>
      <c r="M80" s="97" t="s">
        <v>224</v>
      </c>
      <c r="N80" s="97" t="s">
        <v>224</v>
      </c>
      <c r="O80" s="97" t="s">
        <v>224</v>
      </c>
      <c r="P80" s="97">
        <v>34515.379999999997</v>
      </c>
    </row>
    <row r="81" spans="1:16">
      <c r="A81" s="98" t="s">
        <v>174</v>
      </c>
      <c r="B81" s="97" t="s">
        <v>224</v>
      </c>
      <c r="C81" s="97" t="s">
        <v>224</v>
      </c>
      <c r="D81" s="97" t="s">
        <v>224</v>
      </c>
      <c r="E81" s="97" t="s">
        <v>224</v>
      </c>
      <c r="F81" s="97">
        <v>17526.150000000001</v>
      </c>
      <c r="G81" s="97" t="s">
        <v>224</v>
      </c>
      <c r="H81" s="97">
        <v>17526.150000000001</v>
      </c>
      <c r="I81" s="97">
        <v>17526.150000000001</v>
      </c>
      <c r="J81" s="97" t="s">
        <v>224</v>
      </c>
      <c r="K81" s="97" t="s">
        <v>224</v>
      </c>
      <c r="L81" s="97">
        <v>17526.150000000001</v>
      </c>
      <c r="M81" s="97" t="s">
        <v>224</v>
      </c>
      <c r="N81" s="97" t="s">
        <v>224</v>
      </c>
      <c r="O81" s="97" t="s">
        <v>224</v>
      </c>
      <c r="P81" s="97">
        <v>17526.150000000001</v>
      </c>
    </row>
    <row r="82" spans="1:16">
      <c r="A82" s="98" t="s">
        <v>175</v>
      </c>
      <c r="B82" s="97" t="s">
        <v>224</v>
      </c>
      <c r="C82" s="97" t="s">
        <v>224</v>
      </c>
      <c r="D82" s="97" t="s">
        <v>224</v>
      </c>
      <c r="E82" s="97" t="s">
        <v>224</v>
      </c>
      <c r="F82" s="97">
        <v>8413.85</v>
      </c>
      <c r="G82" s="97" t="s">
        <v>224</v>
      </c>
      <c r="H82" s="97">
        <v>8413.85</v>
      </c>
      <c r="I82" s="97">
        <v>8413.85</v>
      </c>
      <c r="J82" s="97" t="s">
        <v>224</v>
      </c>
      <c r="K82" s="97" t="s">
        <v>224</v>
      </c>
      <c r="L82" s="97">
        <v>8413.85</v>
      </c>
      <c r="M82" s="97" t="s">
        <v>224</v>
      </c>
      <c r="N82" s="97" t="s">
        <v>224</v>
      </c>
      <c r="O82" s="97" t="s">
        <v>224</v>
      </c>
      <c r="P82" s="97">
        <v>8413.85</v>
      </c>
    </row>
    <row r="83" spans="1:16">
      <c r="A83" s="98" t="s">
        <v>176</v>
      </c>
      <c r="B83" s="97" t="s">
        <v>224</v>
      </c>
      <c r="C83" s="97" t="s">
        <v>224</v>
      </c>
      <c r="D83" s="97" t="s">
        <v>224</v>
      </c>
      <c r="E83" s="97" t="s">
        <v>224</v>
      </c>
      <c r="F83" s="97">
        <v>23190.77</v>
      </c>
      <c r="G83" s="97" t="s">
        <v>224</v>
      </c>
      <c r="H83" s="97">
        <v>23190.77</v>
      </c>
      <c r="I83" s="97">
        <v>23190.77</v>
      </c>
      <c r="J83" s="97" t="s">
        <v>224</v>
      </c>
      <c r="K83" s="97" t="s">
        <v>224</v>
      </c>
      <c r="L83" s="97">
        <v>23190.77</v>
      </c>
      <c r="M83" s="97" t="s">
        <v>224</v>
      </c>
      <c r="N83" s="97" t="s">
        <v>224</v>
      </c>
      <c r="O83" s="97" t="s">
        <v>224</v>
      </c>
      <c r="P83" s="97">
        <v>23190.77</v>
      </c>
    </row>
    <row r="84" spans="1:16">
      <c r="A84" s="98" t="s">
        <v>177</v>
      </c>
      <c r="B84" s="97" t="s">
        <v>224</v>
      </c>
      <c r="C84" s="97" t="s">
        <v>224</v>
      </c>
      <c r="D84" s="97" t="s">
        <v>224</v>
      </c>
      <c r="E84" s="97" t="s">
        <v>224</v>
      </c>
      <c r="F84" s="97">
        <v>5556.92</v>
      </c>
      <c r="G84" s="97" t="s">
        <v>224</v>
      </c>
      <c r="H84" s="97">
        <v>5556.92</v>
      </c>
      <c r="I84" s="97">
        <v>5556.92</v>
      </c>
      <c r="J84" s="97" t="s">
        <v>224</v>
      </c>
      <c r="K84" s="97" t="s">
        <v>224</v>
      </c>
      <c r="L84" s="97">
        <v>5556.92</v>
      </c>
      <c r="M84" s="97" t="s">
        <v>224</v>
      </c>
      <c r="N84" s="97" t="s">
        <v>224</v>
      </c>
      <c r="O84" s="97" t="s">
        <v>224</v>
      </c>
      <c r="P84" s="97">
        <v>5556.92</v>
      </c>
    </row>
    <row r="85" spans="1:16">
      <c r="A85" s="98" t="s">
        <v>178</v>
      </c>
      <c r="B85" s="97" t="s">
        <v>224</v>
      </c>
      <c r="C85" s="97" t="s">
        <v>224</v>
      </c>
      <c r="D85" s="97" t="s">
        <v>224</v>
      </c>
      <c r="E85" s="97" t="s">
        <v>224</v>
      </c>
      <c r="F85" s="97">
        <v>383.08</v>
      </c>
      <c r="G85" s="97" t="s">
        <v>224</v>
      </c>
      <c r="H85" s="97">
        <v>383.08</v>
      </c>
      <c r="I85" s="97">
        <v>383.08</v>
      </c>
      <c r="J85" s="97" t="s">
        <v>224</v>
      </c>
      <c r="K85" s="97" t="s">
        <v>224</v>
      </c>
      <c r="L85" s="97">
        <v>383.08</v>
      </c>
      <c r="M85" s="97" t="s">
        <v>224</v>
      </c>
      <c r="N85" s="97" t="s">
        <v>224</v>
      </c>
      <c r="O85" s="97" t="s">
        <v>224</v>
      </c>
      <c r="P85" s="97">
        <v>383.08</v>
      </c>
    </row>
    <row r="86" spans="1:16">
      <c r="A86" s="98" t="s">
        <v>179</v>
      </c>
      <c r="B86" s="97" t="s">
        <v>224</v>
      </c>
      <c r="C86" s="97" t="s">
        <v>224</v>
      </c>
      <c r="D86" s="97" t="s">
        <v>224</v>
      </c>
      <c r="E86" s="97" t="s">
        <v>224</v>
      </c>
      <c r="F86" s="97" t="s">
        <v>224</v>
      </c>
      <c r="G86" s="97" t="s">
        <v>224</v>
      </c>
      <c r="H86" s="97" t="s">
        <v>224</v>
      </c>
      <c r="I86" s="97">
        <v>235.38</v>
      </c>
      <c r="J86" s="97" t="s">
        <v>224</v>
      </c>
      <c r="K86" s="97" t="s">
        <v>224</v>
      </c>
      <c r="L86" s="97">
        <v>235.38</v>
      </c>
      <c r="M86" s="97" t="s">
        <v>224</v>
      </c>
      <c r="N86" s="97" t="s">
        <v>224</v>
      </c>
      <c r="O86" s="97" t="s">
        <v>224</v>
      </c>
      <c r="P86" s="97">
        <v>235.38</v>
      </c>
    </row>
    <row r="87" spans="1:16">
      <c r="A87" s="98" t="s">
        <v>180</v>
      </c>
      <c r="B87" s="97" t="s">
        <v>224</v>
      </c>
      <c r="C87" s="97" t="s">
        <v>224</v>
      </c>
      <c r="D87" s="97" t="s">
        <v>224</v>
      </c>
      <c r="E87" s="97" t="s">
        <v>224</v>
      </c>
      <c r="F87" s="97">
        <v>7480</v>
      </c>
      <c r="G87" s="97" t="s">
        <v>224</v>
      </c>
      <c r="H87" s="97">
        <v>7480</v>
      </c>
      <c r="I87" s="97">
        <v>7480</v>
      </c>
      <c r="J87" s="97" t="s">
        <v>224</v>
      </c>
      <c r="K87" s="97" t="s">
        <v>224</v>
      </c>
      <c r="L87" s="97">
        <v>7480</v>
      </c>
      <c r="M87" s="97" t="s">
        <v>224</v>
      </c>
      <c r="N87" s="97" t="s">
        <v>224</v>
      </c>
      <c r="O87" s="97" t="s">
        <v>224</v>
      </c>
      <c r="P87" s="97">
        <v>7480</v>
      </c>
    </row>
    <row r="88" spans="1:16">
      <c r="A88" s="98" t="s">
        <v>181</v>
      </c>
      <c r="B88" s="97" t="s">
        <v>224</v>
      </c>
      <c r="C88" s="97" t="s">
        <v>224</v>
      </c>
      <c r="D88" s="97" t="s">
        <v>224</v>
      </c>
      <c r="E88" s="97" t="s">
        <v>224</v>
      </c>
      <c r="F88" s="97" t="s">
        <v>224</v>
      </c>
      <c r="G88" s="97" t="s">
        <v>224</v>
      </c>
      <c r="H88" s="97" t="s">
        <v>224</v>
      </c>
      <c r="I88" s="97">
        <v>28853.85</v>
      </c>
      <c r="J88" s="97" t="s">
        <v>224</v>
      </c>
      <c r="K88" s="97" t="s">
        <v>224</v>
      </c>
      <c r="L88" s="97" t="s">
        <v>224</v>
      </c>
      <c r="M88" s="97" t="s">
        <v>224</v>
      </c>
      <c r="N88" s="97" t="s">
        <v>224</v>
      </c>
      <c r="O88" s="97" t="s">
        <v>224</v>
      </c>
      <c r="P88" s="97" t="s">
        <v>224</v>
      </c>
    </row>
    <row r="89" spans="1:16">
      <c r="A89" s="98" t="s">
        <v>182</v>
      </c>
      <c r="B89" s="97" t="s">
        <v>224</v>
      </c>
      <c r="C89" s="97" t="s">
        <v>224</v>
      </c>
      <c r="D89" s="97" t="s">
        <v>224</v>
      </c>
      <c r="E89" s="97" t="s">
        <v>224</v>
      </c>
      <c r="F89" s="97" t="s">
        <v>224</v>
      </c>
      <c r="G89" s="97" t="s">
        <v>224</v>
      </c>
      <c r="H89" s="97" t="s">
        <v>224</v>
      </c>
      <c r="I89" s="97">
        <v>6838.46</v>
      </c>
      <c r="J89" s="97" t="s">
        <v>224</v>
      </c>
      <c r="K89" s="97" t="s">
        <v>224</v>
      </c>
      <c r="L89" s="97" t="s">
        <v>224</v>
      </c>
      <c r="M89" s="97" t="s">
        <v>224</v>
      </c>
      <c r="N89" s="97" t="s">
        <v>224</v>
      </c>
      <c r="O89" s="97" t="s">
        <v>224</v>
      </c>
      <c r="P89" s="97" t="s">
        <v>224</v>
      </c>
    </row>
    <row r="90" spans="1:16">
      <c r="A90" s="98" t="s">
        <v>288</v>
      </c>
      <c r="B90" s="97" t="s">
        <v>224</v>
      </c>
      <c r="C90" s="97" t="s">
        <v>224</v>
      </c>
      <c r="D90" s="97" t="s">
        <v>224</v>
      </c>
      <c r="E90" s="97" t="s">
        <v>224</v>
      </c>
      <c r="F90" s="97">
        <v>3136.92</v>
      </c>
      <c r="G90" s="97">
        <v>3136.92</v>
      </c>
      <c r="H90" s="97">
        <v>3136.92</v>
      </c>
      <c r="I90" s="97">
        <v>3136.92</v>
      </c>
      <c r="J90" s="97">
        <v>3136.92</v>
      </c>
      <c r="K90" s="97">
        <v>3136.92</v>
      </c>
      <c r="L90" s="97">
        <v>3136.92</v>
      </c>
      <c r="M90" s="97">
        <v>3136.92</v>
      </c>
      <c r="N90" s="97">
        <v>3136.92</v>
      </c>
      <c r="O90" s="97">
        <v>3136.92</v>
      </c>
      <c r="P90" s="97">
        <v>3136.92</v>
      </c>
    </row>
    <row r="91" spans="1:16">
      <c r="A91" s="98" t="s">
        <v>183</v>
      </c>
      <c r="B91" s="97" t="s">
        <v>224</v>
      </c>
      <c r="C91" s="97" t="s">
        <v>224</v>
      </c>
      <c r="D91" s="97" t="s">
        <v>224</v>
      </c>
      <c r="E91" s="97" t="s">
        <v>224</v>
      </c>
      <c r="F91" s="97" t="s">
        <v>224</v>
      </c>
      <c r="G91" s="97" t="s">
        <v>224</v>
      </c>
      <c r="H91" s="97" t="s">
        <v>224</v>
      </c>
      <c r="I91" s="97">
        <v>56292.86</v>
      </c>
      <c r="J91" s="97" t="s">
        <v>224</v>
      </c>
      <c r="K91" s="97" t="s">
        <v>224</v>
      </c>
      <c r="L91" s="97" t="s">
        <v>224</v>
      </c>
      <c r="M91" s="97" t="s">
        <v>224</v>
      </c>
      <c r="N91" s="97" t="s">
        <v>224</v>
      </c>
      <c r="O91" s="97" t="s">
        <v>224</v>
      </c>
      <c r="P91" s="97" t="s">
        <v>224</v>
      </c>
    </row>
    <row r="92" spans="1:16">
      <c r="A92" s="98" t="s">
        <v>289</v>
      </c>
      <c r="B92" s="97" t="s">
        <v>224</v>
      </c>
      <c r="C92" s="97" t="s">
        <v>224</v>
      </c>
      <c r="D92" s="97" t="s">
        <v>224</v>
      </c>
      <c r="E92" s="97" t="s">
        <v>224</v>
      </c>
      <c r="F92" s="97" t="s">
        <v>224</v>
      </c>
      <c r="G92" s="97" t="s">
        <v>224</v>
      </c>
      <c r="H92" s="97" t="s">
        <v>224</v>
      </c>
      <c r="I92" s="97" t="s">
        <v>224</v>
      </c>
      <c r="J92" s="97" t="s">
        <v>224</v>
      </c>
      <c r="K92" s="97" t="s">
        <v>224</v>
      </c>
      <c r="L92" s="97" t="s">
        <v>224</v>
      </c>
      <c r="M92" s="97" t="s">
        <v>224</v>
      </c>
      <c r="N92" s="97" t="s">
        <v>224</v>
      </c>
      <c r="O92" s="97" t="s">
        <v>224</v>
      </c>
      <c r="P92" s="97" t="s">
        <v>224</v>
      </c>
    </row>
    <row r="93" spans="1:16">
      <c r="A93" s="98" t="s">
        <v>290</v>
      </c>
      <c r="B93" s="97" t="s">
        <v>224</v>
      </c>
      <c r="C93" s="97" t="s">
        <v>224</v>
      </c>
      <c r="D93" s="97" t="s">
        <v>224</v>
      </c>
      <c r="E93" s="97" t="s">
        <v>224</v>
      </c>
      <c r="F93" s="97" t="s">
        <v>224</v>
      </c>
      <c r="G93" s="97" t="s">
        <v>224</v>
      </c>
      <c r="H93" s="97" t="s">
        <v>224</v>
      </c>
      <c r="I93" s="97" t="s">
        <v>224</v>
      </c>
      <c r="J93" s="97" t="s">
        <v>224</v>
      </c>
      <c r="K93" s="97" t="s">
        <v>224</v>
      </c>
      <c r="L93" s="97" t="s">
        <v>224</v>
      </c>
      <c r="M93" s="97" t="s">
        <v>224</v>
      </c>
      <c r="N93" s="97" t="s">
        <v>224</v>
      </c>
      <c r="O93" s="97" t="s">
        <v>224</v>
      </c>
      <c r="P93" s="97" t="s">
        <v>224</v>
      </c>
    </row>
    <row r="94" spans="1:16">
      <c r="A94" s="98" t="s">
        <v>291</v>
      </c>
      <c r="B94" s="97" t="s">
        <v>224</v>
      </c>
      <c r="C94" s="97" t="s">
        <v>224</v>
      </c>
      <c r="D94" s="97" t="s">
        <v>224</v>
      </c>
      <c r="E94" s="97" t="s">
        <v>224</v>
      </c>
      <c r="F94" s="97" t="s">
        <v>224</v>
      </c>
      <c r="G94" s="97" t="s">
        <v>224</v>
      </c>
      <c r="H94" s="97" t="s">
        <v>224</v>
      </c>
      <c r="I94" s="97" t="s">
        <v>224</v>
      </c>
      <c r="J94" s="97" t="s">
        <v>224</v>
      </c>
      <c r="K94" s="97" t="s">
        <v>224</v>
      </c>
      <c r="L94" s="97" t="s">
        <v>224</v>
      </c>
      <c r="M94" s="97" t="s">
        <v>224</v>
      </c>
      <c r="N94" s="97" t="s">
        <v>224</v>
      </c>
      <c r="O94" s="97" t="s">
        <v>224</v>
      </c>
      <c r="P94" s="97" t="s">
        <v>224</v>
      </c>
    </row>
    <row r="95" spans="1:16">
      <c r="A95" s="98" t="s">
        <v>292</v>
      </c>
      <c r="B95" s="97" t="s">
        <v>224</v>
      </c>
      <c r="C95" s="97" t="s">
        <v>224</v>
      </c>
      <c r="D95" s="97" t="s">
        <v>224</v>
      </c>
      <c r="E95" s="97" t="s">
        <v>224</v>
      </c>
      <c r="F95" s="97" t="s">
        <v>224</v>
      </c>
      <c r="G95" s="97" t="s">
        <v>224</v>
      </c>
      <c r="H95" s="97" t="s">
        <v>224</v>
      </c>
      <c r="I95" s="97">
        <v>80897.14</v>
      </c>
      <c r="J95" s="97" t="s">
        <v>224</v>
      </c>
      <c r="K95" s="97" t="s">
        <v>224</v>
      </c>
      <c r="L95" s="97" t="s">
        <v>224</v>
      </c>
      <c r="M95" s="97" t="s">
        <v>224</v>
      </c>
      <c r="N95" s="97" t="s">
        <v>224</v>
      </c>
      <c r="O95" s="97" t="s">
        <v>224</v>
      </c>
      <c r="P95" s="97" t="s">
        <v>224</v>
      </c>
    </row>
    <row r="96" spans="1:16">
      <c r="A96" s="98" t="s">
        <v>298</v>
      </c>
      <c r="B96" s="97" t="s">
        <v>224</v>
      </c>
      <c r="C96" s="97" t="s">
        <v>224</v>
      </c>
      <c r="D96" s="97" t="s">
        <v>224</v>
      </c>
      <c r="E96" s="97" t="s">
        <v>224</v>
      </c>
      <c r="F96" s="97">
        <v>6076.92</v>
      </c>
      <c r="G96" s="97" t="s">
        <v>224</v>
      </c>
      <c r="H96" s="97">
        <v>6076.92</v>
      </c>
      <c r="I96" s="97">
        <v>6076.92</v>
      </c>
      <c r="J96" s="97" t="s">
        <v>224</v>
      </c>
      <c r="K96" s="97" t="s">
        <v>224</v>
      </c>
      <c r="L96" s="97">
        <v>6076.92</v>
      </c>
      <c r="M96" s="97" t="s">
        <v>224</v>
      </c>
      <c r="N96" s="97" t="s">
        <v>224</v>
      </c>
      <c r="O96" s="97" t="s">
        <v>224</v>
      </c>
      <c r="P96" s="97">
        <v>6076.92</v>
      </c>
    </row>
    <row r="97" spans="1:16">
      <c r="A97" s="98" t="s">
        <v>302</v>
      </c>
      <c r="B97" s="97" t="s">
        <v>224</v>
      </c>
      <c r="C97" s="97">
        <v>2561.54</v>
      </c>
      <c r="D97" s="97" t="s">
        <v>224</v>
      </c>
      <c r="E97" s="97">
        <v>2561.54</v>
      </c>
      <c r="F97" s="97">
        <v>2561.54</v>
      </c>
      <c r="G97" s="97" t="s">
        <v>224</v>
      </c>
      <c r="H97" s="97">
        <v>2561.54</v>
      </c>
      <c r="I97" s="97" t="s">
        <v>224</v>
      </c>
      <c r="J97" s="97" t="s">
        <v>224</v>
      </c>
      <c r="K97" s="97" t="s">
        <v>224</v>
      </c>
      <c r="L97" s="97">
        <v>2561.54</v>
      </c>
      <c r="M97" s="97" t="s">
        <v>224</v>
      </c>
      <c r="N97" s="97" t="s">
        <v>224</v>
      </c>
      <c r="O97" s="97" t="s">
        <v>224</v>
      </c>
      <c r="P97" s="97">
        <v>2561.54</v>
      </c>
    </row>
    <row r="98" spans="1:16">
      <c r="A98" s="98" t="s">
        <v>318</v>
      </c>
      <c r="B98" s="97" t="s">
        <v>224</v>
      </c>
      <c r="C98" s="97" t="s">
        <v>224</v>
      </c>
      <c r="D98" s="97" t="s">
        <v>224</v>
      </c>
      <c r="E98" s="97" t="s">
        <v>224</v>
      </c>
      <c r="F98" s="97">
        <v>25476.92</v>
      </c>
      <c r="G98" s="97" t="s">
        <v>224</v>
      </c>
      <c r="H98" s="97">
        <v>25476.92</v>
      </c>
      <c r="I98" s="97" t="s">
        <v>224</v>
      </c>
      <c r="J98" s="97" t="s">
        <v>224</v>
      </c>
      <c r="K98" s="97" t="s">
        <v>224</v>
      </c>
      <c r="L98" s="97">
        <v>25476.92</v>
      </c>
      <c r="M98" s="97" t="s">
        <v>224</v>
      </c>
      <c r="N98" s="97" t="s">
        <v>224</v>
      </c>
      <c r="O98" s="97" t="s">
        <v>224</v>
      </c>
      <c r="P98" s="97">
        <v>25476.92</v>
      </c>
    </row>
    <row r="99" spans="1:16">
      <c r="A99" s="98" t="s">
        <v>319</v>
      </c>
      <c r="B99" s="97" t="s">
        <v>224</v>
      </c>
      <c r="C99" s="97" t="s">
        <v>224</v>
      </c>
      <c r="D99" s="97" t="s">
        <v>224</v>
      </c>
      <c r="E99" s="97" t="s">
        <v>224</v>
      </c>
      <c r="F99" s="97">
        <v>4618.46</v>
      </c>
      <c r="G99" s="97" t="s">
        <v>224</v>
      </c>
      <c r="H99" s="97">
        <v>4618.46</v>
      </c>
      <c r="I99" s="97" t="s">
        <v>224</v>
      </c>
      <c r="J99" s="97" t="s">
        <v>224</v>
      </c>
      <c r="K99" s="97" t="s">
        <v>224</v>
      </c>
      <c r="L99" s="97">
        <v>4618.46</v>
      </c>
      <c r="M99" s="97" t="s">
        <v>224</v>
      </c>
      <c r="N99" s="97" t="s">
        <v>224</v>
      </c>
      <c r="O99" s="97" t="s">
        <v>224</v>
      </c>
      <c r="P99" s="97">
        <v>4618.46</v>
      </c>
    </row>
    <row r="100" spans="1:16">
      <c r="A100" s="98" t="s">
        <v>320</v>
      </c>
      <c r="B100" s="97" t="s">
        <v>224</v>
      </c>
      <c r="C100" s="97" t="s">
        <v>224</v>
      </c>
      <c r="D100" s="97" t="s">
        <v>224</v>
      </c>
      <c r="E100" s="97" t="s">
        <v>224</v>
      </c>
      <c r="F100" s="97">
        <v>28853.85</v>
      </c>
      <c r="G100" s="97" t="s">
        <v>224</v>
      </c>
      <c r="H100" s="97">
        <v>28853.85</v>
      </c>
      <c r="I100" s="97" t="s">
        <v>224</v>
      </c>
      <c r="J100" s="97" t="s">
        <v>224</v>
      </c>
      <c r="K100" s="97" t="s">
        <v>224</v>
      </c>
      <c r="L100" s="97">
        <v>28853.85</v>
      </c>
      <c r="M100" s="97" t="s">
        <v>224</v>
      </c>
      <c r="N100" s="97" t="s">
        <v>224</v>
      </c>
      <c r="O100" s="97" t="s">
        <v>224</v>
      </c>
      <c r="P100" s="97">
        <v>28853.85</v>
      </c>
    </row>
    <row r="101" spans="1:16">
      <c r="A101" s="98" t="s">
        <v>321</v>
      </c>
      <c r="B101" s="97" t="s">
        <v>224</v>
      </c>
      <c r="C101" s="97" t="s">
        <v>224</v>
      </c>
      <c r="D101" s="97" t="s">
        <v>224</v>
      </c>
      <c r="E101" s="97" t="s">
        <v>224</v>
      </c>
      <c r="F101" s="97">
        <v>6838.46</v>
      </c>
      <c r="G101" s="97" t="s">
        <v>224</v>
      </c>
      <c r="H101" s="97">
        <v>6838.46</v>
      </c>
      <c r="I101" s="97" t="s">
        <v>224</v>
      </c>
      <c r="J101" s="97" t="s">
        <v>224</v>
      </c>
      <c r="K101" s="97" t="s">
        <v>224</v>
      </c>
      <c r="L101" s="97">
        <v>6838.46</v>
      </c>
      <c r="M101" s="97" t="s">
        <v>224</v>
      </c>
      <c r="N101" s="97" t="s">
        <v>224</v>
      </c>
      <c r="O101" s="97" t="s">
        <v>224</v>
      </c>
      <c r="P101" s="97">
        <v>6838.46</v>
      </c>
    </row>
    <row r="102" spans="1:16">
      <c r="A102" s="98" t="s">
        <v>322</v>
      </c>
      <c r="B102" s="97" t="s">
        <v>224</v>
      </c>
      <c r="C102" s="97" t="s">
        <v>224</v>
      </c>
      <c r="D102" s="97" t="s">
        <v>224</v>
      </c>
      <c r="E102" s="97" t="s">
        <v>224</v>
      </c>
      <c r="F102" s="97">
        <v>2000</v>
      </c>
      <c r="G102" s="97" t="s">
        <v>224</v>
      </c>
      <c r="H102" s="97">
        <v>2000</v>
      </c>
      <c r="I102" s="97" t="s">
        <v>224</v>
      </c>
      <c r="J102" s="97" t="s">
        <v>224</v>
      </c>
      <c r="K102" s="97" t="s">
        <v>224</v>
      </c>
      <c r="L102" s="97">
        <v>2000</v>
      </c>
      <c r="M102" s="97" t="s">
        <v>224</v>
      </c>
      <c r="N102" s="97" t="s">
        <v>224</v>
      </c>
      <c r="O102" s="97" t="s">
        <v>224</v>
      </c>
      <c r="P102" s="97">
        <v>2000</v>
      </c>
    </row>
    <row r="103" spans="1:16">
      <c r="A103" s="98" t="s">
        <v>323</v>
      </c>
      <c r="B103" s="97" t="s">
        <v>224</v>
      </c>
      <c r="C103" s="97" t="s">
        <v>224</v>
      </c>
      <c r="D103" s="97" t="s">
        <v>224</v>
      </c>
      <c r="E103" s="97" t="s">
        <v>224</v>
      </c>
      <c r="F103" s="97">
        <v>484.62</v>
      </c>
      <c r="G103" s="97" t="s">
        <v>224</v>
      </c>
      <c r="H103" s="97">
        <v>484.62</v>
      </c>
      <c r="I103" s="97" t="s">
        <v>224</v>
      </c>
      <c r="J103" s="97" t="s">
        <v>224</v>
      </c>
      <c r="K103" s="97" t="s">
        <v>224</v>
      </c>
      <c r="L103" s="97">
        <v>484.62</v>
      </c>
      <c r="M103" s="97" t="s">
        <v>224</v>
      </c>
      <c r="N103" s="97" t="s">
        <v>224</v>
      </c>
      <c r="O103" s="97" t="s">
        <v>224</v>
      </c>
      <c r="P103" s="97">
        <v>484.62</v>
      </c>
    </row>
    <row r="104" spans="1:16">
      <c r="A104" s="98" t="s">
        <v>324</v>
      </c>
      <c r="B104" s="97" t="s">
        <v>224</v>
      </c>
      <c r="C104" s="97" t="s">
        <v>224</v>
      </c>
      <c r="D104" s="97" t="s">
        <v>224</v>
      </c>
      <c r="E104" s="97" t="s">
        <v>224</v>
      </c>
      <c r="F104" s="97">
        <v>9666.15</v>
      </c>
      <c r="G104" s="97" t="s">
        <v>224</v>
      </c>
      <c r="H104" s="97">
        <v>9666.15</v>
      </c>
      <c r="I104" s="97" t="s">
        <v>224</v>
      </c>
      <c r="J104" s="97" t="s">
        <v>224</v>
      </c>
      <c r="K104" s="97" t="s">
        <v>224</v>
      </c>
      <c r="L104" s="97">
        <v>9666.15</v>
      </c>
      <c r="M104" s="97" t="s">
        <v>224</v>
      </c>
      <c r="N104" s="97" t="s">
        <v>224</v>
      </c>
      <c r="O104" s="97" t="s">
        <v>224</v>
      </c>
      <c r="P104" s="97">
        <v>9666.15</v>
      </c>
    </row>
    <row r="105" spans="1:16">
      <c r="A105" s="98" t="s">
        <v>325</v>
      </c>
      <c r="B105" s="97" t="s">
        <v>224</v>
      </c>
      <c r="C105" s="97" t="s">
        <v>224</v>
      </c>
      <c r="D105" s="97" t="s">
        <v>224</v>
      </c>
      <c r="E105" s="97" t="s">
        <v>224</v>
      </c>
      <c r="F105" s="97">
        <v>398.46</v>
      </c>
      <c r="G105" s="97" t="s">
        <v>224</v>
      </c>
      <c r="H105" s="97">
        <v>398.46</v>
      </c>
      <c r="I105" s="97" t="s">
        <v>224</v>
      </c>
      <c r="J105" s="97" t="s">
        <v>224</v>
      </c>
      <c r="K105" s="97" t="s">
        <v>224</v>
      </c>
      <c r="L105" s="97">
        <v>398.46</v>
      </c>
      <c r="M105" s="97" t="s">
        <v>224</v>
      </c>
      <c r="N105" s="97" t="s">
        <v>224</v>
      </c>
      <c r="O105" s="97" t="s">
        <v>224</v>
      </c>
      <c r="P105" s="97">
        <v>398.46</v>
      </c>
    </row>
    <row r="106" spans="1:16">
      <c r="A106" s="98" t="s">
        <v>293</v>
      </c>
      <c r="B106" s="97" t="s">
        <v>224</v>
      </c>
      <c r="C106" s="97" t="s">
        <v>224</v>
      </c>
      <c r="D106" s="97" t="s">
        <v>224</v>
      </c>
      <c r="E106" s="97" t="s">
        <v>224</v>
      </c>
      <c r="F106" s="97">
        <v>16119</v>
      </c>
      <c r="G106" s="97" t="s">
        <v>224</v>
      </c>
      <c r="H106" s="97">
        <v>16119</v>
      </c>
      <c r="I106" s="97">
        <v>16119</v>
      </c>
      <c r="J106" s="97" t="s">
        <v>224</v>
      </c>
      <c r="K106" s="97" t="s">
        <v>224</v>
      </c>
      <c r="L106" s="97" t="s">
        <v>224</v>
      </c>
      <c r="M106" s="97" t="s">
        <v>224</v>
      </c>
      <c r="N106" s="97" t="s">
        <v>224</v>
      </c>
      <c r="O106" s="97" t="s">
        <v>224</v>
      </c>
      <c r="P106" s="97" t="s">
        <v>224</v>
      </c>
    </row>
    <row r="107" spans="1:16">
      <c r="A107" s="98" t="s">
        <v>294</v>
      </c>
      <c r="B107" s="97" t="s">
        <v>224</v>
      </c>
      <c r="C107" s="97">
        <v>4055</v>
      </c>
      <c r="D107" s="97" t="s">
        <v>224</v>
      </c>
      <c r="E107" s="97">
        <v>4055</v>
      </c>
      <c r="F107" s="97">
        <v>4055</v>
      </c>
      <c r="G107" s="97" t="s">
        <v>224</v>
      </c>
      <c r="H107" s="97">
        <v>4055</v>
      </c>
      <c r="I107" s="97">
        <v>4055</v>
      </c>
      <c r="J107" s="97" t="s">
        <v>224</v>
      </c>
      <c r="K107" s="97" t="s">
        <v>224</v>
      </c>
      <c r="L107" s="97">
        <v>4055</v>
      </c>
      <c r="M107" s="97" t="s">
        <v>224</v>
      </c>
      <c r="N107" s="97" t="s">
        <v>224</v>
      </c>
      <c r="O107" s="97" t="s">
        <v>224</v>
      </c>
      <c r="P107" s="97">
        <v>4055</v>
      </c>
    </row>
    <row r="108" spans="1:16">
      <c r="A108" s="98" t="s">
        <v>295</v>
      </c>
      <c r="B108" s="97" t="s">
        <v>224</v>
      </c>
      <c r="C108" s="97">
        <v>2615</v>
      </c>
      <c r="D108" s="97" t="s">
        <v>224</v>
      </c>
      <c r="E108" s="97">
        <v>2615</v>
      </c>
      <c r="F108" s="97">
        <v>2615</v>
      </c>
      <c r="G108" s="97" t="s">
        <v>224</v>
      </c>
      <c r="H108" s="97">
        <v>2615</v>
      </c>
      <c r="I108" s="97">
        <v>2615</v>
      </c>
      <c r="J108" s="97" t="s">
        <v>224</v>
      </c>
      <c r="K108" s="97" t="s">
        <v>224</v>
      </c>
      <c r="L108" s="97">
        <v>2615</v>
      </c>
      <c r="M108" s="97" t="s">
        <v>224</v>
      </c>
      <c r="N108" s="97" t="s">
        <v>224</v>
      </c>
      <c r="O108" s="97" t="s">
        <v>224</v>
      </c>
      <c r="P108" s="97">
        <v>2615</v>
      </c>
    </row>
    <row r="109" spans="1:16">
      <c r="A109" s="98" t="s">
        <v>335</v>
      </c>
      <c r="B109" s="97" t="s">
        <v>224</v>
      </c>
      <c r="C109" s="97" t="s">
        <v>224</v>
      </c>
      <c r="D109" s="97">
        <v>1915</v>
      </c>
      <c r="E109" s="97" t="s">
        <v>224</v>
      </c>
      <c r="F109" s="97" t="s">
        <v>224</v>
      </c>
      <c r="G109" s="97">
        <v>1915</v>
      </c>
      <c r="H109" s="97" t="s">
        <v>224</v>
      </c>
      <c r="I109" s="97" t="s">
        <v>224</v>
      </c>
      <c r="J109" s="97">
        <v>1915</v>
      </c>
      <c r="K109" s="97">
        <v>1915</v>
      </c>
      <c r="L109" s="97" t="s">
        <v>224</v>
      </c>
      <c r="M109" s="97">
        <v>1915</v>
      </c>
      <c r="N109" s="97">
        <v>1915</v>
      </c>
      <c r="O109" s="97">
        <v>1915</v>
      </c>
      <c r="P109" s="97" t="s">
        <v>224</v>
      </c>
    </row>
    <row r="110" spans="1:16">
      <c r="A110" s="98" t="s">
        <v>296</v>
      </c>
      <c r="B110" s="97" t="s">
        <v>224</v>
      </c>
      <c r="C110" s="97">
        <v>1350</v>
      </c>
      <c r="D110" s="97" t="s">
        <v>224</v>
      </c>
      <c r="E110" s="97">
        <v>1350</v>
      </c>
      <c r="F110" s="97" t="s">
        <v>224</v>
      </c>
      <c r="G110" s="97" t="s">
        <v>224</v>
      </c>
      <c r="H110" s="97" t="s">
        <v>224</v>
      </c>
      <c r="I110" s="97">
        <v>1350</v>
      </c>
      <c r="J110" s="97" t="s">
        <v>224</v>
      </c>
      <c r="K110" s="97" t="s">
        <v>224</v>
      </c>
      <c r="L110" s="97" t="s">
        <v>224</v>
      </c>
      <c r="M110" s="97" t="s">
        <v>224</v>
      </c>
      <c r="N110" s="97" t="s">
        <v>224</v>
      </c>
      <c r="O110" s="97" t="s">
        <v>224</v>
      </c>
      <c r="P110" s="97" t="s">
        <v>224</v>
      </c>
    </row>
    <row r="111" spans="1:16">
      <c r="A111" s="98" t="s">
        <v>297</v>
      </c>
      <c r="B111" s="97" t="s">
        <v>224</v>
      </c>
      <c r="C111" s="97" t="s">
        <v>224</v>
      </c>
      <c r="D111" s="97" t="s">
        <v>224</v>
      </c>
      <c r="E111" s="97" t="s">
        <v>224</v>
      </c>
      <c r="F111" s="97" t="s">
        <v>224</v>
      </c>
      <c r="G111" s="97" t="s">
        <v>224</v>
      </c>
      <c r="H111" s="97" t="s">
        <v>224</v>
      </c>
      <c r="I111" s="97">
        <v>6189</v>
      </c>
      <c r="J111" s="97" t="s">
        <v>224</v>
      </c>
      <c r="K111" s="97" t="s">
        <v>224</v>
      </c>
      <c r="L111" s="97" t="s">
        <v>224</v>
      </c>
      <c r="M111" s="97" t="s">
        <v>224</v>
      </c>
      <c r="N111" s="97" t="s">
        <v>224</v>
      </c>
      <c r="O111" s="97" t="s">
        <v>224</v>
      </c>
      <c r="P111" s="97" t="s">
        <v>224</v>
      </c>
    </row>
    <row r="112" spans="1:16">
      <c r="A112" s="98" t="s">
        <v>303</v>
      </c>
      <c r="B112" s="97" t="s">
        <v>224</v>
      </c>
      <c r="C112" s="97">
        <v>2689</v>
      </c>
      <c r="D112" s="97" t="s">
        <v>224</v>
      </c>
      <c r="E112" s="97">
        <v>2689</v>
      </c>
      <c r="F112" s="97" t="s">
        <v>224</v>
      </c>
      <c r="G112" s="97" t="s">
        <v>224</v>
      </c>
      <c r="H112" s="97" t="s">
        <v>224</v>
      </c>
      <c r="I112" s="97" t="s">
        <v>224</v>
      </c>
      <c r="J112" s="97" t="s">
        <v>224</v>
      </c>
      <c r="K112" s="97" t="s">
        <v>224</v>
      </c>
      <c r="L112" s="97" t="s">
        <v>224</v>
      </c>
      <c r="M112" s="97" t="s">
        <v>224</v>
      </c>
      <c r="N112" s="97" t="s">
        <v>224</v>
      </c>
      <c r="O112" s="97" t="s">
        <v>224</v>
      </c>
      <c r="P112" s="97" t="s">
        <v>224</v>
      </c>
    </row>
    <row r="113" spans="1:16">
      <c r="A113" s="98" t="s">
        <v>184</v>
      </c>
      <c r="B113" s="97" t="s">
        <v>224</v>
      </c>
      <c r="C113" s="97" t="s">
        <v>224</v>
      </c>
      <c r="D113" s="97" t="s">
        <v>224</v>
      </c>
      <c r="E113" s="97" t="s">
        <v>224</v>
      </c>
      <c r="F113" s="97" t="s">
        <v>224</v>
      </c>
      <c r="G113" s="97" t="s">
        <v>224</v>
      </c>
      <c r="H113" s="97" t="s">
        <v>224</v>
      </c>
      <c r="I113" s="97" t="s">
        <v>224</v>
      </c>
      <c r="J113" s="97" t="s">
        <v>224</v>
      </c>
      <c r="K113" s="97" t="s">
        <v>224</v>
      </c>
      <c r="L113" s="97" t="s">
        <v>224</v>
      </c>
      <c r="M113" s="97" t="s">
        <v>224</v>
      </c>
      <c r="N113" s="97" t="s">
        <v>224</v>
      </c>
      <c r="O113" s="97" t="s">
        <v>224</v>
      </c>
      <c r="P113" s="97" t="s">
        <v>224</v>
      </c>
    </row>
    <row r="114" spans="1:16">
      <c r="A114" s="98" t="s">
        <v>185</v>
      </c>
      <c r="B114" s="97" t="s">
        <v>224</v>
      </c>
      <c r="C114" s="97" t="s">
        <v>224</v>
      </c>
      <c r="D114" s="97" t="s">
        <v>224</v>
      </c>
      <c r="E114" s="97" t="s">
        <v>224</v>
      </c>
      <c r="F114" s="97" t="s">
        <v>224</v>
      </c>
      <c r="G114" s="97" t="s">
        <v>224</v>
      </c>
      <c r="H114" s="97" t="s">
        <v>224</v>
      </c>
      <c r="I114" s="97" t="s">
        <v>224</v>
      </c>
      <c r="J114" s="97" t="s">
        <v>224</v>
      </c>
      <c r="K114" s="97" t="s">
        <v>224</v>
      </c>
      <c r="L114" s="97" t="s">
        <v>224</v>
      </c>
      <c r="M114" s="97" t="s">
        <v>224</v>
      </c>
      <c r="N114" s="97" t="s">
        <v>224</v>
      </c>
      <c r="O114" s="97" t="s">
        <v>224</v>
      </c>
      <c r="P114" s="97" t="s">
        <v>224</v>
      </c>
    </row>
    <row r="115" spans="1:16">
      <c r="A115" s="98" t="s">
        <v>186</v>
      </c>
      <c r="B115" s="97" t="s">
        <v>224</v>
      </c>
      <c r="C115" s="97" t="s">
        <v>224</v>
      </c>
      <c r="D115" s="97" t="s">
        <v>224</v>
      </c>
      <c r="E115" s="97" t="s">
        <v>224</v>
      </c>
      <c r="F115" s="97" t="s">
        <v>224</v>
      </c>
      <c r="G115" s="97" t="s">
        <v>224</v>
      </c>
      <c r="H115" s="97" t="s">
        <v>224</v>
      </c>
      <c r="I115" s="97" t="s">
        <v>224</v>
      </c>
      <c r="J115" s="97" t="s">
        <v>224</v>
      </c>
      <c r="K115" s="97" t="s">
        <v>224</v>
      </c>
      <c r="L115" s="97" t="s">
        <v>224</v>
      </c>
      <c r="M115" s="97" t="s">
        <v>224</v>
      </c>
      <c r="N115" s="97" t="s">
        <v>224</v>
      </c>
      <c r="O115" s="97" t="s">
        <v>224</v>
      </c>
      <c r="P115" s="97" t="s">
        <v>224</v>
      </c>
    </row>
    <row r="116" spans="1:16">
      <c r="A116" s="98" t="s">
        <v>187</v>
      </c>
      <c r="B116" s="97" t="s">
        <v>224</v>
      </c>
      <c r="C116" s="97" t="s">
        <v>224</v>
      </c>
      <c r="D116" s="97" t="s">
        <v>224</v>
      </c>
      <c r="E116" s="97" t="s">
        <v>224</v>
      </c>
      <c r="F116" s="97" t="s">
        <v>224</v>
      </c>
      <c r="G116" s="97" t="s">
        <v>224</v>
      </c>
      <c r="H116" s="97" t="s">
        <v>224</v>
      </c>
      <c r="I116" s="97" t="s">
        <v>224</v>
      </c>
      <c r="J116" s="97" t="s">
        <v>224</v>
      </c>
      <c r="K116" s="97" t="s">
        <v>224</v>
      </c>
      <c r="L116" s="97" t="s">
        <v>224</v>
      </c>
      <c r="M116" s="97" t="s">
        <v>224</v>
      </c>
      <c r="N116" s="97" t="s">
        <v>224</v>
      </c>
      <c r="O116" s="97" t="s">
        <v>224</v>
      </c>
      <c r="P116" s="97" t="s">
        <v>224</v>
      </c>
    </row>
    <row r="117" spans="1:16">
      <c r="A117" s="98" t="s">
        <v>188</v>
      </c>
      <c r="B117" s="97" t="s">
        <v>224</v>
      </c>
      <c r="C117" s="97" t="s">
        <v>224</v>
      </c>
      <c r="D117" s="97" t="s">
        <v>224</v>
      </c>
      <c r="E117" s="97" t="s">
        <v>224</v>
      </c>
      <c r="F117" s="97" t="s">
        <v>224</v>
      </c>
      <c r="G117" s="97" t="s">
        <v>224</v>
      </c>
      <c r="H117" s="97" t="s">
        <v>224</v>
      </c>
      <c r="I117" s="97" t="s">
        <v>224</v>
      </c>
      <c r="J117" s="97" t="s">
        <v>224</v>
      </c>
      <c r="K117" s="97" t="s">
        <v>224</v>
      </c>
      <c r="L117" s="97" t="s">
        <v>224</v>
      </c>
      <c r="M117" s="97" t="s">
        <v>224</v>
      </c>
      <c r="N117" s="97" t="s">
        <v>224</v>
      </c>
      <c r="O117" s="97" t="s">
        <v>224</v>
      </c>
      <c r="P117" s="97" t="s">
        <v>224</v>
      </c>
    </row>
    <row r="118" spans="1:16">
      <c r="A118" s="98" t="s">
        <v>189</v>
      </c>
      <c r="B118" s="97" t="s">
        <v>224</v>
      </c>
      <c r="C118" s="97" t="s">
        <v>224</v>
      </c>
      <c r="D118" s="97" t="s">
        <v>224</v>
      </c>
      <c r="E118" s="97" t="s">
        <v>224</v>
      </c>
      <c r="F118" s="97" t="s">
        <v>224</v>
      </c>
      <c r="G118" s="97" t="s">
        <v>224</v>
      </c>
      <c r="H118" s="97" t="s">
        <v>224</v>
      </c>
      <c r="I118" s="97">
        <v>209</v>
      </c>
      <c r="J118" s="97" t="s">
        <v>224</v>
      </c>
      <c r="K118" s="97" t="s">
        <v>224</v>
      </c>
      <c r="L118" s="97" t="s">
        <v>224</v>
      </c>
      <c r="M118" s="97" t="s">
        <v>224</v>
      </c>
      <c r="N118" s="97" t="s">
        <v>224</v>
      </c>
      <c r="O118" s="97" t="s">
        <v>224</v>
      </c>
      <c r="P118" s="97" t="s">
        <v>224</v>
      </c>
    </row>
    <row r="119" spans="1:16">
      <c r="A119" s="98" t="s">
        <v>190</v>
      </c>
      <c r="B119" s="97" t="s">
        <v>224</v>
      </c>
      <c r="C119" s="97" t="s">
        <v>224</v>
      </c>
      <c r="D119" s="97" t="s">
        <v>224</v>
      </c>
      <c r="E119" s="97" t="s">
        <v>224</v>
      </c>
      <c r="F119" s="97" t="s">
        <v>224</v>
      </c>
      <c r="G119" s="97" t="s">
        <v>224</v>
      </c>
      <c r="H119" s="97" t="s">
        <v>224</v>
      </c>
      <c r="I119" s="97">
        <v>69559</v>
      </c>
      <c r="J119" s="97" t="s">
        <v>224</v>
      </c>
      <c r="K119" s="97" t="s">
        <v>224</v>
      </c>
      <c r="L119" s="97" t="s">
        <v>224</v>
      </c>
      <c r="M119" s="97" t="s">
        <v>224</v>
      </c>
      <c r="N119" s="97" t="s">
        <v>224</v>
      </c>
      <c r="O119" s="97" t="s">
        <v>224</v>
      </c>
      <c r="P119" s="97" t="s">
        <v>224</v>
      </c>
    </row>
    <row r="120" spans="1:16">
      <c r="A120" s="98" t="s">
        <v>191</v>
      </c>
      <c r="B120" s="97" t="s">
        <v>224</v>
      </c>
      <c r="C120" s="97" t="s">
        <v>224</v>
      </c>
      <c r="D120" s="97" t="s">
        <v>224</v>
      </c>
      <c r="E120" s="97" t="s">
        <v>224</v>
      </c>
      <c r="F120" s="97" t="s">
        <v>224</v>
      </c>
      <c r="G120" s="97" t="s">
        <v>224</v>
      </c>
      <c r="H120" s="97" t="s">
        <v>224</v>
      </c>
      <c r="I120" s="97">
        <v>27949</v>
      </c>
      <c r="J120" s="97" t="s">
        <v>224</v>
      </c>
      <c r="K120" s="97" t="s">
        <v>224</v>
      </c>
      <c r="L120" s="97" t="s">
        <v>224</v>
      </c>
      <c r="M120" s="97" t="s">
        <v>224</v>
      </c>
      <c r="N120" s="97" t="s">
        <v>224</v>
      </c>
      <c r="O120" s="97" t="s">
        <v>224</v>
      </c>
      <c r="P120" s="97" t="s">
        <v>224</v>
      </c>
    </row>
    <row r="121" spans="1:16">
      <c r="A121" s="98" t="s">
        <v>304</v>
      </c>
      <c r="B121" s="97" t="s">
        <v>224</v>
      </c>
      <c r="C121" s="97" t="s">
        <v>224</v>
      </c>
      <c r="D121" s="97" t="s">
        <v>224</v>
      </c>
      <c r="E121" s="97" t="s">
        <v>224</v>
      </c>
      <c r="F121" s="97">
        <v>30089</v>
      </c>
      <c r="G121" s="97" t="s">
        <v>224</v>
      </c>
      <c r="H121" s="97">
        <v>30089</v>
      </c>
      <c r="I121" s="97" t="s">
        <v>224</v>
      </c>
      <c r="J121" s="97" t="s">
        <v>224</v>
      </c>
      <c r="K121" s="97" t="s">
        <v>224</v>
      </c>
      <c r="L121" s="97" t="s">
        <v>224</v>
      </c>
      <c r="M121" s="97" t="s">
        <v>224</v>
      </c>
      <c r="N121" s="97" t="s">
        <v>224</v>
      </c>
      <c r="O121" s="97" t="s">
        <v>224</v>
      </c>
      <c r="P121" s="97" t="s">
        <v>224</v>
      </c>
    </row>
    <row r="122" spans="1:16">
      <c r="A122" s="98" t="s">
        <v>305</v>
      </c>
      <c r="B122" s="97" t="s">
        <v>224</v>
      </c>
      <c r="C122" s="97" t="s">
        <v>224</v>
      </c>
      <c r="D122" s="97" t="s">
        <v>224</v>
      </c>
      <c r="E122" s="97" t="s">
        <v>224</v>
      </c>
      <c r="F122" s="97">
        <v>72149</v>
      </c>
      <c r="G122" s="97" t="s">
        <v>224</v>
      </c>
      <c r="H122" s="97">
        <v>72149</v>
      </c>
      <c r="I122" s="97" t="s">
        <v>224</v>
      </c>
      <c r="J122" s="97" t="s">
        <v>224</v>
      </c>
      <c r="K122" s="97" t="s">
        <v>224</v>
      </c>
      <c r="L122" s="97" t="s">
        <v>224</v>
      </c>
      <c r="M122" s="97" t="s">
        <v>224</v>
      </c>
      <c r="N122" s="97" t="s">
        <v>224</v>
      </c>
      <c r="O122" s="97" t="s">
        <v>224</v>
      </c>
      <c r="P122" s="97" t="s">
        <v>224</v>
      </c>
    </row>
    <row r="123" spans="1:16">
      <c r="A123" s="98" t="s">
        <v>328</v>
      </c>
      <c r="B123" s="97" t="s">
        <v>224</v>
      </c>
      <c r="C123" s="97" t="s">
        <v>224</v>
      </c>
      <c r="D123" s="97" t="s">
        <v>224</v>
      </c>
      <c r="E123" s="97" t="s">
        <v>224</v>
      </c>
      <c r="F123" s="97" t="s">
        <v>224</v>
      </c>
      <c r="G123" s="97" t="s">
        <v>224</v>
      </c>
      <c r="H123" s="97" t="s">
        <v>224</v>
      </c>
      <c r="I123" s="97" t="s">
        <v>224</v>
      </c>
      <c r="J123" s="97" t="s">
        <v>224</v>
      </c>
      <c r="K123" s="97" t="s">
        <v>224</v>
      </c>
      <c r="L123" s="97">
        <v>76559</v>
      </c>
      <c r="M123" s="97" t="s">
        <v>224</v>
      </c>
      <c r="N123" s="97" t="s">
        <v>224</v>
      </c>
      <c r="O123" s="97" t="s">
        <v>224</v>
      </c>
      <c r="P123" s="97">
        <v>76559</v>
      </c>
    </row>
    <row r="124" spans="1:16">
      <c r="A124" s="98" t="s">
        <v>192</v>
      </c>
      <c r="B124" s="97" t="s">
        <v>224</v>
      </c>
      <c r="C124" s="97" t="s">
        <v>224</v>
      </c>
      <c r="D124" s="97" t="s">
        <v>224</v>
      </c>
      <c r="E124" s="97" t="s">
        <v>224</v>
      </c>
      <c r="F124" s="97" t="s">
        <v>224</v>
      </c>
      <c r="G124" s="97" t="s">
        <v>224</v>
      </c>
      <c r="H124" s="97" t="s">
        <v>224</v>
      </c>
      <c r="I124" s="97" t="s">
        <v>224</v>
      </c>
      <c r="J124" s="97" t="s">
        <v>224</v>
      </c>
      <c r="K124" s="97" t="s">
        <v>224</v>
      </c>
      <c r="L124" s="97" t="s">
        <v>224</v>
      </c>
      <c r="M124" s="97" t="s">
        <v>224</v>
      </c>
      <c r="N124" s="97" t="s">
        <v>224</v>
      </c>
      <c r="O124" s="97" t="s">
        <v>224</v>
      </c>
      <c r="P124" s="97" t="s">
        <v>224</v>
      </c>
    </row>
    <row r="125" spans="1:16">
      <c r="A125" s="98" t="s">
        <v>193</v>
      </c>
      <c r="B125" s="97" t="s">
        <v>224</v>
      </c>
      <c r="C125" s="97" t="s">
        <v>224</v>
      </c>
      <c r="D125" s="97" t="s">
        <v>224</v>
      </c>
      <c r="E125" s="97" t="s">
        <v>224</v>
      </c>
      <c r="F125" s="97" t="s">
        <v>224</v>
      </c>
      <c r="G125" s="97" t="s">
        <v>224</v>
      </c>
      <c r="H125" s="97" t="s">
        <v>224</v>
      </c>
      <c r="I125" s="97" t="s">
        <v>224</v>
      </c>
      <c r="J125" s="97" t="s">
        <v>224</v>
      </c>
      <c r="K125" s="97" t="s">
        <v>224</v>
      </c>
      <c r="L125" s="97" t="s">
        <v>224</v>
      </c>
      <c r="M125" s="97" t="s">
        <v>224</v>
      </c>
      <c r="N125" s="97" t="s">
        <v>224</v>
      </c>
      <c r="O125" s="97" t="s">
        <v>224</v>
      </c>
      <c r="P125" s="97" t="s">
        <v>224</v>
      </c>
    </row>
    <row r="126" spans="1:16">
      <c r="A126" s="98" t="s">
        <v>194</v>
      </c>
      <c r="B126" s="97" t="s">
        <v>224</v>
      </c>
      <c r="C126" s="97" t="s">
        <v>224</v>
      </c>
      <c r="D126" s="97" t="s">
        <v>224</v>
      </c>
      <c r="E126" s="97" t="s">
        <v>224</v>
      </c>
      <c r="F126" s="97" t="s">
        <v>224</v>
      </c>
      <c r="G126" s="97" t="s">
        <v>224</v>
      </c>
      <c r="H126" s="97" t="s">
        <v>224</v>
      </c>
      <c r="I126" s="97" t="s">
        <v>224</v>
      </c>
      <c r="J126" s="97" t="s">
        <v>224</v>
      </c>
      <c r="K126" s="97" t="s">
        <v>224</v>
      </c>
      <c r="L126" s="97" t="s">
        <v>224</v>
      </c>
      <c r="M126" s="97" t="s">
        <v>224</v>
      </c>
      <c r="N126" s="97" t="s">
        <v>224</v>
      </c>
      <c r="O126" s="97" t="s">
        <v>224</v>
      </c>
      <c r="P126" s="97" t="s">
        <v>224</v>
      </c>
    </row>
    <row r="127" spans="1:16">
      <c r="A127" s="98" t="s">
        <v>195</v>
      </c>
      <c r="B127" s="97" t="s">
        <v>224</v>
      </c>
      <c r="C127" s="97" t="s">
        <v>224</v>
      </c>
      <c r="D127" s="97" t="s">
        <v>224</v>
      </c>
      <c r="E127" s="97" t="s">
        <v>224</v>
      </c>
      <c r="F127" s="97" t="s">
        <v>224</v>
      </c>
      <c r="G127" s="97" t="s">
        <v>224</v>
      </c>
      <c r="H127" s="97" t="s">
        <v>224</v>
      </c>
      <c r="I127" s="97" t="s">
        <v>224</v>
      </c>
      <c r="J127" s="97" t="s">
        <v>224</v>
      </c>
      <c r="K127" s="97" t="s">
        <v>224</v>
      </c>
      <c r="L127" s="97" t="s">
        <v>224</v>
      </c>
      <c r="M127" s="97" t="s">
        <v>224</v>
      </c>
      <c r="N127" s="97" t="s">
        <v>224</v>
      </c>
      <c r="O127" s="97" t="s">
        <v>224</v>
      </c>
      <c r="P127" s="97" t="s">
        <v>224</v>
      </c>
    </row>
    <row r="128" spans="1:16">
      <c r="A128" s="98" t="s">
        <v>329</v>
      </c>
      <c r="B128" s="97" t="s">
        <v>224</v>
      </c>
      <c r="C128" s="97" t="s">
        <v>224</v>
      </c>
      <c r="D128" s="97" t="s">
        <v>224</v>
      </c>
      <c r="E128" s="97" t="s">
        <v>224</v>
      </c>
      <c r="F128" s="97" t="s">
        <v>224</v>
      </c>
      <c r="G128" s="97" t="s">
        <v>224</v>
      </c>
      <c r="H128" s="97" t="s">
        <v>224</v>
      </c>
      <c r="I128" s="97" t="s">
        <v>224</v>
      </c>
      <c r="J128" s="97" t="s">
        <v>224</v>
      </c>
      <c r="K128" s="97" t="s">
        <v>224</v>
      </c>
      <c r="L128" s="97">
        <v>12129</v>
      </c>
      <c r="M128" s="97" t="s">
        <v>224</v>
      </c>
      <c r="N128" s="97" t="s">
        <v>224</v>
      </c>
      <c r="O128" s="97" t="s">
        <v>224</v>
      </c>
      <c r="P128" s="97">
        <v>12129</v>
      </c>
    </row>
    <row r="129" spans="1:16">
      <c r="A129" s="98" t="s">
        <v>330</v>
      </c>
      <c r="B129" s="97" t="s">
        <v>224</v>
      </c>
      <c r="C129" s="97" t="s">
        <v>224</v>
      </c>
      <c r="D129" s="97" t="s">
        <v>224</v>
      </c>
      <c r="E129" s="97" t="s">
        <v>224</v>
      </c>
      <c r="F129" s="97" t="s">
        <v>224</v>
      </c>
      <c r="G129" s="97" t="s">
        <v>224</v>
      </c>
      <c r="H129" s="97" t="s">
        <v>224</v>
      </c>
      <c r="I129" s="97" t="s">
        <v>224</v>
      </c>
      <c r="J129" s="97" t="s">
        <v>224</v>
      </c>
      <c r="K129" s="97" t="s">
        <v>224</v>
      </c>
      <c r="L129" s="97">
        <v>545</v>
      </c>
      <c r="M129" s="97" t="s">
        <v>224</v>
      </c>
      <c r="N129" s="97" t="s">
        <v>224</v>
      </c>
      <c r="O129" s="97" t="s">
        <v>224</v>
      </c>
      <c r="P129" s="97">
        <v>545</v>
      </c>
    </row>
    <row r="130" spans="1:16">
      <c r="A130" s="98" t="s">
        <v>331</v>
      </c>
      <c r="B130" s="97" t="s">
        <v>224</v>
      </c>
      <c r="C130" s="97" t="s">
        <v>224</v>
      </c>
      <c r="D130" s="97" t="s">
        <v>224</v>
      </c>
      <c r="E130" s="97" t="s">
        <v>224</v>
      </c>
      <c r="F130" s="97" t="s">
        <v>224</v>
      </c>
      <c r="G130" s="97" t="s">
        <v>224</v>
      </c>
      <c r="H130" s="97" t="s">
        <v>224</v>
      </c>
      <c r="I130" s="97" t="s">
        <v>224</v>
      </c>
      <c r="J130" s="97" t="s">
        <v>224</v>
      </c>
      <c r="K130" s="97" t="s">
        <v>224</v>
      </c>
      <c r="L130" s="97">
        <v>7659</v>
      </c>
      <c r="M130" s="97" t="s">
        <v>224</v>
      </c>
      <c r="N130" s="97" t="s">
        <v>224</v>
      </c>
      <c r="O130" s="97" t="s">
        <v>224</v>
      </c>
      <c r="P130" s="97">
        <v>7659</v>
      </c>
    </row>
    <row r="131" spans="1:16">
      <c r="A131" s="98" t="s">
        <v>332</v>
      </c>
      <c r="B131" s="97" t="s">
        <v>224</v>
      </c>
      <c r="C131" s="97" t="s">
        <v>224</v>
      </c>
      <c r="D131" s="97" t="s">
        <v>224</v>
      </c>
      <c r="E131" s="97" t="s">
        <v>224</v>
      </c>
      <c r="F131" s="97" t="s">
        <v>224</v>
      </c>
      <c r="G131" s="97" t="s">
        <v>224</v>
      </c>
      <c r="H131" s="97" t="s">
        <v>224</v>
      </c>
      <c r="I131" s="97" t="s">
        <v>224</v>
      </c>
      <c r="J131" s="97" t="s">
        <v>224</v>
      </c>
      <c r="K131" s="97" t="s">
        <v>224</v>
      </c>
      <c r="L131" s="97" t="s">
        <v>224</v>
      </c>
      <c r="M131" s="97" t="s">
        <v>224</v>
      </c>
      <c r="N131" s="97" t="s">
        <v>224</v>
      </c>
      <c r="O131" s="97" t="s">
        <v>224</v>
      </c>
      <c r="P131" s="97" t="s">
        <v>224</v>
      </c>
    </row>
    <row r="132" spans="1:16">
      <c r="A132" s="98" t="s">
        <v>196</v>
      </c>
      <c r="B132" s="97" t="s">
        <v>224</v>
      </c>
      <c r="C132" s="97" t="s">
        <v>224</v>
      </c>
      <c r="D132" s="97" t="s">
        <v>224</v>
      </c>
      <c r="E132" s="97" t="s">
        <v>224</v>
      </c>
      <c r="F132" s="97" t="s">
        <v>224</v>
      </c>
      <c r="G132" s="97" t="s">
        <v>224</v>
      </c>
      <c r="H132" s="97" t="s">
        <v>224</v>
      </c>
      <c r="I132" s="97" t="s">
        <v>224</v>
      </c>
      <c r="J132" s="97" t="s">
        <v>224</v>
      </c>
      <c r="K132" s="97" t="s">
        <v>224</v>
      </c>
      <c r="L132" s="97" t="s">
        <v>224</v>
      </c>
      <c r="M132" s="97" t="s">
        <v>224</v>
      </c>
      <c r="N132" s="97" t="s">
        <v>224</v>
      </c>
      <c r="O132" s="97" t="s">
        <v>224</v>
      </c>
      <c r="P132" s="97" t="s">
        <v>224</v>
      </c>
    </row>
    <row r="133" spans="1:16">
      <c r="A133" s="98" t="s">
        <v>197</v>
      </c>
      <c r="B133" s="97" t="s">
        <v>224</v>
      </c>
      <c r="C133" s="97" t="s">
        <v>224</v>
      </c>
      <c r="D133" s="97" t="s">
        <v>224</v>
      </c>
      <c r="E133" s="97" t="s">
        <v>224</v>
      </c>
      <c r="F133" s="97" t="s">
        <v>224</v>
      </c>
      <c r="G133" s="97" t="s">
        <v>224</v>
      </c>
      <c r="H133" s="97" t="s">
        <v>224</v>
      </c>
      <c r="I133" s="97" t="s">
        <v>224</v>
      </c>
      <c r="J133" s="97" t="s">
        <v>224</v>
      </c>
      <c r="K133" s="97" t="s">
        <v>224</v>
      </c>
      <c r="L133" s="97" t="s">
        <v>224</v>
      </c>
      <c r="M133" s="97" t="s">
        <v>224</v>
      </c>
      <c r="N133" s="97" t="s">
        <v>224</v>
      </c>
      <c r="O133" s="97" t="s">
        <v>224</v>
      </c>
      <c r="P133" s="97" t="s">
        <v>224</v>
      </c>
    </row>
    <row r="134" spans="1:16">
      <c r="A134" s="98" t="s">
        <v>198</v>
      </c>
      <c r="B134" s="97" t="s">
        <v>224</v>
      </c>
      <c r="C134" s="97" t="s">
        <v>224</v>
      </c>
      <c r="D134" s="97" t="s">
        <v>224</v>
      </c>
      <c r="E134" s="97" t="s">
        <v>224</v>
      </c>
      <c r="F134" s="97" t="s">
        <v>224</v>
      </c>
      <c r="G134" s="97" t="s">
        <v>224</v>
      </c>
      <c r="H134" s="97" t="s">
        <v>224</v>
      </c>
      <c r="I134" s="97" t="s">
        <v>224</v>
      </c>
      <c r="J134" s="97" t="s">
        <v>224</v>
      </c>
      <c r="K134" s="97" t="s">
        <v>224</v>
      </c>
      <c r="L134" s="97" t="s">
        <v>224</v>
      </c>
      <c r="M134" s="97" t="s">
        <v>224</v>
      </c>
      <c r="N134" s="97" t="s">
        <v>224</v>
      </c>
      <c r="O134" s="97" t="s">
        <v>224</v>
      </c>
      <c r="P134" s="97" t="s">
        <v>224</v>
      </c>
    </row>
    <row r="135" spans="1:16">
      <c r="A135" s="98" t="s">
        <v>199</v>
      </c>
      <c r="B135" s="97" t="s">
        <v>224</v>
      </c>
      <c r="C135" s="97" t="s">
        <v>224</v>
      </c>
      <c r="D135" s="97" t="s">
        <v>224</v>
      </c>
      <c r="E135" s="97" t="s">
        <v>224</v>
      </c>
      <c r="F135" s="97" t="s">
        <v>224</v>
      </c>
      <c r="G135" s="97" t="s">
        <v>224</v>
      </c>
      <c r="H135" s="97" t="s">
        <v>224</v>
      </c>
      <c r="I135" s="97" t="s">
        <v>224</v>
      </c>
      <c r="J135" s="97" t="s">
        <v>224</v>
      </c>
      <c r="K135" s="97" t="s">
        <v>224</v>
      </c>
      <c r="L135" s="97" t="s">
        <v>224</v>
      </c>
      <c r="M135" s="97" t="s">
        <v>224</v>
      </c>
      <c r="N135" s="97" t="s">
        <v>224</v>
      </c>
      <c r="O135" s="97" t="s">
        <v>224</v>
      </c>
      <c r="P135" s="97" t="s">
        <v>224</v>
      </c>
    </row>
    <row r="136" spans="1:16">
      <c r="A136" s="98" t="s">
        <v>200</v>
      </c>
      <c r="B136" s="97" t="s">
        <v>224</v>
      </c>
      <c r="C136" s="97">
        <v>2405</v>
      </c>
      <c r="D136" s="97" t="s">
        <v>224</v>
      </c>
      <c r="E136" s="97">
        <v>2405</v>
      </c>
      <c r="F136" s="97" t="s">
        <v>224</v>
      </c>
      <c r="G136" s="97" t="s">
        <v>224</v>
      </c>
      <c r="H136" s="97" t="s">
        <v>224</v>
      </c>
      <c r="I136" s="97" t="s">
        <v>224</v>
      </c>
      <c r="J136" s="97" t="s">
        <v>224</v>
      </c>
      <c r="K136" s="97" t="s">
        <v>224</v>
      </c>
      <c r="L136" s="97" t="s">
        <v>224</v>
      </c>
      <c r="M136" s="97" t="s">
        <v>224</v>
      </c>
      <c r="N136" s="97" t="s">
        <v>224</v>
      </c>
      <c r="O136" s="97" t="s">
        <v>224</v>
      </c>
      <c r="P136" s="97" t="s">
        <v>224</v>
      </c>
    </row>
    <row r="137" spans="1:16">
      <c r="A137" s="98" t="s">
        <v>201</v>
      </c>
      <c r="B137" s="97" t="s">
        <v>224</v>
      </c>
      <c r="C137" s="97">
        <v>3485</v>
      </c>
      <c r="D137" s="97" t="s">
        <v>224</v>
      </c>
      <c r="E137" s="97">
        <v>3485</v>
      </c>
      <c r="F137" s="97" t="s">
        <v>224</v>
      </c>
      <c r="G137" s="97" t="s">
        <v>224</v>
      </c>
      <c r="H137" s="97" t="s">
        <v>224</v>
      </c>
      <c r="I137" s="97" t="s">
        <v>224</v>
      </c>
      <c r="J137" s="97" t="s">
        <v>224</v>
      </c>
      <c r="K137" s="97" t="s">
        <v>224</v>
      </c>
      <c r="L137" s="97" t="s">
        <v>224</v>
      </c>
      <c r="M137" s="97" t="s">
        <v>224</v>
      </c>
      <c r="N137" s="97" t="s">
        <v>224</v>
      </c>
      <c r="O137" s="97" t="s">
        <v>224</v>
      </c>
      <c r="P137" s="97" t="s">
        <v>224</v>
      </c>
    </row>
    <row r="138" spans="1:16">
      <c r="A138" s="98" t="s">
        <v>202</v>
      </c>
      <c r="B138" s="97" t="s">
        <v>224</v>
      </c>
      <c r="C138" s="97">
        <v>145</v>
      </c>
      <c r="D138" s="97" t="s">
        <v>224</v>
      </c>
      <c r="E138" s="97">
        <v>145</v>
      </c>
      <c r="F138" s="97" t="s">
        <v>224</v>
      </c>
      <c r="G138" s="97" t="s">
        <v>224</v>
      </c>
      <c r="H138" s="97" t="s">
        <v>224</v>
      </c>
      <c r="I138" s="97" t="s">
        <v>224</v>
      </c>
      <c r="J138" s="97" t="s">
        <v>224</v>
      </c>
      <c r="K138" s="97" t="s">
        <v>224</v>
      </c>
      <c r="L138" s="97" t="s">
        <v>224</v>
      </c>
      <c r="M138" s="97" t="s">
        <v>224</v>
      </c>
      <c r="N138" s="97" t="s">
        <v>224</v>
      </c>
      <c r="O138" s="97" t="s">
        <v>224</v>
      </c>
      <c r="P138" s="97" t="s">
        <v>224</v>
      </c>
    </row>
    <row r="139" spans="1:16">
      <c r="A139" s="98" t="s">
        <v>203</v>
      </c>
      <c r="B139" s="97" t="s">
        <v>224</v>
      </c>
      <c r="C139" s="97">
        <v>689</v>
      </c>
      <c r="D139" s="97" t="s">
        <v>224</v>
      </c>
      <c r="E139" s="97">
        <v>689</v>
      </c>
      <c r="F139" s="97" t="s">
        <v>224</v>
      </c>
      <c r="G139" s="97" t="s">
        <v>224</v>
      </c>
      <c r="H139" s="97" t="s">
        <v>224</v>
      </c>
      <c r="I139" s="97" t="s">
        <v>224</v>
      </c>
      <c r="J139" s="97" t="s">
        <v>224</v>
      </c>
      <c r="K139" s="97" t="s">
        <v>224</v>
      </c>
      <c r="L139" s="97" t="s">
        <v>224</v>
      </c>
      <c r="M139" s="97" t="s">
        <v>224</v>
      </c>
      <c r="N139" s="97" t="s">
        <v>224</v>
      </c>
      <c r="O139" s="97" t="s">
        <v>224</v>
      </c>
      <c r="P139" s="97" t="s">
        <v>224</v>
      </c>
    </row>
    <row r="140" spans="1:16">
      <c r="A140" s="98" t="s">
        <v>204</v>
      </c>
      <c r="B140" s="97" t="s">
        <v>224</v>
      </c>
      <c r="C140" s="97">
        <v>955</v>
      </c>
      <c r="D140" s="97" t="s">
        <v>224</v>
      </c>
      <c r="E140" s="97">
        <v>955</v>
      </c>
      <c r="F140" s="97" t="s">
        <v>224</v>
      </c>
      <c r="G140" s="97" t="s">
        <v>224</v>
      </c>
      <c r="H140" s="97" t="s">
        <v>224</v>
      </c>
      <c r="I140" s="97" t="s">
        <v>224</v>
      </c>
      <c r="J140" s="97" t="s">
        <v>224</v>
      </c>
      <c r="K140" s="97" t="s">
        <v>224</v>
      </c>
      <c r="L140" s="97" t="s">
        <v>224</v>
      </c>
      <c r="M140" s="97" t="s">
        <v>224</v>
      </c>
      <c r="N140" s="97" t="s">
        <v>224</v>
      </c>
      <c r="O140" s="97" t="s">
        <v>224</v>
      </c>
      <c r="P140" s="97" t="s">
        <v>224</v>
      </c>
    </row>
    <row r="141" spans="1:16">
      <c r="A141" s="98" t="s">
        <v>205</v>
      </c>
      <c r="B141" s="97" t="s">
        <v>224</v>
      </c>
      <c r="C141" s="97">
        <v>809</v>
      </c>
      <c r="D141" s="97" t="s">
        <v>224</v>
      </c>
      <c r="E141" s="97">
        <v>809</v>
      </c>
      <c r="F141" s="97" t="s">
        <v>224</v>
      </c>
      <c r="G141" s="97" t="s">
        <v>224</v>
      </c>
      <c r="H141" s="97" t="s">
        <v>224</v>
      </c>
      <c r="I141" s="97" t="s">
        <v>224</v>
      </c>
      <c r="J141" s="97" t="s">
        <v>224</v>
      </c>
      <c r="K141" s="97" t="s">
        <v>224</v>
      </c>
      <c r="L141" s="97" t="s">
        <v>224</v>
      </c>
      <c r="M141" s="97" t="s">
        <v>224</v>
      </c>
      <c r="N141" s="97" t="s">
        <v>224</v>
      </c>
      <c r="O141" s="97" t="s">
        <v>224</v>
      </c>
      <c r="P141" s="97" t="s">
        <v>224</v>
      </c>
    </row>
    <row r="142" spans="1:16">
      <c r="A142" s="98" t="s">
        <v>206</v>
      </c>
      <c r="B142" s="97" t="s">
        <v>224</v>
      </c>
      <c r="C142" s="97">
        <v>479</v>
      </c>
      <c r="D142" s="97">
        <v>479</v>
      </c>
      <c r="E142" s="97">
        <v>479</v>
      </c>
      <c r="F142" s="97" t="s">
        <v>224</v>
      </c>
      <c r="G142" s="97">
        <v>479</v>
      </c>
      <c r="H142" s="97" t="s">
        <v>224</v>
      </c>
      <c r="I142" s="97" t="s">
        <v>224</v>
      </c>
      <c r="J142" s="97">
        <v>479</v>
      </c>
      <c r="K142" s="97">
        <v>479</v>
      </c>
      <c r="L142" s="97" t="s">
        <v>224</v>
      </c>
      <c r="M142" s="97">
        <v>479</v>
      </c>
      <c r="N142" s="97">
        <v>479</v>
      </c>
      <c r="O142" s="97">
        <v>479</v>
      </c>
      <c r="P142" s="97" t="s">
        <v>224</v>
      </c>
    </row>
    <row r="143" spans="1:16">
      <c r="A143" s="98" t="s">
        <v>207</v>
      </c>
      <c r="B143" s="97" t="s">
        <v>224</v>
      </c>
      <c r="C143" s="97">
        <v>1035</v>
      </c>
      <c r="D143" s="97" t="s">
        <v>224</v>
      </c>
      <c r="E143" s="97">
        <v>1035</v>
      </c>
      <c r="F143" s="97" t="s">
        <v>224</v>
      </c>
      <c r="G143" s="97" t="s">
        <v>224</v>
      </c>
      <c r="H143" s="97" t="s">
        <v>224</v>
      </c>
      <c r="I143" s="97" t="s">
        <v>224</v>
      </c>
      <c r="J143" s="97" t="s">
        <v>224</v>
      </c>
      <c r="K143" s="97" t="s">
        <v>224</v>
      </c>
      <c r="L143" s="97" t="s">
        <v>224</v>
      </c>
      <c r="M143" s="97" t="s">
        <v>224</v>
      </c>
      <c r="N143" s="97" t="s">
        <v>224</v>
      </c>
      <c r="O143" s="97" t="s">
        <v>224</v>
      </c>
      <c r="P143" s="97" t="s">
        <v>224</v>
      </c>
    </row>
    <row r="144" spans="1:16">
      <c r="A144" s="98" t="s">
        <v>208</v>
      </c>
      <c r="B144" s="97" t="s">
        <v>224</v>
      </c>
      <c r="C144" s="97">
        <v>2349</v>
      </c>
      <c r="D144" s="97" t="s">
        <v>224</v>
      </c>
      <c r="E144" s="97">
        <v>2349</v>
      </c>
      <c r="F144" s="97" t="s">
        <v>224</v>
      </c>
      <c r="G144" s="97" t="s">
        <v>224</v>
      </c>
      <c r="H144" s="97" t="s">
        <v>224</v>
      </c>
      <c r="I144" s="97" t="s">
        <v>224</v>
      </c>
      <c r="J144" s="97" t="s">
        <v>224</v>
      </c>
      <c r="K144" s="97" t="s">
        <v>224</v>
      </c>
      <c r="L144" s="97" t="s">
        <v>224</v>
      </c>
      <c r="M144" s="97" t="s">
        <v>224</v>
      </c>
      <c r="N144" s="97" t="s">
        <v>224</v>
      </c>
      <c r="O144" s="97" t="s">
        <v>224</v>
      </c>
      <c r="P144" s="97" t="s">
        <v>224</v>
      </c>
    </row>
    <row r="145" spans="1:16">
      <c r="A145" s="98" t="s">
        <v>209</v>
      </c>
      <c r="B145" s="97" t="s">
        <v>224</v>
      </c>
      <c r="C145" s="97">
        <v>1965</v>
      </c>
      <c r="D145" s="97" t="s">
        <v>224</v>
      </c>
      <c r="E145" s="97">
        <v>1965</v>
      </c>
      <c r="F145" s="97" t="s">
        <v>224</v>
      </c>
      <c r="G145" s="97" t="s">
        <v>224</v>
      </c>
      <c r="H145" s="97" t="s">
        <v>224</v>
      </c>
      <c r="I145" s="97" t="s">
        <v>224</v>
      </c>
      <c r="J145" s="97" t="s">
        <v>224</v>
      </c>
      <c r="K145" s="97" t="s">
        <v>224</v>
      </c>
      <c r="L145" s="97" t="s">
        <v>224</v>
      </c>
      <c r="M145" s="97" t="s">
        <v>224</v>
      </c>
      <c r="N145" s="97" t="s">
        <v>224</v>
      </c>
      <c r="O145" s="97" t="s">
        <v>224</v>
      </c>
      <c r="P145" s="97" t="s">
        <v>224</v>
      </c>
    </row>
    <row r="146" spans="1:16">
      <c r="A146" s="98" t="s">
        <v>210</v>
      </c>
      <c r="B146" s="97" t="s">
        <v>224</v>
      </c>
      <c r="C146" s="97">
        <v>7965</v>
      </c>
      <c r="D146" s="97" t="s">
        <v>224</v>
      </c>
      <c r="E146" s="97">
        <v>7965</v>
      </c>
      <c r="F146" s="97" t="s">
        <v>224</v>
      </c>
      <c r="G146" s="97" t="s">
        <v>224</v>
      </c>
      <c r="H146" s="97" t="s">
        <v>224</v>
      </c>
      <c r="I146" s="97" t="s">
        <v>224</v>
      </c>
      <c r="J146" s="97" t="s">
        <v>224</v>
      </c>
      <c r="K146" s="97" t="s">
        <v>224</v>
      </c>
      <c r="L146" s="97" t="s">
        <v>224</v>
      </c>
      <c r="M146" s="97" t="s">
        <v>224</v>
      </c>
      <c r="N146" s="97" t="s">
        <v>224</v>
      </c>
      <c r="O146" s="97" t="s">
        <v>224</v>
      </c>
      <c r="P146" s="97" t="s">
        <v>224</v>
      </c>
    </row>
    <row r="147" spans="1:16">
      <c r="A147" s="98" t="s">
        <v>211</v>
      </c>
      <c r="B147" s="97" t="s">
        <v>224</v>
      </c>
      <c r="C147" s="97">
        <v>27235</v>
      </c>
      <c r="D147" s="97" t="s">
        <v>224</v>
      </c>
      <c r="E147" s="97">
        <v>27235</v>
      </c>
      <c r="F147" s="97" t="s">
        <v>224</v>
      </c>
      <c r="G147" s="97" t="s">
        <v>224</v>
      </c>
      <c r="H147" s="97" t="s">
        <v>224</v>
      </c>
      <c r="I147" s="97" t="s">
        <v>224</v>
      </c>
      <c r="J147" s="97" t="s">
        <v>224</v>
      </c>
      <c r="K147" s="97" t="s">
        <v>224</v>
      </c>
      <c r="L147" s="97" t="s">
        <v>224</v>
      </c>
      <c r="M147" s="97" t="s">
        <v>224</v>
      </c>
      <c r="N147" s="97" t="s">
        <v>224</v>
      </c>
      <c r="O147" s="97" t="s">
        <v>224</v>
      </c>
      <c r="P147" s="97" t="s">
        <v>224</v>
      </c>
    </row>
    <row r="148" spans="1:16">
      <c r="A148" s="98" t="s">
        <v>212</v>
      </c>
      <c r="B148" s="97" t="s">
        <v>224</v>
      </c>
      <c r="C148" s="97" t="s">
        <v>224</v>
      </c>
      <c r="D148" s="97">
        <v>1815</v>
      </c>
      <c r="E148" s="97" t="s">
        <v>224</v>
      </c>
      <c r="F148" s="97" t="s">
        <v>224</v>
      </c>
      <c r="G148" s="97" t="s">
        <v>224</v>
      </c>
      <c r="H148" s="97" t="s">
        <v>224</v>
      </c>
      <c r="I148" s="97" t="s">
        <v>224</v>
      </c>
      <c r="J148" s="97" t="s">
        <v>224</v>
      </c>
      <c r="K148" s="97" t="s">
        <v>224</v>
      </c>
      <c r="L148" s="97" t="s">
        <v>224</v>
      </c>
      <c r="M148" s="97" t="s">
        <v>224</v>
      </c>
      <c r="N148" s="97" t="s">
        <v>224</v>
      </c>
      <c r="O148" s="97" t="s">
        <v>224</v>
      </c>
      <c r="P148" s="97" t="s">
        <v>224</v>
      </c>
    </row>
    <row r="149" spans="1:16">
      <c r="A149" s="98" t="s">
        <v>213</v>
      </c>
      <c r="B149" s="97" t="s">
        <v>224</v>
      </c>
      <c r="C149" s="97" t="s">
        <v>224</v>
      </c>
      <c r="D149" s="97">
        <v>1659</v>
      </c>
      <c r="E149" s="97" t="s">
        <v>224</v>
      </c>
      <c r="F149" s="97" t="s">
        <v>224</v>
      </c>
      <c r="G149" s="97" t="s">
        <v>224</v>
      </c>
      <c r="H149" s="97" t="s">
        <v>224</v>
      </c>
      <c r="I149" s="97" t="s">
        <v>224</v>
      </c>
      <c r="J149" s="97" t="s">
        <v>224</v>
      </c>
      <c r="K149" s="97" t="s">
        <v>224</v>
      </c>
      <c r="L149" s="97" t="s">
        <v>224</v>
      </c>
      <c r="M149" s="97" t="s">
        <v>224</v>
      </c>
      <c r="N149" s="97" t="s">
        <v>224</v>
      </c>
      <c r="O149" s="97" t="s">
        <v>224</v>
      </c>
      <c r="P149" s="97" t="s">
        <v>224</v>
      </c>
    </row>
    <row r="150" spans="1:16">
      <c r="A150" s="98" t="s">
        <v>214</v>
      </c>
      <c r="B150" s="97" t="s">
        <v>224</v>
      </c>
      <c r="C150" s="97" t="s">
        <v>224</v>
      </c>
      <c r="D150" s="97">
        <v>3779</v>
      </c>
      <c r="E150" s="97" t="s">
        <v>224</v>
      </c>
      <c r="F150" s="97" t="s">
        <v>224</v>
      </c>
      <c r="G150" s="97">
        <v>3779</v>
      </c>
      <c r="H150" s="97" t="s">
        <v>224</v>
      </c>
      <c r="I150" s="97" t="s">
        <v>224</v>
      </c>
      <c r="J150" s="97">
        <v>3779</v>
      </c>
      <c r="K150" s="97">
        <v>3779</v>
      </c>
      <c r="L150" s="97" t="s">
        <v>224</v>
      </c>
      <c r="M150" s="97">
        <v>3779</v>
      </c>
      <c r="N150" s="97">
        <v>3779</v>
      </c>
      <c r="O150" s="97">
        <v>3779</v>
      </c>
      <c r="P150" s="97" t="s">
        <v>224</v>
      </c>
    </row>
    <row r="151" spans="1:16">
      <c r="A151" s="98" t="s">
        <v>215</v>
      </c>
      <c r="B151" s="97" t="s">
        <v>224</v>
      </c>
      <c r="C151" s="97" t="s">
        <v>224</v>
      </c>
      <c r="D151" s="97">
        <v>3695</v>
      </c>
      <c r="E151" s="97" t="s">
        <v>224</v>
      </c>
      <c r="F151" s="97" t="s">
        <v>224</v>
      </c>
      <c r="G151" s="97">
        <v>3695</v>
      </c>
      <c r="H151" s="97" t="s">
        <v>224</v>
      </c>
      <c r="I151" s="97" t="s">
        <v>224</v>
      </c>
      <c r="J151" s="97">
        <v>3695</v>
      </c>
      <c r="K151" s="97">
        <v>3695</v>
      </c>
      <c r="L151" s="97" t="s">
        <v>224</v>
      </c>
      <c r="M151" s="97">
        <v>3695</v>
      </c>
      <c r="N151" s="97">
        <v>3695</v>
      </c>
      <c r="O151" s="97">
        <v>3695</v>
      </c>
      <c r="P151" s="97" t="s">
        <v>224</v>
      </c>
    </row>
    <row r="152" spans="1:16">
      <c r="A152" s="98" t="s">
        <v>216</v>
      </c>
      <c r="B152" s="97" t="s">
        <v>224</v>
      </c>
      <c r="C152" s="97" t="s">
        <v>224</v>
      </c>
      <c r="D152" s="97">
        <v>545</v>
      </c>
      <c r="E152" s="97" t="s">
        <v>224</v>
      </c>
      <c r="F152" s="97" t="s">
        <v>224</v>
      </c>
      <c r="G152" s="97" t="s">
        <v>224</v>
      </c>
      <c r="H152" s="97" t="s">
        <v>224</v>
      </c>
      <c r="I152" s="97" t="s">
        <v>224</v>
      </c>
      <c r="J152" s="97" t="s">
        <v>224</v>
      </c>
      <c r="K152" s="97">
        <v>545</v>
      </c>
      <c r="L152" s="97" t="s">
        <v>224</v>
      </c>
      <c r="M152" s="97" t="s">
        <v>224</v>
      </c>
      <c r="N152" s="97">
        <v>545</v>
      </c>
      <c r="O152" s="97" t="s">
        <v>224</v>
      </c>
      <c r="P152" s="97" t="s">
        <v>224</v>
      </c>
    </row>
    <row r="153" spans="1:16">
      <c r="A153" s="98" t="s">
        <v>217</v>
      </c>
      <c r="B153" s="97" t="s">
        <v>224</v>
      </c>
      <c r="C153" s="97" t="s">
        <v>224</v>
      </c>
      <c r="D153" s="97">
        <v>14589</v>
      </c>
      <c r="E153" s="97" t="s">
        <v>224</v>
      </c>
      <c r="F153" s="97" t="s">
        <v>224</v>
      </c>
      <c r="G153" s="97">
        <v>14589</v>
      </c>
      <c r="H153" s="97" t="s">
        <v>224</v>
      </c>
      <c r="I153" s="97" t="s">
        <v>224</v>
      </c>
      <c r="J153" s="97">
        <v>14589</v>
      </c>
      <c r="K153" s="97">
        <v>14589</v>
      </c>
      <c r="L153" s="97" t="s">
        <v>224</v>
      </c>
      <c r="M153" s="97">
        <v>14589</v>
      </c>
      <c r="N153" s="97">
        <v>14589</v>
      </c>
      <c r="O153" s="97">
        <v>14589</v>
      </c>
      <c r="P153" s="97" t="s">
        <v>224</v>
      </c>
    </row>
    <row r="154" spans="1:16">
      <c r="A154" s="98" t="s">
        <v>218</v>
      </c>
      <c r="B154" s="97" t="s">
        <v>224</v>
      </c>
      <c r="C154" s="97" t="s">
        <v>224</v>
      </c>
      <c r="D154" s="97" t="s">
        <v>224</v>
      </c>
      <c r="E154" s="97" t="s">
        <v>224</v>
      </c>
      <c r="F154" s="97" t="s">
        <v>224</v>
      </c>
      <c r="G154" s="97" t="s">
        <v>224</v>
      </c>
      <c r="H154" s="97" t="s">
        <v>224</v>
      </c>
      <c r="I154" s="97" t="s">
        <v>224</v>
      </c>
      <c r="J154" s="97" t="s">
        <v>224</v>
      </c>
      <c r="K154" s="97" t="s">
        <v>224</v>
      </c>
      <c r="L154" s="97" t="s">
        <v>224</v>
      </c>
      <c r="M154" s="97" t="s">
        <v>224</v>
      </c>
      <c r="N154" s="97" t="s">
        <v>224</v>
      </c>
      <c r="O154" s="97" t="s">
        <v>224</v>
      </c>
      <c r="P154" s="97" t="s">
        <v>224</v>
      </c>
    </row>
    <row r="155" spans="1:16">
      <c r="A155" s="98" t="s">
        <v>219</v>
      </c>
      <c r="B155" s="97" t="s">
        <v>224</v>
      </c>
      <c r="C155" s="97" t="s">
        <v>224</v>
      </c>
      <c r="D155" s="97" t="s">
        <v>224</v>
      </c>
      <c r="E155" s="97" t="s">
        <v>224</v>
      </c>
      <c r="F155" s="97" t="s">
        <v>224</v>
      </c>
      <c r="G155" s="97" t="s">
        <v>224</v>
      </c>
      <c r="H155" s="97" t="s">
        <v>224</v>
      </c>
      <c r="I155" s="97" t="s">
        <v>224</v>
      </c>
      <c r="J155" s="97" t="s">
        <v>224</v>
      </c>
      <c r="K155" s="97" t="s">
        <v>224</v>
      </c>
      <c r="L155" s="97" t="s">
        <v>224</v>
      </c>
      <c r="M155" s="97" t="s">
        <v>224</v>
      </c>
      <c r="N155" s="97" t="s">
        <v>224</v>
      </c>
      <c r="O155" s="97" t="s">
        <v>224</v>
      </c>
      <c r="P155" s="97" t="s">
        <v>224</v>
      </c>
    </row>
    <row r="156" spans="1:16">
      <c r="A156" s="98" t="s">
        <v>220</v>
      </c>
      <c r="B156" s="97" t="s">
        <v>224</v>
      </c>
      <c r="C156" s="97" t="s">
        <v>224</v>
      </c>
      <c r="D156" s="97" t="s">
        <v>224</v>
      </c>
      <c r="E156" s="97" t="s">
        <v>224</v>
      </c>
      <c r="F156" s="97" t="s">
        <v>224</v>
      </c>
      <c r="G156" s="97" t="s">
        <v>224</v>
      </c>
      <c r="H156" s="97" t="s">
        <v>224</v>
      </c>
      <c r="I156" s="97" t="s">
        <v>224</v>
      </c>
      <c r="J156" s="97" t="s">
        <v>224</v>
      </c>
      <c r="K156" s="97" t="s">
        <v>224</v>
      </c>
      <c r="L156" s="97" t="s">
        <v>224</v>
      </c>
      <c r="M156" s="97" t="s">
        <v>224</v>
      </c>
      <c r="N156" s="97" t="s">
        <v>224</v>
      </c>
      <c r="O156" s="97" t="s">
        <v>224</v>
      </c>
      <c r="P156" s="97" t="s">
        <v>224</v>
      </c>
    </row>
    <row r="157" spans="1:16">
      <c r="A157" s="98" t="s">
        <v>221</v>
      </c>
      <c r="B157" s="97" t="s">
        <v>224</v>
      </c>
      <c r="C157" s="97" t="s">
        <v>224</v>
      </c>
      <c r="D157" s="97" t="s">
        <v>224</v>
      </c>
      <c r="E157" s="97" t="s">
        <v>224</v>
      </c>
      <c r="F157" s="97" t="s">
        <v>224</v>
      </c>
      <c r="G157" s="97">
        <v>9799</v>
      </c>
      <c r="H157" s="97" t="s">
        <v>224</v>
      </c>
      <c r="I157" s="97" t="s">
        <v>224</v>
      </c>
      <c r="J157" s="97">
        <v>9799</v>
      </c>
      <c r="K157" s="97">
        <v>9799</v>
      </c>
      <c r="L157" s="97" t="s">
        <v>224</v>
      </c>
      <c r="M157" s="97">
        <v>9799</v>
      </c>
      <c r="N157" s="97">
        <v>9799</v>
      </c>
      <c r="O157" s="97">
        <v>9799</v>
      </c>
      <c r="P157" s="97" t="s">
        <v>224</v>
      </c>
    </row>
    <row r="158" spans="1:16">
      <c r="A158" s="98" t="s">
        <v>222</v>
      </c>
      <c r="B158" s="97" t="s">
        <v>224</v>
      </c>
      <c r="C158" s="97" t="s">
        <v>224</v>
      </c>
      <c r="D158" s="97" t="s">
        <v>224</v>
      </c>
      <c r="E158" s="97" t="s">
        <v>224</v>
      </c>
      <c r="F158" s="97" t="s">
        <v>224</v>
      </c>
      <c r="G158" s="97">
        <v>38029</v>
      </c>
      <c r="H158" s="97" t="s">
        <v>224</v>
      </c>
      <c r="I158" s="97" t="s">
        <v>224</v>
      </c>
      <c r="J158" s="97">
        <v>38029</v>
      </c>
      <c r="K158" s="97">
        <v>38029</v>
      </c>
      <c r="L158" s="97" t="s">
        <v>224</v>
      </c>
      <c r="M158" s="97">
        <v>38029</v>
      </c>
      <c r="N158" s="97">
        <v>38029</v>
      </c>
      <c r="O158" s="97">
        <v>38029</v>
      </c>
      <c r="P158" s="97" t="s">
        <v>224</v>
      </c>
    </row>
    <row r="159" spans="1:16">
      <c r="A159" s="98" t="s">
        <v>225</v>
      </c>
      <c r="B159" s="97">
        <v>3105</v>
      </c>
      <c r="C159" s="97">
        <v>759</v>
      </c>
      <c r="D159" s="97">
        <v>3139</v>
      </c>
      <c r="E159" s="97">
        <v>759</v>
      </c>
      <c r="F159" s="97" t="s">
        <v>224</v>
      </c>
      <c r="G159" s="97">
        <v>3139</v>
      </c>
      <c r="H159" s="97" t="s">
        <v>224</v>
      </c>
      <c r="I159" s="97" t="s">
        <v>224</v>
      </c>
      <c r="J159" s="97" t="s">
        <v>224</v>
      </c>
      <c r="K159" s="97">
        <v>3139</v>
      </c>
      <c r="L159" s="97" t="s">
        <v>224</v>
      </c>
      <c r="M159" s="97" t="s">
        <v>224</v>
      </c>
      <c r="N159" s="97">
        <v>3139</v>
      </c>
      <c r="O159" s="97">
        <v>3139</v>
      </c>
      <c r="P159" s="97" t="s">
        <v>224</v>
      </c>
    </row>
    <row r="160" spans="1:16">
      <c r="A160" s="98" t="s">
        <v>336</v>
      </c>
      <c r="B160" s="97" t="s">
        <v>224</v>
      </c>
      <c r="C160" s="97" t="s">
        <v>224</v>
      </c>
      <c r="D160" s="97" t="s">
        <v>224</v>
      </c>
      <c r="E160" s="97" t="s">
        <v>224</v>
      </c>
      <c r="F160" s="97" t="s">
        <v>224</v>
      </c>
      <c r="G160" s="97" t="s">
        <v>224</v>
      </c>
      <c r="H160" s="97" t="s">
        <v>224</v>
      </c>
      <c r="I160" s="97" t="s">
        <v>224</v>
      </c>
      <c r="J160" s="97" t="s">
        <v>224</v>
      </c>
      <c r="K160" s="97" t="s">
        <v>224</v>
      </c>
      <c r="L160" s="97" t="s">
        <v>224</v>
      </c>
      <c r="M160" s="97" t="s">
        <v>224</v>
      </c>
      <c r="N160" s="97" t="s">
        <v>224</v>
      </c>
      <c r="O160" s="97" t="s">
        <v>224</v>
      </c>
      <c r="P160" s="97" t="s">
        <v>224</v>
      </c>
    </row>
    <row r="161" spans="1:16">
      <c r="A161" s="98" t="s">
        <v>299</v>
      </c>
      <c r="B161" s="97" t="s">
        <v>224</v>
      </c>
      <c r="C161" s="97">
        <v>315</v>
      </c>
      <c r="D161" s="97">
        <v>315</v>
      </c>
      <c r="E161" s="97">
        <v>315</v>
      </c>
      <c r="F161" s="97" t="s">
        <v>224</v>
      </c>
      <c r="G161" s="97">
        <v>315</v>
      </c>
      <c r="H161" s="97" t="s">
        <v>224</v>
      </c>
      <c r="I161" s="97">
        <v>315</v>
      </c>
      <c r="J161" s="97">
        <v>315</v>
      </c>
      <c r="K161" s="97">
        <v>315</v>
      </c>
      <c r="L161" s="97" t="s">
        <v>224</v>
      </c>
      <c r="M161" s="97">
        <v>315</v>
      </c>
      <c r="N161" s="97">
        <v>315</v>
      </c>
      <c r="O161" s="97">
        <v>315</v>
      </c>
      <c r="P161" s="97" t="s">
        <v>224</v>
      </c>
    </row>
    <row r="162" spans="1:16">
      <c r="A162" s="98" t="s">
        <v>300</v>
      </c>
      <c r="B162" s="97" t="s">
        <v>224</v>
      </c>
      <c r="C162" s="97" t="s">
        <v>224</v>
      </c>
      <c r="D162" s="97" t="s">
        <v>224</v>
      </c>
      <c r="E162" s="97" t="s">
        <v>224</v>
      </c>
      <c r="F162" s="97" t="s">
        <v>224</v>
      </c>
      <c r="G162" s="97" t="s">
        <v>224</v>
      </c>
      <c r="H162" s="97" t="s">
        <v>224</v>
      </c>
      <c r="I162" s="97" t="s">
        <v>224</v>
      </c>
      <c r="J162" s="97" t="s">
        <v>224</v>
      </c>
      <c r="K162" s="97" t="s">
        <v>224</v>
      </c>
      <c r="L162" s="97" t="s">
        <v>224</v>
      </c>
      <c r="M162" s="97" t="s">
        <v>224</v>
      </c>
      <c r="N162" s="97" t="s">
        <v>224</v>
      </c>
      <c r="O162" s="97" t="s">
        <v>224</v>
      </c>
      <c r="P162" s="97" t="s">
        <v>224</v>
      </c>
    </row>
    <row r="163" spans="1:16">
      <c r="A163" s="98" t="s">
        <v>301</v>
      </c>
      <c r="B163" s="97" t="s">
        <v>224</v>
      </c>
      <c r="C163" s="97" t="s">
        <v>224</v>
      </c>
      <c r="D163" s="97" t="s">
        <v>224</v>
      </c>
      <c r="E163" s="97" t="s">
        <v>224</v>
      </c>
      <c r="F163" s="97" t="s">
        <v>224</v>
      </c>
      <c r="G163" s="97" t="s">
        <v>224</v>
      </c>
      <c r="H163" s="97" t="s">
        <v>224</v>
      </c>
      <c r="I163" s="97" t="s">
        <v>224</v>
      </c>
      <c r="J163" s="97" t="s">
        <v>224</v>
      </c>
      <c r="K163" s="97" t="s">
        <v>224</v>
      </c>
      <c r="L163" s="97" t="s">
        <v>224</v>
      </c>
      <c r="M163" s="97" t="s">
        <v>224</v>
      </c>
      <c r="N163" s="97" t="s">
        <v>224</v>
      </c>
      <c r="O163" s="97" t="s">
        <v>224</v>
      </c>
      <c r="P163" s="97" t="s">
        <v>224</v>
      </c>
    </row>
    <row r="164" spans="1:16">
      <c r="A164" s="98" t="s">
        <v>326</v>
      </c>
      <c r="B164" s="97" t="s">
        <v>224</v>
      </c>
      <c r="C164" s="97" t="s">
        <v>224</v>
      </c>
      <c r="D164" s="97" t="s">
        <v>224</v>
      </c>
      <c r="E164" s="97" t="s">
        <v>224</v>
      </c>
      <c r="F164" s="97" t="s">
        <v>224</v>
      </c>
      <c r="G164" s="97" t="s">
        <v>224</v>
      </c>
      <c r="H164" s="97" t="s">
        <v>224</v>
      </c>
      <c r="I164" s="97" t="s">
        <v>224</v>
      </c>
      <c r="J164" s="97" t="s">
        <v>224</v>
      </c>
      <c r="K164" s="97" t="s">
        <v>224</v>
      </c>
      <c r="L164" s="97">
        <v>116189</v>
      </c>
      <c r="M164" s="97" t="s">
        <v>224</v>
      </c>
      <c r="N164" s="97" t="s">
        <v>224</v>
      </c>
      <c r="O164" s="97" t="s">
        <v>224</v>
      </c>
      <c r="P164" s="97">
        <v>116189</v>
      </c>
    </row>
    <row r="165" spans="1:16">
      <c r="A165" s="98" t="s">
        <v>306</v>
      </c>
      <c r="B165" s="97" t="s">
        <v>224</v>
      </c>
      <c r="C165" s="97" t="s">
        <v>224</v>
      </c>
      <c r="D165" s="97" t="s">
        <v>224</v>
      </c>
      <c r="E165" s="97" t="s">
        <v>224</v>
      </c>
      <c r="F165" s="97">
        <v>32319</v>
      </c>
      <c r="G165" s="97" t="s">
        <v>224</v>
      </c>
      <c r="H165" s="97">
        <v>32319</v>
      </c>
      <c r="I165" s="97" t="s">
        <v>224</v>
      </c>
      <c r="J165" s="97" t="s">
        <v>224</v>
      </c>
      <c r="K165" s="97" t="s">
        <v>224</v>
      </c>
      <c r="L165" s="97" t="s">
        <v>224</v>
      </c>
      <c r="M165" s="97" t="s">
        <v>224</v>
      </c>
      <c r="N165" s="97" t="s">
        <v>224</v>
      </c>
      <c r="O165" s="97" t="s">
        <v>224</v>
      </c>
      <c r="P165" s="97" t="s">
        <v>224</v>
      </c>
    </row>
    <row r="166" spans="1:16">
      <c r="A166" s="98" t="s">
        <v>307</v>
      </c>
      <c r="B166" s="97" t="s">
        <v>224</v>
      </c>
      <c r="C166" s="97" t="s">
        <v>224</v>
      </c>
      <c r="D166" s="97" t="s">
        <v>224</v>
      </c>
      <c r="E166" s="97" t="s">
        <v>224</v>
      </c>
      <c r="F166" s="97">
        <v>63459</v>
      </c>
      <c r="G166" s="97" t="s">
        <v>224</v>
      </c>
      <c r="H166" s="97">
        <v>63459</v>
      </c>
      <c r="I166" s="97" t="s">
        <v>224</v>
      </c>
      <c r="J166" s="97" t="s">
        <v>224</v>
      </c>
      <c r="K166" s="97" t="s">
        <v>224</v>
      </c>
      <c r="L166" s="97" t="s">
        <v>224</v>
      </c>
      <c r="M166" s="97" t="s">
        <v>224</v>
      </c>
      <c r="N166" s="97" t="s">
        <v>224</v>
      </c>
      <c r="O166" s="97" t="s">
        <v>224</v>
      </c>
      <c r="P166" s="97" t="s">
        <v>224</v>
      </c>
    </row>
    <row r="167" spans="1:16">
      <c r="A167" s="98" t="s">
        <v>327</v>
      </c>
      <c r="B167" s="97" t="s">
        <v>224</v>
      </c>
      <c r="C167" s="97" t="s">
        <v>224</v>
      </c>
      <c r="D167" s="97" t="s">
        <v>224</v>
      </c>
      <c r="E167" s="97" t="s">
        <v>224</v>
      </c>
      <c r="F167" s="97" t="s">
        <v>224</v>
      </c>
      <c r="G167" s="97" t="s">
        <v>224</v>
      </c>
      <c r="H167" s="97" t="s">
        <v>224</v>
      </c>
      <c r="I167" s="97" t="s">
        <v>224</v>
      </c>
      <c r="J167" s="97" t="s">
        <v>224</v>
      </c>
      <c r="K167" s="97" t="s">
        <v>224</v>
      </c>
      <c r="L167" s="97">
        <v>67085</v>
      </c>
      <c r="M167" s="97" t="s">
        <v>224</v>
      </c>
      <c r="N167" s="97" t="s">
        <v>224</v>
      </c>
      <c r="O167" s="97" t="s">
        <v>224</v>
      </c>
      <c r="P167" s="97">
        <v>67085</v>
      </c>
    </row>
    <row r="168" spans="1:16">
      <c r="A168" s="98" t="s">
        <v>308</v>
      </c>
      <c r="B168" s="97" t="s">
        <v>224</v>
      </c>
      <c r="C168" s="97" t="s">
        <v>224</v>
      </c>
      <c r="D168" s="97" t="s">
        <v>224</v>
      </c>
      <c r="E168" s="97" t="s">
        <v>224</v>
      </c>
      <c r="F168" s="97">
        <v>4959</v>
      </c>
      <c r="G168" s="97" t="s">
        <v>224</v>
      </c>
      <c r="H168" s="97">
        <v>4959</v>
      </c>
      <c r="I168" s="97" t="s">
        <v>224</v>
      </c>
      <c r="J168" s="97" t="s">
        <v>224</v>
      </c>
      <c r="K168" s="97" t="s">
        <v>224</v>
      </c>
      <c r="L168" s="97" t="s">
        <v>224</v>
      </c>
      <c r="M168" s="97" t="s">
        <v>224</v>
      </c>
      <c r="N168" s="97" t="s">
        <v>224</v>
      </c>
      <c r="O168" s="97" t="s">
        <v>224</v>
      </c>
      <c r="P168" s="97">
        <v>7195</v>
      </c>
    </row>
    <row r="169" spans="1:16">
      <c r="A169" s="98" t="s">
        <v>309</v>
      </c>
      <c r="B169" s="97" t="s">
        <v>224</v>
      </c>
      <c r="C169" s="97" t="s">
        <v>224</v>
      </c>
      <c r="D169" s="97" t="s">
        <v>224</v>
      </c>
      <c r="E169" s="97" t="s">
        <v>224</v>
      </c>
      <c r="F169" s="97">
        <v>7195</v>
      </c>
      <c r="G169" s="97" t="s">
        <v>224</v>
      </c>
      <c r="H169" s="97">
        <v>7195</v>
      </c>
      <c r="I169" s="97" t="s">
        <v>224</v>
      </c>
      <c r="J169" s="97" t="s">
        <v>224</v>
      </c>
      <c r="K169" s="97" t="s">
        <v>224</v>
      </c>
      <c r="L169" s="97" t="s">
        <v>224</v>
      </c>
      <c r="M169" s="97" t="s">
        <v>224</v>
      </c>
      <c r="N169" s="97" t="s">
        <v>224</v>
      </c>
      <c r="O169" s="97" t="s">
        <v>224</v>
      </c>
      <c r="P169" s="97" t="s">
        <v>224</v>
      </c>
    </row>
    <row r="170" spans="1:16">
      <c r="A170" s="98" t="s">
        <v>310</v>
      </c>
      <c r="B170" s="97" t="s">
        <v>224</v>
      </c>
      <c r="C170" s="97" t="s">
        <v>224</v>
      </c>
      <c r="D170" s="97" t="s">
        <v>224</v>
      </c>
      <c r="E170" s="97" t="s">
        <v>224</v>
      </c>
      <c r="F170" s="97">
        <v>57715</v>
      </c>
      <c r="G170" s="97" t="s">
        <v>224</v>
      </c>
      <c r="H170" s="97">
        <v>57715</v>
      </c>
      <c r="I170" s="97" t="s">
        <v>224</v>
      </c>
      <c r="J170" s="97" t="s">
        <v>224</v>
      </c>
      <c r="K170" s="97" t="s">
        <v>224</v>
      </c>
      <c r="L170" s="97">
        <v>12825</v>
      </c>
      <c r="M170" s="97" t="s">
        <v>224</v>
      </c>
      <c r="N170" s="97" t="s">
        <v>224</v>
      </c>
      <c r="O170" s="97" t="s">
        <v>224</v>
      </c>
      <c r="P170" s="97">
        <v>12825</v>
      </c>
    </row>
    <row r="171" spans="1:16">
      <c r="A171" s="98" t="s">
        <v>311</v>
      </c>
      <c r="B171" s="97" t="s">
        <v>224</v>
      </c>
      <c r="C171" s="97" t="s">
        <v>224</v>
      </c>
      <c r="D171" s="97" t="s">
        <v>224</v>
      </c>
      <c r="E171" s="97" t="s">
        <v>224</v>
      </c>
      <c r="F171" s="97">
        <v>6945</v>
      </c>
      <c r="G171" s="97" t="s">
        <v>224</v>
      </c>
      <c r="H171" s="97">
        <v>6945</v>
      </c>
      <c r="I171" s="97" t="s">
        <v>224</v>
      </c>
      <c r="J171" s="97" t="s">
        <v>224</v>
      </c>
      <c r="K171" s="97" t="s">
        <v>224</v>
      </c>
      <c r="L171" s="97">
        <v>6945</v>
      </c>
      <c r="M171" s="97" t="s">
        <v>224</v>
      </c>
      <c r="N171" s="97" t="s">
        <v>224</v>
      </c>
      <c r="O171" s="97" t="s">
        <v>224</v>
      </c>
      <c r="P171" s="97">
        <v>6945</v>
      </c>
    </row>
    <row r="172" spans="1:16">
      <c r="A172" s="98" t="s">
        <v>312</v>
      </c>
      <c r="B172" s="97" t="s">
        <v>224</v>
      </c>
      <c r="C172" s="97" t="s">
        <v>224</v>
      </c>
      <c r="D172" s="97" t="s">
        <v>224</v>
      </c>
      <c r="E172" s="97" t="s">
        <v>224</v>
      </c>
      <c r="F172" s="97">
        <v>5849</v>
      </c>
      <c r="G172" s="97" t="s">
        <v>224</v>
      </c>
      <c r="H172" s="97">
        <v>5849</v>
      </c>
      <c r="I172" s="97" t="s">
        <v>224</v>
      </c>
      <c r="J172" s="97" t="s">
        <v>224</v>
      </c>
      <c r="K172" s="97" t="s">
        <v>224</v>
      </c>
      <c r="L172" s="97">
        <v>5849</v>
      </c>
      <c r="M172" s="97" t="s">
        <v>224</v>
      </c>
      <c r="N172" s="97" t="s">
        <v>224</v>
      </c>
      <c r="O172" s="97" t="s">
        <v>224</v>
      </c>
      <c r="P172" s="97">
        <v>5849</v>
      </c>
    </row>
    <row r="173" spans="1:16">
      <c r="A173" s="101" t="s">
        <v>15</v>
      </c>
      <c r="B173" s="3"/>
      <c r="C173" s="3"/>
      <c r="D173" s="3"/>
      <c r="E173" s="3"/>
      <c r="F173" s="50"/>
      <c r="G173" s="3"/>
      <c r="H173" s="50"/>
      <c r="I173" s="3"/>
      <c r="J173" s="3"/>
      <c r="K173" s="3"/>
      <c r="L173" s="50"/>
      <c r="M173" s="3"/>
      <c r="N173" s="3"/>
      <c r="O173" s="3"/>
      <c r="P173" s="50"/>
    </row>
    <row r="174" spans="1:16">
      <c r="A174" s="98" t="s">
        <v>16</v>
      </c>
      <c r="B174" s="95">
        <v>605</v>
      </c>
      <c r="C174" s="95">
        <v>899</v>
      </c>
      <c r="D174" s="95">
        <v>899</v>
      </c>
      <c r="E174" s="95">
        <v>899</v>
      </c>
      <c r="F174" s="95">
        <v>899</v>
      </c>
      <c r="G174" s="95">
        <v>899</v>
      </c>
      <c r="H174" s="95">
        <v>899</v>
      </c>
      <c r="I174" s="95">
        <v>899</v>
      </c>
      <c r="J174" s="95">
        <v>899</v>
      </c>
      <c r="K174" s="95">
        <v>899</v>
      </c>
      <c r="L174" s="95">
        <v>899</v>
      </c>
      <c r="M174" s="95">
        <v>899</v>
      </c>
      <c r="N174" s="95">
        <v>899</v>
      </c>
      <c r="O174" s="95">
        <v>899</v>
      </c>
      <c r="P174" s="95">
        <v>899</v>
      </c>
    </row>
    <row r="175" spans="1:16">
      <c r="A175" s="98" t="s">
        <v>17</v>
      </c>
      <c r="B175" s="97" t="s">
        <v>226</v>
      </c>
      <c r="C175" s="97" t="s">
        <v>226</v>
      </c>
      <c r="D175" s="97" t="s">
        <v>226</v>
      </c>
      <c r="E175" s="97" t="s">
        <v>226</v>
      </c>
      <c r="F175" s="97" t="s">
        <v>226</v>
      </c>
      <c r="G175" s="97" t="s">
        <v>226</v>
      </c>
      <c r="H175" s="97" t="s">
        <v>226</v>
      </c>
      <c r="I175" s="97" t="s">
        <v>226</v>
      </c>
      <c r="J175" s="97" t="s">
        <v>226</v>
      </c>
      <c r="K175" s="97" t="s">
        <v>226</v>
      </c>
      <c r="L175" s="97" t="s">
        <v>226</v>
      </c>
      <c r="M175" s="97" t="s">
        <v>226</v>
      </c>
      <c r="N175" s="97" t="s">
        <v>226</v>
      </c>
      <c r="O175" s="97" t="s">
        <v>226</v>
      </c>
      <c r="P175" s="97" t="s">
        <v>226</v>
      </c>
    </row>
    <row r="176" spans="1:16">
      <c r="A176" s="98" t="s">
        <v>18</v>
      </c>
      <c r="B176" s="97" t="s">
        <v>224</v>
      </c>
      <c r="C176" s="97" t="s">
        <v>224</v>
      </c>
      <c r="D176" s="97" t="s">
        <v>224</v>
      </c>
      <c r="E176" s="97" t="s">
        <v>224</v>
      </c>
      <c r="F176" s="97" t="s">
        <v>224</v>
      </c>
      <c r="G176" s="97" t="s">
        <v>224</v>
      </c>
      <c r="H176" s="97" t="s">
        <v>224</v>
      </c>
      <c r="I176" s="97" t="s">
        <v>224</v>
      </c>
      <c r="J176" s="97" t="s">
        <v>224</v>
      </c>
      <c r="K176" s="97" t="s">
        <v>224</v>
      </c>
      <c r="L176" s="97" t="s">
        <v>224</v>
      </c>
      <c r="M176" s="97" t="s">
        <v>224</v>
      </c>
      <c r="N176" s="97" t="s">
        <v>224</v>
      </c>
      <c r="O176" s="97" t="s">
        <v>224</v>
      </c>
      <c r="P176" s="97" t="s">
        <v>224</v>
      </c>
    </row>
    <row r="177" spans="1:16">
      <c r="A177" s="102" t="s">
        <v>97</v>
      </c>
      <c r="B177" s="97" t="s">
        <v>224</v>
      </c>
      <c r="C177" s="97" t="s">
        <v>224</v>
      </c>
      <c r="D177" s="97" t="s">
        <v>224</v>
      </c>
      <c r="E177" s="97" t="s">
        <v>224</v>
      </c>
      <c r="F177" s="97" t="s">
        <v>224</v>
      </c>
      <c r="G177" s="97" t="s">
        <v>224</v>
      </c>
      <c r="H177" s="97" t="s">
        <v>224</v>
      </c>
      <c r="I177" s="97" t="s">
        <v>224</v>
      </c>
      <c r="J177" s="97" t="s">
        <v>224</v>
      </c>
      <c r="K177" s="97" t="s">
        <v>224</v>
      </c>
      <c r="L177" s="97" t="s">
        <v>224</v>
      </c>
      <c r="M177" s="97" t="s">
        <v>224</v>
      </c>
      <c r="N177" s="97" t="s">
        <v>224</v>
      </c>
      <c r="O177" s="97" t="s">
        <v>224</v>
      </c>
      <c r="P177" s="97" t="s">
        <v>224</v>
      </c>
    </row>
    <row r="178" spans="1:16">
      <c r="A178" s="98" t="s">
        <v>19</v>
      </c>
      <c r="B178" s="95">
        <v>385</v>
      </c>
      <c r="C178" s="95">
        <v>385</v>
      </c>
      <c r="D178" s="95">
        <v>385</v>
      </c>
      <c r="E178" s="95">
        <v>385</v>
      </c>
      <c r="F178" s="95">
        <v>385</v>
      </c>
      <c r="G178" s="95">
        <v>385</v>
      </c>
      <c r="H178" s="95">
        <v>385</v>
      </c>
      <c r="I178" s="95" t="s">
        <v>224</v>
      </c>
      <c r="J178" s="95">
        <v>385</v>
      </c>
      <c r="K178" s="95">
        <v>385</v>
      </c>
      <c r="L178" s="95">
        <v>385</v>
      </c>
      <c r="M178" s="95">
        <v>385</v>
      </c>
      <c r="N178" s="95">
        <v>385</v>
      </c>
      <c r="O178" s="95">
        <v>385</v>
      </c>
      <c r="P178" s="95">
        <v>385</v>
      </c>
    </row>
    <row r="179" spans="1:16">
      <c r="A179" s="98" t="s">
        <v>287</v>
      </c>
      <c r="B179" s="97" t="s">
        <v>224</v>
      </c>
      <c r="C179" s="97">
        <v>405</v>
      </c>
      <c r="D179" s="97">
        <v>405</v>
      </c>
      <c r="E179" s="97">
        <v>405</v>
      </c>
      <c r="F179" s="97">
        <v>405</v>
      </c>
      <c r="G179" s="97">
        <v>405</v>
      </c>
      <c r="H179" s="97">
        <v>405</v>
      </c>
      <c r="I179" s="97" t="s">
        <v>224</v>
      </c>
      <c r="J179" s="97">
        <v>405</v>
      </c>
      <c r="K179" s="97">
        <v>405</v>
      </c>
      <c r="L179" s="97" t="s">
        <v>224</v>
      </c>
      <c r="M179" s="97">
        <v>405</v>
      </c>
      <c r="N179" s="97">
        <v>405</v>
      </c>
      <c r="O179" s="97">
        <v>405</v>
      </c>
      <c r="P179" s="97" t="s">
        <v>224</v>
      </c>
    </row>
    <row r="181" spans="1:16">
      <c r="A181" s="41" t="s">
        <v>249</v>
      </c>
    </row>
    <row r="182" spans="1:16">
      <c r="A182" s="41" t="s">
        <v>250</v>
      </c>
    </row>
    <row r="183" spans="1:16">
      <c r="A183" s="40" t="s">
        <v>286</v>
      </c>
    </row>
  </sheetData>
  <mergeCells count="6">
    <mergeCell ref="B1:P1"/>
    <mergeCell ref="A2:P2"/>
    <mergeCell ref="A3:P3"/>
    <mergeCell ref="A6:P6"/>
    <mergeCell ref="A4:P4"/>
    <mergeCell ref="A5:P5"/>
  </mergeCells>
  <conditionalFormatting sqref="A22:A172">
    <cfRule type="duplicateValues" dxfId="17" priority="10"/>
  </conditionalFormatting>
  <conditionalFormatting sqref="A62">
    <cfRule type="expression" dxfId="16" priority="2">
      <formula>$A62="Z"</formula>
    </cfRule>
    <cfRule type="expression" dxfId="15" priority="3">
      <formula>$A62="M"</formula>
    </cfRule>
    <cfRule type="expression" dxfId="14" priority="4">
      <formula>$B63=""</formula>
    </cfRule>
    <cfRule type="expression" dxfId="13" priority="5">
      <formula>$A62="T"</formula>
    </cfRule>
    <cfRule type="expression" dxfId="12" priority="6">
      <formula>$B62&lt;&gt;""</formula>
    </cfRule>
  </conditionalFormatting>
  <printOptions horizontalCentered="1"/>
  <pageMargins left="0.25" right="0.25" top="0.55000000000000004" bottom="0.5" header="0" footer="0"/>
  <pageSetup scale="61" orientation="landscape" r:id="rId1"/>
  <headerFooter>
    <oddHeader>&amp;C&amp;"-,Bold"&amp;20MSRP/List Pricing Worksheet&amp;11
&amp;14Group C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showGridLines="0" topLeftCell="A2" zoomScaleNormal="100" workbookViewId="0">
      <selection activeCell="C22" sqref="C22"/>
    </sheetView>
  </sheetViews>
  <sheetFormatPr defaultRowHeight="14.4"/>
  <cols>
    <col min="1" max="1" width="30.88671875" bestFit="1" customWidth="1"/>
    <col min="2" max="11" width="11.109375" customWidth="1"/>
  </cols>
  <sheetData>
    <row r="1" spans="1:11" ht="21">
      <c r="A1" s="9" t="s">
        <v>0</v>
      </c>
      <c r="B1" s="139" t="str">
        <f>'MSRP List Price'!B1:P1</f>
        <v>RICOH USA, INC.</v>
      </c>
      <c r="C1" s="139"/>
      <c r="D1" s="139"/>
      <c r="E1" s="139"/>
      <c r="F1" s="139"/>
      <c r="G1" s="139"/>
      <c r="H1" s="139"/>
      <c r="I1" s="139"/>
      <c r="J1" s="139"/>
      <c r="K1" s="140"/>
    </row>
    <row r="2" spans="1:11" ht="25.8">
      <c r="A2" s="127" t="s">
        <v>20</v>
      </c>
      <c r="B2" s="128"/>
      <c r="C2" s="128"/>
      <c r="D2" s="128"/>
      <c r="E2" s="128"/>
      <c r="F2" s="128"/>
      <c r="G2" s="128"/>
      <c r="H2" s="128"/>
      <c r="I2" s="128"/>
      <c r="J2" s="128"/>
      <c r="K2" s="129"/>
    </row>
    <row r="3" spans="1:11" ht="25.8">
      <c r="A3" s="130" t="s">
        <v>21</v>
      </c>
      <c r="B3" s="131"/>
      <c r="C3" s="131"/>
      <c r="D3" s="131"/>
      <c r="E3" s="131"/>
      <c r="F3" s="131"/>
      <c r="G3" s="131"/>
      <c r="H3" s="131"/>
      <c r="I3" s="131"/>
      <c r="J3" s="131"/>
      <c r="K3" s="132"/>
    </row>
    <row r="4" spans="1:11" ht="25.8">
      <c r="A4" s="130" t="s">
        <v>32</v>
      </c>
      <c r="B4" s="131"/>
      <c r="C4" s="131"/>
      <c r="D4" s="131"/>
      <c r="E4" s="131"/>
      <c r="F4" s="131"/>
      <c r="G4" s="131"/>
      <c r="H4" s="131"/>
      <c r="I4" s="131"/>
      <c r="J4" s="131"/>
      <c r="K4" s="132"/>
    </row>
    <row r="5" spans="1:11" ht="25.8">
      <c r="A5" s="133" t="s">
        <v>3</v>
      </c>
      <c r="B5" s="134"/>
      <c r="C5" s="134"/>
      <c r="D5" s="134"/>
      <c r="E5" s="134"/>
      <c r="F5" s="134"/>
      <c r="G5" s="134"/>
      <c r="H5" s="134"/>
      <c r="I5" s="134"/>
      <c r="J5" s="134"/>
      <c r="K5" s="135"/>
    </row>
    <row r="6" spans="1:11" ht="43.2">
      <c r="A6" s="141" t="s">
        <v>4</v>
      </c>
      <c r="B6" s="7" t="s">
        <v>22</v>
      </c>
      <c r="C6" s="7" t="s">
        <v>23</v>
      </c>
      <c r="D6" s="7" t="s">
        <v>24</v>
      </c>
      <c r="E6" s="7" t="s">
        <v>25</v>
      </c>
      <c r="F6" s="7" t="s">
        <v>26</v>
      </c>
      <c r="G6" s="7" t="s">
        <v>27</v>
      </c>
      <c r="H6" s="7" t="s">
        <v>28</v>
      </c>
      <c r="I6" s="7" t="s">
        <v>29</v>
      </c>
      <c r="J6" s="7" t="s">
        <v>30</v>
      </c>
      <c r="K6" s="7" t="s">
        <v>31</v>
      </c>
    </row>
    <row r="7" spans="1:11">
      <c r="A7" s="142"/>
      <c r="B7" s="136" t="s">
        <v>33</v>
      </c>
      <c r="C7" s="137"/>
      <c r="D7" s="137"/>
      <c r="E7" s="137"/>
      <c r="F7" s="137"/>
      <c r="G7" s="137"/>
      <c r="H7" s="137"/>
      <c r="I7" s="137"/>
      <c r="J7" s="137"/>
      <c r="K7" s="138"/>
    </row>
    <row r="8" spans="1:11">
      <c r="A8" s="197" t="s">
        <v>550</v>
      </c>
      <c r="B8" s="8">
        <v>0.64</v>
      </c>
      <c r="C8" s="8">
        <v>0.64</v>
      </c>
      <c r="D8" s="8">
        <v>0.64</v>
      </c>
      <c r="E8" s="8">
        <v>0.64</v>
      </c>
      <c r="F8" s="8">
        <v>0.64</v>
      </c>
      <c r="G8" s="8">
        <v>0.64</v>
      </c>
      <c r="H8" s="8">
        <v>0.64</v>
      </c>
      <c r="I8" s="8">
        <v>0.64</v>
      </c>
      <c r="J8" s="8">
        <v>0.64</v>
      </c>
      <c r="K8" s="8">
        <v>0.64</v>
      </c>
    </row>
    <row r="9" spans="1:11">
      <c r="A9" s="197" t="s">
        <v>108</v>
      </c>
      <c r="B9" s="8">
        <v>0.02</v>
      </c>
      <c r="C9" s="8">
        <v>0.02</v>
      </c>
      <c r="D9" s="8">
        <v>0.02</v>
      </c>
      <c r="E9" s="8">
        <v>0.02</v>
      </c>
      <c r="F9" s="8">
        <v>0.02</v>
      </c>
      <c r="G9" s="8">
        <v>0.02</v>
      </c>
      <c r="H9" s="8">
        <v>0.02</v>
      </c>
      <c r="I9" s="8">
        <v>0.02</v>
      </c>
      <c r="J9" s="8">
        <v>0.02</v>
      </c>
      <c r="K9" s="8">
        <v>0.02</v>
      </c>
    </row>
    <row r="10" spans="1:11">
      <c r="A10" s="11" t="s">
        <v>106</v>
      </c>
      <c r="B10" s="8">
        <v>0.55000000000000004</v>
      </c>
      <c r="C10" s="8">
        <v>0.55000000000000004</v>
      </c>
      <c r="D10" s="8">
        <v>0.55000000000000004</v>
      </c>
      <c r="E10" s="8">
        <v>0.55000000000000004</v>
      </c>
      <c r="F10" s="8">
        <v>0.55000000000000004</v>
      </c>
      <c r="G10" s="8">
        <v>0.55000000000000004</v>
      </c>
      <c r="H10" s="8">
        <v>0.55000000000000004</v>
      </c>
      <c r="I10" s="8">
        <v>0.55000000000000004</v>
      </c>
      <c r="J10" s="8">
        <v>0.55000000000000004</v>
      </c>
      <c r="K10" s="8">
        <v>0.55000000000000004</v>
      </c>
    </row>
    <row r="11" spans="1:11">
      <c r="A11" s="11" t="s">
        <v>107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</row>
    <row r="12" spans="1:11">
      <c r="A12" s="10" t="s">
        <v>35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</row>
    <row r="13" spans="1:11">
      <c r="A13" s="10" t="s">
        <v>36</v>
      </c>
      <c r="B13" s="8">
        <v>0.2</v>
      </c>
      <c r="C13" s="8">
        <v>0.2</v>
      </c>
      <c r="D13" s="8">
        <v>0.2</v>
      </c>
      <c r="E13" s="8">
        <v>0.2</v>
      </c>
      <c r="F13" s="8">
        <v>0.2</v>
      </c>
      <c r="G13" s="8">
        <v>0.2</v>
      </c>
      <c r="H13" s="8">
        <v>0.2</v>
      </c>
      <c r="I13" s="8">
        <v>0.2</v>
      </c>
      <c r="J13" s="8">
        <v>0.2</v>
      </c>
      <c r="K13" s="8">
        <v>0.2</v>
      </c>
    </row>
    <row r="14" spans="1:11">
      <c r="A14" s="10" t="s">
        <v>104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</row>
    <row r="15" spans="1:11">
      <c r="A15" s="10" t="s">
        <v>105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</row>
    <row r="16" spans="1:11">
      <c r="A16" s="10" t="s">
        <v>99</v>
      </c>
      <c r="B16" s="8">
        <v>0.2</v>
      </c>
      <c r="C16" s="8">
        <v>0.2</v>
      </c>
      <c r="D16" s="8">
        <v>0.2</v>
      </c>
      <c r="E16" s="8">
        <v>0.2</v>
      </c>
      <c r="F16" s="8">
        <v>0.2</v>
      </c>
      <c r="G16" s="8">
        <v>0.2</v>
      </c>
      <c r="H16" s="8">
        <v>0.2</v>
      </c>
      <c r="I16" s="8">
        <v>0.2</v>
      </c>
      <c r="J16" s="8">
        <v>0.2</v>
      </c>
      <c r="K16" s="8">
        <v>0.2</v>
      </c>
    </row>
    <row r="17" spans="1:11">
      <c r="A17" s="10" t="s">
        <v>100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</row>
    <row r="21" spans="1:11">
      <c r="A21" s="6"/>
    </row>
  </sheetData>
  <mergeCells count="7">
    <mergeCell ref="B7:K7"/>
    <mergeCell ref="B1:K1"/>
    <mergeCell ref="A2:K2"/>
    <mergeCell ref="A3:K3"/>
    <mergeCell ref="A5:K5"/>
    <mergeCell ref="A6:A7"/>
    <mergeCell ref="A4:K4"/>
  </mergeCells>
  <printOptions horizontalCentered="1"/>
  <pageMargins left="0.25" right="0.25" top="1" bottom="0.5" header="0.3" footer="0.3"/>
  <pageSetup scale="94" orientation="landscape" r:id="rId1"/>
  <headerFooter>
    <oddHeader>&amp;C&amp;"-,Bold"&amp;20Discount from MSRP Worksheet&amp;11
&amp;14Group C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5"/>
  <sheetViews>
    <sheetView showGridLines="0" zoomScale="85" zoomScaleNormal="85" workbookViewId="0">
      <selection activeCell="B94" sqref="A93:B94"/>
    </sheetView>
  </sheetViews>
  <sheetFormatPr defaultRowHeight="14.4"/>
  <cols>
    <col min="1" max="1" width="20.88671875" customWidth="1"/>
    <col min="2" max="2" width="58.88671875" customWidth="1"/>
    <col min="3" max="3" width="11" customWidth="1"/>
    <col min="4" max="5" width="9" bestFit="1" customWidth="1"/>
    <col min="6" max="6" width="11.5546875" bestFit="1" customWidth="1"/>
    <col min="7" max="8" width="9" bestFit="1" customWidth="1"/>
    <col min="9" max="10" width="10.5546875" style="51" bestFit="1" customWidth="1"/>
    <col min="11" max="11" width="11.5546875" bestFit="1" customWidth="1"/>
    <col min="12" max="12" width="10.5546875" style="51" bestFit="1" customWidth="1"/>
    <col min="13" max="13" width="9.109375" style="51"/>
    <col min="14" max="14" width="10.5546875" bestFit="1" customWidth="1"/>
    <col min="16" max="17" width="11.5546875" bestFit="1" customWidth="1"/>
    <col min="18" max="18" width="10.5546875" style="51" bestFit="1" customWidth="1"/>
    <col min="19" max="19" width="9.109375" style="51"/>
    <col min="20" max="22" width="11.5546875" bestFit="1" customWidth="1"/>
    <col min="23" max="23" width="10.5546875" style="51" bestFit="1" customWidth="1"/>
    <col min="24" max="24" width="9.109375" style="51"/>
  </cols>
  <sheetData>
    <row r="1" spans="1:24" ht="21">
      <c r="A1" s="33" t="s">
        <v>0</v>
      </c>
      <c r="B1" s="139" t="str">
        <f>'MSRP List Price'!B1:P1</f>
        <v>RICOH USA, INC.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40"/>
    </row>
    <row r="2" spans="1:24" ht="25.8">
      <c r="A2" s="127" t="s">
        <v>20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9"/>
    </row>
    <row r="3" spans="1:24" ht="25.8">
      <c r="A3" s="130" t="s">
        <v>21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2"/>
    </row>
    <row r="4" spans="1:24" ht="25.8">
      <c r="A4" s="130" t="s">
        <v>37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2"/>
    </row>
    <row r="5" spans="1:24" ht="25.8">
      <c r="A5" s="133" t="s">
        <v>3</v>
      </c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5"/>
    </row>
    <row r="6" spans="1:24">
      <c r="A6" s="177" t="s">
        <v>38</v>
      </c>
      <c r="B6" s="178"/>
      <c r="C6" s="103" t="s">
        <v>80</v>
      </c>
      <c r="D6" s="158" t="s">
        <v>80</v>
      </c>
      <c r="E6" s="159"/>
      <c r="F6" s="104" t="s">
        <v>39</v>
      </c>
      <c r="G6" s="158" t="s">
        <v>39</v>
      </c>
      <c r="H6" s="159"/>
      <c r="I6" s="158" t="s">
        <v>39</v>
      </c>
      <c r="J6" s="159"/>
      <c r="K6" s="104" t="s">
        <v>40</v>
      </c>
      <c r="L6" s="158" t="s">
        <v>40</v>
      </c>
      <c r="M6" s="159"/>
      <c r="N6" s="158" t="s">
        <v>40</v>
      </c>
      <c r="O6" s="159"/>
      <c r="P6" s="104" t="s">
        <v>41</v>
      </c>
      <c r="Q6" s="104" t="s">
        <v>41</v>
      </c>
      <c r="R6" s="158" t="s">
        <v>41</v>
      </c>
      <c r="S6" s="159"/>
      <c r="T6" s="104" t="s">
        <v>42</v>
      </c>
      <c r="U6" s="104" t="s">
        <v>42</v>
      </c>
      <c r="V6" s="104" t="s">
        <v>42</v>
      </c>
      <c r="W6" s="158" t="s">
        <v>42</v>
      </c>
      <c r="X6" s="159"/>
    </row>
    <row r="7" spans="1:24">
      <c r="A7" s="179"/>
      <c r="B7" s="180"/>
      <c r="C7" s="105" t="s">
        <v>81</v>
      </c>
      <c r="D7" s="154" t="s">
        <v>81</v>
      </c>
      <c r="E7" s="155"/>
      <c r="F7" s="105" t="s">
        <v>82</v>
      </c>
      <c r="G7" s="154" t="s">
        <v>82</v>
      </c>
      <c r="H7" s="155"/>
      <c r="I7" s="154" t="s">
        <v>82</v>
      </c>
      <c r="J7" s="155"/>
      <c r="K7" s="105" t="s">
        <v>83</v>
      </c>
      <c r="L7" s="154" t="s">
        <v>83</v>
      </c>
      <c r="M7" s="155"/>
      <c r="N7" s="154" t="s">
        <v>83</v>
      </c>
      <c r="O7" s="155"/>
      <c r="P7" s="105" t="s">
        <v>84</v>
      </c>
      <c r="Q7" s="105" t="s">
        <v>84</v>
      </c>
      <c r="R7" s="154" t="s">
        <v>84</v>
      </c>
      <c r="S7" s="155"/>
      <c r="T7" s="105" t="s">
        <v>85</v>
      </c>
      <c r="U7" s="105" t="s">
        <v>85</v>
      </c>
      <c r="V7" s="105" t="s">
        <v>85</v>
      </c>
      <c r="W7" s="154" t="s">
        <v>85</v>
      </c>
      <c r="X7" s="155"/>
    </row>
    <row r="8" spans="1:24">
      <c r="A8" s="181"/>
      <c r="B8" s="182"/>
      <c r="C8" s="94" t="s">
        <v>43</v>
      </c>
      <c r="D8" s="106" t="s">
        <v>44</v>
      </c>
      <c r="E8" s="106" t="s">
        <v>43</v>
      </c>
      <c r="F8" s="106" t="s">
        <v>43</v>
      </c>
      <c r="G8" s="106" t="s">
        <v>44</v>
      </c>
      <c r="H8" s="106" t="s">
        <v>43</v>
      </c>
      <c r="I8" s="106" t="s">
        <v>44</v>
      </c>
      <c r="J8" s="106" t="s">
        <v>43</v>
      </c>
      <c r="K8" s="106" t="s">
        <v>43</v>
      </c>
      <c r="L8" s="106" t="s">
        <v>44</v>
      </c>
      <c r="M8" s="106" t="s">
        <v>43</v>
      </c>
      <c r="N8" s="106" t="s">
        <v>44</v>
      </c>
      <c r="O8" s="106" t="s">
        <v>43</v>
      </c>
      <c r="P8" s="106" t="s">
        <v>43</v>
      </c>
      <c r="Q8" s="106" t="s">
        <v>43</v>
      </c>
      <c r="R8" s="106" t="s">
        <v>44</v>
      </c>
      <c r="S8" s="106" t="s">
        <v>43</v>
      </c>
      <c r="T8" s="106" t="s">
        <v>43</v>
      </c>
      <c r="U8" s="106" t="s">
        <v>43</v>
      </c>
      <c r="V8" s="106" t="s">
        <v>43</v>
      </c>
      <c r="W8" s="106" t="s">
        <v>44</v>
      </c>
      <c r="X8" s="106" t="s">
        <v>43</v>
      </c>
    </row>
    <row r="9" spans="1:24">
      <c r="A9" s="175" t="s">
        <v>5</v>
      </c>
      <c r="B9" s="176"/>
      <c r="C9" s="20" t="s">
        <v>110</v>
      </c>
      <c r="D9" s="156" t="s">
        <v>110</v>
      </c>
      <c r="E9" s="157"/>
      <c r="F9" s="20" t="s">
        <v>110</v>
      </c>
      <c r="G9" s="156" t="s">
        <v>110</v>
      </c>
      <c r="H9" s="157"/>
      <c r="I9" s="156" t="s">
        <v>110</v>
      </c>
      <c r="J9" s="157"/>
      <c r="K9" s="20" t="s">
        <v>110</v>
      </c>
      <c r="L9" s="156" t="s">
        <v>110</v>
      </c>
      <c r="M9" s="157"/>
      <c r="N9" s="156" t="s">
        <v>110</v>
      </c>
      <c r="O9" s="157"/>
      <c r="P9" s="20" t="s">
        <v>110</v>
      </c>
      <c r="Q9" s="20" t="s">
        <v>110</v>
      </c>
      <c r="R9" s="156" t="s">
        <v>110</v>
      </c>
      <c r="S9" s="157"/>
      <c r="T9" s="20" t="s">
        <v>110</v>
      </c>
      <c r="U9" s="20" t="s">
        <v>110</v>
      </c>
      <c r="V9" s="20" t="s">
        <v>110</v>
      </c>
      <c r="W9" s="156" t="s">
        <v>110</v>
      </c>
      <c r="X9" s="157"/>
    </row>
    <row r="10" spans="1:24">
      <c r="A10" s="175" t="s">
        <v>6</v>
      </c>
      <c r="B10" s="176"/>
      <c r="C10" s="20" t="s">
        <v>223</v>
      </c>
      <c r="D10" s="156" t="s">
        <v>112</v>
      </c>
      <c r="E10" s="157"/>
      <c r="F10" s="20" t="s">
        <v>114</v>
      </c>
      <c r="G10" s="156" t="s">
        <v>113</v>
      </c>
      <c r="H10" s="157"/>
      <c r="I10" s="156" t="s">
        <v>338</v>
      </c>
      <c r="J10" s="157"/>
      <c r="K10" s="20" t="s">
        <v>117</v>
      </c>
      <c r="L10" s="156" t="s">
        <v>342</v>
      </c>
      <c r="M10" s="157"/>
      <c r="N10" s="156" t="s">
        <v>111</v>
      </c>
      <c r="O10" s="157"/>
      <c r="P10" s="20" t="s">
        <v>119</v>
      </c>
      <c r="Q10" s="20" t="s">
        <v>115</v>
      </c>
      <c r="R10" s="156" t="s">
        <v>343</v>
      </c>
      <c r="S10" s="157"/>
      <c r="T10" s="20" t="s">
        <v>120</v>
      </c>
      <c r="U10" s="20" t="s">
        <v>116</v>
      </c>
      <c r="V10" s="20" t="s">
        <v>118</v>
      </c>
      <c r="W10" s="156" t="s">
        <v>344</v>
      </c>
      <c r="X10" s="157"/>
    </row>
    <row r="11" spans="1:24" ht="17.399999999999999">
      <c r="A11" s="160" t="s">
        <v>45</v>
      </c>
      <c r="B11" s="161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8"/>
    </row>
    <row r="12" spans="1:24">
      <c r="A12" s="172" t="s">
        <v>46</v>
      </c>
      <c r="B12" s="14" t="s">
        <v>47</v>
      </c>
      <c r="C12" s="109">
        <v>4.7999999999999996E-3</v>
      </c>
      <c r="D12" s="109">
        <v>4.4499999999999998E-2</v>
      </c>
      <c r="E12" s="109">
        <v>7.1999999999999998E-3</v>
      </c>
      <c r="F12" s="109">
        <v>4.1000000000000003E-3</v>
      </c>
      <c r="G12" s="109">
        <v>4.4499999999999998E-2</v>
      </c>
      <c r="H12" s="109">
        <v>7.1999999999999998E-3</v>
      </c>
      <c r="I12" s="109">
        <v>4.4499999999999998E-2</v>
      </c>
      <c r="J12" s="109">
        <v>7.1999999999999998E-3</v>
      </c>
      <c r="K12" s="109">
        <v>4.1000000000000003E-3</v>
      </c>
      <c r="L12" s="109">
        <v>4.4499999999999998E-2</v>
      </c>
      <c r="M12" s="109">
        <v>7.1999999999999998E-3</v>
      </c>
      <c r="N12" s="109">
        <v>4.4499999999999998E-2</v>
      </c>
      <c r="O12" s="109">
        <v>7.1999999999999998E-3</v>
      </c>
      <c r="P12" s="109">
        <v>4.1000000000000003E-3</v>
      </c>
      <c r="Q12" s="109">
        <v>4.1000000000000003E-3</v>
      </c>
      <c r="R12" s="109">
        <v>4.4499999999999998E-2</v>
      </c>
      <c r="S12" s="109">
        <v>7.1999999999999998E-3</v>
      </c>
      <c r="T12" s="109">
        <v>4.1000000000000003E-3</v>
      </c>
      <c r="U12" s="109">
        <v>4.1000000000000003E-3</v>
      </c>
      <c r="V12" s="109">
        <v>4.1000000000000003E-3</v>
      </c>
      <c r="W12" s="109">
        <v>4.4499999999999998E-2</v>
      </c>
      <c r="X12" s="109">
        <v>7.1999999999999998E-3</v>
      </c>
    </row>
    <row r="13" spans="1:24">
      <c r="A13" s="173"/>
      <c r="B13" s="15" t="s">
        <v>101</v>
      </c>
      <c r="C13" s="109" t="s">
        <v>224</v>
      </c>
      <c r="D13" s="109" t="s">
        <v>224</v>
      </c>
      <c r="E13" s="109" t="s">
        <v>224</v>
      </c>
      <c r="F13" s="109" t="s">
        <v>224</v>
      </c>
      <c r="G13" s="109" t="s">
        <v>224</v>
      </c>
      <c r="H13" s="109" t="s">
        <v>224</v>
      </c>
      <c r="I13" s="109" t="s">
        <v>224</v>
      </c>
      <c r="J13" s="109" t="s">
        <v>224</v>
      </c>
      <c r="K13" s="109" t="s">
        <v>224</v>
      </c>
      <c r="L13" s="109" t="s">
        <v>224</v>
      </c>
      <c r="M13" s="109" t="s">
        <v>224</v>
      </c>
      <c r="N13" s="109" t="s">
        <v>224</v>
      </c>
      <c r="O13" s="109" t="s">
        <v>224</v>
      </c>
      <c r="P13" s="109" t="s">
        <v>224</v>
      </c>
      <c r="Q13" s="109" t="s">
        <v>224</v>
      </c>
      <c r="R13" s="109" t="s">
        <v>224</v>
      </c>
      <c r="S13" s="109" t="s">
        <v>224</v>
      </c>
      <c r="T13" s="109" t="s">
        <v>224</v>
      </c>
      <c r="U13" s="109" t="s">
        <v>224</v>
      </c>
      <c r="V13" s="109" t="s">
        <v>224</v>
      </c>
      <c r="W13" s="109" t="s">
        <v>224</v>
      </c>
      <c r="X13" s="109" t="s">
        <v>224</v>
      </c>
    </row>
    <row r="14" spans="1:24">
      <c r="A14" s="173"/>
      <c r="B14" s="15" t="s">
        <v>48</v>
      </c>
      <c r="C14" s="109" t="s">
        <v>224</v>
      </c>
      <c r="D14" s="109" t="s">
        <v>224</v>
      </c>
      <c r="E14" s="109" t="s">
        <v>224</v>
      </c>
      <c r="F14" s="109" t="s">
        <v>224</v>
      </c>
      <c r="G14" s="109" t="s">
        <v>224</v>
      </c>
      <c r="H14" s="109" t="s">
        <v>224</v>
      </c>
      <c r="I14" s="109" t="s">
        <v>224</v>
      </c>
      <c r="J14" s="109" t="s">
        <v>224</v>
      </c>
      <c r="K14" s="109" t="s">
        <v>224</v>
      </c>
      <c r="L14" s="109" t="s">
        <v>224</v>
      </c>
      <c r="M14" s="109" t="s">
        <v>224</v>
      </c>
      <c r="N14" s="109" t="s">
        <v>224</v>
      </c>
      <c r="O14" s="109" t="s">
        <v>224</v>
      </c>
      <c r="P14" s="109" t="s">
        <v>224</v>
      </c>
      <c r="Q14" s="109" t="s">
        <v>224</v>
      </c>
      <c r="R14" s="109" t="s">
        <v>224</v>
      </c>
      <c r="S14" s="109" t="s">
        <v>224</v>
      </c>
      <c r="T14" s="109" t="s">
        <v>224</v>
      </c>
      <c r="U14" s="109" t="s">
        <v>224</v>
      </c>
      <c r="V14" s="109" t="s">
        <v>224</v>
      </c>
      <c r="W14" s="109" t="s">
        <v>224</v>
      </c>
      <c r="X14" s="109" t="s">
        <v>224</v>
      </c>
    </row>
    <row r="15" spans="1:24">
      <c r="A15" s="173"/>
      <c r="B15" s="15" t="s">
        <v>49</v>
      </c>
      <c r="C15" s="109">
        <f>C12</f>
        <v>4.7999999999999996E-3</v>
      </c>
      <c r="D15" s="109">
        <f>D12</f>
        <v>4.4499999999999998E-2</v>
      </c>
      <c r="E15" s="109">
        <f t="shared" ref="E15:X15" si="0">E12</f>
        <v>7.1999999999999998E-3</v>
      </c>
      <c r="F15" s="109">
        <f t="shared" si="0"/>
        <v>4.1000000000000003E-3</v>
      </c>
      <c r="G15" s="109">
        <f t="shared" si="0"/>
        <v>4.4499999999999998E-2</v>
      </c>
      <c r="H15" s="109">
        <f t="shared" si="0"/>
        <v>7.1999999999999998E-3</v>
      </c>
      <c r="I15" s="109">
        <f t="shared" ref="I15:J15" si="1">I12</f>
        <v>4.4499999999999998E-2</v>
      </c>
      <c r="J15" s="109">
        <f t="shared" si="1"/>
        <v>7.1999999999999998E-3</v>
      </c>
      <c r="K15" s="109">
        <f t="shared" si="0"/>
        <v>4.1000000000000003E-3</v>
      </c>
      <c r="L15" s="109">
        <f t="shared" ref="L15:M15" si="2">L12</f>
        <v>4.4499999999999998E-2</v>
      </c>
      <c r="M15" s="109">
        <f t="shared" si="2"/>
        <v>7.1999999999999998E-3</v>
      </c>
      <c r="N15" s="109">
        <f t="shared" si="0"/>
        <v>4.4499999999999998E-2</v>
      </c>
      <c r="O15" s="109">
        <f t="shared" si="0"/>
        <v>7.1999999999999998E-3</v>
      </c>
      <c r="P15" s="109">
        <f t="shared" si="0"/>
        <v>4.1000000000000003E-3</v>
      </c>
      <c r="Q15" s="109">
        <f t="shared" si="0"/>
        <v>4.1000000000000003E-3</v>
      </c>
      <c r="R15" s="109">
        <f t="shared" ref="R15:S15" si="3">R12</f>
        <v>4.4499999999999998E-2</v>
      </c>
      <c r="S15" s="109">
        <f t="shared" si="3"/>
        <v>7.1999999999999998E-3</v>
      </c>
      <c r="T15" s="109">
        <f t="shared" si="0"/>
        <v>4.1000000000000003E-3</v>
      </c>
      <c r="U15" s="109">
        <f t="shared" si="0"/>
        <v>4.1000000000000003E-3</v>
      </c>
      <c r="V15" s="109">
        <f t="shared" si="0"/>
        <v>4.1000000000000003E-3</v>
      </c>
      <c r="W15" s="109">
        <f t="shared" si="0"/>
        <v>4.4499999999999998E-2</v>
      </c>
      <c r="X15" s="109">
        <f t="shared" si="0"/>
        <v>7.1999999999999998E-3</v>
      </c>
    </row>
    <row r="16" spans="1:24" ht="28.8">
      <c r="A16" s="173"/>
      <c r="B16" s="15" t="s">
        <v>94</v>
      </c>
      <c r="C16" s="109">
        <f>ROUND(C15*1.03,4)</f>
        <v>4.8999999999999998E-3</v>
      </c>
      <c r="D16" s="109">
        <f>ROUND(D15*1.02,4)</f>
        <v>4.5400000000000003E-2</v>
      </c>
      <c r="E16" s="109">
        <f>ROUND(E15*1.03,4)</f>
        <v>7.4000000000000003E-3</v>
      </c>
      <c r="F16" s="109">
        <f>ROUND(F15*1.03,4)</f>
        <v>4.1999999999999997E-3</v>
      </c>
      <c r="G16" s="109">
        <f>ROUND(G15*1.02,4)</f>
        <v>4.5400000000000003E-2</v>
      </c>
      <c r="H16" s="109">
        <f>ROUND(H15*1.03,4)</f>
        <v>7.4000000000000003E-3</v>
      </c>
      <c r="I16" s="109">
        <f>ROUND(I15*1.02,4)</f>
        <v>4.5400000000000003E-2</v>
      </c>
      <c r="J16" s="109">
        <f>ROUND(J15*1.03,4)</f>
        <v>7.4000000000000003E-3</v>
      </c>
      <c r="K16" s="109">
        <f>ROUND(K15*1.03,4)</f>
        <v>4.1999999999999997E-3</v>
      </c>
      <c r="L16" s="109">
        <f>ROUND(L15*1.02,4)</f>
        <v>4.5400000000000003E-2</v>
      </c>
      <c r="M16" s="109">
        <f>ROUND(M15*1.03,4)</f>
        <v>7.4000000000000003E-3</v>
      </c>
      <c r="N16" s="109">
        <f>ROUND(N15*1.02,4)</f>
        <v>4.5400000000000003E-2</v>
      </c>
      <c r="O16" s="109">
        <f>ROUND(O15*1.03,4)</f>
        <v>7.4000000000000003E-3</v>
      </c>
      <c r="P16" s="109">
        <f>ROUND(P15*1.03,4)</f>
        <v>4.1999999999999997E-3</v>
      </c>
      <c r="Q16" s="109">
        <f>ROUND(Q15*1.03,4)</f>
        <v>4.1999999999999997E-3</v>
      </c>
      <c r="R16" s="109">
        <f>ROUND(R15*1.02,4)</f>
        <v>4.5400000000000003E-2</v>
      </c>
      <c r="S16" s="109">
        <f>ROUND(S15*1.03,4)</f>
        <v>7.4000000000000003E-3</v>
      </c>
      <c r="T16" s="109">
        <f>ROUND(T15*1.03,4)</f>
        <v>4.1999999999999997E-3</v>
      </c>
      <c r="U16" s="109">
        <f>ROUND(U15*1.03,4)</f>
        <v>4.1999999999999997E-3</v>
      </c>
      <c r="V16" s="109">
        <f>ROUND(V15*1.03,4)</f>
        <v>4.1999999999999997E-3</v>
      </c>
      <c r="W16" s="109">
        <f>ROUND(W15*1.02,4)</f>
        <v>4.5400000000000003E-2</v>
      </c>
      <c r="X16" s="109">
        <f>ROUND(X15*1.03,4)</f>
        <v>7.4000000000000003E-3</v>
      </c>
    </row>
    <row r="17" spans="1:24">
      <c r="A17" s="173"/>
      <c r="B17" s="37" t="s">
        <v>102</v>
      </c>
      <c r="C17" s="109" t="s">
        <v>224</v>
      </c>
      <c r="D17" s="109" t="s">
        <v>224</v>
      </c>
      <c r="E17" s="109" t="s">
        <v>224</v>
      </c>
      <c r="F17" s="109" t="s">
        <v>224</v>
      </c>
      <c r="G17" s="109" t="s">
        <v>224</v>
      </c>
      <c r="H17" s="109" t="s">
        <v>224</v>
      </c>
      <c r="I17" s="109" t="s">
        <v>224</v>
      </c>
      <c r="J17" s="109" t="s">
        <v>224</v>
      </c>
      <c r="K17" s="109" t="s">
        <v>224</v>
      </c>
      <c r="L17" s="109" t="s">
        <v>224</v>
      </c>
      <c r="M17" s="109" t="s">
        <v>224</v>
      </c>
      <c r="N17" s="109" t="s">
        <v>224</v>
      </c>
      <c r="O17" s="109" t="s">
        <v>224</v>
      </c>
      <c r="P17" s="109" t="s">
        <v>224</v>
      </c>
      <c r="Q17" s="109" t="s">
        <v>224</v>
      </c>
      <c r="R17" s="109" t="s">
        <v>224</v>
      </c>
      <c r="S17" s="109" t="s">
        <v>224</v>
      </c>
      <c r="T17" s="109" t="s">
        <v>224</v>
      </c>
      <c r="U17" s="109" t="s">
        <v>224</v>
      </c>
      <c r="V17" s="109" t="s">
        <v>224</v>
      </c>
      <c r="W17" s="109" t="s">
        <v>224</v>
      </c>
      <c r="X17" s="109" t="s">
        <v>224</v>
      </c>
    </row>
    <row r="18" spans="1:24">
      <c r="A18" s="173"/>
      <c r="B18" s="14" t="s">
        <v>50</v>
      </c>
      <c r="C18" s="110">
        <v>7.1400000000000005E-2</v>
      </c>
      <c r="D18" s="110">
        <f>D32</f>
        <v>7.3000000000000001E-3</v>
      </c>
      <c r="E18" s="110">
        <f t="shared" ref="E18:X18" si="4">E32</f>
        <v>4.7600000000000003E-2</v>
      </c>
      <c r="F18" s="110">
        <f t="shared" si="4"/>
        <v>8.5699999999999998E-2</v>
      </c>
      <c r="G18" s="110">
        <f t="shared" si="4"/>
        <v>7.3000000000000001E-3</v>
      </c>
      <c r="H18" s="110">
        <f t="shared" si="4"/>
        <v>4.7600000000000003E-2</v>
      </c>
      <c r="I18" s="110">
        <f t="shared" ref="I18:J18" si="5">I32</f>
        <v>7.3000000000000001E-3</v>
      </c>
      <c r="J18" s="110">
        <f t="shared" si="5"/>
        <v>4.7600000000000003E-2</v>
      </c>
      <c r="K18" s="110">
        <f t="shared" si="4"/>
        <v>9.0899999999999995E-2</v>
      </c>
      <c r="L18" s="110">
        <f t="shared" ref="L18:M18" si="6">L32</f>
        <v>7.3000000000000001E-3</v>
      </c>
      <c r="M18" s="110">
        <f t="shared" si="6"/>
        <v>4.7600000000000003E-2</v>
      </c>
      <c r="N18" s="110">
        <f t="shared" si="4"/>
        <v>7.3000000000000001E-3</v>
      </c>
      <c r="O18" s="110">
        <f t="shared" si="4"/>
        <v>4.7600000000000003E-2</v>
      </c>
      <c r="P18" s="110">
        <f t="shared" si="4"/>
        <v>9.0899999999999995E-2</v>
      </c>
      <c r="Q18" s="110">
        <f t="shared" si="4"/>
        <v>9.0899999999999995E-2</v>
      </c>
      <c r="R18" s="110">
        <f t="shared" ref="R18:S18" si="7">R32</f>
        <v>7.3000000000000001E-3</v>
      </c>
      <c r="S18" s="110">
        <f t="shared" si="7"/>
        <v>4.7600000000000003E-2</v>
      </c>
      <c r="T18" s="110">
        <f t="shared" si="4"/>
        <v>9.6799999999999997E-2</v>
      </c>
      <c r="U18" s="110">
        <f t="shared" si="4"/>
        <v>9.6799999999999997E-2</v>
      </c>
      <c r="V18" s="110">
        <f t="shared" si="4"/>
        <v>9.6799999999999997E-2</v>
      </c>
      <c r="W18" s="110">
        <f t="shared" si="4"/>
        <v>7.3000000000000001E-3</v>
      </c>
      <c r="X18" s="110">
        <f t="shared" si="4"/>
        <v>4.7600000000000003E-2</v>
      </c>
    </row>
    <row r="19" spans="1:24">
      <c r="A19" s="173"/>
      <c r="B19" s="14" t="s">
        <v>51</v>
      </c>
      <c r="C19" s="110">
        <v>0.15</v>
      </c>
      <c r="D19" s="110">
        <v>0.15</v>
      </c>
      <c r="E19" s="110">
        <v>0.15</v>
      </c>
      <c r="F19" s="110">
        <v>0.15</v>
      </c>
      <c r="G19" s="110">
        <v>0.15</v>
      </c>
      <c r="H19" s="110">
        <v>0.15</v>
      </c>
      <c r="I19" s="110">
        <v>0.15</v>
      </c>
      <c r="J19" s="110">
        <v>0.15</v>
      </c>
      <c r="K19" s="110">
        <v>0.15</v>
      </c>
      <c r="L19" s="110">
        <v>0.15</v>
      </c>
      <c r="M19" s="110">
        <v>0.15</v>
      </c>
      <c r="N19" s="110">
        <v>0.15</v>
      </c>
      <c r="O19" s="110">
        <v>0.15</v>
      </c>
      <c r="P19" s="110">
        <v>0.15</v>
      </c>
      <c r="Q19" s="110">
        <v>0.15</v>
      </c>
      <c r="R19" s="110">
        <v>0.15</v>
      </c>
      <c r="S19" s="110">
        <v>0.15</v>
      </c>
      <c r="T19" s="110">
        <v>0.15</v>
      </c>
      <c r="U19" s="110">
        <v>0.15</v>
      </c>
      <c r="V19" s="110">
        <v>0.15</v>
      </c>
      <c r="W19" s="110">
        <v>0.15</v>
      </c>
      <c r="X19" s="110">
        <v>0.15</v>
      </c>
    </row>
    <row r="20" spans="1:24">
      <c r="A20" s="174"/>
      <c r="B20" s="14" t="s">
        <v>52</v>
      </c>
      <c r="C20" s="110">
        <v>0.3</v>
      </c>
      <c r="D20" s="110">
        <v>0.3</v>
      </c>
      <c r="E20" s="110">
        <v>0.3</v>
      </c>
      <c r="F20" s="110">
        <v>0.3</v>
      </c>
      <c r="G20" s="110">
        <v>0.3</v>
      </c>
      <c r="H20" s="110">
        <v>0.3</v>
      </c>
      <c r="I20" s="110">
        <v>0.3</v>
      </c>
      <c r="J20" s="110">
        <v>0.3</v>
      </c>
      <c r="K20" s="110">
        <v>0.3</v>
      </c>
      <c r="L20" s="110">
        <v>0.3</v>
      </c>
      <c r="M20" s="110">
        <v>0.3</v>
      </c>
      <c r="N20" s="110">
        <v>0.3</v>
      </c>
      <c r="O20" s="110">
        <v>0.3</v>
      </c>
      <c r="P20" s="110">
        <v>0.3</v>
      </c>
      <c r="Q20" s="110">
        <v>0.3</v>
      </c>
      <c r="R20" s="110">
        <v>0.3</v>
      </c>
      <c r="S20" s="110">
        <v>0.3</v>
      </c>
      <c r="T20" s="110">
        <v>0.3</v>
      </c>
      <c r="U20" s="110">
        <v>0.3</v>
      </c>
      <c r="V20" s="110">
        <v>0.3</v>
      </c>
      <c r="W20" s="110">
        <v>0.3</v>
      </c>
      <c r="X20" s="110">
        <v>0.3</v>
      </c>
    </row>
    <row r="21" spans="1:24" ht="10.199999999999999" customHeight="1">
      <c r="A21" s="16"/>
      <c r="B21" s="17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2"/>
    </row>
    <row r="22" spans="1:24">
      <c r="A22" s="183" t="s">
        <v>53</v>
      </c>
      <c r="B22" s="120" t="s">
        <v>109</v>
      </c>
      <c r="C22" s="109" t="s">
        <v>224</v>
      </c>
      <c r="D22" s="109" t="s">
        <v>224</v>
      </c>
      <c r="E22" s="109" t="s">
        <v>224</v>
      </c>
      <c r="F22" s="109" t="s">
        <v>224</v>
      </c>
      <c r="G22" s="109" t="s">
        <v>224</v>
      </c>
      <c r="H22" s="109" t="s">
        <v>224</v>
      </c>
      <c r="I22" s="109" t="s">
        <v>224</v>
      </c>
      <c r="J22" s="109" t="s">
        <v>224</v>
      </c>
      <c r="K22" s="109" t="s">
        <v>224</v>
      </c>
      <c r="L22" s="109" t="s">
        <v>224</v>
      </c>
      <c r="M22" s="109" t="s">
        <v>224</v>
      </c>
      <c r="N22" s="109" t="s">
        <v>224</v>
      </c>
      <c r="O22" s="109" t="s">
        <v>224</v>
      </c>
      <c r="P22" s="109" t="s">
        <v>224</v>
      </c>
      <c r="Q22" s="109" t="s">
        <v>224</v>
      </c>
      <c r="R22" s="109" t="s">
        <v>224</v>
      </c>
      <c r="S22" s="109" t="s">
        <v>224</v>
      </c>
      <c r="T22" s="109" t="s">
        <v>224</v>
      </c>
      <c r="U22" s="109" t="s">
        <v>224</v>
      </c>
      <c r="V22" s="109" t="s">
        <v>224</v>
      </c>
      <c r="W22" s="109" t="s">
        <v>224</v>
      </c>
      <c r="X22" s="109" t="s">
        <v>224</v>
      </c>
    </row>
    <row r="23" spans="1:24">
      <c r="A23" s="184"/>
      <c r="B23" s="1" t="s">
        <v>48</v>
      </c>
      <c r="C23" s="113">
        <v>191</v>
      </c>
      <c r="D23" s="113">
        <v>419</v>
      </c>
      <c r="E23" s="113">
        <v>72</v>
      </c>
      <c r="F23" s="113">
        <v>258</v>
      </c>
      <c r="G23" s="113">
        <v>419</v>
      </c>
      <c r="H23" s="113">
        <v>72</v>
      </c>
      <c r="I23" s="113">
        <v>2065</v>
      </c>
      <c r="J23" s="113">
        <v>191</v>
      </c>
      <c r="K23" s="113">
        <v>394</v>
      </c>
      <c r="L23" s="113">
        <v>1428</v>
      </c>
      <c r="M23" s="113">
        <v>114</v>
      </c>
      <c r="N23" s="113">
        <v>1428</v>
      </c>
      <c r="O23" s="113">
        <v>114</v>
      </c>
      <c r="P23" s="113">
        <v>394</v>
      </c>
      <c r="Q23" s="113">
        <v>394</v>
      </c>
      <c r="R23" s="113">
        <v>5128</v>
      </c>
      <c r="S23" s="113">
        <v>253</v>
      </c>
      <c r="T23" s="113">
        <v>940</v>
      </c>
      <c r="U23" s="113">
        <v>940</v>
      </c>
      <c r="V23" s="113">
        <v>940</v>
      </c>
      <c r="W23" s="113">
        <v>5128</v>
      </c>
      <c r="X23" s="113">
        <v>253</v>
      </c>
    </row>
    <row r="24" spans="1:24">
      <c r="A24" s="184"/>
      <c r="B24" s="14" t="s">
        <v>51</v>
      </c>
      <c r="C24" s="110">
        <v>0.15</v>
      </c>
      <c r="D24" s="110">
        <v>0.15</v>
      </c>
      <c r="E24" s="110">
        <v>0.15</v>
      </c>
      <c r="F24" s="110">
        <v>0.15</v>
      </c>
      <c r="G24" s="110">
        <v>0.15</v>
      </c>
      <c r="H24" s="110">
        <v>0.15</v>
      </c>
      <c r="I24" s="110">
        <v>0.15</v>
      </c>
      <c r="J24" s="110">
        <v>0.15</v>
      </c>
      <c r="K24" s="110">
        <v>0.15</v>
      </c>
      <c r="L24" s="110">
        <v>0.15</v>
      </c>
      <c r="M24" s="110">
        <v>0.15</v>
      </c>
      <c r="N24" s="110">
        <v>0.15</v>
      </c>
      <c r="O24" s="110">
        <v>0.15</v>
      </c>
      <c r="P24" s="110">
        <v>0.15</v>
      </c>
      <c r="Q24" s="110">
        <v>0.15</v>
      </c>
      <c r="R24" s="110">
        <v>0.15</v>
      </c>
      <c r="S24" s="110">
        <v>0.15</v>
      </c>
      <c r="T24" s="110">
        <v>0.15</v>
      </c>
      <c r="U24" s="110">
        <v>0.15</v>
      </c>
      <c r="V24" s="110">
        <v>0.15</v>
      </c>
      <c r="W24" s="110">
        <v>0.15</v>
      </c>
      <c r="X24" s="110">
        <v>0.15</v>
      </c>
    </row>
    <row r="25" spans="1:24">
      <c r="A25" s="185"/>
      <c r="B25" s="14" t="s">
        <v>52</v>
      </c>
      <c r="C25" s="110">
        <v>0.3</v>
      </c>
      <c r="D25" s="110">
        <v>0.3</v>
      </c>
      <c r="E25" s="110">
        <v>0.3</v>
      </c>
      <c r="F25" s="110">
        <v>0.3</v>
      </c>
      <c r="G25" s="110">
        <v>0.3</v>
      </c>
      <c r="H25" s="110">
        <v>0.3</v>
      </c>
      <c r="I25" s="110">
        <v>0.3</v>
      </c>
      <c r="J25" s="110">
        <v>0.3</v>
      </c>
      <c r="K25" s="110">
        <v>0.3</v>
      </c>
      <c r="L25" s="110">
        <v>0.3</v>
      </c>
      <c r="M25" s="110">
        <v>0.3</v>
      </c>
      <c r="N25" s="110">
        <v>0.3</v>
      </c>
      <c r="O25" s="110">
        <v>0.3</v>
      </c>
      <c r="P25" s="110">
        <v>0.3</v>
      </c>
      <c r="Q25" s="110">
        <v>0.3</v>
      </c>
      <c r="R25" s="110">
        <v>0.3</v>
      </c>
      <c r="S25" s="110">
        <v>0.3</v>
      </c>
      <c r="T25" s="110">
        <v>0.3</v>
      </c>
      <c r="U25" s="110">
        <v>0.3</v>
      </c>
      <c r="V25" s="110">
        <v>0.3</v>
      </c>
      <c r="W25" s="110">
        <v>0.3</v>
      </c>
      <c r="X25" s="110">
        <v>0.3</v>
      </c>
    </row>
    <row r="26" spans="1:24" ht="10.199999999999999" customHeight="1">
      <c r="A26" s="16"/>
      <c r="B26" s="17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2"/>
    </row>
    <row r="27" spans="1:24">
      <c r="A27" s="172" t="s">
        <v>54</v>
      </c>
      <c r="B27" s="1" t="s">
        <v>55</v>
      </c>
      <c r="C27" s="114">
        <v>55000</v>
      </c>
      <c r="D27" s="114" t="s">
        <v>224</v>
      </c>
      <c r="E27" s="114">
        <v>9200</v>
      </c>
      <c r="F27" s="114">
        <v>99000</v>
      </c>
      <c r="G27" s="114" t="s">
        <v>224</v>
      </c>
      <c r="H27" s="114">
        <v>9200</v>
      </c>
      <c r="I27" s="114" t="s">
        <v>224</v>
      </c>
      <c r="J27" s="114">
        <v>36000</v>
      </c>
      <c r="K27" s="114">
        <v>134400</v>
      </c>
      <c r="L27" s="114" t="s">
        <v>224</v>
      </c>
      <c r="M27" s="114">
        <v>41100</v>
      </c>
      <c r="N27" s="114" t="s">
        <v>224</v>
      </c>
      <c r="O27" s="114">
        <v>41100</v>
      </c>
      <c r="P27" s="114">
        <v>134400</v>
      </c>
      <c r="Q27" s="114">
        <v>99000</v>
      </c>
      <c r="R27" s="114" t="s">
        <v>224</v>
      </c>
      <c r="S27" s="114">
        <v>64000</v>
      </c>
      <c r="T27" s="114">
        <v>195000</v>
      </c>
      <c r="U27" s="114">
        <v>195000</v>
      </c>
      <c r="V27" s="114">
        <v>195000</v>
      </c>
      <c r="W27" s="114" t="s">
        <v>224</v>
      </c>
      <c r="X27" s="114">
        <v>64000</v>
      </c>
    </row>
    <row r="28" spans="1:24">
      <c r="A28" s="173"/>
      <c r="B28" s="1" t="s">
        <v>56</v>
      </c>
      <c r="C28" s="96">
        <v>245</v>
      </c>
      <c r="D28" s="96" t="s">
        <v>224</v>
      </c>
      <c r="E28" s="96">
        <v>61.48</v>
      </c>
      <c r="F28" s="96">
        <v>409.16</v>
      </c>
      <c r="G28" s="96" t="s">
        <v>224</v>
      </c>
      <c r="H28" s="96">
        <v>61.48</v>
      </c>
      <c r="I28" s="96" t="s">
        <v>224</v>
      </c>
      <c r="J28" s="96">
        <v>295.74</v>
      </c>
      <c r="K28" s="96">
        <v>526.82000000000005</v>
      </c>
      <c r="L28" s="96" t="s">
        <v>224</v>
      </c>
      <c r="M28" s="96">
        <v>295.74</v>
      </c>
      <c r="N28" s="96" t="s">
        <v>224</v>
      </c>
      <c r="O28" s="96">
        <v>295.74</v>
      </c>
      <c r="P28" s="96">
        <v>526.82000000000005</v>
      </c>
      <c r="Q28" s="96">
        <v>409.16</v>
      </c>
      <c r="R28" s="96" t="s">
        <v>224</v>
      </c>
      <c r="S28" s="96">
        <v>428.24</v>
      </c>
      <c r="T28" s="96">
        <v>723.98</v>
      </c>
      <c r="U28" s="96">
        <v>723.98</v>
      </c>
      <c r="V28" s="96">
        <v>723.98</v>
      </c>
      <c r="W28" s="96" t="s">
        <v>224</v>
      </c>
      <c r="X28" s="96">
        <v>428.24</v>
      </c>
    </row>
    <row r="29" spans="1:24">
      <c r="A29" s="173"/>
      <c r="B29" s="1" t="s">
        <v>103</v>
      </c>
      <c r="C29" s="96" t="s">
        <v>224</v>
      </c>
      <c r="D29" s="96" t="s">
        <v>224</v>
      </c>
      <c r="E29" s="96" t="s">
        <v>224</v>
      </c>
      <c r="F29" s="96" t="s">
        <v>224</v>
      </c>
      <c r="G29" s="96" t="s">
        <v>224</v>
      </c>
      <c r="H29" s="96" t="s">
        <v>224</v>
      </c>
      <c r="I29" s="96" t="s">
        <v>224</v>
      </c>
      <c r="J29" s="96" t="s">
        <v>224</v>
      </c>
      <c r="K29" s="96" t="s">
        <v>224</v>
      </c>
      <c r="L29" s="96" t="s">
        <v>224</v>
      </c>
      <c r="M29" s="96" t="s">
        <v>224</v>
      </c>
      <c r="N29" s="96" t="s">
        <v>224</v>
      </c>
      <c r="O29" s="96" t="s">
        <v>224</v>
      </c>
      <c r="P29" s="96" t="s">
        <v>224</v>
      </c>
      <c r="Q29" s="96" t="s">
        <v>224</v>
      </c>
      <c r="R29" s="96" t="s">
        <v>224</v>
      </c>
      <c r="S29" s="96" t="s">
        <v>224</v>
      </c>
      <c r="T29" s="96" t="s">
        <v>224</v>
      </c>
      <c r="U29" s="96" t="s">
        <v>224</v>
      </c>
      <c r="V29" s="96" t="s">
        <v>224</v>
      </c>
      <c r="W29" s="96" t="s">
        <v>224</v>
      </c>
      <c r="X29" s="96" t="s">
        <v>224</v>
      </c>
    </row>
    <row r="30" spans="1:24">
      <c r="A30" s="173"/>
      <c r="B30" s="1" t="s">
        <v>57</v>
      </c>
      <c r="C30" s="96" t="s">
        <v>224</v>
      </c>
      <c r="D30" s="96" t="s">
        <v>224</v>
      </c>
      <c r="E30" s="96" t="s">
        <v>224</v>
      </c>
      <c r="F30" s="96" t="s">
        <v>224</v>
      </c>
      <c r="G30" s="96" t="s">
        <v>224</v>
      </c>
      <c r="H30" s="96" t="s">
        <v>224</v>
      </c>
      <c r="I30" s="96" t="s">
        <v>224</v>
      </c>
      <c r="J30" s="96" t="s">
        <v>224</v>
      </c>
      <c r="K30" s="96" t="s">
        <v>224</v>
      </c>
      <c r="L30" s="96" t="s">
        <v>224</v>
      </c>
      <c r="M30" s="96" t="s">
        <v>224</v>
      </c>
      <c r="N30" s="96" t="s">
        <v>224</v>
      </c>
      <c r="O30" s="96" t="s">
        <v>224</v>
      </c>
      <c r="P30" s="96" t="s">
        <v>224</v>
      </c>
      <c r="Q30" s="96" t="s">
        <v>224</v>
      </c>
      <c r="R30" s="96" t="s">
        <v>224</v>
      </c>
      <c r="S30" s="96" t="s">
        <v>224</v>
      </c>
      <c r="T30" s="96" t="s">
        <v>224</v>
      </c>
      <c r="U30" s="96" t="s">
        <v>224</v>
      </c>
      <c r="V30" s="96" t="s">
        <v>224</v>
      </c>
      <c r="W30" s="96" t="s">
        <v>224</v>
      </c>
      <c r="X30" s="96" t="s">
        <v>224</v>
      </c>
    </row>
    <row r="31" spans="1:24">
      <c r="A31" s="173"/>
      <c r="B31" s="1" t="s">
        <v>58</v>
      </c>
      <c r="C31" s="39">
        <f>C12</f>
        <v>4.7999999999999996E-3</v>
      </c>
      <c r="D31" s="39">
        <f t="shared" ref="D31:V31" si="8">D12</f>
        <v>4.4499999999999998E-2</v>
      </c>
      <c r="E31" s="39">
        <f t="shared" si="8"/>
        <v>7.1999999999999998E-3</v>
      </c>
      <c r="F31" s="39">
        <f t="shared" si="8"/>
        <v>4.1000000000000003E-3</v>
      </c>
      <c r="G31" s="39">
        <f t="shared" si="8"/>
        <v>4.4499999999999998E-2</v>
      </c>
      <c r="H31" s="39">
        <f t="shared" si="8"/>
        <v>7.1999999999999998E-3</v>
      </c>
      <c r="I31" s="39">
        <f t="shared" ref="I31:J31" si="9">I12</f>
        <v>4.4499999999999998E-2</v>
      </c>
      <c r="J31" s="39">
        <f t="shared" si="9"/>
        <v>7.1999999999999998E-3</v>
      </c>
      <c r="K31" s="39">
        <f t="shared" si="8"/>
        <v>4.1000000000000003E-3</v>
      </c>
      <c r="L31" s="39">
        <v>4.4499999999999998E-2</v>
      </c>
      <c r="M31" s="39">
        <v>7.1999999999999998E-3</v>
      </c>
      <c r="N31" s="39">
        <v>4.4499999999999998E-2</v>
      </c>
      <c r="O31" s="39">
        <v>7.1999999999999998E-3</v>
      </c>
      <c r="P31" s="39">
        <f t="shared" si="8"/>
        <v>4.1000000000000003E-3</v>
      </c>
      <c r="Q31" s="39">
        <v>4.1000000000000003E-3</v>
      </c>
      <c r="R31" s="39">
        <f t="shared" ref="R31:S31" si="10">R12</f>
        <v>4.4499999999999998E-2</v>
      </c>
      <c r="S31" s="39">
        <f t="shared" si="10"/>
        <v>7.1999999999999998E-3</v>
      </c>
      <c r="T31" s="39">
        <f t="shared" si="8"/>
        <v>4.1000000000000003E-3</v>
      </c>
      <c r="U31" s="39">
        <f t="shared" si="8"/>
        <v>4.1000000000000003E-3</v>
      </c>
      <c r="V31" s="39">
        <f t="shared" si="8"/>
        <v>4.1000000000000003E-3</v>
      </c>
      <c r="W31" s="39">
        <f t="shared" ref="W31:X31" si="11">W12</f>
        <v>4.4499999999999998E-2</v>
      </c>
      <c r="X31" s="39">
        <f t="shared" si="11"/>
        <v>7.1999999999999998E-3</v>
      </c>
    </row>
    <row r="32" spans="1:24">
      <c r="A32" s="173"/>
      <c r="B32" s="1" t="s">
        <v>50</v>
      </c>
      <c r="C32" s="110">
        <v>7.1400000000000005E-2</v>
      </c>
      <c r="D32" s="110">
        <v>7.3000000000000001E-3</v>
      </c>
      <c r="E32" s="110">
        <v>4.7600000000000003E-2</v>
      </c>
      <c r="F32" s="110">
        <v>8.5699999999999998E-2</v>
      </c>
      <c r="G32" s="110">
        <v>7.3000000000000001E-3</v>
      </c>
      <c r="H32" s="110">
        <v>4.7600000000000003E-2</v>
      </c>
      <c r="I32" s="110">
        <v>7.3000000000000001E-3</v>
      </c>
      <c r="J32" s="110">
        <v>4.7600000000000003E-2</v>
      </c>
      <c r="K32" s="110">
        <v>9.0899999999999995E-2</v>
      </c>
      <c r="L32" s="110">
        <v>7.3000000000000001E-3</v>
      </c>
      <c r="M32" s="110">
        <v>4.7600000000000003E-2</v>
      </c>
      <c r="N32" s="110">
        <v>7.3000000000000001E-3</v>
      </c>
      <c r="O32" s="110">
        <v>4.7600000000000003E-2</v>
      </c>
      <c r="P32" s="110">
        <v>9.0899999999999995E-2</v>
      </c>
      <c r="Q32" s="110">
        <v>9.0899999999999995E-2</v>
      </c>
      <c r="R32" s="110">
        <v>7.3000000000000001E-3</v>
      </c>
      <c r="S32" s="110">
        <v>4.7600000000000003E-2</v>
      </c>
      <c r="T32" s="110">
        <v>9.6799999999999997E-2</v>
      </c>
      <c r="U32" s="110">
        <v>9.6799999999999997E-2</v>
      </c>
      <c r="V32" s="110">
        <v>9.6799999999999997E-2</v>
      </c>
      <c r="W32" s="110">
        <v>7.3000000000000001E-3</v>
      </c>
      <c r="X32" s="110">
        <v>4.7600000000000003E-2</v>
      </c>
    </row>
    <row r="33" spans="1:24">
      <c r="A33" s="173"/>
      <c r="B33" s="14" t="s">
        <v>51</v>
      </c>
      <c r="C33" s="110">
        <v>0.15</v>
      </c>
      <c r="D33" s="110">
        <v>0.15</v>
      </c>
      <c r="E33" s="110">
        <v>0.15</v>
      </c>
      <c r="F33" s="110">
        <v>0.15</v>
      </c>
      <c r="G33" s="110">
        <v>0.15</v>
      </c>
      <c r="H33" s="110">
        <v>0.15</v>
      </c>
      <c r="I33" s="110">
        <v>0.15</v>
      </c>
      <c r="J33" s="110">
        <v>0.15</v>
      </c>
      <c r="K33" s="110">
        <v>0.15</v>
      </c>
      <c r="L33" s="110">
        <v>0.15</v>
      </c>
      <c r="M33" s="110">
        <v>0.15</v>
      </c>
      <c r="N33" s="110">
        <v>0.15</v>
      </c>
      <c r="O33" s="110">
        <v>0.15</v>
      </c>
      <c r="P33" s="110">
        <v>0.15</v>
      </c>
      <c r="Q33" s="110">
        <v>0.15</v>
      </c>
      <c r="R33" s="110">
        <v>0.15</v>
      </c>
      <c r="S33" s="110">
        <v>0.15</v>
      </c>
      <c r="T33" s="110">
        <v>0.15</v>
      </c>
      <c r="U33" s="110">
        <v>0.15</v>
      </c>
      <c r="V33" s="110">
        <v>0.15</v>
      </c>
      <c r="W33" s="110">
        <v>0.15</v>
      </c>
      <c r="X33" s="110">
        <v>0.15</v>
      </c>
    </row>
    <row r="34" spans="1:24">
      <c r="A34" s="174"/>
      <c r="B34" s="14" t="s">
        <v>52</v>
      </c>
      <c r="C34" s="110">
        <v>0.3</v>
      </c>
      <c r="D34" s="110">
        <v>0.3</v>
      </c>
      <c r="E34" s="110">
        <v>0.3</v>
      </c>
      <c r="F34" s="110">
        <v>0.3</v>
      </c>
      <c r="G34" s="110">
        <v>0.3</v>
      </c>
      <c r="H34" s="110">
        <v>0.3</v>
      </c>
      <c r="I34" s="110">
        <v>0.3</v>
      </c>
      <c r="J34" s="110">
        <v>0.3</v>
      </c>
      <c r="K34" s="110">
        <v>0.3</v>
      </c>
      <c r="L34" s="110">
        <v>0.3</v>
      </c>
      <c r="M34" s="110">
        <v>0.3</v>
      </c>
      <c r="N34" s="110">
        <v>0.3</v>
      </c>
      <c r="O34" s="110">
        <v>0.3</v>
      </c>
      <c r="P34" s="110">
        <v>0.3</v>
      </c>
      <c r="Q34" s="110">
        <v>0.3</v>
      </c>
      <c r="R34" s="110">
        <v>0.3</v>
      </c>
      <c r="S34" s="110">
        <v>0.3</v>
      </c>
      <c r="T34" s="110">
        <v>0.3</v>
      </c>
      <c r="U34" s="110">
        <v>0.3</v>
      </c>
      <c r="V34" s="110">
        <v>0.3</v>
      </c>
      <c r="W34" s="110">
        <v>0.3</v>
      </c>
      <c r="X34" s="110">
        <v>0.3</v>
      </c>
    </row>
    <row r="35" spans="1:24" ht="4.95" customHeight="1">
      <c r="A35" s="12"/>
      <c r="B35" s="12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6"/>
    </row>
    <row r="36" spans="1:24" ht="17.399999999999999">
      <c r="A36" s="160" t="s">
        <v>59</v>
      </c>
      <c r="B36" s="161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8"/>
    </row>
    <row r="37" spans="1:24">
      <c r="A37" s="165" t="s">
        <v>60</v>
      </c>
      <c r="B37" s="18" t="s">
        <v>61</v>
      </c>
      <c r="C37" s="162" t="s">
        <v>238</v>
      </c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4"/>
    </row>
    <row r="38" spans="1:24">
      <c r="A38" s="166"/>
      <c r="B38" s="18" t="s">
        <v>62</v>
      </c>
      <c r="C38" s="162" t="s">
        <v>239</v>
      </c>
      <c r="D38" s="163">
        <v>0</v>
      </c>
      <c r="E38" s="163"/>
      <c r="F38" s="163">
        <v>0</v>
      </c>
      <c r="G38" s="163">
        <v>0</v>
      </c>
      <c r="H38" s="163"/>
      <c r="I38" s="163"/>
      <c r="J38" s="163"/>
      <c r="K38" s="163">
        <v>0</v>
      </c>
      <c r="L38" s="163"/>
      <c r="M38" s="163"/>
      <c r="N38" s="163">
        <v>0</v>
      </c>
      <c r="O38" s="163"/>
      <c r="P38" s="163">
        <v>0</v>
      </c>
      <c r="Q38" s="163">
        <v>0</v>
      </c>
      <c r="R38" s="163"/>
      <c r="S38" s="163"/>
      <c r="T38" s="163">
        <v>0</v>
      </c>
      <c r="U38" s="163">
        <v>0</v>
      </c>
      <c r="V38" s="163">
        <v>0</v>
      </c>
      <c r="W38" s="163">
        <v>0</v>
      </c>
      <c r="X38" s="164"/>
    </row>
    <row r="39" spans="1:24">
      <c r="A39" s="166"/>
      <c r="B39" s="18" t="s">
        <v>63</v>
      </c>
      <c r="C39" s="162" t="s">
        <v>240</v>
      </c>
      <c r="D39" s="163">
        <v>0</v>
      </c>
      <c r="E39" s="163"/>
      <c r="F39" s="163">
        <v>0</v>
      </c>
      <c r="G39" s="163">
        <v>0</v>
      </c>
      <c r="H39" s="163"/>
      <c r="I39" s="163"/>
      <c r="J39" s="163"/>
      <c r="K39" s="163">
        <v>0</v>
      </c>
      <c r="L39" s="163"/>
      <c r="M39" s="163"/>
      <c r="N39" s="163">
        <v>0</v>
      </c>
      <c r="O39" s="163"/>
      <c r="P39" s="163">
        <v>0</v>
      </c>
      <c r="Q39" s="163">
        <v>0</v>
      </c>
      <c r="R39" s="163"/>
      <c r="S39" s="163"/>
      <c r="T39" s="163">
        <v>0</v>
      </c>
      <c r="U39" s="163">
        <v>0</v>
      </c>
      <c r="V39" s="163">
        <v>0</v>
      </c>
      <c r="W39" s="163">
        <v>0</v>
      </c>
      <c r="X39" s="164"/>
    </row>
    <row r="40" spans="1:24">
      <c r="A40" s="166"/>
      <c r="B40" s="18" t="s">
        <v>64</v>
      </c>
      <c r="C40" s="162" t="s">
        <v>241</v>
      </c>
      <c r="D40" s="163">
        <v>0</v>
      </c>
      <c r="E40" s="163"/>
      <c r="F40" s="163">
        <v>0</v>
      </c>
      <c r="G40" s="163">
        <v>0</v>
      </c>
      <c r="H40" s="163"/>
      <c r="I40" s="163"/>
      <c r="J40" s="163"/>
      <c r="K40" s="163">
        <v>0</v>
      </c>
      <c r="L40" s="163"/>
      <c r="M40" s="163"/>
      <c r="N40" s="163">
        <v>0</v>
      </c>
      <c r="O40" s="163"/>
      <c r="P40" s="163">
        <v>0</v>
      </c>
      <c r="Q40" s="163">
        <v>0</v>
      </c>
      <c r="R40" s="163"/>
      <c r="S40" s="163"/>
      <c r="T40" s="163">
        <v>0</v>
      </c>
      <c r="U40" s="163">
        <v>0</v>
      </c>
      <c r="V40" s="163">
        <v>0</v>
      </c>
      <c r="W40" s="163">
        <v>0</v>
      </c>
      <c r="X40" s="164"/>
    </row>
    <row r="41" spans="1:24">
      <c r="A41" s="167"/>
      <c r="B41" s="18" t="s">
        <v>65</v>
      </c>
      <c r="C41" s="162" t="s">
        <v>241</v>
      </c>
      <c r="D41" s="163">
        <v>0</v>
      </c>
      <c r="E41" s="163"/>
      <c r="F41" s="163">
        <v>0</v>
      </c>
      <c r="G41" s="163">
        <v>0</v>
      </c>
      <c r="H41" s="163"/>
      <c r="I41" s="163"/>
      <c r="J41" s="163"/>
      <c r="K41" s="163">
        <v>0</v>
      </c>
      <c r="L41" s="163"/>
      <c r="M41" s="163"/>
      <c r="N41" s="163">
        <v>0</v>
      </c>
      <c r="O41" s="163"/>
      <c r="P41" s="163">
        <v>0</v>
      </c>
      <c r="Q41" s="163">
        <v>0</v>
      </c>
      <c r="R41" s="163"/>
      <c r="S41" s="163"/>
      <c r="T41" s="163">
        <v>0</v>
      </c>
      <c r="U41" s="163">
        <v>0</v>
      </c>
      <c r="V41" s="163">
        <v>0</v>
      </c>
      <c r="W41" s="163">
        <v>0</v>
      </c>
      <c r="X41" s="164"/>
    </row>
    <row r="42" spans="1:24" ht="4.95" customHeight="1">
      <c r="A42" s="12"/>
      <c r="B42" s="12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6"/>
    </row>
    <row r="43" spans="1:24">
      <c r="A43" s="165" t="s">
        <v>66</v>
      </c>
      <c r="B43" s="18" t="s">
        <v>61</v>
      </c>
      <c r="C43" s="162" t="s">
        <v>242</v>
      </c>
      <c r="D43" s="163">
        <v>0</v>
      </c>
      <c r="E43" s="163"/>
      <c r="F43" s="163">
        <v>0</v>
      </c>
      <c r="G43" s="163">
        <v>0</v>
      </c>
      <c r="H43" s="163"/>
      <c r="I43" s="163"/>
      <c r="J43" s="163"/>
      <c r="K43" s="163">
        <v>0</v>
      </c>
      <c r="L43" s="163"/>
      <c r="M43" s="163"/>
      <c r="N43" s="163">
        <v>0</v>
      </c>
      <c r="O43" s="163"/>
      <c r="P43" s="163">
        <v>0</v>
      </c>
      <c r="Q43" s="163">
        <v>0</v>
      </c>
      <c r="R43" s="163"/>
      <c r="S43" s="163"/>
      <c r="T43" s="163">
        <v>0</v>
      </c>
      <c r="U43" s="163">
        <v>0</v>
      </c>
      <c r="V43" s="163">
        <v>0</v>
      </c>
      <c r="W43" s="163">
        <v>0</v>
      </c>
      <c r="X43" s="164"/>
    </row>
    <row r="44" spans="1:24">
      <c r="A44" s="166"/>
      <c r="B44" s="18" t="s">
        <v>62</v>
      </c>
      <c r="C44" s="162" t="s">
        <v>242</v>
      </c>
      <c r="D44" s="163">
        <v>0</v>
      </c>
      <c r="E44" s="163"/>
      <c r="F44" s="163">
        <v>0</v>
      </c>
      <c r="G44" s="163">
        <v>0</v>
      </c>
      <c r="H44" s="163"/>
      <c r="I44" s="163"/>
      <c r="J44" s="163"/>
      <c r="K44" s="163">
        <v>0</v>
      </c>
      <c r="L44" s="163"/>
      <c r="M44" s="163"/>
      <c r="N44" s="163">
        <v>0</v>
      </c>
      <c r="O44" s="163"/>
      <c r="P44" s="163">
        <v>0</v>
      </c>
      <c r="Q44" s="163">
        <v>0</v>
      </c>
      <c r="R44" s="163"/>
      <c r="S44" s="163"/>
      <c r="T44" s="163">
        <v>0</v>
      </c>
      <c r="U44" s="163">
        <v>0</v>
      </c>
      <c r="V44" s="163">
        <v>0</v>
      </c>
      <c r="W44" s="163">
        <v>0</v>
      </c>
      <c r="X44" s="164"/>
    </row>
    <row r="45" spans="1:24">
      <c r="A45" s="166"/>
      <c r="B45" s="18" t="s">
        <v>63</v>
      </c>
      <c r="C45" s="162" t="s">
        <v>242</v>
      </c>
      <c r="D45" s="163">
        <v>0</v>
      </c>
      <c r="E45" s="163"/>
      <c r="F45" s="163">
        <v>0</v>
      </c>
      <c r="G45" s="163">
        <v>0</v>
      </c>
      <c r="H45" s="163"/>
      <c r="I45" s="163"/>
      <c r="J45" s="163"/>
      <c r="K45" s="163">
        <v>0</v>
      </c>
      <c r="L45" s="163"/>
      <c r="M45" s="163"/>
      <c r="N45" s="163">
        <v>0</v>
      </c>
      <c r="O45" s="163"/>
      <c r="P45" s="163">
        <v>0</v>
      </c>
      <c r="Q45" s="163">
        <v>0</v>
      </c>
      <c r="R45" s="163"/>
      <c r="S45" s="163"/>
      <c r="T45" s="163">
        <v>0</v>
      </c>
      <c r="U45" s="163">
        <v>0</v>
      </c>
      <c r="V45" s="163">
        <v>0</v>
      </c>
      <c r="W45" s="163">
        <v>0</v>
      </c>
      <c r="X45" s="164"/>
    </row>
    <row r="46" spans="1:24">
      <c r="A46" s="166"/>
      <c r="B46" s="18" t="s">
        <v>64</v>
      </c>
      <c r="C46" s="162" t="s">
        <v>242</v>
      </c>
      <c r="D46" s="163">
        <v>0</v>
      </c>
      <c r="E46" s="163"/>
      <c r="F46" s="163">
        <v>0</v>
      </c>
      <c r="G46" s="163">
        <v>0</v>
      </c>
      <c r="H46" s="163"/>
      <c r="I46" s="163"/>
      <c r="J46" s="163"/>
      <c r="K46" s="163">
        <v>0</v>
      </c>
      <c r="L46" s="163"/>
      <c r="M46" s="163"/>
      <c r="N46" s="163">
        <v>0</v>
      </c>
      <c r="O46" s="163"/>
      <c r="P46" s="163">
        <v>0</v>
      </c>
      <c r="Q46" s="163">
        <v>0</v>
      </c>
      <c r="R46" s="163"/>
      <c r="S46" s="163"/>
      <c r="T46" s="163">
        <v>0</v>
      </c>
      <c r="U46" s="163">
        <v>0</v>
      </c>
      <c r="V46" s="163">
        <v>0</v>
      </c>
      <c r="W46" s="163">
        <v>0</v>
      </c>
      <c r="X46" s="164"/>
    </row>
    <row r="47" spans="1:24">
      <c r="A47" s="167"/>
      <c r="B47" s="18" t="s">
        <v>65</v>
      </c>
      <c r="C47" s="162" t="s">
        <v>242</v>
      </c>
      <c r="D47" s="163">
        <v>0</v>
      </c>
      <c r="E47" s="163"/>
      <c r="F47" s="163">
        <v>0</v>
      </c>
      <c r="G47" s="163">
        <v>0</v>
      </c>
      <c r="H47" s="163"/>
      <c r="I47" s="163"/>
      <c r="J47" s="163"/>
      <c r="K47" s="163">
        <v>0</v>
      </c>
      <c r="L47" s="163"/>
      <c r="M47" s="163"/>
      <c r="N47" s="163">
        <v>0</v>
      </c>
      <c r="O47" s="163"/>
      <c r="P47" s="163">
        <v>0</v>
      </c>
      <c r="Q47" s="163">
        <v>0</v>
      </c>
      <c r="R47" s="163"/>
      <c r="S47" s="163"/>
      <c r="T47" s="163">
        <v>0</v>
      </c>
      <c r="U47" s="163">
        <v>0</v>
      </c>
      <c r="V47" s="163">
        <v>0</v>
      </c>
      <c r="W47" s="163">
        <v>0</v>
      </c>
      <c r="X47" s="164"/>
    </row>
    <row r="48" spans="1:24" ht="4.95" customHeight="1">
      <c r="A48" s="12"/>
      <c r="B48" s="12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6"/>
    </row>
    <row r="49" spans="1:24">
      <c r="A49" s="165" t="s">
        <v>67</v>
      </c>
      <c r="B49" s="18" t="s">
        <v>61</v>
      </c>
      <c r="C49" s="162" t="s">
        <v>242</v>
      </c>
      <c r="D49" s="163">
        <v>0</v>
      </c>
      <c r="E49" s="163"/>
      <c r="F49" s="163">
        <v>0</v>
      </c>
      <c r="G49" s="163">
        <v>0</v>
      </c>
      <c r="H49" s="163"/>
      <c r="I49" s="163"/>
      <c r="J49" s="163"/>
      <c r="K49" s="163">
        <v>0</v>
      </c>
      <c r="L49" s="163"/>
      <c r="M49" s="163"/>
      <c r="N49" s="163">
        <v>0</v>
      </c>
      <c r="O49" s="163"/>
      <c r="P49" s="163">
        <v>0</v>
      </c>
      <c r="Q49" s="163">
        <v>0</v>
      </c>
      <c r="R49" s="163"/>
      <c r="S49" s="163"/>
      <c r="T49" s="163">
        <v>0</v>
      </c>
      <c r="U49" s="163">
        <v>0</v>
      </c>
      <c r="V49" s="163">
        <v>0</v>
      </c>
      <c r="W49" s="163">
        <v>0</v>
      </c>
      <c r="X49" s="164"/>
    </row>
    <row r="50" spans="1:24">
      <c r="A50" s="166"/>
      <c r="B50" s="18" t="s">
        <v>62</v>
      </c>
      <c r="C50" s="162" t="s">
        <v>242</v>
      </c>
      <c r="D50" s="163">
        <v>0</v>
      </c>
      <c r="E50" s="163"/>
      <c r="F50" s="163">
        <v>0</v>
      </c>
      <c r="G50" s="163">
        <v>0</v>
      </c>
      <c r="H50" s="163"/>
      <c r="I50" s="163"/>
      <c r="J50" s="163"/>
      <c r="K50" s="163">
        <v>0</v>
      </c>
      <c r="L50" s="163"/>
      <c r="M50" s="163"/>
      <c r="N50" s="163">
        <v>0</v>
      </c>
      <c r="O50" s="163"/>
      <c r="P50" s="163">
        <v>0</v>
      </c>
      <c r="Q50" s="163">
        <v>0</v>
      </c>
      <c r="R50" s="163"/>
      <c r="S50" s="163"/>
      <c r="T50" s="163">
        <v>0</v>
      </c>
      <c r="U50" s="163">
        <v>0</v>
      </c>
      <c r="V50" s="163">
        <v>0</v>
      </c>
      <c r="W50" s="163">
        <v>0</v>
      </c>
      <c r="X50" s="164"/>
    </row>
    <row r="51" spans="1:24">
      <c r="A51" s="166"/>
      <c r="B51" s="18" t="s">
        <v>63</v>
      </c>
      <c r="C51" s="162" t="s">
        <v>242</v>
      </c>
      <c r="D51" s="163">
        <v>0</v>
      </c>
      <c r="E51" s="163"/>
      <c r="F51" s="163">
        <v>0</v>
      </c>
      <c r="G51" s="163">
        <v>0</v>
      </c>
      <c r="H51" s="163"/>
      <c r="I51" s="163"/>
      <c r="J51" s="163"/>
      <c r="K51" s="163">
        <v>0</v>
      </c>
      <c r="L51" s="163"/>
      <c r="M51" s="163"/>
      <c r="N51" s="163">
        <v>0</v>
      </c>
      <c r="O51" s="163"/>
      <c r="P51" s="163">
        <v>0</v>
      </c>
      <c r="Q51" s="163">
        <v>0</v>
      </c>
      <c r="R51" s="163"/>
      <c r="S51" s="163"/>
      <c r="T51" s="163">
        <v>0</v>
      </c>
      <c r="U51" s="163">
        <v>0</v>
      </c>
      <c r="V51" s="163">
        <v>0</v>
      </c>
      <c r="W51" s="163">
        <v>0</v>
      </c>
      <c r="X51" s="164"/>
    </row>
    <row r="52" spans="1:24">
      <c r="A52" s="166"/>
      <c r="B52" s="18" t="s">
        <v>64</v>
      </c>
      <c r="C52" s="162" t="s">
        <v>242</v>
      </c>
      <c r="D52" s="163">
        <v>0</v>
      </c>
      <c r="E52" s="163"/>
      <c r="F52" s="163">
        <v>0</v>
      </c>
      <c r="G52" s="163">
        <v>0</v>
      </c>
      <c r="H52" s="163"/>
      <c r="I52" s="163"/>
      <c r="J52" s="163"/>
      <c r="K52" s="163">
        <v>0</v>
      </c>
      <c r="L52" s="163"/>
      <c r="M52" s="163"/>
      <c r="N52" s="163">
        <v>0</v>
      </c>
      <c r="O52" s="163"/>
      <c r="P52" s="163">
        <v>0</v>
      </c>
      <c r="Q52" s="163">
        <v>0</v>
      </c>
      <c r="R52" s="163"/>
      <c r="S52" s="163"/>
      <c r="T52" s="163">
        <v>0</v>
      </c>
      <c r="U52" s="163">
        <v>0</v>
      </c>
      <c r="V52" s="163">
        <v>0</v>
      </c>
      <c r="W52" s="163">
        <v>0</v>
      </c>
      <c r="X52" s="164"/>
    </row>
    <row r="53" spans="1:24">
      <c r="A53" s="167"/>
      <c r="B53" s="18" t="s">
        <v>65</v>
      </c>
      <c r="C53" s="162" t="s">
        <v>242</v>
      </c>
      <c r="D53" s="163">
        <v>0</v>
      </c>
      <c r="E53" s="163"/>
      <c r="F53" s="163">
        <v>0</v>
      </c>
      <c r="G53" s="163">
        <v>0</v>
      </c>
      <c r="H53" s="163"/>
      <c r="I53" s="163"/>
      <c r="J53" s="163"/>
      <c r="K53" s="163">
        <v>0</v>
      </c>
      <c r="L53" s="163"/>
      <c r="M53" s="163"/>
      <c r="N53" s="163">
        <v>0</v>
      </c>
      <c r="O53" s="163"/>
      <c r="P53" s="163">
        <v>0</v>
      </c>
      <c r="Q53" s="163">
        <v>0</v>
      </c>
      <c r="R53" s="163"/>
      <c r="S53" s="163"/>
      <c r="T53" s="163">
        <v>0</v>
      </c>
      <c r="U53" s="163">
        <v>0</v>
      </c>
      <c r="V53" s="163">
        <v>0</v>
      </c>
      <c r="W53" s="163">
        <v>0</v>
      </c>
      <c r="X53" s="164"/>
    </row>
    <row r="54" spans="1:24" ht="17.399999999999999">
      <c r="A54" s="160" t="s">
        <v>68</v>
      </c>
      <c r="B54" s="161"/>
      <c r="C54" s="171"/>
      <c r="D54" s="171"/>
      <c r="E54" s="171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8"/>
    </row>
    <row r="55" spans="1:24">
      <c r="A55" s="22" t="s">
        <v>60</v>
      </c>
      <c r="B55" s="24" t="s">
        <v>69</v>
      </c>
      <c r="C55" s="117">
        <v>232</v>
      </c>
      <c r="D55" s="147">
        <v>232</v>
      </c>
      <c r="E55" s="148"/>
      <c r="F55" s="117">
        <v>232</v>
      </c>
      <c r="G55" s="147">
        <v>232</v>
      </c>
      <c r="H55" s="148"/>
      <c r="I55" s="147">
        <v>232</v>
      </c>
      <c r="J55" s="148"/>
      <c r="K55" s="117">
        <v>232</v>
      </c>
      <c r="L55" s="147">
        <v>232</v>
      </c>
      <c r="M55" s="148"/>
      <c r="N55" s="147">
        <v>232</v>
      </c>
      <c r="O55" s="148"/>
      <c r="P55" s="117">
        <v>232</v>
      </c>
      <c r="Q55" s="117">
        <v>232</v>
      </c>
      <c r="R55" s="147">
        <v>232</v>
      </c>
      <c r="S55" s="148"/>
      <c r="T55" s="117">
        <v>232</v>
      </c>
      <c r="U55" s="117">
        <v>232</v>
      </c>
      <c r="V55" s="117">
        <v>232</v>
      </c>
      <c r="W55" s="147">
        <v>232</v>
      </c>
      <c r="X55" s="148"/>
    </row>
    <row r="56" spans="1:24" ht="4.95" customHeight="1">
      <c r="A56" s="12"/>
      <c r="B56" s="12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</row>
    <row r="57" spans="1:24">
      <c r="A57" s="168" t="s">
        <v>66</v>
      </c>
      <c r="B57" s="19" t="s">
        <v>70</v>
      </c>
      <c r="C57" s="119" t="s">
        <v>224</v>
      </c>
      <c r="D57" s="149" t="s">
        <v>224</v>
      </c>
      <c r="E57" s="150"/>
      <c r="F57" s="119" t="s">
        <v>224</v>
      </c>
      <c r="G57" s="149" t="s">
        <v>224</v>
      </c>
      <c r="H57" s="150"/>
      <c r="I57" s="149" t="s">
        <v>224</v>
      </c>
      <c r="J57" s="150"/>
      <c r="K57" s="119" t="s">
        <v>224</v>
      </c>
      <c r="L57" s="149" t="s">
        <v>224</v>
      </c>
      <c r="M57" s="150"/>
      <c r="N57" s="149" t="s">
        <v>224</v>
      </c>
      <c r="O57" s="150"/>
      <c r="P57" s="119" t="s">
        <v>224</v>
      </c>
      <c r="Q57" s="119" t="s">
        <v>224</v>
      </c>
      <c r="R57" s="149" t="s">
        <v>224</v>
      </c>
      <c r="S57" s="150"/>
      <c r="T57" s="119" t="s">
        <v>224</v>
      </c>
      <c r="U57" s="119" t="s">
        <v>224</v>
      </c>
      <c r="V57" s="119" t="s">
        <v>224</v>
      </c>
      <c r="W57" s="149" t="s">
        <v>224</v>
      </c>
      <c r="X57" s="150"/>
    </row>
    <row r="58" spans="1:24">
      <c r="A58" s="169"/>
      <c r="B58" s="19" t="s">
        <v>71</v>
      </c>
      <c r="C58" s="119" t="s">
        <v>224</v>
      </c>
      <c r="D58" s="149" t="s">
        <v>224</v>
      </c>
      <c r="E58" s="150"/>
      <c r="F58" s="119" t="s">
        <v>224</v>
      </c>
      <c r="G58" s="149" t="s">
        <v>224</v>
      </c>
      <c r="H58" s="150"/>
      <c r="I58" s="149" t="s">
        <v>224</v>
      </c>
      <c r="J58" s="150"/>
      <c r="K58" s="119" t="s">
        <v>224</v>
      </c>
      <c r="L58" s="149" t="s">
        <v>224</v>
      </c>
      <c r="M58" s="150"/>
      <c r="N58" s="149" t="s">
        <v>224</v>
      </c>
      <c r="O58" s="150"/>
      <c r="P58" s="119" t="s">
        <v>224</v>
      </c>
      <c r="Q58" s="119" t="s">
        <v>224</v>
      </c>
      <c r="R58" s="149" t="s">
        <v>224</v>
      </c>
      <c r="S58" s="150"/>
      <c r="T58" s="119" t="s">
        <v>224</v>
      </c>
      <c r="U58" s="119" t="s">
        <v>224</v>
      </c>
      <c r="V58" s="119" t="s">
        <v>224</v>
      </c>
      <c r="W58" s="149" t="s">
        <v>224</v>
      </c>
      <c r="X58" s="150"/>
    </row>
    <row r="59" spans="1:24">
      <c r="A59" s="170"/>
      <c r="B59" s="19" t="s">
        <v>69</v>
      </c>
      <c r="C59" s="117">
        <v>232</v>
      </c>
      <c r="D59" s="149">
        <v>232</v>
      </c>
      <c r="E59" s="150"/>
      <c r="F59" s="117">
        <v>232</v>
      </c>
      <c r="G59" s="149">
        <v>232</v>
      </c>
      <c r="H59" s="150"/>
      <c r="I59" s="149">
        <v>232</v>
      </c>
      <c r="J59" s="150"/>
      <c r="K59" s="117">
        <v>232</v>
      </c>
      <c r="L59" s="149">
        <v>232</v>
      </c>
      <c r="M59" s="150"/>
      <c r="N59" s="149">
        <v>232</v>
      </c>
      <c r="O59" s="150"/>
      <c r="P59" s="117">
        <v>232</v>
      </c>
      <c r="Q59" s="117">
        <v>232</v>
      </c>
      <c r="R59" s="149">
        <v>232</v>
      </c>
      <c r="S59" s="150"/>
      <c r="T59" s="117">
        <v>232</v>
      </c>
      <c r="U59" s="117">
        <v>232</v>
      </c>
      <c r="V59" s="117">
        <v>232</v>
      </c>
      <c r="W59" s="149">
        <v>232</v>
      </c>
      <c r="X59" s="150"/>
    </row>
    <row r="60" spans="1:24" ht="4.95" customHeight="1">
      <c r="A60" s="12"/>
      <c r="B60" s="12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</row>
    <row r="61" spans="1:24">
      <c r="A61" s="168" t="s">
        <v>67</v>
      </c>
      <c r="B61" s="19" t="s">
        <v>70</v>
      </c>
      <c r="C61" s="119" t="s">
        <v>224</v>
      </c>
      <c r="D61" s="149" t="s">
        <v>224</v>
      </c>
      <c r="E61" s="150"/>
      <c r="F61" s="119" t="s">
        <v>224</v>
      </c>
      <c r="G61" s="149" t="s">
        <v>224</v>
      </c>
      <c r="H61" s="150"/>
      <c r="I61" s="149" t="s">
        <v>224</v>
      </c>
      <c r="J61" s="150"/>
      <c r="K61" s="119" t="s">
        <v>224</v>
      </c>
      <c r="L61" s="149" t="s">
        <v>224</v>
      </c>
      <c r="M61" s="150"/>
      <c r="N61" s="149" t="s">
        <v>224</v>
      </c>
      <c r="O61" s="150"/>
      <c r="P61" s="119" t="s">
        <v>224</v>
      </c>
      <c r="Q61" s="119" t="s">
        <v>224</v>
      </c>
      <c r="R61" s="149" t="s">
        <v>224</v>
      </c>
      <c r="S61" s="150"/>
      <c r="T61" s="119" t="s">
        <v>224</v>
      </c>
      <c r="U61" s="119" t="s">
        <v>224</v>
      </c>
      <c r="V61" s="119" t="s">
        <v>224</v>
      </c>
      <c r="W61" s="149" t="s">
        <v>224</v>
      </c>
      <c r="X61" s="150"/>
    </row>
    <row r="62" spans="1:24">
      <c r="A62" s="169"/>
      <c r="B62" s="19" t="s">
        <v>71</v>
      </c>
      <c r="C62" s="119" t="s">
        <v>224</v>
      </c>
      <c r="D62" s="149" t="s">
        <v>224</v>
      </c>
      <c r="E62" s="150"/>
      <c r="F62" s="119" t="s">
        <v>224</v>
      </c>
      <c r="G62" s="149" t="s">
        <v>224</v>
      </c>
      <c r="H62" s="150"/>
      <c r="I62" s="149" t="s">
        <v>224</v>
      </c>
      <c r="J62" s="150"/>
      <c r="K62" s="119" t="s">
        <v>224</v>
      </c>
      <c r="L62" s="149" t="s">
        <v>224</v>
      </c>
      <c r="M62" s="150"/>
      <c r="N62" s="149" t="s">
        <v>224</v>
      </c>
      <c r="O62" s="150"/>
      <c r="P62" s="119" t="s">
        <v>224</v>
      </c>
      <c r="Q62" s="119" t="s">
        <v>224</v>
      </c>
      <c r="R62" s="149" t="s">
        <v>224</v>
      </c>
      <c r="S62" s="150"/>
      <c r="T62" s="119" t="s">
        <v>224</v>
      </c>
      <c r="U62" s="119" t="s">
        <v>224</v>
      </c>
      <c r="V62" s="119" t="s">
        <v>224</v>
      </c>
      <c r="W62" s="149" t="s">
        <v>224</v>
      </c>
      <c r="X62" s="150"/>
    </row>
    <row r="63" spans="1:24">
      <c r="A63" s="170"/>
      <c r="B63" s="19" t="s">
        <v>69</v>
      </c>
      <c r="C63" s="117">
        <v>232</v>
      </c>
      <c r="D63" s="149">
        <v>232</v>
      </c>
      <c r="E63" s="150"/>
      <c r="F63" s="117">
        <v>232</v>
      </c>
      <c r="G63" s="149">
        <v>232</v>
      </c>
      <c r="H63" s="150"/>
      <c r="I63" s="149">
        <v>232</v>
      </c>
      <c r="J63" s="150"/>
      <c r="K63" s="117">
        <v>232</v>
      </c>
      <c r="L63" s="149">
        <v>232</v>
      </c>
      <c r="M63" s="150"/>
      <c r="N63" s="149">
        <v>232</v>
      </c>
      <c r="O63" s="150"/>
      <c r="P63" s="117">
        <v>232</v>
      </c>
      <c r="Q63" s="117">
        <v>232</v>
      </c>
      <c r="R63" s="149">
        <v>232</v>
      </c>
      <c r="S63" s="150"/>
      <c r="T63" s="117">
        <v>232</v>
      </c>
      <c r="U63" s="117">
        <v>232</v>
      </c>
      <c r="V63" s="117">
        <v>232</v>
      </c>
      <c r="W63" s="149">
        <v>232</v>
      </c>
      <c r="X63" s="150"/>
    </row>
    <row r="64" spans="1:24" ht="17.399999999999999">
      <c r="A64" s="160" t="s">
        <v>72</v>
      </c>
      <c r="B64" s="161"/>
      <c r="C64" s="13"/>
      <c r="D64" s="13"/>
      <c r="E64" s="13"/>
      <c r="F64" s="13"/>
      <c r="G64" s="13"/>
      <c r="H64" s="13"/>
      <c r="I64" s="53"/>
      <c r="J64" s="53"/>
      <c r="K64" s="13"/>
      <c r="L64" s="53"/>
      <c r="M64" s="53"/>
      <c r="N64" s="13"/>
      <c r="O64" s="13"/>
      <c r="P64" s="13"/>
      <c r="Q64" s="13"/>
      <c r="R64" s="53"/>
      <c r="S64" s="53"/>
      <c r="T64" s="13"/>
      <c r="U64" s="13"/>
      <c r="V64" s="13"/>
      <c r="W64" s="53"/>
      <c r="X64" s="54"/>
    </row>
    <row r="65" spans="1:24">
      <c r="A65" s="198" t="s">
        <v>243</v>
      </c>
      <c r="B65" s="199"/>
      <c r="C65" s="151" t="s">
        <v>246</v>
      </c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3"/>
    </row>
    <row r="66" spans="1:24">
      <c r="A66" s="198" t="s">
        <v>244</v>
      </c>
      <c r="B66" s="199"/>
      <c r="C66" s="151" t="s">
        <v>247</v>
      </c>
      <c r="D66" s="152">
        <v>0</v>
      </c>
      <c r="E66" s="152"/>
      <c r="F66" s="152">
        <v>0</v>
      </c>
      <c r="G66" s="152">
        <v>0</v>
      </c>
      <c r="H66" s="152"/>
      <c r="I66" s="152"/>
      <c r="J66" s="152"/>
      <c r="K66" s="152">
        <v>0</v>
      </c>
      <c r="L66" s="152"/>
      <c r="M66" s="152"/>
      <c r="N66" s="152">
        <v>0</v>
      </c>
      <c r="O66" s="152"/>
      <c r="P66" s="152">
        <v>0</v>
      </c>
      <c r="Q66" s="152">
        <v>0</v>
      </c>
      <c r="R66" s="152"/>
      <c r="S66" s="152"/>
      <c r="T66" s="152">
        <v>0</v>
      </c>
      <c r="U66" s="152">
        <v>0</v>
      </c>
      <c r="V66" s="152">
        <v>0</v>
      </c>
      <c r="W66" s="152">
        <v>0</v>
      </c>
      <c r="X66" s="153"/>
    </row>
    <row r="67" spans="1:24">
      <c r="A67" s="198" t="s">
        <v>245</v>
      </c>
      <c r="B67" s="199"/>
      <c r="C67" s="151" t="s">
        <v>248</v>
      </c>
      <c r="D67" s="152">
        <v>0</v>
      </c>
      <c r="E67" s="152"/>
      <c r="F67" s="152">
        <v>0</v>
      </c>
      <c r="G67" s="152">
        <v>0</v>
      </c>
      <c r="H67" s="152"/>
      <c r="I67" s="152"/>
      <c r="J67" s="152"/>
      <c r="K67" s="152">
        <v>0</v>
      </c>
      <c r="L67" s="152"/>
      <c r="M67" s="152"/>
      <c r="N67" s="152">
        <v>0</v>
      </c>
      <c r="O67" s="152"/>
      <c r="P67" s="152">
        <v>0</v>
      </c>
      <c r="Q67" s="152">
        <v>0</v>
      </c>
      <c r="R67" s="152"/>
      <c r="S67" s="152"/>
      <c r="T67" s="152">
        <v>0</v>
      </c>
      <c r="U67" s="152">
        <v>0</v>
      </c>
      <c r="V67" s="152">
        <v>0</v>
      </c>
      <c r="W67" s="152">
        <v>0</v>
      </c>
      <c r="X67" s="153"/>
    </row>
    <row r="68" spans="1:24" ht="17.399999999999999">
      <c r="A68" s="160" t="s">
        <v>73</v>
      </c>
      <c r="B68" s="161"/>
      <c r="C68" s="161"/>
      <c r="D68" s="161"/>
      <c r="E68" s="161"/>
      <c r="F68" s="13"/>
      <c r="G68" s="13"/>
      <c r="H68" s="13"/>
      <c r="I68" s="53"/>
      <c r="J68" s="53"/>
      <c r="K68" s="13"/>
      <c r="L68" s="53"/>
      <c r="M68" s="53"/>
      <c r="N68" s="13"/>
      <c r="O68" s="13"/>
      <c r="P68" s="13"/>
      <c r="Q68" s="13"/>
      <c r="R68" s="53"/>
      <c r="S68" s="53"/>
      <c r="T68" s="13"/>
      <c r="U68" s="13"/>
      <c r="V68" s="13"/>
      <c r="W68" s="53"/>
      <c r="X68" s="54"/>
    </row>
    <row r="69" spans="1:24">
      <c r="A69" s="200" t="s">
        <v>74</v>
      </c>
      <c r="B69" s="201"/>
      <c r="C69" s="151" t="s">
        <v>233</v>
      </c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3"/>
    </row>
    <row r="70" spans="1:24">
      <c r="A70" s="200" t="s">
        <v>75</v>
      </c>
      <c r="B70" s="201"/>
      <c r="C70" s="151" t="s">
        <v>233</v>
      </c>
      <c r="D70" s="152"/>
      <c r="E70" s="152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3"/>
    </row>
    <row r="71" spans="1:24">
      <c r="A71" s="200" t="s">
        <v>228</v>
      </c>
      <c r="B71" s="201"/>
      <c r="C71" s="151" t="s">
        <v>234</v>
      </c>
      <c r="D71" s="152"/>
      <c r="E71" s="152"/>
      <c r="F71" s="152"/>
      <c r="G71" s="152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3"/>
    </row>
    <row r="72" spans="1:24">
      <c r="A72" s="200" t="s">
        <v>229</v>
      </c>
      <c r="B72" s="201"/>
      <c r="C72" s="151" t="s">
        <v>235</v>
      </c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3"/>
    </row>
    <row r="73" spans="1:24">
      <c r="A73" s="200" t="s">
        <v>230</v>
      </c>
      <c r="B73" s="201"/>
      <c r="C73" s="151" t="s">
        <v>236</v>
      </c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3"/>
    </row>
    <row r="74" spans="1:24">
      <c r="A74" s="200" t="s">
        <v>231</v>
      </c>
      <c r="B74" s="201"/>
      <c r="C74" s="151" t="s">
        <v>237</v>
      </c>
      <c r="D74" s="152"/>
      <c r="E74" s="152"/>
      <c r="F74" s="152"/>
      <c r="G74" s="152"/>
      <c r="H74" s="152"/>
      <c r="I74" s="152"/>
      <c r="J74" s="152"/>
      <c r="K74" s="152"/>
      <c r="L74" s="152"/>
      <c r="M74" s="152"/>
      <c r="N74" s="152"/>
      <c r="O74" s="152"/>
      <c r="P74" s="152"/>
      <c r="Q74" s="152"/>
      <c r="R74" s="152"/>
      <c r="S74" s="152"/>
      <c r="T74" s="152"/>
      <c r="U74" s="152"/>
      <c r="V74" s="152"/>
      <c r="W74" s="152"/>
      <c r="X74" s="153"/>
    </row>
    <row r="75" spans="1:24">
      <c r="A75" s="200" t="s">
        <v>232</v>
      </c>
      <c r="B75" s="201"/>
      <c r="C75" s="151" t="s">
        <v>236</v>
      </c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3"/>
    </row>
    <row r="76" spans="1:24" ht="17.399999999999999">
      <c r="A76" s="160" t="s">
        <v>76</v>
      </c>
      <c r="B76" s="161"/>
      <c r="C76" s="13"/>
      <c r="D76" s="13"/>
      <c r="E76" s="13"/>
      <c r="F76" s="13"/>
      <c r="G76" s="13"/>
      <c r="H76" s="13"/>
      <c r="I76" s="53"/>
      <c r="J76" s="53"/>
      <c r="K76" s="13"/>
      <c r="L76" s="53"/>
      <c r="M76" s="53"/>
      <c r="N76" s="13"/>
      <c r="O76" s="13"/>
      <c r="P76" s="13"/>
      <c r="Q76" s="13"/>
      <c r="R76" s="53"/>
      <c r="S76" s="53"/>
      <c r="T76" s="13"/>
      <c r="U76" s="13"/>
      <c r="V76" s="13"/>
      <c r="W76" s="53"/>
      <c r="X76" s="54"/>
    </row>
    <row r="77" spans="1:24">
      <c r="A77" s="168" t="s">
        <v>77</v>
      </c>
      <c r="B77" s="19" t="s">
        <v>70</v>
      </c>
      <c r="C77" s="119">
        <v>350</v>
      </c>
      <c r="D77" s="143">
        <v>350</v>
      </c>
      <c r="E77" s="144"/>
      <c r="F77" s="119">
        <v>350</v>
      </c>
      <c r="G77" s="143">
        <v>350</v>
      </c>
      <c r="H77" s="144"/>
      <c r="I77" s="143">
        <v>350</v>
      </c>
      <c r="J77" s="144"/>
      <c r="K77" s="119">
        <v>350</v>
      </c>
      <c r="L77" s="143">
        <v>350</v>
      </c>
      <c r="M77" s="144"/>
      <c r="N77" s="143">
        <v>350</v>
      </c>
      <c r="O77" s="144"/>
      <c r="P77" s="119">
        <v>350</v>
      </c>
      <c r="Q77" s="119">
        <v>350</v>
      </c>
      <c r="R77" s="143">
        <v>350</v>
      </c>
      <c r="S77" s="144"/>
      <c r="T77" s="119">
        <v>350</v>
      </c>
      <c r="U77" s="119">
        <v>350</v>
      </c>
      <c r="V77" s="119">
        <v>350</v>
      </c>
      <c r="W77" s="143">
        <v>350</v>
      </c>
      <c r="X77" s="144"/>
    </row>
    <row r="78" spans="1:24">
      <c r="A78" s="169"/>
      <c r="B78" s="19" t="s">
        <v>71</v>
      </c>
      <c r="C78" s="119" t="s">
        <v>224</v>
      </c>
      <c r="D78" s="143" t="s">
        <v>224</v>
      </c>
      <c r="E78" s="144"/>
      <c r="F78" s="119" t="s">
        <v>224</v>
      </c>
      <c r="G78" s="143" t="s">
        <v>224</v>
      </c>
      <c r="H78" s="144"/>
      <c r="I78" s="143" t="s">
        <v>224</v>
      </c>
      <c r="J78" s="144"/>
      <c r="K78" s="119" t="s">
        <v>224</v>
      </c>
      <c r="L78" s="143" t="s">
        <v>224</v>
      </c>
      <c r="M78" s="144"/>
      <c r="N78" s="143" t="s">
        <v>224</v>
      </c>
      <c r="O78" s="144"/>
      <c r="P78" s="119" t="s">
        <v>224</v>
      </c>
      <c r="Q78" s="119" t="s">
        <v>224</v>
      </c>
      <c r="R78" s="143" t="s">
        <v>224</v>
      </c>
      <c r="S78" s="144"/>
      <c r="T78" s="119" t="s">
        <v>224</v>
      </c>
      <c r="U78" s="119" t="s">
        <v>224</v>
      </c>
      <c r="V78" s="119" t="s">
        <v>224</v>
      </c>
      <c r="W78" s="143" t="s">
        <v>224</v>
      </c>
      <c r="X78" s="144"/>
    </row>
    <row r="79" spans="1:24">
      <c r="A79" s="170"/>
      <c r="B79" s="19" t="s">
        <v>69</v>
      </c>
      <c r="C79" s="119" t="s">
        <v>224</v>
      </c>
      <c r="D79" s="143" t="s">
        <v>224</v>
      </c>
      <c r="E79" s="144"/>
      <c r="F79" s="119" t="s">
        <v>224</v>
      </c>
      <c r="G79" s="143" t="s">
        <v>224</v>
      </c>
      <c r="H79" s="144"/>
      <c r="I79" s="143" t="s">
        <v>224</v>
      </c>
      <c r="J79" s="144"/>
      <c r="K79" s="119" t="s">
        <v>224</v>
      </c>
      <c r="L79" s="143" t="s">
        <v>224</v>
      </c>
      <c r="M79" s="144"/>
      <c r="N79" s="143" t="s">
        <v>224</v>
      </c>
      <c r="O79" s="144"/>
      <c r="P79" s="119" t="s">
        <v>224</v>
      </c>
      <c r="Q79" s="119" t="s">
        <v>224</v>
      </c>
      <c r="R79" s="143" t="s">
        <v>224</v>
      </c>
      <c r="S79" s="144"/>
      <c r="T79" s="119" t="s">
        <v>224</v>
      </c>
      <c r="U79" s="119" t="s">
        <v>224</v>
      </c>
      <c r="V79" s="119" t="s">
        <v>224</v>
      </c>
      <c r="W79" s="143" t="s">
        <v>224</v>
      </c>
      <c r="X79" s="144"/>
    </row>
    <row r="80" spans="1:24" ht="4.95" customHeight="1">
      <c r="A80" s="12"/>
      <c r="B80" s="12"/>
      <c r="C80" s="118"/>
      <c r="D80" s="115"/>
      <c r="E80" s="115"/>
      <c r="F80" s="118"/>
      <c r="G80" s="115"/>
      <c r="H80" s="115"/>
      <c r="I80" s="115"/>
      <c r="J80" s="115"/>
      <c r="K80" s="118"/>
      <c r="L80" s="115"/>
      <c r="M80" s="115"/>
      <c r="N80" s="115"/>
      <c r="O80" s="115"/>
      <c r="P80" s="118"/>
      <c r="Q80" s="118"/>
      <c r="R80" s="115"/>
      <c r="S80" s="115"/>
      <c r="T80" s="118"/>
      <c r="U80" s="118"/>
      <c r="V80" s="118"/>
      <c r="W80" s="115"/>
      <c r="X80" s="115"/>
    </row>
    <row r="81" spans="1:24">
      <c r="A81" s="168" t="s">
        <v>78</v>
      </c>
      <c r="B81" s="19" t="s">
        <v>70</v>
      </c>
      <c r="C81" s="119">
        <v>350</v>
      </c>
      <c r="D81" s="143">
        <v>350</v>
      </c>
      <c r="E81" s="144"/>
      <c r="F81" s="119">
        <v>350</v>
      </c>
      <c r="G81" s="143">
        <v>350</v>
      </c>
      <c r="H81" s="144"/>
      <c r="I81" s="143">
        <v>350</v>
      </c>
      <c r="J81" s="144"/>
      <c r="K81" s="119">
        <v>350</v>
      </c>
      <c r="L81" s="143">
        <v>350</v>
      </c>
      <c r="M81" s="144"/>
      <c r="N81" s="143">
        <v>350</v>
      </c>
      <c r="O81" s="144"/>
      <c r="P81" s="119">
        <v>350</v>
      </c>
      <c r="Q81" s="119">
        <v>350</v>
      </c>
      <c r="R81" s="143">
        <v>350</v>
      </c>
      <c r="S81" s="144"/>
      <c r="T81" s="119">
        <v>350</v>
      </c>
      <c r="U81" s="119">
        <v>350</v>
      </c>
      <c r="V81" s="119">
        <v>350</v>
      </c>
      <c r="W81" s="143">
        <v>350</v>
      </c>
      <c r="X81" s="144"/>
    </row>
    <row r="82" spans="1:24">
      <c r="A82" s="169"/>
      <c r="B82" s="19" t="s">
        <v>71</v>
      </c>
      <c r="C82" s="119">
        <v>0.75</v>
      </c>
      <c r="D82" s="143">
        <v>0.75</v>
      </c>
      <c r="E82" s="144"/>
      <c r="F82" s="119">
        <v>0.75</v>
      </c>
      <c r="G82" s="143">
        <v>0.75</v>
      </c>
      <c r="H82" s="144"/>
      <c r="I82" s="143">
        <v>0.75</v>
      </c>
      <c r="J82" s="144"/>
      <c r="K82" s="119">
        <v>0.75</v>
      </c>
      <c r="L82" s="143">
        <v>0.75</v>
      </c>
      <c r="M82" s="144"/>
      <c r="N82" s="143">
        <v>0.75</v>
      </c>
      <c r="O82" s="144"/>
      <c r="P82" s="119">
        <v>0.75</v>
      </c>
      <c r="Q82" s="119">
        <v>0.75</v>
      </c>
      <c r="R82" s="143">
        <v>0.75</v>
      </c>
      <c r="S82" s="144"/>
      <c r="T82" s="119">
        <v>0.75</v>
      </c>
      <c r="U82" s="119">
        <v>0.75</v>
      </c>
      <c r="V82" s="119">
        <v>0.75</v>
      </c>
      <c r="W82" s="143">
        <v>0.75</v>
      </c>
      <c r="X82" s="144"/>
    </row>
    <row r="83" spans="1:24">
      <c r="A83" s="170"/>
      <c r="B83" s="19" t="s">
        <v>69</v>
      </c>
      <c r="C83" s="119" t="s">
        <v>224</v>
      </c>
      <c r="D83" s="143" t="s">
        <v>224</v>
      </c>
      <c r="E83" s="144"/>
      <c r="F83" s="119" t="s">
        <v>224</v>
      </c>
      <c r="G83" s="143" t="s">
        <v>224</v>
      </c>
      <c r="H83" s="144"/>
      <c r="I83" s="143" t="s">
        <v>224</v>
      </c>
      <c r="J83" s="144"/>
      <c r="K83" s="119" t="s">
        <v>224</v>
      </c>
      <c r="L83" s="143" t="s">
        <v>224</v>
      </c>
      <c r="M83" s="144"/>
      <c r="N83" s="143" t="s">
        <v>224</v>
      </c>
      <c r="O83" s="144"/>
      <c r="P83" s="119" t="s">
        <v>224</v>
      </c>
      <c r="Q83" s="119" t="s">
        <v>224</v>
      </c>
      <c r="R83" s="143" t="s">
        <v>224</v>
      </c>
      <c r="S83" s="144"/>
      <c r="T83" s="119" t="s">
        <v>224</v>
      </c>
      <c r="U83" s="119" t="s">
        <v>224</v>
      </c>
      <c r="V83" s="119" t="s">
        <v>224</v>
      </c>
      <c r="W83" s="143" t="s">
        <v>224</v>
      </c>
      <c r="X83" s="144"/>
    </row>
    <row r="84" spans="1:24" ht="10.199999999999999" customHeight="1">
      <c r="A84" s="16"/>
      <c r="B84" s="17"/>
      <c r="C84" s="121"/>
      <c r="D84" s="111"/>
      <c r="E84" s="111"/>
      <c r="F84" s="121"/>
      <c r="G84" s="111"/>
      <c r="H84" s="111"/>
      <c r="I84" s="111"/>
      <c r="J84" s="111"/>
      <c r="K84" s="121"/>
      <c r="L84" s="111"/>
      <c r="M84" s="111"/>
      <c r="N84" s="111"/>
      <c r="O84" s="111"/>
      <c r="P84" s="121"/>
      <c r="Q84" s="121"/>
      <c r="R84" s="111"/>
      <c r="S84" s="111"/>
      <c r="T84" s="121"/>
      <c r="U84" s="121"/>
      <c r="V84" s="121"/>
      <c r="W84" s="111"/>
      <c r="X84" s="111"/>
    </row>
    <row r="85" spans="1:24" ht="28.8">
      <c r="A85" s="21" t="s">
        <v>79</v>
      </c>
      <c r="B85" s="23" t="s">
        <v>70</v>
      </c>
      <c r="C85" s="117">
        <v>350</v>
      </c>
      <c r="D85" s="145">
        <v>350</v>
      </c>
      <c r="E85" s="146"/>
      <c r="F85" s="117">
        <v>350</v>
      </c>
      <c r="G85" s="145">
        <v>350</v>
      </c>
      <c r="H85" s="146"/>
      <c r="I85" s="145">
        <v>350</v>
      </c>
      <c r="J85" s="146"/>
      <c r="K85" s="117">
        <v>350</v>
      </c>
      <c r="L85" s="145">
        <v>350</v>
      </c>
      <c r="M85" s="146"/>
      <c r="N85" s="145">
        <v>350</v>
      </c>
      <c r="O85" s="146"/>
      <c r="P85" s="117">
        <v>350</v>
      </c>
      <c r="Q85" s="117">
        <v>350</v>
      </c>
      <c r="R85" s="145">
        <v>350</v>
      </c>
      <c r="S85" s="146"/>
      <c r="T85" s="117">
        <v>350</v>
      </c>
      <c r="U85" s="117">
        <v>350</v>
      </c>
      <c r="V85" s="117">
        <v>350</v>
      </c>
      <c r="W85" s="145">
        <v>350</v>
      </c>
      <c r="X85" s="146"/>
    </row>
    <row r="86" spans="1:24" ht="10.199999999999999" customHeight="1">
      <c r="A86" s="16"/>
      <c r="B86" s="17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2"/>
    </row>
    <row r="87" spans="1:24">
      <c r="A87" s="186" t="s">
        <v>98</v>
      </c>
      <c r="B87" s="187"/>
      <c r="C87" s="96">
        <v>0</v>
      </c>
      <c r="D87" s="143">
        <v>0</v>
      </c>
      <c r="E87" s="144"/>
      <c r="F87" s="96">
        <v>0</v>
      </c>
      <c r="G87" s="143">
        <v>0</v>
      </c>
      <c r="H87" s="144"/>
      <c r="I87" s="143">
        <v>0</v>
      </c>
      <c r="J87" s="144"/>
      <c r="K87" s="96">
        <v>0</v>
      </c>
      <c r="L87" s="143">
        <v>0</v>
      </c>
      <c r="M87" s="144"/>
      <c r="N87" s="143">
        <v>0</v>
      </c>
      <c r="O87" s="144"/>
      <c r="P87" s="96">
        <v>0</v>
      </c>
      <c r="Q87" s="96">
        <v>0</v>
      </c>
      <c r="R87" s="143">
        <v>0</v>
      </c>
      <c r="S87" s="144"/>
      <c r="T87" s="96">
        <v>0</v>
      </c>
      <c r="U87" s="96">
        <v>0</v>
      </c>
      <c r="V87" s="96">
        <v>0</v>
      </c>
      <c r="W87" s="143">
        <v>0</v>
      </c>
      <c r="X87" s="144"/>
    </row>
    <row r="88" spans="1:24">
      <c r="A88" s="200" t="s">
        <v>254</v>
      </c>
      <c r="B88" s="201"/>
      <c r="C88" s="96">
        <v>0</v>
      </c>
      <c r="D88" s="143">
        <v>0</v>
      </c>
      <c r="E88" s="144"/>
      <c r="F88" s="96">
        <v>0</v>
      </c>
      <c r="G88" s="143">
        <v>0</v>
      </c>
      <c r="H88" s="144"/>
      <c r="I88" s="143"/>
      <c r="J88" s="144"/>
      <c r="K88" s="96">
        <v>0</v>
      </c>
      <c r="L88" s="143">
        <v>0</v>
      </c>
      <c r="M88" s="144"/>
      <c r="N88" s="143">
        <v>0</v>
      </c>
      <c r="O88" s="144"/>
      <c r="P88" s="96">
        <v>0</v>
      </c>
      <c r="Q88" s="96">
        <v>0</v>
      </c>
      <c r="R88" s="143">
        <v>33446.65</v>
      </c>
      <c r="S88" s="144"/>
      <c r="T88" s="96">
        <v>0</v>
      </c>
      <c r="U88" s="96">
        <v>0</v>
      </c>
      <c r="V88" s="96">
        <v>0</v>
      </c>
      <c r="W88" s="143">
        <v>33446.65</v>
      </c>
      <c r="X88" s="144"/>
    </row>
    <row r="89" spans="1:24">
      <c r="A89" s="200" t="s">
        <v>255</v>
      </c>
      <c r="B89" s="201"/>
      <c r="C89" s="96">
        <v>0</v>
      </c>
      <c r="D89" s="143">
        <v>23516.75</v>
      </c>
      <c r="E89" s="144"/>
      <c r="F89" s="96">
        <v>23516.75</v>
      </c>
      <c r="G89" s="143">
        <v>23516.75</v>
      </c>
      <c r="H89" s="144"/>
      <c r="I89" s="143">
        <v>23516.75</v>
      </c>
      <c r="J89" s="144"/>
      <c r="K89" s="96">
        <v>23516.75</v>
      </c>
      <c r="L89" s="143">
        <v>23517.75</v>
      </c>
      <c r="M89" s="144"/>
      <c r="N89" s="143">
        <v>23518.75</v>
      </c>
      <c r="O89" s="144"/>
      <c r="P89" s="96">
        <v>23516.75</v>
      </c>
      <c r="Q89" s="96">
        <v>23516.75</v>
      </c>
      <c r="R89" s="143">
        <v>23518.75</v>
      </c>
      <c r="S89" s="144"/>
      <c r="T89" s="96">
        <v>23516.75</v>
      </c>
      <c r="U89" s="96">
        <v>23516.75</v>
      </c>
      <c r="V89" s="96">
        <v>23516.75</v>
      </c>
      <c r="W89" s="143">
        <v>23518.75</v>
      </c>
      <c r="X89" s="144"/>
    </row>
    <row r="90" spans="1:24">
      <c r="A90" s="200" t="s">
        <v>256</v>
      </c>
      <c r="B90" s="201"/>
      <c r="C90" s="96">
        <v>0</v>
      </c>
      <c r="D90" s="143">
        <v>0</v>
      </c>
      <c r="E90" s="144"/>
      <c r="F90" s="96">
        <v>0</v>
      </c>
      <c r="G90" s="143">
        <v>0</v>
      </c>
      <c r="H90" s="144"/>
      <c r="I90" s="143">
        <v>12464.15</v>
      </c>
      <c r="J90" s="144"/>
      <c r="K90" s="96">
        <v>0</v>
      </c>
      <c r="L90" s="143">
        <v>12464.15</v>
      </c>
      <c r="M90" s="144"/>
      <c r="N90" s="143">
        <v>12464.15</v>
      </c>
      <c r="O90" s="144"/>
      <c r="P90" s="96">
        <v>0</v>
      </c>
      <c r="Q90" s="96">
        <v>0</v>
      </c>
      <c r="R90" s="143">
        <v>0</v>
      </c>
      <c r="S90" s="144"/>
      <c r="T90" s="96">
        <v>0</v>
      </c>
      <c r="U90" s="96">
        <v>0</v>
      </c>
      <c r="V90" s="96">
        <v>0</v>
      </c>
      <c r="W90" s="143">
        <v>0</v>
      </c>
      <c r="X90" s="144"/>
    </row>
    <row r="91" spans="1:24">
      <c r="A91" s="200" t="s">
        <v>257</v>
      </c>
      <c r="B91" s="201"/>
      <c r="C91" s="96">
        <v>0</v>
      </c>
      <c r="D91" s="143">
        <v>0</v>
      </c>
      <c r="E91" s="144"/>
      <c r="F91" s="96">
        <v>0</v>
      </c>
      <c r="G91" s="143">
        <v>0</v>
      </c>
      <c r="H91" s="144"/>
      <c r="I91" s="143">
        <v>11330.55</v>
      </c>
      <c r="J91" s="144"/>
      <c r="K91" s="96">
        <v>0</v>
      </c>
      <c r="L91" s="143">
        <v>11330.55</v>
      </c>
      <c r="M91" s="144"/>
      <c r="N91" s="143">
        <v>11330.55</v>
      </c>
      <c r="O91" s="144"/>
      <c r="P91" s="96">
        <v>0</v>
      </c>
      <c r="Q91" s="96">
        <v>0</v>
      </c>
      <c r="R91" s="143">
        <v>0</v>
      </c>
      <c r="S91" s="144"/>
      <c r="T91" s="96">
        <v>0</v>
      </c>
      <c r="U91" s="96">
        <v>0</v>
      </c>
      <c r="V91" s="96">
        <v>0</v>
      </c>
      <c r="W91" s="143">
        <v>0</v>
      </c>
      <c r="X91" s="144"/>
    </row>
    <row r="92" spans="1:24">
      <c r="A92" s="200" t="s">
        <v>258</v>
      </c>
      <c r="B92" s="201"/>
      <c r="C92" s="96">
        <v>0</v>
      </c>
      <c r="D92" s="143">
        <v>7482.85</v>
      </c>
      <c r="E92" s="144"/>
      <c r="F92" s="96">
        <v>0</v>
      </c>
      <c r="G92" s="143">
        <v>0</v>
      </c>
      <c r="H92" s="144"/>
      <c r="I92" s="143">
        <v>7482.85</v>
      </c>
      <c r="J92" s="144"/>
      <c r="K92" s="96">
        <v>0</v>
      </c>
      <c r="L92" s="143">
        <v>7482.85</v>
      </c>
      <c r="M92" s="144"/>
      <c r="N92" s="143">
        <v>7482.85</v>
      </c>
      <c r="O92" s="144"/>
      <c r="P92" s="96">
        <v>0</v>
      </c>
      <c r="Q92" s="96">
        <v>0</v>
      </c>
      <c r="R92" s="143">
        <v>0</v>
      </c>
      <c r="S92" s="144"/>
      <c r="T92" s="96">
        <v>0</v>
      </c>
      <c r="U92" s="96">
        <v>0</v>
      </c>
      <c r="V92" s="96">
        <v>0</v>
      </c>
      <c r="W92" s="143">
        <v>0</v>
      </c>
      <c r="X92" s="144"/>
    </row>
    <row r="93" spans="1:24">
      <c r="A93" s="200" t="s">
        <v>259</v>
      </c>
      <c r="B93" s="201"/>
      <c r="C93" s="96">
        <v>0</v>
      </c>
      <c r="D93" s="143">
        <v>5886</v>
      </c>
      <c r="E93" s="144"/>
      <c r="F93" s="96">
        <v>5886</v>
      </c>
      <c r="G93" s="143">
        <v>5886</v>
      </c>
      <c r="H93" s="144"/>
      <c r="I93" s="143">
        <v>5886</v>
      </c>
      <c r="J93" s="144"/>
      <c r="K93" s="96">
        <v>5886</v>
      </c>
      <c r="L93" s="143">
        <v>5886</v>
      </c>
      <c r="M93" s="144"/>
      <c r="N93" s="143">
        <v>5886</v>
      </c>
      <c r="O93" s="144"/>
      <c r="P93" s="96">
        <v>5886</v>
      </c>
      <c r="Q93" s="96">
        <v>5886</v>
      </c>
      <c r="R93" s="143">
        <v>5886</v>
      </c>
      <c r="S93" s="144"/>
      <c r="T93" s="96">
        <v>5886</v>
      </c>
      <c r="U93" s="96">
        <v>5886</v>
      </c>
      <c r="V93" s="96">
        <v>5886</v>
      </c>
      <c r="W93" s="143">
        <v>5886</v>
      </c>
      <c r="X93" s="144"/>
    </row>
    <row r="94" spans="1:24">
      <c r="A94" s="202" t="s">
        <v>260</v>
      </c>
      <c r="B94" s="203"/>
      <c r="C94" s="96">
        <v>0</v>
      </c>
      <c r="D94" s="143">
        <v>757.55</v>
      </c>
      <c r="E94" s="144"/>
      <c r="F94" s="96">
        <v>757.55</v>
      </c>
      <c r="G94" s="143">
        <v>757.55</v>
      </c>
      <c r="H94" s="144"/>
      <c r="I94" s="143">
        <v>757.55</v>
      </c>
      <c r="J94" s="144"/>
      <c r="K94" s="96">
        <v>757.55</v>
      </c>
      <c r="L94" s="143">
        <v>757.55</v>
      </c>
      <c r="M94" s="144"/>
      <c r="N94" s="143">
        <v>757.55</v>
      </c>
      <c r="O94" s="144"/>
      <c r="P94" s="96">
        <v>757.55</v>
      </c>
      <c r="Q94" s="96">
        <v>757.55</v>
      </c>
      <c r="R94" s="143">
        <v>757.55</v>
      </c>
      <c r="S94" s="144"/>
      <c r="T94" s="96">
        <v>757.55</v>
      </c>
      <c r="U94" s="96">
        <v>757.55</v>
      </c>
      <c r="V94" s="96">
        <v>757.55</v>
      </c>
      <c r="W94" s="143">
        <v>757.55</v>
      </c>
      <c r="X94" s="144"/>
    </row>
    <row r="95" spans="1:24">
      <c r="A95" s="202" t="s">
        <v>261</v>
      </c>
      <c r="B95" s="203"/>
      <c r="C95" s="96">
        <v>0</v>
      </c>
      <c r="D95" s="143">
        <v>1417</v>
      </c>
      <c r="E95" s="144"/>
      <c r="F95" s="96">
        <v>1417</v>
      </c>
      <c r="G95" s="143">
        <v>1417</v>
      </c>
      <c r="H95" s="144"/>
      <c r="I95" s="143">
        <v>1417</v>
      </c>
      <c r="J95" s="144"/>
      <c r="K95" s="96">
        <v>1417</v>
      </c>
      <c r="L95" s="143">
        <v>1417</v>
      </c>
      <c r="M95" s="144"/>
      <c r="N95" s="143">
        <v>1417</v>
      </c>
      <c r="O95" s="144"/>
      <c r="P95" s="96">
        <v>1417</v>
      </c>
      <c r="Q95" s="96">
        <v>1417</v>
      </c>
      <c r="R95" s="143">
        <v>1417</v>
      </c>
      <c r="S95" s="144"/>
      <c r="T95" s="96">
        <v>1417</v>
      </c>
      <c r="U95" s="96">
        <v>1417</v>
      </c>
      <c r="V95" s="96">
        <v>1417</v>
      </c>
      <c r="W95" s="143">
        <v>1417</v>
      </c>
      <c r="X95" s="144"/>
    </row>
    <row r="96" spans="1:24">
      <c r="A96" s="202" t="s">
        <v>262</v>
      </c>
      <c r="B96" s="203"/>
      <c r="C96" s="96">
        <v>0</v>
      </c>
      <c r="D96" s="143">
        <v>4158.3500000000004</v>
      </c>
      <c r="E96" s="144"/>
      <c r="F96" s="96">
        <v>4158.3500000000004</v>
      </c>
      <c r="G96" s="143">
        <v>4158.3500000000004</v>
      </c>
      <c r="H96" s="144"/>
      <c r="I96" s="143">
        <v>4158.3500000000004</v>
      </c>
      <c r="J96" s="144"/>
      <c r="K96" s="96">
        <v>4158.3500000000004</v>
      </c>
      <c r="L96" s="143">
        <v>4158.3500000000004</v>
      </c>
      <c r="M96" s="144"/>
      <c r="N96" s="143">
        <v>4158.3500000000004</v>
      </c>
      <c r="O96" s="144"/>
      <c r="P96" s="96">
        <v>4158.3500000000004</v>
      </c>
      <c r="Q96" s="96">
        <v>4158.3500000000004</v>
      </c>
      <c r="R96" s="143">
        <v>4158.3500000000004</v>
      </c>
      <c r="S96" s="144"/>
      <c r="T96" s="96">
        <v>4158.3500000000004</v>
      </c>
      <c r="U96" s="96">
        <v>4158.3500000000004</v>
      </c>
      <c r="V96" s="96">
        <v>4158.3500000000004</v>
      </c>
      <c r="W96" s="143">
        <v>4158.3500000000004</v>
      </c>
      <c r="X96" s="144"/>
    </row>
    <row r="97" spans="1:24">
      <c r="A97" s="202" t="s">
        <v>263</v>
      </c>
      <c r="B97" s="203"/>
      <c r="C97" s="96">
        <v>0</v>
      </c>
      <c r="D97" s="143">
        <v>3400.8</v>
      </c>
      <c r="E97" s="144"/>
      <c r="F97" s="96">
        <v>3400.8</v>
      </c>
      <c r="G97" s="143">
        <v>3400.8</v>
      </c>
      <c r="H97" s="144"/>
      <c r="I97" s="143">
        <v>3400.8</v>
      </c>
      <c r="J97" s="144"/>
      <c r="K97" s="96">
        <v>3400.8</v>
      </c>
      <c r="L97" s="143">
        <v>3400.8</v>
      </c>
      <c r="M97" s="144"/>
      <c r="N97" s="143">
        <v>3400.8</v>
      </c>
      <c r="O97" s="144"/>
      <c r="P97" s="96">
        <v>3400.8</v>
      </c>
      <c r="Q97" s="96">
        <v>3400.8</v>
      </c>
      <c r="R97" s="143">
        <v>3400.8</v>
      </c>
      <c r="S97" s="144"/>
      <c r="T97" s="96">
        <v>3400.8</v>
      </c>
      <c r="U97" s="96">
        <v>3400.8</v>
      </c>
      <c r="V97" s="96">
        <v>3400.8</v>
      </c>
      <c r="W97" s="143">
        <v>3400.8</v>
      </c>
      <c r="X97" s="144"/>
    </row>
    <row r="98" spans="1:24">
      <c r="A98" s="202" t="s">
        <v>264</v>
      </c>
      <c r="B98" s="203"/>
      <c r="C98" s="96">
        <v>0</v>
      </c>
      <c r="D98" s="143">
        <v>3597</v>
      </c>
      <c r="E98" s="144"/>
      <c r="F98" s="96">
        <v>3597</v>
      </c>
      <c r="G98" s="143">
        <v>3597</v>
      </c>
      <c r="H98" s="144"/>
      <c r="I98" s="143">
        <v>3597</v>
      </c>
      <c r="J98" s="144"/>
      <c r="K98" s="96">
        <v>3597</v>
      </c>
      <c r="L98" s="143">
        <v>3597</v>
      </c>
      <c r="M98" s="144"/>
      <c r="N98" s="143">
        <v>3597</v>
      </c>
      <c r="O98" s="144"/>
      <c r="P98" s="96">
        <v>3597</v>
      </c>
      <c r="Q98" s="96">
        <v>3597</v>
      </c>
      <c r="R98" s="143">
        <v>3597</v>
      </c>
      <c r="S98" s="144"/>
      <c r="T98" s="96">
        <v>3597</v>
      </c>
      <c r="U98" s="96">
        <v>3597</v>
      </c>
      <c r="V98" s="96">
        <v>3597</v>
      </c>
      <c r="W98" s="143">
        <v>3597</v>
      </c>
      <c r="X98" s="144"/>
    </row>
    <row r="99" spans="1:24">
      <c r="A99" s="202" t="s">
        <v>265</v>
      </c>
      <c r="B99" s="203"/>
      <c r="C99" s="96">
        <v>0</v>
      </c>
      <c r="D99" s="143">
        <v>2834</v>
      </c>
      <c r="E99" s="144"/>
      <c r="F99" s="96">
        <v>2834</v>
      </c>
      <c r="G99" s="143">
        <v>2834</v>
      </c>
      <c r="H99" s="144"/>
      <c r="I99" s="143">
        <v>2834</v>
      </c>
      <c r="J99" s="144"/>
      <c r="K99" s="96">
        <v>2834</v>
      </c>
      <c r="L99" s="143">
        <v>2834</v>
      </c>
      <c r="M99" s="144"/>
      <c r="N99" s="143">
        <v>2834</v>
      </c>
      <c r="O99" s="144"/>
      <c r="P99" s="96">
        <v>2834</v>
      </c>
      <c r="Q99" s="96">
        <v>2834</v>
      </c>
      <c r="R99" s="143">
        <v>2834</v>
      </c>
      <c r="S99" s="144"/>
      <c r="T99" s="96">
        <v>2834</v>
      </c>
      <c r="U99" s="96">
        <v>2834</v>
      </c>
      <c r="V99" s="96">
        <v>2834</v>
      </c>
      <c r="W99" s="143">
        <v>2834</v>
      </c>
      <c r="X99" s="144"/>
    </row>
    <row r="100" spans="1:24">
      <c r="A100" s="202" t="s">
        <v>266</v>
      </c>
      <c r="B100" s="203"/>
      <c r="C100" s="96">
        <v>0</v>
      </c>
      <c r="D100" s="143">
        <v>1798.5</v>
      </c>
      <c r="E100" s="144"/>
      <c r="F100" s="96">
        <v>1798.5</v>
      </c>
      <c r="G100" s="143">
        <v>1798.5</v>
      </c>
      <c r="H100" s="144"/>
      <c r="I100" s="143">
        <v>1798.5</v>
      </c>
      <c r="J100" s="144"/>
      <c r="K100" s="96">
        <v>1798.5</v>
      </c>
      <c r="L100" s="143">
        <v>1798.5</v>
      </c>
      <c r="M100" s="144"/>
      <c r="N100" s="143">
        <v>1798.5</v>
      </c>
      <c r="O100" s="144"/>
      <c r="P100" s="96">
        <v>1798.5</v>
      </c>
      <c r="Q100" s="96">
        <v>1798.5</v>
      </c>
      <c r="R100" s="143">
        <v>1798.5</v>
      </c>
      <c r="S100" s="144"/>
      <c r="T100" s="96">
        <v>1798.5</v>
      </c>
      <c r="U100" s="96">
        <v>1798.5</v>
      </c>
      <c r="V100" s="96">
        <v>1798.5</v>
      </c>
      <c r="W100" s="143">
        <v>1798.5</v>
      </c>
      <c r="X100" s="144"/>
    </row>
    <row r="101" spans="1:24">
      <c r="A101" s="202" t="s">
        <v>267</v>
      </c>
      <c r="B101" s="203"/>
      <c r="C101" s="96">
        <v>0</v>
      </c>
      <c r="D101" s="143">
        <v>3597</v>
      </c>
      <c r="E101" s="144"/>
      <c r="F101" s="96">
        <v>3597</v>
      </c>
      <c r="G101" s="143">
        <v>3597</v>
      </c>
      <c r="H101" s="144"/>
      <c r="I101" s="143">
        <v>3597</v>
      </c>
      <c r="J101" s="144"/>
      <c r="K101" s="96">
        <v>3597</v>
      </c>
      <c r="L101" s="143">
        <v>3597</v>
      </c>
      <c r="M101" s="144"/>
      <c r="N101" s="143">
        <v>3597</v>
      </c>
      <c r="O101" s="144"/>
      <c r="P101" s="96">
        <v>3597</v>
      </c>
      <c r="Q101" s="96">
        <v>3597</v>
      </c>
      <c r="R101" s="143">
        <v>3597</v>
      </c>
      <c r="S101" s="144"/>
      <c r="T101" s="96">
        <v>3597</v>
      </c>
      <c r="U101" s="96">
        <v>3597</v>
      </c>
      <c r="V101" s="96">
        <v>3597</v>
      </c>
      <c r="W101" s="143">
        <v>3597</v>
      </c>
      <c r="X101" s="144"/>
    </row>
    <row r="102" spans="1:24">
      <c r="A102" s="202" t="s">
        <v>268</v>
      </c>
      <c r="B102" s="203"/>
      <c r="C102" s="96">
        <v>0</v>
      </c>
      <c r="D102" s="143">
        <v>1819</v>
      </c>
      <c r="E102" s="144"/>
      <c r="F102" s="96">
        <v>1819</v>
      </c>
      <c r="G102" s="143">
        <v>1819</v>
      </c>
      <c r="H102" s="144"/>
      <c r="I102" s="143">
        <v>1819</v>
      </c>
      <c r="J102" s="144"/>
      <c r="K102" s="96">
        <v>1819</v>
      </c>
      <c r="L102" s="143">
        <v>1819</v>
      </c>
      <c r="M102" s="144"/>
      <c r="N102" s="143">
        <v>1819</v>
      </c>
      <c r="O102" s="144"/>
      <c r="P102" s="96">
        <v>1819</v>
      </c>
      <c r="Q102" s="96">
        <v>1819</v>
      </c>
      <c r="R102" s="143">
        <v>1819</v>
      </c>
      <c r="S102" s="144"/>
      <c r="T102" s="96">
        <v>1819</v>
      </c>
      <c r="U102" s="96">
        <v>1819</v>
      </c>
      <c r="V102" s="96">
        <v>1819</v>
      </c>
      <c r="W102" s="143">
        <v>1819</v>
      </c>
      <c r="X102" s="144"/>
    </row>
    <row r="103" spans="1:24">
      <c r="A103" s="202" t="s">
        <v>269</v>
      </c>
      <c r="B103" s="203"/>
      <c r="C103" s="96">
        <v>0</v>
      </c>
      <c r="D103" s="143">
        <v>3466.2</v>
      </c>
      <c r="E103" s="144"/>
      <c r="F103" s="96">
        <v>3466.2</v>
      </c>
      <c r="G103" s="143">
        <v>3466.2</v>
      </c>
      <c r="H103" s="144"/>
      <c r="I103" s="143">
        <v>3466.2</v>
      </c>
      <c r="J103" s="144"/>
      <c r="K103" s="96">
        <v>3466.2</v>
      </c>
      <c r="L103" s="143">
        <v>3466.2</v>
      </c>
      <c r="M103" s="144"/>
      <c r="N103" s="143">
        <v>3466.2</v>
      </c>
      <c r="O103" s="144"/>
      <c r="P103" s="96">
        <v>3466.2</v>
      </c>
      <c r="Q103" s="96">
        <v>3466.2</v>
      </c>
      <c r="R103" s="143">
        <v>3466.2</v>
      </c>
      <c r="S103" s="144"/>
      <c r="T103" s="96">
        <v>3466.2</v>
      </c>
      <c r="U103" s="96">
        <v>3466.2</v>
      </c>
      <c r="V103" s="96">
        <v>3466.2</v>
      </c>
      <c r="W103" s="143">
        <v>3466.2</v>
      </c>
      <c r="X103" s="144"/>
    </row>
    <row r="104" spans="1:24">
      <c r="A104" s="202" t="s">
        <v>270</v>
      </c>
      <c r="B104" s="203"/>
      <c r="C104" s="96">
        <v>0</v>
      </c>
      <c r="D104" s="143">
        <v>2910.3</v>
      </c>
      <c r="E104" s="144"/>
      <c r="F104" s="96">
        <v>2910.3</v>
      </c>
      <c r="G104" s="143">
        <v>2910.3</v>
      </c>
      <c r="H104" s="144"/>
      <c r="I104" s="143">
        <v>2910.3</v>
      </c>
      <c r="J104" s="144"/>
      <c r="K104" s="96">
        <v>2910.3</v>
      </c>
      <c r="L104" s="143">
        <v>2910.3</v>
      </c>
      <c r="M104" s="144"/>
      <c r="N104" s="143">
        <v>2910.3</v>
      </c>
      <c r="O104" s="144"/>
      <c r="P104" s="96">
        <v>2910.3</v>
      </c>
      <c r="Q104" s="96">
        <v>2910.3</v>
      </c>
      <c r="R104" s="143">
        <v>2910.3</v>
      </c>
      <c r="S104" s="144"/>
      <c r="T104" s="96">
        <v>2910.3</v>
      </c>
      <c r="U104" s="96">
        <v>2910.3</v>
      </c>
      <c r="V104" s="96">
        <v>2910.3</v>
      </c>
      <c r="W104" s="143">
        <v>2910.3</v>
      </c>
      <c r="X104" s="144"/>
    </row>
    <row r="105" spans="1:24">
      <c r="A105" s="202" t="s">
        <v>271</v>
      </c>
      <c r="B105" s="203"/>
      <c r="C105" s="96">
        <v>0</v>
      </c>
      <c r="D105" s="143">
        <v>6180.3</v>
      </c>
      <c r="E105" s="144"/>
      <c r="F105" s="96">
        <v>6180.3</v>
      </c>
      <c r="G105" s="143">
        <v>6180.3</v>
      </c>
      <c r="H105" s="144"/>
      <c r="I105" s="143">
        <v>6180.3</v>
      </c>
      <c r="J105" s="144"/>
      <c r="K105" s="96">
        <v>6180.3</v>
      </c>
      <c r="L105" s="143">
        <v>6180.3</v>
      </c>
      <c r="M105" s="144"/>
      <c r="N105" s="143">
        <v>6180.3</v>
      </c>
      <c r="O105" s="144"/>
      <c r="P105" s="96">
        <v>6180.3</v>
      </c>
      <c r="Q105" s="96">
        <v>6180.3</v>
      </c>
      <c r="R105" s="143">
        <v>6180.3</v>
      </c>
      <c r="S105" s="144"/>
      <c r="T105" s="96">
        <v>6180.3</v>
      </c>
      <c r="U105" s="96">
        <v>6180.3</v>
      </c>
      <c r="V105" s="96">
        <v>6180.3</v>
      </c>
      <c r="W105" s="143">
        <v>6180.3</v>
      </c>
      <c r="X105" s="144"/>
    </row>
    <row r="106" spans="1:24">
      <c r="A106" s="202" t="s">
        <v>272</v>
      </c>
      <c r="B106" s="203"/>
      <c r="C106" s="96">
        <v>0</v>
      </c>
      <c r="D106" s="143">
        <v>2697.75</v>
      </c>
      <c r="E106" s="144"/>
      <c r="F106" s="96">
        <v>2697.75</v>
      </c>
      <c r="G106" s="143">
        <v>2697.75</v>
      </c>
      <c r="H106" s="144"/>
      <c r="I106" s="143">
        <v>2697.75</v>
      </c>
      <c r="J106" s="144"/>
      <c r="K106" s="96">
        <v>2697.75</v>
      </c>
      <c r="L106" s="143">
        <v>2697.75</v>
      </c>
      <c r="M106" s="144"/>
      <c r="N106" s="143">
        <v>2697.75</v>
      </c>
      <c r="O106" s="144"/>
      <c r="P106" s="96">
        <v>2697.75</v>
      </c>
      <c r="Q106" s="96">
        <v>2697.75</v>
      </c>
      <c r="R106" s="143">
        <v>2697.75</v>
      </c>
      <c r="S106" s="144"/>
      <c r="T106" s="96">
        <v>2697.75</v>
      </c>
      <c r="U106" s="96">
        <v>2697.75</v>
      </c>
      <c r="V106" s="96">
        <v>2697.75</v>
      </c>
      <c r="W106" s="143">
        <v>2697.75</v>
      </c>
      <c r="X106" s="144"/>
    </row>
    <row r="107" spans="1:24">
      <c r="A107" s="202" t="s">
        <v>273</v>
      </c>
      <c r="B107" s="203"/>
      <c r="C107" s="96">
        <v>0</v>
      </c>
      <c r="D107" s="143">
        <v>3226.4</v>
      </c>
      <c r="E107" s="144"/>
      <c r="F107" s="96">
        <v>3226.4</v>
      </c>
      <c r="G107" s="143">
        <v>3226.4</v>
      </c>
      <c r="H107" s="144"/>
      <c r="I107" s="143">
        <v>3226.4</v>
      </c>
      <c r="J107" s="144"/>
      <c r="K107" s="96">
        <v>3226.4</v>
      </c>
      <c r="L107" s="143">
        <v>3226.4</v>
      </c>
      <c r="M107" s="144"/>
      <c r="N107" s="143">
        <v>3226.4</v>
      </c>
      <c r="O107" s="144"/>
      <c r="P107" s="96">
        <v>3226.4</v>
      </c>
      <c r="Q107" s="96">
        <v>3226.4</v>
      </c>
      <c r="R107" s="143">
        <v>3226.4</v>
      </c>
      <c r="S107" s="144"/>
      <c r="T107" s="96">
        <v>3226.4</v>
      </c>
      <c r="U107" s="96">
        <v>3226.4</v>
      </c>
      <c r="V107" s="96">
        <v>3226.4</v>
      </c>
      <c r="W107" s="143">
        <v>3226.4</v>
      </c>
      <c r="X107" s="144"/>
    </row>
    <row r="108" spans="1:24">
      <c r="A108" s="202" t="s">
        <v>274</v>
      </c>
      <c r="B108" s="203"/>
      <c r="C108" s="96">
        <v>0</v>
      </c>
      <c r="D108" s="143">
        <v>3880.4</v>
      </c>
      <c r="E108" s="144"/>
      <c r="F108" s="96">
        <v>3880.4</v>
      </c>
      <c r="G108" s="143">
        <v>3880.4</v>
      </c>
      <c r="H108" s="144"/>
      <c r="I108" s="143">
        <v>3880.4</v>
      </c>
      <c r="J108" s="144"/>
      <c r="K108" s="96">
        <v>3880.4</v>
      </c>
      <c r="L108" s="143">
        <v>3880.4</v>
      </c>
      <c r="M108" s="144"/>
      <c r="N108" s="143">
        <v>3880.4</v>
      </c>
      <c r="O108" s="144"/>
      <c r="P108" s="96">
        <v>3880.4</v>
      </c>
      <c r="Q108" s="96">
        <v>3880.4</v>
      </c>
      <c r="R108" s="143">
        <v>3880.4</v>
      </c>
      <c r="S108" s="144"/>
      <c r="T108" s="96">
        <v>3880.4</v>
      </c>
      <c r="U108" s="96">
        <v>3880.4</v>
      </c>
      <c r="V108" s="96">
        <v>3880.4</v>
      </c>
      <c r="W108" s="143">
        <v>3880.4</v>
      </c>
      <c r="X108" s="144"/>
    </row>
    <row r="109" spans="1:24">
      <c r="A109" s="202" t="s">
        <v>161</v>
      </c>
      <c r="B109" s="203"/>
      <c r="C109" s="96">
        <v>173.89</v>
      </c>
      <c r="D109" s="143">
        <v>173.89</v>
      </c>
      <c r="E109" s="144"/>
      <c r="F109" s="96">
        <v>173.89</v>
      </c>
      <c r="G109" s="143">
        <v>173.89</v>
      </c>
      <c r="H109" s="144"/>
      <c r="I109" s="143">
        <v>173.89</v>
      </c>
      <c r="J109" s="144"/>
      <c r="K109" s="96">
        <v>173.89</v>
      </c>
      <c r="L109" s="143">
        <v>173.89</v>
      </c>
      <c r="M109" s="144"/>
      <c r="N109" s="143">
        <v>173.89</v>
      </c>
      <c r="O109" s="144"/>
      <c r="P109" s="96">
        <v>173.89</v>
      </c>
      <c r="Q109" s="96">
        <v>173.89</v>
      </c>
      <c r="R109" s="143">
        <v>173.89</v>
      </c>
      <c r="S109" s="144"/>
      <c r="T109" s="96">
        <v>173.89</v>
      </c>
      <c r="U109" s="96">
        <v>173.89</v>
      </c>
      <c r="V109" s="96">
        <v>173.89</v>
      </c>
      <c r="W109" s="143">
        <v>173.89</v>
      </c>
      <c r="X109" s="144"/>
    </row>
    <row r="110" spans="1:24">
      <c r="A110" s="202" t="s">
        <v>183</v>
      </c>
      <c r="B110" s="203"/>
      <c r="C110" s="96">
        <v>649.14</v>
      </c>
      <c r="D110" s="143">
        <v>649.14</v>
      </c>
      <c r="E110" s="144"/>
      <c r="F110" s="96">
        <v>649.14</v>
      </c>
      <c r="G110" s="143">
        <v>649.14</v>
      </c>
      <c r="H110" s="144"/>
      <c r="I110" s="143">
        <v>649.14</v>
      </c>
      <c r="J110" s="144"/>
      <c r="K110" s="96">
        <v>649.14</v>
      </c>
      <c r="L110" s="143">
        <v>649.14</v>
      </c>
      <c r="M110" s="144"/>
      <c r="N110" s="143">
        <v>649.14</v>
      </c>
      <c r="O110" s="144"/>
      <c r="P110" s="96">
        <v>649.14</v>
      </c>
      <c r="Q110" s="96">
        <v>649.14</v>
      </c>
      <c r="R110" s="143">
        <v>649.14</v>
      </c>
      <c r="S110" s="144"/>
      <c r="T110" s="96">
        <v>649.14</v>
      </c>
      <c r="U110" s="96">
        <v>649.14</v>
      </c>
      <c r="V110" s="96">
        <v>649.14</v>
      </c>
      <c r="W110" s="143">
        <v>649.14</v>
      </c>
      <c r="X110" s="144"/>
    </row>
    <row r="111" spans="1:24">
      <c r="A111" s="202" t="s">
        <v>185</v>
      </c>
      <c r="B111" s="203"/>
      <c r="C111" s="96">
        <v>635.37</v>
      </c>
      <c r="D111" s="143">
        <v>635.37</v>
      </c>
      <c r="E111" s="144"/>
      <c r="F111" s="96">
        <v>635.37</v>
      </c>
      <c r="G111" s="143">
        <v>635.37</v>
      </c>
      <c r="H111" s="144"/>
      <c r="I111" s="143">
        <v>635.37</v>
      </c>
      <c r="J111" s="144"/>
      <c r="K111" s="96">
        <v>635.37</v>
      </c>
      <c r="L111" s="143">
        <v>635.37</v>
      </c>
      <c r="M111" s="144"/>
      <c r="N111" s="143">
        <v>635.37</v>
      </c>
      <c r="O111" s="144"/>
      <c r="P111" s="96">
        <v>635.37</v>
      </c>
      <c r="Q111" s="96">
        <v>635.37</v>
      </c>
      <c r="R111" s="143">
        <v>635.37</v>
      </c>
      <c r="S111" s="144"/>
      <c r="T111" s="96">
        <v>635.37</v>
      </c>
      <c r="U111" s="96">
        <v>635.37</v>
      </c>
      <c r="V111" s="96">
        <v>635.37</v>
      </c>
      <c r="W111" s="143">
        <v>635.37</v>
      </c>
      <c r="X111" s="144"/>
    </row>
    <row r="112" spans="1:24">
      <c r="A112" s="202" t="s">
        <v>187</v>
      </c>
      <c r="B112" s="203"/>
      <c r="C112" s="96">
        <v>635.37</v>
      </c>
      <c r="D112" s="143">
        <v>635.37</v>
      </c>
      <c r="E112" s="144"/>
      <c r="F112" s="96">
        <v>635.37</v>
      </c>
      <c r="G112" s="143">
        <v>635.37</v>
      </c>
      <c r="H112" s="144"/>
      <c r="I112" s="143">
        <v>635.37</v>
      </c>
      <c r="J112" s="144"/>
      <c r="K112" s="96">
        <v>635.37</v>
      </c>
      <c r="L112" s="143">
        <v>635.37</v>
      </c>
      <c r="M112" s="144"/>
      <c r="N112" s="143">
        <v>635.37</v>
      </c>
      <c r="O112" s="144"/>
      <c r="P112" s="96">
        <v>635.37</v>
      </c>
      <c r="Q112" s="96">
        <v>635.37</v>
      </c>
      <c r="R112" s="143">
        <v>635.37</v>
      </c>
      <c r="S112" s="144"/>
      <c r="T112" s="96">
        <v>635.37</v>
      </c>
      <c r="U112" s="96">
        <v>635.37</v>
      </c>
      <c r="V112" s="96">
        <v>635.37</v>
      </c>
      <c r="W112" s="143">
        <v>635.37</v>
      </c>
      <c r="X112" s="144"/>
    </row>
    <row r="113" spans="1:24">
      <c r="A113" s="202" t="s">
        <v>275</v>
      </c>
      <c r="B113" s="203"/>
      <c r="C113" s="96">
        <v>61.61</v>
      </c>
      <c r="D113" s="143">
        <v>61.61</v>
      </c>
      <c r="E113" s="144"/>
      <c r="F113" s="96">
        <v>61.61</v>
      </c>
      <c r="G113" s="143">
        <v>61.61</v>
      </c>
      <c r="H113" s="144"/>
      <c r="I113" s="143">
        <v>61.61</v>
      </c>
      <c r="J113" s="144"/>
      <c r="K113" s="96">
        <v>61.61</v>
      </c>
      <c r="L113" s="143">
        <v>61.61</v>
      </c>
      <c r="M113" s="144"/>
      <c r="N113" s="143">
        <v>61.61</v>
      </c>
      <c r="O113" s="144"/>
      <c r="P113" s="96">
        <v>61.61</v>
      </c>
      <c r="Q113" s="96">
        <v>61.61</v>
      </c>
      <c r="R113" s="143">
        <v>61.61</v>
      </c>
      <c r="S113" s="144"/>
      <c r="T113" s="96">
        <v>61.61</v>
      </c>
      <c r="U113" s="96">
        <v>61.61</v>
      </c>
      <c r="V113" s="96">
        <v>61.61</v>
      </c>
      <c r="W113" s="143">
        <v>61.61</v>
      </c>
      <c r="X113" s="144"/>
    </row>
    <row r="114" spans="1:24">
      <c r="A114" s="202" t="s">
        <v>276</v>
      </c>
      <c r="B114" s="203"/>
      <c r="C114" s="96">
        <v>61.61</v>
      </c>
      <c r="D114" s="143">
        <v>61.61</v>
      </c>
      <c r="E114" s="144"/>
      <c r="F114" s="96">
        <v>61.61</v>
      </c>
      <c r="G114" s="143">
        <v>61.61</v>
      </c>
      <c r="H114" s="144"/>
      <c r="I114" s="143">
        <v>61.61</v>
      </c>
      <c r="J114" s="144"/>
      <c r="K114" s="96">
        <v>61.61</v>
      </c>
      <c r="L114" s="143">
        <v>61.61</v>
      </c>
      <c r="M114" s="144"/>
      <c r="N114" s="143">
        <v>61.61</v>
      </c>
      <c r="O114" s="144"/>
      <c r="P114" s="96">
        <v>61.61</v>
      </c>
      <c r="Q114" s="96">
        <v>61.61</v>
      </c>
      <c r="R114" s="143">
        <v>61.61</v>
      </c>
      <c r="S114" s="144"/>
      <c r="T114" s="96">
        <v>61.61</v>
      </c>
      <c r="U114" s="96">
        <v>61.61</v>
      </c>
      <c r="V114" s="96">
        <v>61.61</v>
      </c>
      <c r="W114" s="143">
        <v>61.61</v>
      </c>
      <c r="X114" s="144"/>
    </row>
    <row r="115" spans="1:24">
      <c r="A115" s="202" t="s">
        <v>277</v>
      </c>
      <c r="B115" s="203"/>
      <c r="C115" s="96">
        <v>180.86</v>
      </c>
      <c r="D115" s="143">
        <v>180.86</v>
      </c>
      <c r="E115" s="144"/>
      <c r="F115" s="96">
        <v>180.86</v>
      </c>
      <c r="G115" s="143">
        <v>180.86</v>
      </c>
      <c r="H115" s="144"/>
      <c r="I115" s="143">
        <v>180.86</v>
      </c>
      <c r="J115" s="144"/>
      <c r="K115" s="96">
        <v>180.86</v>
      </c>
      <c r="L115" s="143">
        <v>180.86</v>
      </c>
      <c r="M115" s="144"/>
      <c r="N115" s="143">
        <v>180.86</v>
      </c>
      <c r="O115" s="144"/>
      <c r="P115" s="96">
        <v>180.86</v>
      </c>
      <c r="Q115" s="96">
        <v>180.86</v>
      </c>
      <c r="R115" s="143">
        <v>180.86</v>
      </c>
      <c r="S115" s="144"/>
      <c r="T115" s="96">
        <v>180.86</v>
      </c>
      <c r="U115" s="96">
        <v>180.86</v>
      </c>
      <c r="V115" s="96">
        <v>180.86</v>
      </c>
      <c r="W115" s="143">
        <v>180.86</v>
      </c>
      <c r="X115" s="144"/>
    </row>
    <row r="116" spans="1:24">
      <c r="A116" s="202" t="s">
        <v>176</v>
      </c>
      <c r="B116" s="203"/>
      <c r="C116" s="96">
        <v>74.53</v>
      </c>
      <c r="D116" s="143">
        <v>74.53</v>
      </c>
      <c r="E116" s="144"/>
      <c r="F116" s="96">
        <v>74.53</v>
      </c>
      <c r="G116" s="143">
        <v>74.53</v>
      </c>
      <c r="H116" s="144"/>
      <c r="I116" s="143">
        <v>74.53</v>
      </c>
      <c r="J116" s="144"/>
      <c r="K116" s="96">
        <v>74.53</v>
      </c>
      <c r="L116" s="143">
        <v>74.53</v>
      </c>
      <c r="M116" s="144"/>
      <c r="N116" s="143">
        <v>74.53</v>
      </c>
      <c r="O116" s="144"/>
      <c r="P116" s="96">
        <v>74.53</v>
      </c>
      <c r="Q116" s="96">
        <v>74.53</v>
      </c>
      <c r="R116" s="143">
        <v>74.53</v>
      </c>
      <c r="S116" s="144"/>
      <c r="T116" s="96">
        <v>74.53</v>
      </c>
      <c r="U116" s="96">
        <v>74.53</v>
      </c>
      <c r="V116" s="96">
        <v>74.53</v>
      </c>
      <c r="W116" s="143">
        <v>74.53</v>
      </c>
      <c r="X116" s="144"/>
    </row>
    <row r="117" spans="1:24">
      <c r="A117" s="202" t="s">
        <v>173</v>
      </c>
      <c r="B117" s="203"/>
      <c r="C117" s="96">
        <v>235.51</v>
      </c>
      <c r="D117" s="143">
        <v>235.51</v>
      </c>
      <c r="E117" s="144"/>
      <c r="F117" s="96">
        <v>235.51</v>
      </c>
      <c r="G117" s="143">
        <v>235.51</v>
      </c>
      <c r="H117" s="144"/>
      <c r="I117" s="143">
        <v>235.51</v>
      </c>
      <c r="J117" s="144"/>
      <c r="K117" s="96">
        <v>235.51</v>
      </c>
      <c r="L117" s="143">
        <v>235.51</v>
      </c>
      <c r="M117" s="144"/>
      <c r="N117" s="143">
        <v>235.51</v>
      </c>
      <c r="O117" s="144"/>
      <c r="P117" s="96">
        <v>235.51</v>
      </c>
      <c r="Q117" s="96">
        <v>235.51</v>
      </c>
      <c r="R117" s="143">
        <v>235.51</v>
      </c>
      <c r="S117" s="144"/>
      <c r="T117" s="96">
        <v>235.51</v>
      </c>
      <c r="U117" s="96">
        <v>235.51</v>
      </c>
      <c r="V117" s="96">
        <v>235.51</v>
      </c>
      <c r="W117" s="143">
        <v>235.51</v>
      </c>
      <c r="X117" s="144"/>
    </row>
    <row r="118" spans="1:24">
      <c r="A118" s="202" t="s">
        <v>172</v>
      </c>
      <c r="B118" s="203"/>
      <c r="C118" s="96">
        <v>173.9</v>
      </c>
      <c r="D118" s="143">
        <v>173.9</v>
      </c>
      <c r="E118" s="144"/>
      <c r="F118" s="96">
        <v>173.9</v>
      </c>
      <c r="G118" s="143">
        <v>173.9</v>
      </c>
      <c r="H118" s="144"/>
      <c r="I118" s="143">
        <v>173.9</v>
      </c>
      <c r="J118" s="144"/>
      <c r="K118" s="96">
        <v>173.9</v>
      </c>
      <c r="L118" s="143">
        <v>173.9</v>
      </c>
      <c r="M118" s="144"/>
      <c r="N118" s="143">
        <v>173.9</v>
      </c>
      <c r="O118" s="144"/>
      <c r="P118" s="96">
        <v>173.9</v>
      </c>
      <c r="Q118" s="96">
        <v>173.9</v>
      </c>
      <c r="R118" s="143">
        <v>173.9</v>
      </c>
      <c r="S118" s="144"/>
      <c r="T118" s="96">
        <v>173.9</v>
      </c>
      <c r="U118" s="96">
        <v>173.9</v>
      </c>
      <c r="V118" s="96">
        <v>173.9</v>
      </c>
      <c r="W118" s="143">
        <v>173.9</v>
      </c>
      <c r="X118" s="144"/>
    </row>
    <row r="119" spans="1:24">
      <c r="A119" s="202" t="s">
        <v>175</v>
      </c>
      <c r="B119" s="203"/>
      <c r="C119" s="96">
        <v>44.72</v>
      </c>
      <c r="D119" s="143">
        <v>44.72</v>
      </c>
      <c r="E119" s="144"/>
      <c r="F119" s="96">
        <v>44.72</v>
      </c>
      <c r="G119" s="143">
        <v>44.72</v>
      </c>
      <c r="H119" s="144"/>
      <c r="I119" s="143">
        <v>44.72</v>
      </c>
      <c r="J119" s="144"/>
      <c r="K119" s="96">
        <v>44.72</v>
      </c>
      <c r="L119" s="143">
        <v>44.72</v>
      </c>
      <c r="M119" s="144"/>
      <c r="N119" s="143">
        <v>44.72</v>
      </c>
      <c r="O119" s="144"/>
      <c r="P119" s="96">
        <v>44.72</v>
      </c>
      <c r="Q119" s="96">
        <v>44.72</v>
      </c>
      <c r="R119" s="143">
        <v>44.72</v>
      </c>
      <c r="S119" s="144"/>
      <c r="T119" s="96">
        <v>44.72</v>
      </c>
      <c r="U119" s="96">
        <v>44.72</v>
      </c>
      <c r="V119" s="96">
        <v>44.72</v>
      </c>
      <c r="W119" s="143">
        <v>44.72</v>
      </c>
      <c r="X119" s="144"/>
    </row>
    <row r="120" spans="1:24">
      <c r="A120" s="202" t="s">
        <v>174</v>
      </c>
      <c r="B120" s="203"/>
      <c r="C120" s="96">
        <v>111.8</v>
      </c>
      <c r="D120" s="143">
        <v>111.8</v>
      </c>
      <c r="E120" s="144"/>
      <c r="F120" s="96">
        <v>111.8</v>
      </c>
      <c r="G120" s="143">
        <v>111.8</v>
      </c>
      <c r="H120" s="144"/>
      <c r="I120" s="143">
        <v>111.8</v>
      </c>
      <c r="J120" s="144"/>
      <c r="K120" s="96">
        <v>111.8</v>
      </c>
      <c r="L120" s="143">
        <v>111.8</v>
      </c>
      <c r="M120" s="144"/>
      <c r="N120" s="143">
        <v>111.8</v>
      </c>
      <c r="O120" s="144"/>
      <c r="P120" s="96">
        <v>111.8</v>
      </c>
      <c r="Q120" s="96">
        <v>111.8</v>
      </c>
      <c r="R120" s="143">
        <v>111.8</v>
      </c>
      <c r="S120" s="144"/>
      <c r="T120" s="96">
        <v>111.8</v>
      </c>
      <c r="U120" s="96">
        <v>111.8</v>
      </c>
      <c r="V120" s="96">
        <v>111.8</v>
      </c>
      <c r="W120" s="143">
        <v>111.8</v>
      </c>
      <c r="X120" s="144"/>
    </row>
    <row r="121" spans="1:24">
      <c r="A121" s="202" t="s">
        <v>178</v>
      </c>
      <c r="B121" s="203"/>
      <c r="C121" s="96">
        <v>19.89</v>
      </c>
      <c r="D121" s="143">
        <v>19.89</v>
      </c>
      <c r="E121" s="144"/>
      <c r="F121" s="96">
        <v>19.89</v>
      </c>
      <c r="G121" s="143">
        <v>19.89</v>
      </c>
      <c r="H121" s="144"/>
      <c r="I121" s="143">
        <v>19.89</v>
      </c>
      <c r="J121" s="144"/>
      <c r="K121" s="96">
        <v>19.89</v>
      </c>
      <c r="L121" s="143">
        <v>19.89</v>
      </c>
      <c r="M121" s="144"/>
      <c r="N121" s="143">
        <v>19.89</v>
      </c>
      <c r="O121" s="144"/>
      <c r="P121" s="96">
        <v>19.89</v>
      </c>
      <c r="Q121" s="96">
        <v>19.89</v>
      </c>
      <c r="R121" s="143">
        <v>19.89</v>
      </c>
      <c r="S121" s="144"/>
      <c r="T121" s="96">
        <v>19.89</v>
      </c>
      <c r="U121" s="96">
        <v>19.89</v>
      </c>
      <c r="V121" s="96">
        <v>19.89</v>
      </c>
      <c r="W121" s="143">
        <v>19.89</v>
      </c>
      <c r="X121" s="144"/>
    </row>
    <row r="122" spans="1:24">
      <c r="A122" s="202" t="s">
        <v>180</v>
      </c>
      <c r="B122" s="203"/>
      <c r="C122" s="96">
        <v>61.62</v>
      </c>
      <c r="D122" s="143">
        <v>61.62</v>
      </c>
      <c r="E122" s="144"/>
      <c r="F122" s="96">
        <v>61.62</v>
      </c>
      <c r="G122" s="143">
        <v>61.62</v>
      </c>
      <c r="H122" s="144"/>
      <c r="I122" s="143">
        <v>61.62</v>
      </c>
      <c r="J122" s="144"/>
      <c r="K122" s="96">
        <v>61.62</v>
      </c>
      <c r="L122" s="143">
        <v>61.62</v>
      </c>
      <c r="M122" s="144"/>
      <c r="N122" s="143">
        <v>61.62</v>
      </c>
      <c r="O122" s="144"/>
      <c r="P122" s="96">
        <v>61.62</v>
      </c>
      <c r="Q122" s="96">
        <v>61.62</v>
      </c>
      <c r="R122" s="143">
        <v>61.62</v>
      </c>
      <c r="S122" s="144"/>
      <c r="T122" s="96">
        <v>61.62</v>
      </c>
      <c r="U122" s="96">
        <v>61.62</v>
      </c>
      <c r="V122" s="96">
        <v>61.62</v>
      </c>
      <c r="W122" s="143">
        <v>61.62</v>
      </c>
      <c r="X122" s="144"/>
    </row>
    <row r="123" spans="1:24">
      <c r="A123" s="202" t="s">
        <v>181</v>
      </c>
      <c r="B123" s="203"/>
      <c r="C123" s="96">
        <v>208.69</v>
      </c>
      <c r="D123" s="143">
        <v>208.69</v>
      </c>
      <c r="E123" s="144"/>
      <c r="F123" s="96">
        <v>208.69</v>
      </c>
      <c r="G123" s="143">
        <v>208.69</v>
      </c>
      <c r="H123" s="144"/>
      <c r="I123" s="143">
        <v>208.69</v>
      </c>
      <c r="J123" s="144"/>
      <c r="K123" s="96">
        <v>208.69</v>
      </c>
      <c r="L123" s="143">
        <v>208.69</v>
      </c>
      <c r="M123" s="144"/>
      <c r="N123" s="143">
        <v>208.69</v>
      </c>
      <c r="O123" s="144"/>
      <c r="P123" s="96">
        <v>208.69</v>
      </c>
      <c r="Q123" s="96">
        <v>208.69</v>
      </c>
      <c r="R123" s="143">
        <v>208.69</v>
      </c>
      <c r="S123" s="144"/>
      <c r="T123" s="96">
        <v>208.69</v>
      </c>
      <c r="U123" s="96">
        <v>208.69</v>
      </c>
      <c r="V123" s="96">
        <v>208.69</v>
      </c>
      <c r="W123" s="143">
        <v>208.69</v>
      </c>
      <c r="X123" s="144"/>
    </row>
    <row r="124" spans="1:24">
      <c r="A124" s="202" t="s">
        <v>182</v>
      </c>
      <c r="B124" s="203"/>
      <c r="C124" s="96">
        <v>44.72</v>
      </c>
      <c r="D124" s="143">
        <v>44.72</v>
      </c>
      <c r="E124" s="144"/>
      <c r="F124" s="96">
        <v>44.72</v>
      </c>
      <c r="G124" s="143">
        <v>44.72</v>
      </c>
      <c r="H124" s="144"/>
      <c r="I124" s="143">
        <v>44.72</v>
      </c>
      <c r="J124" s="144"/>
      <c r="K124" s="96">
        <v>44.72</v>
      </c>
      <c r="L124" s="143">
        <v>44.72</v>
      </c>
      <c r="M124" s="144"/>
      <c r="N124" s="143">
        <v>44.72</v>
      </c>
      <c r="O124" s="144"/>
      <c r="P124" s="96">
        <v>44.72</v>
      </c>
      <c r="Q124" s="96">
        <v>44.72</v>
      </c>
      <c r="R124" s="143">
        <v>44.72</v>
      </c>
      <c r="S124" s="144"/>
      <c r="T124" s="96">
        <v>44.72</v>
      </c>
      <c r="U124" s="96">
        <v>44.72</v>
      </c>
      <c r="V124" s="96">
        <v>44.72</v>
      </c>
      <c r="W124" s="143">
        <v>44.72</v>
      </c>
      <c r="X124" s="144"/>
    </row>
    <row r="125" spans="1:24">
      <c r="A125" s="202" t="s">
        <v>171</v>
      </c>
      <c r="B125" s="203"/>
      <c r="C125" s="96">
        <v>65.59</v>
      </c>
      <c r="D125" s="143">
        <v>65.59</v>
      </c>
      <c r="E125" s="144"/>
      <c r="F125" s="96">
        <v>65.59</v>
      </c>
      <c r="G125" s="143">
        <v>65.59</v>
      </c>
      <c r="H125" s="144"/>
      <c r="I125" s="143">
        <v>65.59</v>
      </c>
      <c r="J125" s="144"/>
      <c r="K125" s="96">
        <v>65.59</v>
      </c>
      <c r="L125" s="143">
        <v>65.59</v>
      </c>
      <c r="M125" s="144"/>
      <c r="N125" s="143">
        <v>65.59</v>
      </c>
      <c r="O125" s="144"/>
      <c r="P125" s="96">
        <v>65.59</v>
      </c>
      <c r="Q125" s="96">
        <v>65.59</v>
      </c>
      <c r="R125" s="143">
        <v>65.59</v>
      </c>
      <c r="S125" s="144"/>
      <c r="T125" s="96">
        <v>65.59</v>
      </c>
      <c r="U125" s="96">
        <v>65.59</v>
      </c>
      <c r="V125" s="96">
        <v>65.59</v>
      </c>
      <c r="W125" s="143">
        <v>65.59</v>
      </c>
      <c r="X125" s="144"/>
    </row>
    <row r="126" spans="1:24">
      <c r="A126" s="202" t="s">
        <v>278</v>
      </c>
      <c r="B126" s="203"/>
      <c r="C126" s="96">
        <v>285.05</v>
      </c>
      <c r="D126" s="143">
        <v>285.05</v>
      </c>
      <c r="E126" s="144"/>
      <c r="F126" s="96">
        <v>285.05</v>
      </c>
      <c r="G126" s="143">
        <v>285.05</v>
      </c>
      <c r="H126" s="144"/>
      <c r="I126" s="143">
        <v>285.05</v>
      </c>
      <c r="J126" s="144"/>
      <c r="K126" s="96">
        <v>285.05</v>
      </c>
      <c r="L126" s="143">
        <v>285.05</v>
      </c>
      <c r="M126" s="144"/>
      <c r="N126" s="143">
        <v>285.05</v>
      </c>
      <c r="O126" s="144"/>
      <c r="P126" s="96">
        <v>285.05</v>
      </c>
      <c r="Q126" s="96">
        <v>285.05</v>
      </c>
      <c r="R126" s="143">
        <v>285.05</v>
      </c>
      <c r="S126" s="144"/>
      <c r="T126" s="96">
        <v>285.05</v>
      </c>
      <c r="U126" s="96">
        <v>285.05</v>
      </c>
      <c r="V126" s="96">
        <v>285.05</v>
      </c>
      <c r="W126" s="143">
        <v>285.05</v>
      </c>
      <c r="X126" s="144"/>
    </row>
    <row r="127" spans="1:24">
      <c r="A127" s="202" t="s">
        <v>279</v>
      </c>
      <c r="B127" s="203"/>
      <c r="C127" s="96">
        <v>114.26</v>
      </c>
      <c r="D127" s="143">
        <v>114.26</v>
      </c>
      <c r="E127" s="144"/>
      <c r="F127" s="96">
        <v>114.26</v>
      </c>
      <c r="G127" s="143">
        <v>114.26</v>
      </c>
      <c r="H127" s="144"/>
      <c r="I127" s="143">
        <v>114.26</v>
      </c>
      <c r="J127" s="144"/>
      <c r="K127" s="96">
        <v>114.26</v>
      </c>
      <c r="L127" s="143">
        <v>114.26</v>
      </c>
      <c r="M127" s="144"/>
      <c r="N127" s="143">
        <v>114.26</v>
      </c>
      <c r="O127" s="144"/>
      <c r="P127" s="96">
        <v>114.26</v>
      </c>
      <c r="Q127" s="96">
        <v>114.26</v>
      </c>
      <c r="R127" s="143">
        <v>114.26</v>
      </c>
      <c r="S127" s="144"/>
      <c r="T127" s="96">
        <v>114.26</v>
      </c>
      <c r="U127" s="96">
        <v>114.26</v>
      </c>
      <c r="V127" s="96">
        <v>114.26</v>
      </c>
      <c r="W127" s="143">
        <v>114.26</v>
      </c>
      <c r="X127" s="144"/>
    </row>
    <row r="128" spans="1:24">
      <c r="A128" s="202" t="s">
        <v>280</v>
      </c>
      <c r="B128" s="203"/>
      <c r="C128" s="96">
        <v>87.82</v>
      </c>
      <c r="D128" s="143">
        <v>87.82</v>
      </c>
      <c r="E128" s="144"/>
      <c r="F128" s="96">
        <v>87.82</v>
      </c>
      <c r="G128" s="143">
        <v>87.82</v>
      </c>
      <c r="H128" s="144"/>
      <c r="I128" s="143">
        <v>87.82</v>
      </c>
      <c r="J128" s="144"/>
      <c r="K128" s="96">
        <v>87.82</v>
      </c>
      <c r="L128" s="143">
        <v>87.82</v>
      </c>
      <c r="M128" s="144"/>
      <c r="N128" s="143">
        <v>87.82</v>
      </c>
      <c r="O128" s="144"/>
      <c r="P128" s="96">
        <v>87.82</v>
      </c>
      <c r="Q128" s="96">
        <v>87.82</v>
      </c>
      <c r="R128" s="143">
        <v>87.82</v>
      </c>
      <c r="S128" s="144"/>
      <c r="T128" s="96">
        <v>87.82</v>
      </c>
      <c r="U128" s="96">
        <v>87.82</v>
      </c>
      <c r="V128" s="96">
        <v>87.82</v>
      </c>
      <c r="W128" s="143">
        <v>87.82</v>
      </c>
      <c r="X128" s="144"/>
    </row>
    <row r="129" spans="1:24">
      <c r="A129" s="202" t="s">
        <v>162</v>
      </c>
      <c r="B129" s="203"/>
      <c r="C129" s="96">
        <v>44.71</v>
      </c>
      <c r="D129" s="143">
        <v>44.71</v>
      </c>
      <c r="E129" s="144"/>
      <c r="F129" s="96">
        <v>44.71</v>
      </c>
      <c r="G129" s="143">
        <v>44.71</v>
      </c>
      <c r="H129" s="144"/>
      <c r="I129" s="143">
        <v>44.71</v>
      </c>
      <c r="J129" s="144"/>
      <c r="K129" s="96">
        <v>44.71</v>
      </c>
      <c r="L129" s="143">
        <v>44.71</v>
      </c>
      <c r="M129" s="144"/>
      <c r="N129" s="143">
        <v>44.71</v>
      </c>
      <c r="O129" s="144"/>
      <c r="P129" s="96">
        <v>44.71</v>
      </c>
      <c r="Q129" s="96">
        <v>44.71</v>
      </c>
      <c r="R129" s="143">
        <v>44.71</v>
      </c>
      <c r="S129" s="144"/>
      <c r="T129" s="96">
        <v>44.71</v>
      </c>
      <c r="U129" s="96">
        <v>44.71</v>
      </c>
      <c r="V129" s="96">
        <v>44.71</v>
      </c>
      <c r="W129" s="143">
        <v>44.71</v>
      </c>
      <c r="X129" s="144"/>
    </row>
    <row r="130" spans="1:24">
      <c r="A130" s="202" t="s">
        <v>163</v>
      </c>
      <c r="B130" s="203"/>
      <c r="C130" s="96">
        <v>74.540000000000006</v>
      </c>
      <c r="D130" s="143">
        <v>74.540000000000006</v>
      </c>
      <c r="E130" s="144"/>
      <c r="F130" s="96">
        <v>74.540000000000006</v>
      </c>
      <c r="G130" s="143">
        <v>74.540000000000006</v>
      </c>
      <c r="H130" s="144"/>
      <c r="I130" s="143">
        <v>74.540000000000006</v>
      </c>
      <c r="J130" s="144"/>
      <c r="K130" s="96">
        <v>74.540000000000006</v>
      </c>
      <c r="L130" s="143">
        <v>74.540000000000006</v>
      </c>
      <c r="M130" s="144"/>
      <c r="N130" s="143">
        <v>74.540000000000006</v>
      </c>
      <c r="O130" s="144"/>
      <c r="P130" s="96">
        <v>74.540000000000006</v>
      </c>
      <c r="Q130" s="96">
        <v>74.540000000000006</v>
      </c>
      <c r="R130" s="143">
        <v>74.540000000000006</v>
      </c>
      <c r="S130" s="144"/>
      <c r="T130" s="96">
        <v>74.540000000000006</v>
      </c>
      <c r="U130" s="96">
        <v>74.540000000000006</v>
      </c>
      <c r="V130" s="96">
        <v>74.540000000000006</v>
      </c>
      <c r="W130" s="143">
        <v>74.540000000000006</v>
      </c>
      <c r="X130" s="144"/>
    </row>
    <row r="131" spans="1:24">
      <c r="A131" s="202" t="s">
        <v>164</v>
      </c>
      <c r="B131" s="203"/>
      <c r="C131" s="96">
        <v>74.53</v>
      </c>
      <c r="D131" s="143">
        <v>74.53</v>
      </c>
      <c r="E131" s="144"/>
      <c r="F131" s="96">
        <v>74.53</v>
      </c>
      <c r="G131" s="143">
        <v>74.53</v>
      </c>
      <c r="H131" s="144"/>
      <c r="I131" s="143">
        <v>74.53</v>
      </c>
      <c r="J131" s="144"/>
      <c r="K131" s="96">
        <v>74.53</v>
      </c>
      <c r="L131" s="143">
        <v>74.53</v>
      </c>
      <c r="M131" s="144"/>
      <c r="N131" s="143">
        <v>74.53</v>
      </c>
      <c r="O131" s="144"/>
      <c r="P131" s="96">
        <v>74.53</v>
      </c>
      <c r="Q131" s="96">
        <v>74.53</v>
      </c>
      <c r="R131" s="143">
        <v>74.53</v>
      </c>
      <c r="S131" s="144"/>
      <c r="T131" s="96">
        <v>74.53</v>
      </c>
      <c r="U131" s="96">
        <v>74.53</v>
      </c>
      <c r="V131" s="96">
        <v>74.53</v>
      </c>
      <c r="W131" s="143">
        <v>74.53</v>
      </c>
      <c r="X131" s="144"/>
    </row>
    <row r="132" spans="1:24">
      <c r="A132" s="202" t="s">
        <v>165</v>
      </c>
      <c r="B132" s="203"/>
      <c r="C132" s="96">
        <v>19.87</v>
      </c>
      <c r="D132" s="143">
        <v>19.87</v>
      </c>
      <c r="E132" s="144"/>
      <c r="F132" s="96">
        <v>19.87</v>
      </c>
      <c r="G132" s="143">
        <v>19.87</v>
      </c>
      <c r="H132" s="144"/>
      <c r="I132" s="143">
        <v>19.87</v>
      </c>
      <c r="J132" s="144"/>
      <c r="K132" s="96">
        <v>19.87</v>
      </c>
      <c r="L132" s="143">
        <v>19.87</v>
      </c>
      <c r="M132" s="144"/>
      <c r="N132" s="143">
        <v>19.87</v>
      </c>
      <c r="O132" s="144"/>
      <c r="P132" s="96">
        <v>19.87</v>
      </c>
      <c r="Q132" s="96">
        <v>19.87</v>
      </c>
      <c r="R132" s="143">
        <v>19.87</v>
      </c>
      <c r="S132" s="144"/>
      <c r="T132" s="96">
        <v>19.87</v>
      </c>
      <c r="U132" s="96">
        <v>19.87</v>
      </c>
      <c r="V132" s="96">
        <v>19.87</v>
      </c>
      <c r="W132" s="143">
        <v>19.87</v>
      </c>
      <c r="X132" s="144"/>
    </row>
    <row r="133" spans="1:24">
      <c r="A133" s="202" t="s">
        <v>167</v>
      </c>
      <c r="B133" s="203"/>
      <c r="C133" s="96">
        <v>18.88</v>
      </c>
      <c r="D133" s="143">
        <v>18.88</v>
      </c>
      <c r="E133" s="144"/>
      <c r="F133" s="96">
        <v>18.88</v>
      </c>
      <c r="G133" s="143">
        <v>18.88</v>
      </c>
      <c r="H133" s="144"/>
      <c r="I133" s="143">
        <v>18.88</v>
      </c>
      <c r="J133" s="144"/>
      <c r="K133" s="96">
        <v>18.88</v>
      </c>
      <c r="L133" s="143">
        <v>18.88</v>
      </c>
      <c r="M133" s="144"/>
      <c r="N133" s="143">
        <v>18.88</v>
      </c>
      <c r="O133" s="144"/>
      <c r="P133" s="96">
        <v>18.88</v>
      </c>
      <c r="Q133" s="96">
        <v>18.88</v>
      </c>
      <c r="R133" s="143">
        <v>18.88</v>
      </c>
      <c r="S133" s="144"/>
      <c r="T133" s="96">
        <v>18.88</v>
      </c>
      <c r="U133" s="96">
        <v>18.88</v>
      </c>
      <c r="V133" s="96">
        <v>18.88</v>
      </c>
      <c r="W133" s="143">
        <v>18.88</v>
      </c>
      <c r="X133" s="144"/>
    </row>
    <row r="134" spans="1:24">
      <c r="A134" s="202" t="s">
        <v>281</v>
      </c>
      <c r="B134" s="203"/>
      <c r="C134" s="96">
        <v>120.17</v>
      </c>
      <c r="D134" s="143">
        <v>120.17</v>
      </c>
      <c r="E134" s="144"/>
      <c r="F134" s="96">
        <v>120.17</v>
      </c>
      <c r="G134" s="143">
        <v>120.17</v>
      </c>
      <c r="H134" s="144"/>
      <c r="I134" s="143">
        <v>120.17</v>
      </c>
      <c r="J134" s="144"/>
      <c r="K134" s="96">
        <v>120.17</v>
      </c>
      <c r="L134" s="143">
        <v>120.17</v>
      </c>
      <c r="M134" s="144"/>
      <c r="N134" s="143">
        <v>120.17</v>
      </c>
      <c r="O134" s="144"/>
      <c r="P134" s="96">
        <v>120.17</v>
      </c>
      <c r="Q134" s="96">
        <v>120.17</v>
      </c>
      <c r="R134" s="143">
        <v>120.17</v>
      </c>
      <c r="S134" s="144"/>
      <c r="T134" s="96">
        <v>120.17</v>
      </c>
      <c r="U134" s="96">
        <v>120.17</v>
      </c>
      <c r="V134" s="96">
        <v>120.17</v>
      </c>
      <c r="W134" s="143">
        <v>120.17</v>
      </c>
      <c r="X134" s="144"/>
    </row>
    <row r="135" spans="1:24">
      <c r="A135" s="202" t="s">
        <v>282</v>
      </c>
      <c r="B135" s="203"/>
      <c r="C135" s="96">
        <v>11.44</v>
      </c>
      <c r="D135" s="143">
        <v>11.44</v>
      </c>
      <c r="E135" s="144"/>
      <c r="F135" s="96">
        <v>11.44</v>
      </c>
      <c r="G135" s="143">
        <v>11.44</v>
      </c>
      <c r="H135" s="144"/>
      <c r="I135" s="143">
        <v>11.44</v>
      </c>
      <c r="J135" s="144"/>
      <c r="K135" s="96">
        <v>11.44</v>
      </c>
      <c r="L135" s="143">
        <v>11.44</v>
      </c>
      <c r="M135" s="144"/>
      <c r="N135" s="143">
        <v>11.44</v>
      </c>
      <c r="O135" s="144"/>
      <c r="P135" s="96">
        <v>11.44</v>
      </c>
      <c r="Q135" s="96">
        <v>11.44</v>
      </c>
      <c r="R135" s="143">
        <v>11.44</v>
      </c>
      <c r="S135" s="144"/>
      <c r="T135" s="96">
        <v>11.44</v>
      </c>
      <c r="U135" s="96">
        <v>11.44</v>
      </c>
      <c r="V135" s="96">
        <v>11.44</v>
      </c>
      <c r="W135" s="143">
        <v>11.44</v>
      </c>
      <c r="X135" s="144"/>
    </row>
    <row r="136" spans="1:24">
      <c r="A136" s="202" t="s">
        <v>184</v>
      </c>
      <c r="B136" s="203"/>
      <c r="C136" s="96">
        <v>385.61</v>
      </c>
      <c r="D136" s="143">
        <v>385.61</v>
      </c>
      <c r="E136" s="144"/>
      <c r="F136" s="96">
        <v>385.61</v>
      </c>
      <c r="G136" s="143">
        <v>385.61</v>
      </c>
      <c r="H136" s="144"/>
      <c r="I136" s="143">
        <v>385.61</v>
      </c>
      <c r="J136" s="144"/>
      <c r="K136" s="96">
        <v>385.61</v>
      </c>
      <c r="L136" s="143">
        <v>385.61</v>
      </c>
      <c r="M136" s="144"/>
      <c r="N136" s="143">
        <v>385.61</v>
      </c>
      <c r="O136" s="144"/>
      <c r="P136" s="96">
        <v>385.61</v>
      </c>
      <c r="Q136" s="96">
        <v>385.61</v>
      </c>
      <c r="R136" s="143">
        <v>385.61</v>
      </c>
      <c r="S136" s="144"/>
      <c r="T136" s="96">
        <v>385.61</v>
      </c>
      <c r="U136" s="96">
        <v>385.61</v>
      </c>
      <c r="V136" s="96">
        <v>385.61</v>
      </c>
      <c r="W136" s="143">
        <v>385.61</v>
      </c>
      <c r="X136" s="144"/>
    </row>
    <row r="138" spans="1:24">
      <c r="A138" s="42" t="s">
        <v>249</v>
      </c>
    </row>
    <row r="139" spans="1:24">
      <c r="A139" s="42" t="s">
        <v>253</v>
      </c>
    </row>
    <row r="140" spans="1:24">
      <c r="A140" s="42" t="s">
        <v>251</v>
      </c>
    </row>
    <row r="141" spans="1:24">
      <c r="A141" s="42" t="s">
        <v>252</v>
      </c>
    </row>
    <row r="142" spans="1:24">
      <c r="A142" s="188" t="s">
        <v>283</v>
      </c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</row>
    <row r="143" spans="1:24">
      <c r="A143" s="188" t="s">
        <v>284</v>
      </c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</row>
    <row r="144" spans="1:24">
      <c r="A144" s="188" t="s">
        <v>285</v>
      </c>
      <c r="B144" s="188"/>
      <c r="C144" s="188"/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</row>
    <row r="145" spans="1:1">
      <c r="A145" s="93" t="s">
        <v>534</v>
      </c>
    </row>
  </sheetData>
  <mergeCells count="545">
    <mergeCell ref="W136:X136"/>
    <mergeCell ref="A142:Q142"/>
    <mergeCell ref="A143:Q143"/>
    <mergeCell ref="A144:Q144"/>
    <mergeCell ref="D136:E136"/>
    <mergeCell ref="G136:H136"/>
    <mergeCell ref="N136:O136"/>
    <mergeCell ref="I136:J136"/>
    <mergeCell ref="L136:M136"/>
    <mergeCell ref="R136:S136"/>
    <mergeCell ref="W134:X134"/>
    <mergeCell ref="D135:E135"/>
    <mergeCell ref="G135:H135"/>
    <mergeCell ref="N135:O135"/>
    <mergeCell ref="W135:X135"/>
    <mergeCell ref="D134:E134"/>
    <mergeCell ref="G134:H134"/>
    <mergeCell ref="N134:O134"/>
    <mergeCell ref="I134:J134"/>
    <mergeCell ref="I135:J135"/>
    <mergeCell ref="L134:M134"/>
    <mergeCell ref="L135:M135"/>
    <mergeCell ref="R134:S134"/>
    <mergeCell ref="R135:S135"/>
    <mergeCell ref="W132:X132"/>
    <mergeCell ref="D133:E133"/>
    <mergeCell ref="G133:H133"/>
    <mergeCell ref="N133:O133"/>
    <mergeCell ref="W133:X133"/>
    <mergeCell ref="D132:E132"/>
    <mergeCell ref="G132:H132"/>
    <mergeCell ref="N132:O132"/>
    <mergeCell ref="I132:J132"/>
    <mergeCell ref="I133:J133"/>
    <mergeCell ref="L132:M132"/>
    <mergeCell ref="L133:M133"/>
    <mergeCell ref="R132:S132"/>
    <mergeCell ref="R133:S133"/>
    <mergeCell ref="W130:X130"/>
    <mergeCell ref="D131:E131"/>
    <mergeCell ref="G131:H131"/>
    <mergeCell ref="N131:O131"/>
    <mergeCell ref="W131:X131"/>
    <mergeCell ref="D130:E130"/>
    <mergeCell ref="G130:H130"/>
    <mergeCell ref="N130:O130"/>
    <mergeCell ref="I130:J130"/>
    <mergeCell ref="I131:J131"/>
    <mergeCell ref="L130:M130"/>
    <mergeCell ref="L131:M131"/>
    <mergeCell ref="R130:S130"/>
    <mergeCell ref="R131:S131"/>
    <mergeCell ref="W128:X128"/>
    <mergeCell ref="D129:E129"/>
    <mergeCell ref="G129:H129"/>
    <mergeCell ref="N129:O129"/>
    <mergeCell ref="W129:X129"/>
    <mergeCell ref="D128:E128"/>
    <mergeCell ref="G128:H128"/>
    <mergeCell ref="N128:O128"/>
    <mergeCell ref="I128:J128"/>
    <mergeCell ref="I129:J129"/>
    <mergeCell ref="L128:M128"/>
    <mergeCell ref="L129:M129"/>
    <mergeCell ref="R128:S128"/>
    <mergeCell ref="R129:S129"/>
    <mergeCell ref="W126:X126"/>
    <mergeCell ref="D127:E127"/>
    <mergeCell ref="G127:H127"/>
    <mergeCell ref="N127:O127"/>
    <mergeCell ref="W127:X127"/>
    <mergeCell ref="D126:E126"/>
    <mergeCell ref="G126:H126"/>
    <mergeCell ref="N126:O126"/>
    <mergeCell ref="I126:J126"/>
    <mergeCell ref="I127:J127"/>
    <mergeCell ref="L126:M126"/>
    <mergeCell ref="L127:M127"/>
    <mergeCell ref="R126:S126"/>
    <mergeCell ref="R127:S127"/>
    <mergeCell ref="W124:X124"/>
    <mergeCell ref="D125:E125"/>
    <mergeCell ref="G125:H125"/>
    <mergeCell ref="N125:O125"/>
    <mergeCell ref="W125:X125"/>
    <mergeCell ref="D124:E124"/>
    <mergeCell ref="G124:H124"/>
    <mergeCell ref="N124:O124"/>
    <mergeCell ref="I124:J124"/>
    <mergeCell ref="I125:J125"/>
    <mergeCell ref="L124:M124"/>
    <mergeCell ref="L125:M125"/>
    <mergeCell ref="R124:S124"/>
    <mergeCell ref="R125:S125"/>
    <mergeCell ref="W122:X122"/>
    <mergeCell ref="D123:E123"/>
    <mergeCell ref="G123:H123"/>
    <mergeCell ref="N123:O123"/>
    <mergeCell ref="W123:X123"/>
    <mergeCell ref="D122:E122"/>
    <mergeCell ref="G122:H122"/>
    <mergeCell ref="N122:O122"/>
    <mergeCell ref="I122:J122"/>
    <mergeCell ref="I123:J123"/>
    <mergeCell ref="L122:M122"/>
    <mergeCell ref="L123:M123"/>
    <mergeCell ref="R122:S122"/>
    <mergeCell ref="R123:S123"/>
    <mergeCell ref="W120:X120"/>
    <mergeCell ref="D121:E121"/>
    <mergeCell ref="G121:H121"/>
    <mergeCell ref="N121:O121"/>
    <mergeCell ref="W121:X121"/>
    <mergeCell ref="D120:E120"/>
    <mergeCell ref="G120:H120"/>
    <mergeCell ref="N120:O120"/>
    <mergeCell ref="I120:J120"/>
    <mergeCell ref="I121:J121"/>
    <mergeCell ref="L120:M120"/>
    <mergeCell ref="L121:M121"/>
    <mergeCell ref="R120:S120"/>
    <mergeCell ref="R121:S121"/>
    <mergeCell ref="W118:X118"/>
    <mergeCell ref="D119:E119"/>
    <mergeCell ref="G119:H119"/>
    <mergeCell ref="N119:O119"/>
    <mergeCell ref="W119:X119"/>
    <mergeCell ref="D118:E118"/>
    <mergeCell ref="G118:H118"/>
    <mergeCell ref="N118:O118"/>
    <mergeCell ref="I118:J118"/>
    <mergeCell ref="I119:J119"/>
    <mergeCell ref="L118:M118"/>
    <mergeCell ref="L119:M119"/>
    <mergeCell ref="R118:S118"/>
    <mergeCell ref="R119:S119"/>
    <mergeCell ref="W116:X116"/>
    <mergeCell ref="D117:E117"/>
    <mergeCell ref="G117:H117"/>
    <mergeCell ref="N117:O117"/>
    <mergeCell ref="W117:X117"/>
    <mergeCell ref="D116:E116"/>
    <mergeCell ref="G116:H116"/>
    <mergeCell ref="N116:O116"/>
    <mergeCell ref="I116:J116"/>
    <mergeCell ref="I117:J117"/>
    <mergeCell ref="L116:M116"/>
    <mergeCell ref="L117:M117"/>
    <mergeCell ref="R116:S116"/>
    <mergeCell ref="R117:S117"/>
    <mergeCell ref="W114:X114"/>
    <mergeCell ref="D115:E115"/>
    <mergeCell ref="G115:H115"/>
    <mergeCell ref="N115:O115"/>
    <mergeCell ref="W115:X115"/>
    <mergeCell ref="D114:E114"/>
    <mergeCell ref="G114:H114"/>
    <mergeCell ref="N114:O114"/>
    <mergeCell ref="I114:J114"/>
    <mergeCell ref="I115:J115"/>
    <mergeCell ref="L114:M114"/>
    <mergeCell ref="L115:M115"/>
    <mergeCell ref="R114:S114"/>
    <mergeCell ref="R115:S115"/>
    <mergeCell ref="W112:X112"/>
    <mergeCell ref="D113:E113"/>
    <mergeCell ref="G113:H113"/>
    <mergeCell ref="N113:O113"/>
    <mergeCell ref="W113:X113"/>
    <mergeCell ref="D112:E112"/>
    <mergeCell ref="G112:H112"/>
    <mergeCell ref="N112:O112"/>
    <mergeCell ref="I112:J112"/>
    <mergeCell ref="I113:J113"/>
    <mergeCell ref="L112:M112"/>
    <mergeCell ref="L113:M113"/>
    <mergeCell ref="R112:S112"/>
    <mergeCell ref="R113:S113"/>
    <mergeCell ref="W110:X110"/>
    <mergeCell ref="D111:E111"/>
    <mergeCell ref="G111:H111"/>
    <mergeCell ref="N111:O111"/>
    <mergeCell ref="W111:X111"/>
    <mergeCell ref="D110:E110"/>
    <mergeCell ref="G110:H110"/>
    <mergeCell ref="N110:O110"/>
    <mergeCell ref="I110:J110"/>
    <mergeCell ref="I111:J111"/>
    <mergeCell ref="L110:M110"/>
    <mergeCell ref="L111:M111"/>
    <mergeCell ref="R111:S111"/>
    <mergeCell ref="R110:S110"/>
    <mergeCell ref="W108:X108"/>
    <mergeCell ref="D109:E109"/>
    <mergeCell ref="G109:H109"/>
    <mergeCell ref="N109:O109"/>
    <mergeCell ref="W109:X109"/>
    <mergeCell ref="D108:E108"/>
    <mergeCell ref="G108:H108"/>
    <mergeCell ref="N108:O108"/>
    <mergeCell ref="I108:J108"/>
    <mergeCell ref="I109:J109"/>
    <mergeCell ref="L108:M108"/>
    <mergeCell ref="L109:M109"/>
    <mergeCell ref="R108:S108"/>
    <mergeCell ref="R109:S109"/>
    <mergeCell ref="W106:X106"/>
    <mergeCell ref="D107:E107"/>
    <mergeCell ref="G107:H107"/>
    <mergeCell ref="N107:O107"/>
    <mergeCell ref="W107:X107"/>
    <mergeCell ref="D106:E106"/>
    <mergeCell ref="G106:H106"/>
    <mergeCell ref="N106:O106"/>
    <mergeCell ref="I106:J106"/>
    <mergeCell ref="I107:J107"/>
    <mergeCell ref="L106:M106"/>
    <mergeCell ref="L107:M107"/>
    <mergeCell ref="R106:S106"/>
    <mergeCell ref="R107:S107"/>
    <mergeCell ref="W104:X104"/>
    <mergeCell ref="D105:E105"/>
    <mergeCell ref="G105:H105"/>
    <mergeCell ref="N105:O105"/>
    <mergeCell ref="W105:X105"/>
    <mergeCell ref="D104:E104"/>
    <mergeCell ref="G104:H104"/>
    <mergeCell ref="N104:O104"/>
    <mergeCell ref="I104:J104"/>
    <mergeCell ref="I105:J105"/>
    <mergeCell ref="L104:M104"/>
    <mergeCell ref="L105:M105"/>
    <mergeCell ref="R104:S104"/>
    <mergeCell ref="R105:S105"/>
    <mergeCell ref="W102:X102"/>
    <mergeCell ref="D103:E103"/>
    <mergeCell ref="G103:H103"/>
    <mergeCell ref="N103:O103"/>
    <mergeCell ref="W103:X103"/>
    <mergeCell ref="D102:E102"/>
    <mergeCell ref="G102:H102"/>
    <mergeCell ref="N102:O102"/>
    <mergeCell ref="I102:J102"/>
    <mergeCell ref="I103:J103"/>
    <mergeCell ref="L102:M102"/>
    <mergeCell ref="L103:M103"/>
    <mergeCell ref="R102:S102"/>
    <mergeCell ref="R103:S103"/>
    <mergeCell ref="W100:X100"/>
    <mergeCell ref="D101:E101"/>
    <mergeCell ref="G101:H101"/>
    <mergeCell ref="N101:O101"/>
    <mergeCell ref="W101:X101"/>
    <mergeCell ref="D100:E100"/>
    <mergeCell ref="G100:H100"/>
    <mergeCell ref="N100:O100"/>
    <mergeCell ref="I100:J100"/>
    <mergeCell ref="I101:J101"/>
    <mergeCell ref="L100:M100"/>
    <mergeCell ref="L101:M101"/>
    <mergeCell ref="R100:S100"/>
    <mergeCell ref="R101:S101"/>
    <mergeCell ref="W98:X98"/>
    <mergeCell ref="D99:E99"/>
    <mergeCell ref="G99:H99"/>
    <mergeCell ref="N99:O99"/>
    <mergeCell ref="W99:X99"/>
    <mergeCell ref="D98:E98"/>
    <mergeCell ref="G98:H98"/>
    <mergeCell ref="N98:O98"/>
    <mergeCell ref="I98:J98"/>
    <mergeCell ref="I99:J99"/>
    <mergeCell ref="L98:M98"/>
    <mergeCell ref="L99:M99"/>
    <mergeCell ref="R98:S98"/>
    <mergeCell ref="R99:S99"/>
    <mergeCell ref="W96:X96"/>
    <mergeCell ref="D97:E97"/>
    <mergeCell ref="G97:H97"/>
    <mergeCell ref="N97:O97"/>
    <mergeCell ref="W97:X97"/>
    <mergeCell ref="D96:E96"/>
    <mergeCell ref="G96:H96"/>
    <mergeCell ref="N96:O96"/>
    <mergeCell ref="I96:J96"/>
    <mergeCell ref="I97:J97"/>
    <mergeCell ref="L96:M96"/>
    <mergeCell ref="L97:M97"/>
    <mergeCell ref="R97:S97"/>
    <mergeCell ref="R96:S96"/>
    <mergeCell ref="W94:X94"/>
    <mergeCell ref="D95:E95"/>
    <mergeCell ref="G95:H95"/>
    <mergeCell ref="N95:O95"/>
    <mergeCell ref="W95:X95"/>
    <mergeCell ref="D94:E94"/>
    <mergeCell ref="G94:H94"/>
    <mergeCell ref="N94:O94"/>
    <mergeCell ref="I94:J94"/>
    <mergeCell ref="I95:J95"/>
    <mergeCell ref="L94:M94"/>
    <mergeCell ref="L95:M95"/>
    <mergeCell ref="R94:S94"/>
    <mergeCell ref="R95:S95"/>
    <mergeCell ref="A93:B93"/>
    <mergeCell ref="D93:E93"/>
    <mergeCell ref="G93:H93"/>
    <mergeCell ref="N93:O93"/>
    <mergeCell ref="W93:X93"/>
    <mergeCell ref="A92:B92"/>
    <mergeCell ref="D92:E92"/>
    <mergeCell ref="G92:H92"/>
    <mergeCell ref="N92:O92"/>
    <mergeCell ref="I93:J93"/>
    <mergeCell ref="L93:M93"/>
    <mergeCell ref="I92:J92"/>
    <mergeCell ref="W92:X92"/>
    <mergeCell ref="R93:S93"/>
    <mergeCell ref="D85:E85"/>
    <mergeCell ref="G85:H85"/>
    <mergeCell ref="W85:X85"/>
    <mergeCell ref="A87:B87"/>
    <mergeCell ref="D87:E87"/>
    <mergeCell ref="G87:H87"/>
    <mergeCell ref="A76:B76"/>
    <mergeCell ref="N77:O77"/>
    <mergeCell ref="N78:O78"/>
    <mergeCell ref="N79:O79"/>
    <mergeCell ref="W77:X77"/>
    <mergeCell ref="D78:E78"/>
    <mergeCell ref="A90:B90"/>
    <mergeCell ref="D90:E90"/>
    <mergeCell ref="G90:H90"/>
    <mergeCell ref="A89:B89"/>
    <mergeCell ref="D89:E89"/>
    <mergeCell ref="G89:H89"/>
    <mergeCell ref="W89:X89"/>
    <mergeCell ref="W87:X87"/>
    <mergeCell ref="A88:B88"/>
    <mergeCell ref="D88:E88"/>
    <mergeCell ref="G88:H88"/>
    <mergeCell ref="W91:X91"/>
    <mergeCell ref="W90:X90"/>
    <mergeCell ref="A91:B91"/>
    <mergeCell ref="D91:E91"/>
    <mergeCell ref="G91:H91"/>
    <mergeCell ref="W88:X88"/>
    <mergeCell ref="W78:X78"/>
    <mergeCell ref="W79:X79"/>
    <mergeCell ref="A81:A83"/>
    <mergeCell ref="D81:E81"/>
    <mergeCell ref="G81:H81"/>
    <mergeCell ref="W81:X81"/>
    <mergeCell ref="D82:E82"/>
    <mergeCell ref="G82:H82"/>
    <mergeCell ref="W82:X82"/>
    <mergeCell ref="D83:E83"/>
    <mergeCell ref="G83:H83"/>
    <mergeCell ref="W83:X83"/>
    <mergeCell ref="N81:O81"/>
    <mergeCell ref="A77:A79"/>
    <mergeCell ref="D77:E77"/>
    <mergeCell ref="G77:H77"/>
    <mergeCell ref="D79:E79"/>
    <mergeCell ref="G79:H79"/>
    <mergeCell ref="G78:H78"/>
    <mergeCell ref="A74:B74"/>
    <mergeCell ref="A73:B73"/>
    <mergeCell ref="A72:B72"/>
    <mergeCell ref="A71:B71"/>
    <mergeCell ref="A68:E68"/>
    <mergeCell ref="A70:B70"/>
    <mergeCell ref="A69:B69"/>
    <mergeCell ref="C69:X69"/>
    <mergeCell ref="C70:X70"/>
    <mergeCell ref="C71:X71"/>
    <mergeCell ref="C72:X72"/>
    <mergeCell ref="C73:X73"/>
    <mergeCell ref="C74:X74"/>
    <mergeCell ref="R77:S77"/>
    <mergeCell ref="R78:S78"/>
    <mergeCell ref="A75:B75"/>
    <mergeCell ref="A2:X2"/>
    <mergeCell ref="A3:X3"/>
    <mergeCell ref="A5:X5"/>
    <mergeCell ref="A11:B11"/>
    <mergeCell ref="A9:B9"/>
    <mergeCell ref="D7:E7"/>
    <mergeCell ref="G7:H7"/>
    <mergeCell ref="A4:X4"/>
    <mergeCell ref="W9:X9"/>
    <mergeCell ref="W10:X10"/>
    <mergeCell ref="A10:B10"/>
    <mergeCell ref="A6:B8"/>
    <mergeCell ref="A12:A20"/>
    <mergeCell ref="A27:A34"/>
    <mergeCell ref="A22:A25"/>
    <mergeCell ref="G9:H9"/>
    <mergeCell ref="W7:X7"/>
    <mergeCell ref="I6:J6"/>
    <mergeCell ref="I7:J7"/>
    <mergeCell ref="I9:J9"/>
    <mergeCell ref="I10:J10"/>
    <mergeCell ref="L6:M6"/>
    <mergeCell ref="B1:X1"/>
    <mergeCell ref="W63:X63"/>
    <mergeCell ref="D55:E55"/>
    <mergeCell ref="G55:H55"/>
    <mergeCell ref="W6:X6"/>
    <mergeCell ref="G6:H6"/>
    <mergeCell ref="D6:E6"/>
    <mergeCell ref="D9:E9"/>
    <mergeCell ref="D10:E10"/>
    <mergeCell ref="G10:H10"/>
    <mergeCell ref="A36:B36"/>
    <mergeCell ref="W62:X62"/>
    <mergeCell ref="N6:O6"/>
    <mergeCell ref="N7:O7"/>
    <mergeCell ref="N9:O9"/>
    <mergeCell ref="N10:O10"/>
    <mergeCell ref="C37:X37"/>
    <mergeCell ref="C38:X38"/>
    <mergeCell ref="C39:X39"/>
    <mergeCell ref="C40:X40"/>
    <mergeCell ref="A37:A41"/>
    <mergeCell ref="A43:A47"/>
    <mergeCell ref="A57:A59"/>
    <mergeCell ref="D57:E57"/>
    <mergeCell ref="R6:S6"/>
    <mergeCell ref="R7:S7"/>
    <mergeCell ref="D59:E59"/>
    <mergeCell ref="D62:E62"/>
    <mergeCell ref="R9:S9"/>
    <mergeCell ref="R10:S10"/>
    <mergeCell ref="A65:B65"/>
    <mergeCell ref="A66:B66"/>
    <mergeCell ref="A67:B67"/>
    <mergeCell ref="A64:B64"/>
    <mergeCell ref="D58:E58"/>
    <mergeCell ref="A61:A63"/>
    <mergeCell ref="D61:E61"/>
    <mergeCell ref="C43:X43"/>
    <mergeCell ref="C44:X44"/>
    <mergeCell ref="C45:X45"/>
    <mergeCell ref="C46:X46"/>
    <mergeCell ref="C47:X47"/>
    <mergeCell ref="A49:A53"/>
    <mergeCell ref="W55:X55"/>
    <mergeCell ref="G57:H57"/>
    <mergeCell ref="G58:H58"/>
    <mergeCell ref="A54:E54"/>
    <mergeCell ref="C52:X52"/>
    <mergeCell ref="G62:H62"/>
    <mergeCell ref="I57:J57"/>
    <mergeCell ref="I58:J58"/>
    <mergeCell ref="I59:J59"/>
    <mergeCell ref="I61:J61"/>
    <mergeCell ref="I62:J62"/>
    <mergeCell ref="L7:M7"/>
    <mergeCell ref="L9:M9"/>
    <mergeCell ref="L10:M10"/>
    <mergeCell ref="C53:X53"/>
    <mergeCell ref="N55:O55"/>
    <mergeCell ref="C49:X49"/>
    <mergeCell ref="C50:X50"/>
    <mergeCell ref="C51:X51"/>
    <mergeCell ref="C41:X41"/>
    <mergeCell ref="N82:O82"/>
    <mergeCell ref="N83:O83"/>
    <mergeCell ref="N85:O85"/>
    <mergeCell ref="N87:O87"/>
    <mergeCell ref="N88:O88"/>
    <mergeCell ref="N89:O89"/>
    <mergeCell ref="N90:O90"/>
    <mergeCell ref="N91:O91"/>
    <mergeCell ref="C65:X65"/>
    <mergeCell ref="C66:X66"/>
    <mergeCell ref="C67:X67"/>
    <mergeCell ref="I82:J82"/>
    <mergeCell ref="I83:J83"/>
    <mergeCell ref="I85:J85"/>
    <mergeCell ref="I87:J87"/>
    <mergeCell ref="I88:J88"/>
    <mergeCell ref="I89:J89"/>
    <mergeCell ref="I90:J90"/>
    <mergeCell ref="I91:J91"/>
    <mergeCell ref="I77:J77"/>
    <mergeCell ref="I78:J78"/>
    <mergeCell ref="I79:J79"/>
    <mergeCell ref="I81:J81"/>
    <mergeCell ref="L82:M82"/>
    <mergeCell ref="D63:E63"/>
    <mergeCell ref="G63:H63"/>
    <mergeCell ref="I63:J63"/>
    <mergeCell ref="C75:X75"/>
    <mergeCell ref="L55:M55"/>
    <mergeCell ref="L57:M57"/>
    <mergeCell ref="L58:M58"/>
    <mergeCell ref="L59:M59"/>
    <mergeCell ref="L61:M61"/>
    <mergeCell ref="L62:M62"/>
    <mergeCell ref="L63:M63"/>
    <mergeCell ref="N63:O63"/>
    <mergeCell ref="W61:X61"/>
    <mergeCell ref="W57:X57"/>
    <mergeCell ref="G61:H61"/>
    <mergeCell ref="N61:O61"/>
    <mergeCell ref="I55:J55"/>
    <mergeCell ref="W59:X59"/>
    <mergeCell ref="W58:X58"/>
    <mergeCell ref="N62:O62"/>
    <mergeCell ref="G59:H59"/>
    <mergeCell ref="N57:O57"/>
    <mergeCell ref="N58:O58"/>
    <mergeCell ref="N59:O59"/>
    <mergeCell ref="L83:M83"/>
    <mergeCell ref="L85:M85"/>
    <mergeCell ref="L87:M87"/>
    <mergeCell ref="L88:M88"/>
    <mergeCell ref="L89:M89"/>
    <mergeCell ref="L90:M90"/>
    <mergeCell ref="L91:M91"/>
    <mergeCell ref="L92:M92"/>
    <mergeCell ref="L77:M77"/>
    <mergeCell ref="L78:M78"/>
    <mergeCell ref="L79:M79"/>
    <mergeCell ref="L81:M81"/>
    <mergeCell ref="R79:S79"/>
    <mergeCell ref="R81:S81"/>
    <mergeCell ref="R55:S55"/>
    <mergeCell ref="R57:S57"/>
    <mergeCell ref="R58:S58"/>
    <mergeCell ref="R59:S59"/>
    <mergeCell ref="R61:S61"/>
    <mergeCell ref="R62:S62"/>
    <mergeCell ref="R63:S63"/>
    <mergeCell ref="R82:S82"/>
    <mergeCell ref="R83:S83"/>
    <mergeCell ref="R85:S85"/>
    <mergeCell ref="R87:S87"/>
    <mergeCell ref="R88:S88"/>
    <mergeCell ref="R89:S89"/>
    <mergeCell ref="R90:S90"/>
    <mergeCell ref="R91:S91"/>
    <mergeCell ref="R92:S92"/>
  </mergeCells>
  <printOptions horizontalCentered="1"/>
  <pageMargins left="0.25" right="0.25" top="0.5" bottom="0.5" header="0" footer="0"/>
  <pageSetup scale="41" orientation="landscape" r:id="rId1"/>
  <headerFooter>
    <oddHeader>&amp;C&amp;"-,Bold"&amp;20Service and Supply Pricing Worksheet&amp;11
&amp;14Group C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showGridLines="0" zoomScaleNormal="100" workbookViewId="0">
      <selection activeCell="M10" sqref="M10"/>
    </sheetView>
  </sheetViews>
  <sheetFormatPr defaultColWidth="9.109375" defaultRowHeight="14.4"/>
  <cols>
    <col min="1" max="1" width="30.44140625" style="25" customWidth="1"/>
    <col min="2" max="2" width="14.33203125" style="25" customWidth="1"/>
    <col min="3" max="3" width="17.88671875" style="25" customWidth="1"/>
    <col min="4" max="7" width="13.6640625" style="25" customWidth="1"/>
    <col min="8" max="8" width="5.6640625" style="25" customWidth="1"/>
    <col min="9" max="14" width="11.6640625" style="25" customWidth="1"/>
    <col min="15" max="16384" width="9.109375" style="25"/>
  </cols>
  <sheetData>
    <row r="1" spans="1:14" ht="21">
      <c r="A1" s="33" t="s">
        <v>0</v>
      </c>
      <c r="B1" s="139" t="s">
        <v>227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21">
      <c r="A2" s="192" t="s">
        <v>86</v>
      </c>
      <c r="B2" s="192" t="s">
        <v>87</v>
      </c>
      <c r="C2" s="192" t="s">
        <v>395</v>
      </c>
      <c r="D2" s="194" t="s">
        <v>88</v>
      </c>
      <c r="E2" s="195"/>
      <c r="F2" s="195"/>
      <c r="G2" s="196"/>
    </row>
    <row r="3" spans="1:14" ht="30" customHeight="1">
      <c r="A3" s="193"/>
      <c r="B3" s="193"/>
      <c r="C3" s="193"/>
      <c r="D3" s="36" t="s">
        <v>89</v>
      </c>
      <c r="E3" s="36" t="s">
        <v>90</v>
      </c>
      <c r="F3" s="36" t="s">
        <v>91</v>
      </c>
      <c r="G3" s="36" t="s">
        <v>92</v>
      </c>
    </row>
    <row r="4" spans="1:14">
      <c r="A4" s="27">
        <v>12</v>
      </c>
      <c r="B4" s="30" t="s">
        <v>224</v>
      </c>
      <c r="C4" s="30" t="s">
        <v>224</v>
      </c>
      <c r="D4" s="30" t="s">
        <v>224</v>
      </c>
      <c r="E4" s="30" t="s">
        <v>224</v>
      </c>
      <c r="F4" s="30" t="s">
        <v>224</v>
      </c>
      <c r="G4" s="28">
        <v>0.10829999999999999</v>
      </c>
    </row>
    <row r="5" spans="1:14">
      <c r="A5" s="27">
        <v>18</v>
      </c>
      <c r="B5" s="30" t="s">
        <v>224</v>
      </c>
      <c r="C5" s="30" t="s">
        <v>224</v>
      </c>
      <c r="D5" s="30" t="s">
        <v>224</v>
      </c>
      <c r="E5" s="30" t="s">
        <v>224</v>
      </c>
      <c r="F5" s="30" t="s">
        <v>224</v>
      </c>
      <c r="G5" s="28">
        <v>7.2849999999999998E-2</v>
      </c>
    </row>
    <row r="6" spans="1:14">
      <c r="A6" s="27">
        <v>24</v>
      </c>
      <c r="B6" s="30">
        <v>4.0599999999999996</v>
      </c>
      <c r="C6" s="32">
        <v>45016</v>
      </c>
      <c r="D6" s="28">
        <v>4.2680000000000003E-2</v>
      </c>
      <c r="E6" s="28">
        <v>4.6820000000000001E-2</v>
      </c>
      <c r="F6" s="28">
        <v>4.2680000000000003E-2</v>
      </c>
      <c r="G6" s="28">
        <v>5.1220000000000002E-2</v>
      </c>
    </row>
    <row r="7" spans="1:14">
      <c r="A7" s="27">
        <v>36</v>
      </c>
      <c r="B7" s="30">
        <v>3.81</v>
      </c>
      <c r="C7" s="32">
        <v>45016</v>
      </c>
      <c r="D7" s="28">
        <v>2.972E-2</v>
      </c>
      <c r="E7" s="28">
        <v>3.1440000000000003E-2</v>
      </c>
      <c r="F7" s="28">
        <v>3.1309999999999998E-2</v>
      </c>
      <c r="G7" s="28">
        <v>3.7569999999999999E-2</v>
      </c>
    </row>
    <row r="8" spans="1:14">
      <c r="A8" s="27">
        <v>48</v>
      </c>
      <c r="B8" s="30">
        <v>3.7050000000000001</v>
      </c>
      <c r="C8" s="32">
        <v>45016</v>
      </c>
      <c r="D8" s="28">
        <v>2.579E-2</v>
      </c>
      <c r="E8" s="28">
        <v>2.596E-2</v>
      </c>
      <c r="F8" s="28">
        <v>2.579E-2</v>
      </c>
      <c r="G8" s="28">
        <v>3.0949999999999998E-2</v>
      </c>
    </row>
    <row r="9" spans="1:14">
      <c r="A9" s="27">
        <v>60</v>
      </c>
      <c r="B9" s="30">
        <v>3.6</v>
      </c>
      <c r="C9" s="32">
        <v>45016</v>
      </c>
      <c r="D9" s="28">
        <v>2.2710000000000001E-2</v>
      </c>
      <c r="E9" s="28">
        <v>2.334E-2</v>
      </c>
      <c r="F9" s="28">
        <v>2.2710000000000001E-2</v>
      </c>
      <c r="G9" s="28">
        <v>2.725E-2</v>
      </c>
    </row>
    <row r="10" spans="1:14">
      <c r="A10" s="26"/>
      <c r="B10" s="26"/>
      <c r="C10" s="26"/>
    </row>
    <row r="11" spans="1:14">
      <c r="A11" s="189" t="s">
        <v>93</v>
      </c>
      <c r="B11" s="190"/>
      <c r="C11" s="191"/>
      <c r="D11" s="31">
        <v>7.6799999999999993E-2</v>
      </c>
      <c r="E11" s="31">
        <v>8.0600000000000005E-2</v>
      </c>
      <c r="F11" s="31">
        <v>7.6799999999999993E-2</v>
      </c>
      <c r="G11" s="31">
        <v>7.6799999999999993E-2</v>
      </c>
    </row>
    <row r="12" spans="1:14">
      <c r="A12" s="122" t="s">
        <v>396</v>
      </c>
      <c r="B12" s="29"/>
      <c r="C12" s="29"/>
    </row>
    <row r="13" spans="1:14">
      <c r="A13" s="122"/>
      <c r="B13" s="29"/>
      <c r="C13" s="29"/>
    </row>
    <row r="14" spans="1:14">
      <c r="A14" s="6" t="s">
        <v>535</v>
      </c>
    </row>
    <row r="15" spans="1:14">
      <c r="A15" s="123" t="s">
        <v>536</v>
      </c>
      <c r="B15" s="25" t="s">
        <v>537</v>
      </c>
    </row>
    <row r="16" spans="1:14">
      <c r="B16" s="25" t="s">
        <v>543</v>
      </c>
    </row>
    <row r="17" spans="1:2">
      <c r="B17" s="25" t="s">
        <v>538</v>
      </c>
    </row>
    <row r="18" spans="1:2">
      <c r="B18" s="25" t="s">
        <v>544</v>
      </c>
    </row>
    <row r="20" spans="1:2">
      <c r="A20" s="123" t="s">
        <v>539</v>
      </c>
      <c r="B20" s="25" t="s">
        <v>537</v>
      </c>
    </row>
    <row r="21" spans="1:2">
      <c r="B21" s="25" t="s">
        <v>543</v>
      </c>
    </row>
    <row r="22" spans="1:2">
      <c r="B22" s="25" t="s">
        <v>538</v>
      </c>
    </row>
    <row r="23" spans="1:2">
      <c r="B23" s="25" t="s">
        <v>544</v>
      </c>
    </row>
    <row r="24" spans="1:2">
      <c r="B24" s="25" t="s">
        <v>540</v>
      </c>
    </row>
    <row r="25" spans="1:2">
      <c r="B25" s="124" t="s">
        <v>545</v>
      </c>
    </row>
    <row r="27" spans="1:2">
      <c r="A27" s="123" t="s">
        <v>541</v>
      </c>
      <c r="B27" s="25" t="s">
        <v>537</v>
      </c>
    </row>
    <row r="28" spans="1:2">
      <c r="B28" s="25" t="s">
        <v>543</v>
      </c>
    </row>
    <row r="29" spans="1:2">
      <c r="B29" s="25" t="s">
        <v>538</v>
      </c>
    </row>
    <row r="30" spans="1:2">
      <c r="B30" s="25" t="s">
        <v>544</v>
      </c>
    </row>
    <row r="31" spans="1:2">
      <c r="B31" s="25" t="s">
        <v>542</v>
      </c>
    </row>
    <row r="32" spans="1:2">
      <c r="B32" s="25" t="s">
        <v>546</v>
      </c>
    </row>
    <row r="33" spans="2:2">
      <c r="B33" s="25" t="s">
        <v>548</v>
      </c>
    </row>
    <row r="34" spans="2:2">
      <c r="B34" s="25" t="s">
        <v>547</v>
      </c>
    </row>
    <row r="35" spans="2:2">
      <c r="B35" s="25" t="s">
        <v>549</v>
      </c>
    </row>
  </sheetData>
  <mergeCells count="6">
    <mergeCell ref="A11:C11"/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48"/>
  <sheetViews>
    <sheetView showGridLines="0" workbookViewId="0">
      <selection activeCell="L16" sqref="L16"/>
    </sheetView>
  </sheetViews>
  <sheetFormatPr defaultColWidth="9.109375" defaultRowHeight="14.4"/>
  <cols>
    <col min="1" max="1" width="6.109375" style="25" customWidth="1"/>
    <col min="2" max="2" width="15.5546875" style="25" bestFit="1" customWidth="1"/>
    <col min="3" max="3" width="11" style="25" bestFit="1" customWidth="1"/>
    <col min="4" max="4" width="63.88671875" style="25" customWidth="1"/>
    <col min="5" max="5" width="10.33203125" style="25" bestFit="1" customWidth="1"/>
    <col min="6" max="6" width="9" style="25" bestFit="1" customWidth="1"/>
    <col min="7" max="7" width="13.5546875" style="25" bestFit="1" customWidth="1"/>
    <col min="8" max="8" width="9.109375" style="25"/>
    <col min="9" max="9" width="34.109375" style="25" customWidth="1"/>
    <col min="10" max="10" width="18.33203125" style="25" bestFit="1" customWidth="1"/>
    <col min="11" max="16384" width="9.109375" style="25"/>
  </cols>
  <sheetData>
    <row r="2" spans="2:11" ht="21">
      <c r="B2" s="80" t="s">
        <v>227</v>
      </c>
      <c r="C2" s="81"/>
      <c r="D2" s="81"/>
      <c r="E2" s="81"/>
      <c r="F2" s="81"/>
      <c r="G2" s="81"/>
      <c r="H2" s="81"/>
      <c r="I2" s="81"/>
      <c r="J2" s="81"/>
      <c r="K2" s="82"/>
    </row>
    <row r="3" spans="2:11" ht="21">
      <c r="B3" s="83" t="s">
        <v>397</v>
      </c>
      <c r="C3" s="84"/>
      <c r="D3" s="84"/>
      <c r="E3" s="84"/>
      <c r="F3" s="84"/>
      <c r="G3" s="84"/>
      <c r="H3" s="84"/>
      <c r="I3" s="84"/>
      <c r="J3" s="84"/>
      <c r="K3" s="85"/>
    </row>
    <row r="5" spans="2:11">
      <c r="B5" s="86" t="s">
        <v>398</v>
      </c>
      <c r="C5" s="86" t="s">
        <v>399</v>
      </c>
      <c r="D5" s="86" t="s">
        <v>349</v>
      </c>
      <c r="E5" s="86" t="s">
        <v>400</v>
      </c>
      <c r="F5" s="86" t="s">
        <v>401</v>
      </c>
      <c r="G5" s="86" t="s">
        <v>402</v>
      </c>
      <c r="H5" s="86" t="s">
        <v>403</v>
      </c>
      <c r="I5" s="86" t="s">
        <v>404</v>
      </c>
      <c r="J5" s="86" t="s">
        <v>405</v>
      </c>
      <c r="K5" s="86" t="s">
        <v>406</v>
      </c>
    </row>
    <row r="6" spans="2:11">
      <c r="B6" s="52" t="s">
        <v>407</v>
      </c>
      <c r="C6" s="52" t="s">
        <v>223</v>
      </c>
      <c r="D6" s="52" t="s">
        <v>418</v>
      </c>
      <c r="E6" s="87">
        <v>418911</v>
      </c>
      <c r="F6" s="88">
        <v>70.73</v>
      </c>
      <c r="G6" s="88">
        <v>53.754800000000003</v>
      </c>
      <c r="H6" s="89">
        <v>450000</v>
      </c>
      <c r="I6" s="89" t="s">
        <v>408</v>
      </c>
      <c r="J6" s="52" t="s">
        <v>409</v>
      </c>
      <c r="K6" s="52" t="s">
        <v>410</v>
      </c>
    </row>
    <row r="7" spans="2:11">
      <c r="B7" s="52" t="s">
        <v>407</v>
      </c>
      <c r="C7" s="52" t="s">
        <v>223</v>
      </c>
      <c r="D7" s="52" t="s">
        <v>419</v>
      </c>
      <c r="E7" s="87">
        <v>841332</v>
      </c>
      <c r="F7" s="88">
        <v>409.64</v>
      </c>
      <c r="G7" s="88">
        <v>311.32639999999998</v>
      </c>
      <c r="H7" s="89">
        <v>172000</v>
      </c>
      <c r="I7" s="89" t="s">
        <v>420</v>
      </c>
      <c r="J7" s="52" t="s">
        <v>421</v>
      </c>
      <c r="K7" s="52" t="s">
        <v>413</v>
      </c>
    </row>
    <row r="8" spans="2:11">
      <c r="B8" s="52" t="s">
        <v>407</v>
      </c>
      <c r="C8" s="52" t="s">
        <v>223</v>
      </c>
      <c r="D8" s="52" t="s">
        <v>422</v>
      </c>
      <c r="E8" s="87">
        <v>416710</v>
      </c>
      <c r="F8" s="88">
        <v>41.47</v>
      </c>
      <c r="G8" s="88">
        <v>31.517199999999999</v>
      </c>
      <c r="H8" s="89">
        <v>2000</v>
      </c>
      <c r="I8" s="89" t="s">
        <v>423</v>
      </c>
      <c r="J8" s="52" t="s">
        <v>412</v>
      </c>
      <c r="K8" s="52" t="s">
        <v>413</v>
      </c>
    </row>
    <row r="9" spans="2:11">
      <c r="B9" s="52" t="s">
        <v>407</v>
      </c>
      <c r="C9" s="52" t="s">
        <v>223</v>
      </c>
      <c r="D9" s="52" t="s">
        <v>424</v>
      </c>
      <c r="E9" s="87">
        <v>416709</v>
      </c>
      <c r="F9" s="88">
        <v>51.82</v>
      </c>
      <c r="G9" s="88">
        <v>39.383200000000002</v>
      </c>
      <c r="H9" s="89">
        <v>5000</v>
      </c>
      <c r="I9" s="89" t="s">
        <v>411</v>
      </c>
      <c r="J9" s="52" t="s">
        <v>412</v>
      </c>
      <c r="K9" s="52" t="s">
        <v>413</v>
      </c>
    </row>
    <row r="10" spans="2:11">
      <c r="B10" s="52" t="s">
        <v>407</v>
      </c>
      <c r="C10" s="52" t="s">
        <v>223</v>
      </c>
      <c r="D10" s="52" t="s">
        <v>425</v>
      </c>
      <c r="E10" s="87">
        <v>416712</v>
      </c>
      <c r="F10" s="88">
        <v>69.930000000000007</v>
      </c>
      <c r="G10" s="88">
        <v>53.146799999999999</v>
      </c>
      <c r="H10" s="89">
        <v>8000</v>
      </c>
      <c r="I10" s="89" t="s">
        <v>426</v>
      </c>
      <c r="J10" s="52" t="s">
        <v>412</v>
      </c>
      <c r="K10" s="52" t="s">
        <v>413</v>
      </c>
    </row>
    <row r="11" spans="2:11">
      <c r="B11" s="52" t="s">
        <v>407</v>
      </c>
      <c r="C11" s="52" t="s">
        <v>223</v>
      </c>
      <c r="D11" s="52" t="s">
        <v>427</v>
      </c>
      <c r="E11" s="87">
        <v>416711</v>
      </c>
      <c r="F11" s="88">
        <v>104.47</v>
      </c>
      <c r="G11" s="88">
        <v>79.397199999999998</v>
      </c>
      <c r="H11" s="89">
        <v>15000</v>
      </c>
      <c r="I11" s="89" t="s">
        <v>428</v>
      </c>
      <c r="J11" s="52" t="s">
        <v>412</v>
      </c>
      <c r="K11" s="52" t="s">
        <v>413</v>
      </c>
    </row>
    <row r="12" spans="2:11">
      <c r="B12" s="52" t="s">
        <v>433</v>
      </c>
      <c r="C12" s="52" t="s">
        <v>434</v>
      </c>
      <c r="D12" s="52" t="s">
        <v>435</v>
      </c>
      <c r="E12" s="87">
        <v>409343</v>
      </c>
      <c r="F12" s="88">
        <v>111.73</v>
      </c>
      <c r="G12" s="88">
        <v>84.9148</v>
      </c>
      <c r="H12" s="89">
        <v>5000</v>
      </c>
      <c r="I12" s="89" t="s">
        <v>411</v>
      </c>
      <c r="J12" s="52" t="s">
        <v>412</v>
      </c>
      <c r="K12" s="52" t="s">
        <v>413</v>
      </c>
    </row>
    <row r="13" spans="2:11">
      <c r="B13" s="52" t="s">
        <v>433</v>
      </c>
      <c r="C13" s="52" t="s">
        <v>434</v>
      </c>
      <c r="D13" s="52" t="s">
        <v>422</v>
      </c>
      <c r="E13" s="87">
        <v>416710</v>
      </c>
      <c r="F13" s="88">
        <v>41.47</v>
      </c>
      <c r="G13" s="88">
        <v>31.517199999999999</v>
      </c>
      <c r="H13" s="89">
        <v>2000</v>
      </c>
      <c r="I13" s="89" t="s">
        <v>423</v>
      </c>
      <c r="J13" s="52" t="s">
        <v>412</v>
      </c>
      <c r="K13" s="52" t="s">
        <v>413</v>
      </c>
    </row>
    <row r="14" spans="2:11">
      <c r="B14" s="52" t="s">
        <v>433</v>
      </c>
      <c r="C14" s="52" t="s">
        <v>434</v>
      </c>
      <c r="D14" s="52" t="s">
        <v>424</v>
      </c>
      <c r="E14" s="87">
        <v>416709</v>
      </c>
      <c r="F14" s="88">
        <v>51.82</v>
      </c>
      <c r="G14" s="88">
        <v>39.383200000000002</v>
      </c>
      <c r="H14" s="89">
        <v>5000</v>
      </c>
      <c r="I14" s="89" t="s">
        <v>411</v>
      </c>
      <c r="J14" s="52" t="s">
        <v>412</v>
      </c>
      <c r="K14" s="52" t="s">
        <v>413</v>
      </c>
    </row>
    <row r="15" spans="2:11">
      <c r="B15" s="52" t="s">
        <v>433</v>
      </c>
      <c r="C15" s="52" t="s">
        <v>434</v>
      </c>
      <c r="D15" s="52" t="s">
        <v>436</v>
      </c>
      <c r="E15" s="87">
        <v>404235</v>
      </c>
      <c r="F15" s="88">
        <v>88.68</v>
      </c>
      <c r="G15" s="88">
        <v>67.396799999999999</v>
      </c>
      <c r="H15" s="89">
        <v>5000</v>
      </c>
      <c r="I15" s="89" t="s">
        <v>411</v>
      </c>
      <c r="J15" s="52" t="s">
        <v>412</v>
      </c>
      <c r="K15" s="52" t="s">
        <v>413</v>
      </c>
    </row>
    <row r="16" spans="2:11">
      <c r="B16" s="52" t="s">
        <v>433</v>
      </c>
      <c r="C16" s="52" t="s">
        <v>434</v>
      </c>
      <c r="D16" s="52" t="s">
        <v>437</v>
      </c>
      <c r="E16" s="87">
        <v>409344</v>
      </c>
      <c r="F16" s="88">
        <v>244.98</v>
      </c>
      <c r="G16" s="88">
        <v>186.1848</v>
      </c>
      <c r="H16" s="89">
        <v>25000</v>
      </c>
      <c r="I16" s="89" t="s">
        <v>432</v>
      </c>
      <c r="J16" s="52" t="s">
        <v>412</v>
      </c>
      <c r="K16" s="52" t="s">
        <v>413</v>
      </c>
    </row>
    <row r="17" spans="2:11">
      <c r="B17" s="52" t="s">
        <v>433</v>
      </c>
      <c r="C17" s="52" t="s">
        <v>434</v>
      </c>
      <c r="D17" s="52" t="s">
        <v>425</v>
      </c>
      <c r="E17" s="87">
        <v>416712</v>
      </c>
      <c r="F17" s="88">
        <v>69.930000000000007</v>
      </c>
      <c r="G17" s="88">
        <v>53.146799999999999</v>
      </c>
      <c r="H17" s="89">
        <v>8000</v>
      </c>
      <c r="I17" s="89" t="s">
        <v>426</v>
      </c>
      <c r="J17" s="52" t="s">
        <v>412</v>
      </c>
      <c r="K17" s="52" t="s">
        <v>413</v>
      </c>
    </row>
    <row r="18" spans="2:11">
      <c r="B18" s="52" t="s">
        <v>433</v>
      </c>
      <c r="C18" s="52" t="s">
        <v>434</v>
      </c>
      <c r="D18" s="52" t="s">
        <v>427</v>
      </c>
      <c r="E18" s="87">
        <v>416711</v>
      </c>
      <c r="F18" s="88">
        <v>104.47</v>
      </c>
      <c r="G18" s="88">
        <v>79.397199999999998</v>
      </c>
      <c r="H18" s="89">
        <v>15000</v>
      </c>
      <c r="I18" s="89" t="s">
        <v>428</v>
      </c>
      <c r="J18" s="52" t="s">
        <v>412</v>
      </c>
      <c r="K18" s="52" t="s">
        <v>413</v>
      </c>
    </row>
    <row r="19" spans="2:11">
      <c r="B19" s="52" t="s">
        <v>433</v>
      </c>
      <c r="C19" s="52" t="s">
        <v>434</v>
      </c>
      <c r="D19" s="52" t="s">
        <v>415</v>
      </c>
      <c r="E19" s="87">
        <v>415010</v>
      </c>
      <c r="F19" s="88">
        <v>45.93</v>
      </c>
      <c r="G19" s="88">
        <v>34.906799999999997</v>
      </c>
      <c r="H19" s="89">
        <v>10000</v>
      </c>
      <c r="I19" s="89" t="s">
        <v>416</v>
      </c>
      <c r="J19" s="52" t="s">
        <v>412</v>
      </c>
      <c r="K19" s="52" t="s">
        <v>413</v>
      </c>
    </row>
    <row r="20" spans="2:11">
      <c r="B20" s="52" t="s">
        <v>433</v>
      </c>
      <c r="C20" s="52" t="s">
        <v>434</v>
      </c>
      <c r="D20" s="52" t="s">
        <v>438</v>
      </c>
      <c r="E20" s="87" t="s">
        <v>439</v>
      </c>
      <c r="F20" s="88">
        <v>0</v>
      </c>
      <c r="G20" s="88">
        <v>0</v>
      </c>
      <c r="H20" s="89"/>
      <c r="I20" s="89" t="s">
        <v>408</v>
      </c>
      <c r="J20" s="52" t="s">
        <v>440</v>
      </c>
      <c r="K20" s="52" t="s">
        <v>410</v>
      </c>
    </row>
    <row r="21" spans="2:11">
      <c r="B21" s="52" t="s">
        <v>433</v>
      </c>
      <c r="C21" s="52" t="s">
        <v>434</v>
      </c>
      <c r="D21" s="52" t="s">
        <v>441</v>
      </c>
      <c r="E21" s="87" t="s">
        <v>442</v>
      </c>
      <c r="F21" s="88">
        <v>2727</v>
      </c>
      <c r="G21" s="88">
        <v>2072.52</v>
      </c>
      <c r="H21" s="89"/>
      <c r="I21" s="89" t="s">
        <v>408</v>
      </c>
      <c r="J21" s="52" t="s">
        <v>440</v>
      </c>
      <c r="K21" s="52" t="s">
        <v>410</v>
      </c>
    </row>
    <row r="22" spans="2:11">
      <c r="B22" s="52" t="s">
        <v>433</v>
      </c>
      <c r="C22" s="52" t="s">
        <v>434</v>
      </c>
      <c r="D22" s="52" t="s">
        <v>443</v>
      </c>
      <c r="E22" s="87" t="s">
        <v>444</v>
      </c>
      <c r="F22" s="88">
        <v>1253</v>
      </c>
      <c r="G22" s="88">
        <v>952.28</v>
      </c>
      <c r="H22" s="89"/>
      <c r="I22" s="89" t="s">
        <v>408</v>
      </c>
      <c r="J22" s="52" t="s">
        <v>440</v>
      </c>
      <c r="K22" s="52" t="s">
        <v>410</v>
      </c>
    </row>
    <row r="23" spans="2:11">
      <c r="B23" s="52" t="s">
        <v>433</v>
      </c>
      <c r="C23" s="52" t="s">
        <v>434</v>
      </c>
      <c r="D23" s="52" t="s">
        <v>445</v>
      </c>
      <c r="E23" s="87" t="s">
        <v>446</v>
      </c>
      <c r="F23" s="88">
        <v>4426</v>
      </c>
      <c r="G23" s="88">
        <v>3363.76</v>
      </c>
      <c r="H23" s="89"/>
      <c r="I23" s="89" t="s">
        <v>408</v>
      </c>
      <c r="J23" s="52" t="s">
        <v>440</v>
      </c>
      <c r="K23" s="52" t="s">
        <v>410</v>
      </c>
    </row>
    <row r="24" spans="2:11">
      <c r="B24" s="52" t="s">
        <v>433</v>
      </c>
      <c r="C24" s="52" t="s">
        <v>434</v>
      </c>
      <c r="D24" s="52" t="s">
        <v>447</v>
      </c>
      <c r="E24" s="87">
        <v>828553</v>
      </c>
      <c r="F24" s="88">
        <v>532</v>
      </c>
      <c r="G24" s="88">
        <v>404.32</v>
      </c>
      <c r="H24" s="89">
        <v>328000</v>
      </c>
      <c r="I24" s="89" t="s">
        <v>448</v>
      </c>
      <c r="J24" s="52" t="s">
        <v>421</v>
      </c>
      <c r="K24" s="52" t="s">
        <v>413</v>
      </c>
    </row>
    <row r="25" spans="2:11">
      <c r="B25" s="52" t="s">
        <v>433</v>
      </c>
      <c r="C25" s="52" t="s">
        <v>434</v>
      </c>
      <c r="D25" s="52" t="s">
        <v>449</v>
      </c>
      <c r="E25" s="87" t="s">
        <v>450</v>
      </c>
      <c r="F25" s="88">
        <v>961</v>
      </c>
      <c r="G25" s="88">
        <v>730.36</v>
      </c>
      <c r="H25" s="89"/>
      <c r="I25" s="89" t="s">
        <v>408</v>
      </c>
      <c r="J25" s="52" t="s">
        <v>440</v>
      </c>
      <c r="K25" s="52" t="s">
        <v>410</v>
      </c>
    </row>
    <row r="26" spans="2:11">
      <c r="B26" s="52" t="s">
        <v>433</v>
      </c>
      <c r="C26" s="52" t="s">
        <v>434</v>
      </c>
      <c r="D26" s="52" t="s">
        <v>451</v>
      </c>
      <c r="E26" s="87">
        <v>404924</v>
      </c>
      <c r="F26" s="88">
        <v>355</v>
      </c>
      <c r="G26" s="88">
        <v>269.8</v>
      </c>
      <c r="H26" s="89">
        <v>1200000</v>
      </c>
      <c r="I26" s="89" t="s">
        <v>408</v>
      </c>
      <c r="J26" s="52" t="s">
        <v>409</v>
      </c>
      <c r="K26" s="52" t="s">
        <v>410</v>
      </c>
    </row>
    <row r="27" spans="2:11">
      <c r="B27" s="52" t="s">
        <v>433</v>
      </c>
      <c r="C27" s="52" t="s">
        <v>452</v>
      </c>
      <c r="D27" s="52" t="s">
        <v>453</v>
      </c>
      <c r="E27" s="87">
        <v>409701</v>
      </c>
      <c r="F27" s="88">
        <v>46.34</v>
      </c>
      <c r="G27" s="88">
        <v>38.925600000000003</v>
      </c>
      <c r="H27" s="89">
        <v>100</v>
      </c>
      <c r="I27" s="89" t="s">
        <v>408</v>
      </c>
      <c r="J27" s="52" t="s">
        <v>440</v>
      </c>
      <c r="K27" s="52" t="s">
        <v>410</v>
      </c>
    </row>
    <row r="28" spans="2:11">
      <c r="B28" s="52" t="s">
        <v>433</v>
      </c>
      <c r="C28" s="52" t="s">
        <v>452</v>
      </c>
      <c r="D28" s="52" t="s">
        <v>454</v>
      </c>
      <c r="E28" s="87">
        <v>409699</v>
      </c>
      <c r="F28" s="88">
        <v>46.34</v>
      </c>
      <c r="G28" s="88">
        <v>38.925600000000003</v>
      </c>
      <c r="H28" s="89">
        <v>100</v>
      </c>
      <c r="I28" s="89" t="s">
        <v>408</v>
      </c>
      <c r="J28" s="52" t="s">
        <v>440</v>
      </c>
      <c r="K28" s="52" t="s">
        <v>410</v>
      </c>
    </row>
    <row r="29" spans="2:11">
      <c r="B29" s="52" t="s">
        <v>433</v>
      </c>
      <c r="C29" s="52" t="s">
        <v>452</v>
      </c>
      <c r="D29" s="52" t="s">
        <v>455</v>
      </c>
      <c r="E29" s="87">
        <v>409700</v>
      </c>
      <c r="F29" s="88">
        <v>46.34</v>
      </c>
      <c r="G29" s="88">
        <v>38.925600000000003</v>
      </c>
      <c r="H29" s="89">
        <v>100</v>
      </c>
      <c r="I29" s="89" t="s">
        <v>408</v>
      </c>
      <c r="J29" s="52" t="s">
        <v>440</v>
      </c>
      <c r="K29" s="52" t="s">
        <v>410</v>
      </c>
    </row>
    <row r="30" spans="2:11">
      <c r="B30" s="52" t="s">
        <v>433</v>
      </c>
      <c r="C30" s="52" t="s">
        <v>452</v>
      </c>
      <c r="D30" s="52" t="s">
        <v>456</v>
      </c>
      <c r="E30" s="87">
        <v>409317</v>
      </c>
      <c r="F30" s="88">
        <v>57.96</v>
      </c>
      <c r="G30" s="88">
        <v>44.049599999999998</v>
      </c>
      <c r="H30" s="89">
        <v>136</v>
      </c>
      <c r="I30" s="89" t="s">
        <v>408</v>
      </c>
      <c r="J30" s="52" t="s">
        <v>440</v>
      </c>
      <c r="K30" s="52" t="s">
        <v>410</v>
      </c>
    </row>
    <row r="31" spans="2:11">
      <c r="B31" s="52" t="s">
        <v>433</v>
      </c>
      <c r="C31" s="52" t="s">
        <v>452</v>
      </c>
      <c r="D31" s="52" t="s">
        <v>457</v>
      </c>
      <c r="E31" s="87">
        <v>409322</v>
      </c>
      <c r="F31" s="88">
        <v>80.790000000000006</v>
      </c>
      <c r="G31" s="88">
        <v>61.400399999999998</v>
      </c>
      <c r="H31" s="89">
        <v>136</v>
      </c>
      <c r="I31" s="89" t="s">
        <v>408</v>
      </c>
      <c r="J31" s="52" t="s">
        <v>440</v>
      </c>
      <c r="K31" s="52" t="s">
        <v>410</v>
      </c>
    </row>
    <row r="32" spans="2:11">
      <c r="B32" s="52" t="s">
        <v>433</v>
      </c>
      <c r="C32" s="52" t="s">
        <v>452</v>
      </c>
      <c r="D32" s="52" t="s">
        <v>458</v>
      </c>
      <c r="E32" s="87">
        <v>409312</v>
      </c>
      <c r="F32" s="88">
        <v>58.12</v>
      </c>
      <c r="G32" s="88">
        <v>44.171199999999999</v>
      </c>
      <c r="H32" s="89">
        <v>136</v>
      </c>
      <c r="I32" s="89" t="s">
        <v>408</v>
      </c>
      <c r="J32" s="52" t="s">
        <v>440</v>
      </c>
      <c r="K32" s="52" t="s">
        <v>410</v>
      </c>
    </row>
    <row r="33" spans="2:11">
      <c r="B33" s="52" t="s">
        <v>433</v>
      </c>
      <c r="C33" s="52" t="s">
        <v>452</v>
      </c>
      <c r="D33" s="52" t="s">
        <v>459</v>
      </c>
      <c r="E33" s="87">
        <v>409316</v>
      </c>
      <c r="F33" s="88">
        <v>75.91</v>
      </c>
      <c r="G33" s="88">
        <v>57.691600000000001</v>
      </c>
      <c r="H33" s="89">
        <v>184</v>
      </c>
      <c r="I33" s="89" t="s">
        <v>408</v>
      </c>
      <c r="J33" s="52" t="s">
        <v>440</v>
      </c>
      <c r="K33" s="52" t="s">
        <v>410</v>
      </c>
    </row>
    <row r="34" spans="2:11">
      <c r="B34" s="52" t="s">
        <v>433</v>
      </c>
      <c r="C34" s="52" t="s">
        <v>452</v>
      </c>
      <c r="D34" s="52" t="s">
        <v>460</v>
      </c>
      <c r="E34" s="87">
        <v>409321</v>
      </c>
      <c r="F34" s="88">
        <v>76.14</v>
      </c>
      <c r="G34" s="88">
        <v>57.866399999999999</v>
      </c>
      <c r="H34" s="89">
        <v>184</v>
      </c>
      <c r="I34" s="89" t="s">
        <v>408</v>
      </c>
      <c r="J34" s="52" t="s">
        <v>440</v>
      </c>
      <c r="K34" s="52" t="s">
        <v>410</v>
      </c>
    </row>
    <row r="35" spans="2:11">
      <c r="B35" s="52" t="s">
        <v>433</v>
      </c>
      <c r="C35" s="52" t="s">
        <v>452</v>
      </c>
      <c r="D35" s="52" t="s">
        <v>461</v>
      </c>
      <c r="E35" s="87">
        <v>409311</v>
      </c>
      <c r="F35" s="88">
        <v>76.19</v>
      </c>
      <c r="G35" s="88">
        <v>57.904400000000003</v>
      </c>
      <c r="H35" s="89">
        <v>184</v>
      </c>
      <c r="I35" s="89" t="s">
        <v>408</v>
      </c>
      <c r="J35" s="52" t="s">
        <v>440</v>
      </c>
      <c r="K35" s="52" t="s">
        <v>410</v>
      </c>
    </row>
    <row r="36" spans="2:11">
      <c r="B36" s="52" t="s">
        <v>433</v>
      </c>
      <c r="C36" s="52" t="s">
        <v>452</v>
      </c>
      <c r="D36" s="52" t="s">
        <v>462</v>
      </c>
      <c r="E36" s="87">
        <v>409315</v>
      </c>
      <c r="F36" s="88">
        <v>81.48</v>
      </c>
      <c r="G36" s="88">
        <v>61.924799999999998</v>
      </c>
      <c r="H36" s="89">
        <v>256</v>
      </c>
      <c r="I36" s="89" t="s">
        <v>408</v>
      </c>
      <c r="J36" s="52" t="s">
        <v>440</v>
      </c>
      <c r="K36" s="52" t="s">
        <v>410</v>
      </c>
    </row>
    <row r="37" spans="2:11">
      <c r="B37" s="52" t="s">
        <v>433</v>
      </c>
      <c r="C37" s="52" t="s">
        <v>452</v>
      </c>
      <c r="D37" s="52" t="s">
        <v>463</v>
      </c>
      <c r="E37" s="87">
        <v>409320</v>
      </c>
      <c r="F37" s="88">
        <v>80.63</v>
      </c>
      <c r="G37" s="88">
        <v>61.278799999999997</v>
      </c>
      <c r="H37" s="89">
        <v>256</v>
      </c>
      <c r="I37" s="89" t="s">
        <v>408</v>
      </c>
      <c r="J37" s="52" t="s">
        <v>440</v>
      </c>
      <c r="K37" s="52" t="s">
        <v>410</v>
      </c>
    </row>
    <row r="38" spans="2:11">
      <c r="B38" s="52" t="s">
        <v>433</v>
      </c>
      <c r="C38" s="52" t="s">
        <v>452</v>
      </c>
      <c r="D38" s="52" t="s">
        <v>464</v>
      </c>
      <c r="E38" s="87">
        <v>409310</v>
      </c>
      <c r="F38" s="88">
        <v>81.040000000000006</v>
      </c>
      <c r="G38" s="88">
        <v>61.590400000000002</v>
      </c>
      <c r="H38" s="89">
        <v>256</v>
      </c>
      <c r="I38" s="89" t="s">
        <v>408</v>
      </c>
      <c r="J38" s="52" t="s">
        <v>440</v>
      </c>
      <c r="K38" s="52" t="s">
        <v>410</v>
      </c>
    </row>
    <row r="39" spans="2:11">
      <c r="B39" s="52" t="s">
        <v>433</v>
      </c>
      <c r="C39" s="52" t="s">
        <v>452</v>
      </c>
      <c r="D39" s="52" t="s">
        <v>465</v>
      </c>
      <c r="E39" s="87">
        <v>409314</v>
      </c>
      <c r="F39" s="88">
        <v>75.63</v>
      </c>
      <c r="G39" s="88">
        <v>57.4788</v>
      </c>
      <c r="H39" s="89">
        <v>325</v>
      </c>
      <c r="I39" s="89" t="s">
        <v>408</v>
      </c>
      <c r="J39" s="52" t="s">
        <v>440</v>
      </c>
      <c r="K39" s="52" t="s">
        <v>410</v>
      </c>
    </row>
    <row r="40" spans="2:11">
      <c r="B40" s="52" t="s">
        <v>433</v>
      </c>
      <c r="C40" s="52" t="s">
        <v>452</v>
      </c>
      <c r="D40" s="52" t="s">
        <v>466</v>
      </c>
      <c r="E40" s="87">
        <v>409319</v>
      </c>
      <c r="F40" s="88">
        <v>75.62</v>
      </c>
      <c r="G40" s="88">
        <v>57.471200000000003</v>
      </c>
      <c r="H40" s="89">
        <v>325</v>
      </c>
      <c r="I40" s="89" t="s">
        <v>408</v>
      </c>
      <c r="J40" s="52" t="s">
        <v>440</v>
      </c>
      <c r="K40" s="52" t="s">
        <v>410</v>
      </c>
    </row>
    <row r="41" spans="2:11">
      <c r="B41" s="52" t="s">
        <v>433</v>
      </c>
      <c r="C41" s="52" t="s">
        <v>452</v>
      </c>
      <c r="D41" s="52" t="s">
        <v>467</v>
      </c>
      <c r="E41" s="87">
        <v>409309</v>
      </c>
      <c r="F41" s="88">
        <v>74.89</v>
      </c>
      <c r="G41" s="88">
        <v>56.916400000000003</v>
      </c>
      <c r="H41" s="89">
        <v>325</v>
      </c>
      <c r="I41" s="89" t="s">
        <v>408</v>
      </c>
      <c r="J41" s="52" t="s">
        <v>440</v>
      </c>
      <c r="K41" s="52" t="s">
        <v>410</v>
      </c>
    </row>
    <row r="42" spans="2:11">
      <c r="B42" s="52" t="s">
        <v>433</v>
      </c>
      <c r="C42" s="52" t="s">
        <v>452</v>
      </c>
      <c r="D42" s="52" t="s">
        <v>468</v>
      </c>
      <c r="E42" s="87">
        <v>409313</v>
      </c>
      <c r="F42" s="88">
        <v>120.23</v>
      </c>
      <c r="G42" s="88">
        <v>91.374799999999993</v>
      </c>
      <c r="H42" s="89">
        <v>522</v>
      </c>
      <c r="I42" s="89" t="s">
        <v>408</v>
      </c>
      <c r="J42" s="52" t="s">
        <v>440</v>
      </c>
      <c r="K42" s="52" t="s">
        <v>410</v>
      </c>
    </row>
    <row r="43" spans="2:11">
      <c r="B43" s="52" t="s">
        <v>433</v>
      </c>
      <c r="C43" s="52" t="s">
        <v>452</v>
      </c>
      <c r="D43" s="52" t="s">
        <v>469</v>
      </c>
      <c r="E43" s="87">
        <v>409318</v>
      </c>
      <c r="F43" s="88">
        <v>120.5</v>
      </c>
      <c r="G43" s="88">
        <v>91.58</v>
      </c>
      <c r="H43" s="89">
        <v>522</v>
      </c>
      <c r="I43" s="89" t="s">
        <v>408</v>
      </c>
      <c r="J43" s="52" t="s">
        <v>440</v>
      </c>
      <c r="K43" s="52" t="s">
        <v>410</v>
      </c>
    </row>
    <row r="44" spans="2:11">
      <c r="B44" s="52" t="s">
        <v>433</v>
      </c>
      <c r="C44" s="52" t="s">
        <v>452</v>
      </c>
      <c r="D44" s="52" t="s">
        <v>470</v>
      </c>
      <c r="E44" s="87">
        <v>409308</v>
      </c>
      <c r="F44" s="88">
        <v>119.05</v>
      </c>
      <c r="G44" s="88">
        <v>90.477999999999994</v>
      </c>
      <c r="H44" s="89">
        <v>522</v>
      </c>
      <c r="I44" s="89" t="s">
        <v>408</v>
      </c>
      <c r="J44" s="52" t="s">
        <v>440</v>
      </c>
      <c r="K44" s="52" t="s">
        <v>410</v>
      </c>
    </row>
    <row r="45" spans="2:11">
      <c r="B45" s="52" t="s">
        <v>433</v>
      </c>
      <c r="C45" s="52" t="s">
        <v>452</v>
      </c>
      <c r="D45" s="52" t="s">
        <v>435</v>
      </c>
      <c r="E45" s="87">
        <v>409343</v>
      </c>
      <c r="F45" s="88">
        <v>111.73</v>
      </c>
      <c r="G45" s="88">
        <v>84.9148</v>
      </c>
      <c r="H45" s="89">
        <v>5000</v>
      </c>
      <c r="I45" s="89" t="s">
        <v>411</v>
      </c>
      <c r="J45" s="52" t="s">
        <v>412</v>
      </c>
      <c r="K45" s="52" t="s">
        <v>413</v>
      </c>
    </row>
    <row r="46" spans="2:11">
      <c r="B46" s="52" t="s">
        <v>433</v>
      </c>
      <c r="C46" s="52" t="s">
        <v>452</v>
      </c>
      <c r="D46" s="52" t="s">
        <v>436</v>
      </c>
      <c r="E46" s="87">
        <v>404235</v>
      </c>
      <c r="F46" s="88">
        <v>88.68</v>
      </c>
      <c r="G46" s="88">
        <v>67.396799999999999</v>
      </c>
      <c r="H46" s="89">
        <v>5000</v>
      </c>
      <c r="I46" s="89" t="s">
        <v>411</v>
      </c>
      <c r="J46" s="52" t="s">
        <v>412</v>
      </c>
      <c r="K46" s="52" t="s">
        <v>413</v>
      </c>
    </row>
    <row r="47" spans="2:11">
      <c r="B47" s="52" t="s">
        <v>433</v>
      </c>
      <c r="C47" s="52" t="s">
        <v>452</v>
      </c>
      <c r="D47" s="52" t="s">
        <v>471</v>
      </c>
      <c r="E47" s="87">
        <v>404461</v>
      </c>
      <c r="F47" s="88">
        <v>168.56</v>
      </c>
      <c r="G47" s="88">
        <v>128.10560000000001</v>
      </c>
      <c r="H47" s="89">
        <v>15000</v>
      </c>
      <c r="I47" s="89" t="s">
        <v>428</v>
      </c>
      <c r="J47" s="52" t="s">
        <v>412</v>
      </c>
      <c r="K47" s="52" t="s">
        <v>413</v>
      </c>
    </row>
    <row r="48" spans="2:11">
      <c r="B48" s="52" t="s">
        <v>433</v>
      </c>
      <c r="C48" s="52" t="s">
        <v>452</v>
      </c>
      <c r="D48" s="52" t="s">
        <v>437</v>
      </c>
      <c r="E48" s="87">
        <v>409344</v>
      </c>
      <c r="F48" s="88">
        <v>244.98</v>
      </c>
      <c r="G48" s="88">
        <v>186.1848</v>
      </c>
      <c r="H48" s="89">
        <v>25000</v>
      </c>
      <c r="I48" s="89" t="s">
        <v>432</v>
      </c>
      <c r="J48" s="52" t="s">
        <v>412</v>
      </c>
      <c r="K48" s="52" t="s">
        <v>413</v>
      </c>
    </row>
    <row r="49" spans="2:11">
      <c r="B49" s="52" t="s">
        <v>433</v>
      </c>
      <c r="C49" s="52" t="s">
        <v>452</v>
      </c>
      <c r="D49" s="52" t="s">
        <v>415</v>
      </c>
      <c r="E49" s="87">
        <v>415010</v>
      </c>
      <c r="F49" s="88">
        <v>45.93</v>
      </c>
      <c r="G49" s="88">
        <v>34.906799999999997</v>
      </c>
      <c r="H49" s="89">
        <v>10000</v>
      </c>
      <c r="I49" s="89" t="s">
        <v>416</v>
      </c>
      <c r="J49" s="52" t="s">
        <v>412</v>
      </c>
      <c r="K49" s="52" t="s">
        <v>413</v>
      </c>
    </row>
    <row r="50" spans="2:11">
      <c r="B50" s="52" t="s">
        <v>433</v>
      </c>
      <c r="C50" s="52" t="s">
        <v>452</v>
      </c>
      <c r="D50" s="52" t="s">
        <v>472</v>
      </c>
      <c r="E50" s="87">
        <v>404815</v>
      </c>
      <c r="F50" s="88">
        <v>271.63</v>
      </c>
      <c r="G50" s="88">
        <v>206.43879999999999</v>
      </c>
      <c r="H50" s="89">
        <v>330</v>
      </c>
      <c r="I50" s="89" t="s">
        <v>473</v>
      </c>
      <c r="J50" s="52" t="s">
        <v>440</v>
      </c>
      <c r="K50" s="52" t="s">
        <v>413</v>
      </c>
    </row>
    <row r="51" spans="2:11">
      <c r="B51" s="52" t="s">
        <v>433</v>
      </c>
      <c r="C51" s="52" t="s">
        <v>452</v>
      </c>
      <c r="D51" s="52" t="s">
        <v>474</v>
      </c>
      <c r="E51" s="87">
        <v>404813</v>
      </c>
      <c r="F51" s="88">
        <v>244.98</v>
      </c>
      <c r="G51" s="88">
        <v>186.1848</v>
      </c>
      <c r="H51" s="89">
        <v>260</v>
      </c>
      <c r="I51" s="89" t="s">
        <v>475</v>
      </c>
      <c r="J51" s="52" t="s">
        <v>440</v>
      </c>
      <c r="K51" s="52" t="s">
        <v>413</v>
      </c>
    </row>
    <row r="52" spans="2:11">
      <c r="B52" s="52" t="s">
        <v>433</v>
      </c>
      <c r="C52" s="52" t="s">
        <v>452</v>
      </c>
      <c r="D52" s="52" t="s">
        <v>476</v>
      </c>
      <c r="E52" s="87">
        <v>404816</v>
      </c>
      <c r="F52" s="88">
        <v>271.63</v>
      </c>
      <c r="G52" s="88">
        <v>206.43879999999999</v>
      </c>
      <c r="H52" s="89">
        <v>330</v>
      </c>
      <c r="I52" s="89" t="s">
        <v>473</v>
      </c>
      <c r="J52" s="52" t="s">
        <v>440</v>
      </c>
      <c r="K52" s="52" t="s">
        <v>413</v>
      </c>
    </row>
    <row r="53" spans="2:11">
      <c r="B53" s="52" t="s">
        <v>433</v>
      </c>
      <c r="C53" s="52" t="s">
        <v>452</v>
      </c>
      <c r="D53" s="52" t="s">
        <v>477</v>
      </c>
      <c r="E53" s="87">
        <v>404814</v>
      </c>
      <c r="F53" s="88">
        <v>244.98</v>
      </c>
      <c r="G53" s="88">
        <v>186.1848</v>
      </c>
      <c r="H53" s="89">
        <v>260</v>
      </c>
      <c r="I53" s="89" t="s">
        <v>475</v>
      </c>
      <c r="J53" s="52" t="s">
        <v>440</v>
      </c>
      <c r="K53" s="52" t="s">
        <v>413</v>
      </c>
    </row>
    <row r="54" spans="2:11">
      <c r="B54" s="52" t="s">
        <v>433</v>
      </c>
      <c r="C54" s="52" t="s">
        <v>452</v>
      </c>
      <c r="D54" s="52" t="s">
        <v>438</v>
      </c>
      <c r="E54" s="87" t="s">
        <v>439</v>
      </c>
      <c r="F54" s="88">
        <v>0</v>
      </c>
      <c r="G54" s="88">
        <v>0</v>
      </c>
      <c r="H54" s="89"/>
      <c r="I54" s="89" t="s">
        <v>408</v>
      </c>
      <c r="J54" s="52" t="s">
        <v>440</v>
      </c>
      <c r="K54" s="52" t="s">
        <v>410</v>
      </c>
    </row>
    <row r="55" spans="2:11">
      <c r="B55" s="52" t="s">
        <v>433</v>
      </c>
      <c r="C55" s="52" t="s">
        <v>452</v>
      </c>
      <c r="D55" s="52" t="s">
        <v>441</v>
      </c>
      <c r="E55" s="87" t="s">
        <v>442</v>
      </c>
      <c r="F55" s="88">
        <v>2727</v>
      </c>
      <c r="G55" s="88">
        <v>2072.52</v>
      </c>
      <c r="H55" s="89"/>
      <c r="I55" s="89" t="s">
        <v>408</v>
      </c>
      <c r="J55" s="52" t="s">
        <v>440</v>
      </c>
      <c r="K55" s="52" t="s">
        <v>410</v>
      </c>
    </row>
    <row r="56" spans="2:11">
      <c r="B56" s="52" t="s">
        <v>433</v>
      </c>
      <c r="C56" s="52" t="s">
        <v>452</v>
      </c>
      <c r="D56" s="52" t="s">
        <v>443</v>
      </c>
      <c r="E56" s="87" t="s">
        <v>444</v>
      </c>
      <c r="F56" s="88">
        <v>1253</v>
      </c>
      <c r="G56" s="88">
        <v>952.28</v>
      </c>
      <c r="H56" s="89"/>
      <c r="I56" s="89" t="s">
        <v>408</v>
      </c>
      <c r="J56" s="52" t="s">
        <v>440</v>
      </c>
      <c r="K56" s="52" t="s">
        <v>410</v>
      </c>
    </row>
    <row r="57" spans="2:11">
      <c r="B57" s="52" t="s">
        <v>433</v>
      </c>
      <c r="C57" s="52" t="s">
        <v>452</v>
      </c>
      <c r="D57" s="52" t="s">
        <v>445</v>
      </c>
      <c r="E57" s="87" t="s">
        <v>446</v>
      </c>
      <c r="F57" s="88">
        <v>4426</v>
      </c>
      <c r="G57" s="88">
        <v>3363.76</v>
      </c>
      <c r="H57" s="89"/>
      <c r="I57" s="89" t="s">
        <v>408</v>
      </c>
      <c r="J57" s="52" t="s">
        <v>440</v>
      </c>
      <c r="K57" s="52" t="s">
        <v>410</v>
      </c>
    </row>
    <row r="58" spans="2:11">
      <c r="B58" s="52" t="s">
        <v>433</v>
      </c>
      <c r="C58" s="52" t="s">
        <v>452</v>
      </c>
      <c r="D58" s="52" t="s">
        <v>447</v>
      </c>
      <c r="E58" s="87">
        <v>828553</v>
      </c>
      <c r="F58" s="88">
        <v>532</v>
      </c>
      <c r="G58" s="88">
        <v>404.32</v>
      </c>
      <c r="H58" s="89">
        <v>328000</v>
      </c>
      <c r="I58" s="89" t="s">
        <v>448</v>
      </c>
      <c r="J58" s="52" t="s">
        <v>421</v>
      </c>
      <c r="K58" s="52" t="s">
        <v>413</v>
      </c>
    </row>
    <row r="59" spans="2:11">
      <c r="B59" s="52" t="s">
        <v>433</v>
      </c>
      <c r="C59" s="52" t="s">
        <v>452</v>
      </c>
      <c r="D59" s="52" t="s">
        <v>449</v>
      </c>
      <c r="E59" s="87" t="s">
        <v>450</v>
      </c>
      <c r="F59" s="88">
        <v>961</v>
      </c>
      <c r="G59" s="88">
        <v>730.36</v>
      </c>
      <c r="H59" s="89"/>
      <c r="I59" s="89" t="s">
        <v>408</v>
      </c>
      <c r="J59" s="52" t="s">
        <v>440</v>
      </c>
      <c r="K59" s="52" t="s">
        <v>410</v>
      </c>
    </row>
    <row r="60" spans="2:11">
      <c r="B60" s="52" t="s">
        <v>433</v>
      </c>
      <c r="C60" s="52" t="s">
        <v>452</v>
      </c>
      <c r="D60" s="52" t="s">
        <v>451</v>
      </c>
      <c r="E60" s="87">
        <v>404924</v>
      </c>
      <c r="F60" s="88">
        <v>355</v>
      </c>
      <c r="G60" s="88">
        <v>269.8</v>
      </c>
      <c r="H60" s="89">
        <v>1200000</v>
      </c>
      <c r="I60" s="89" t="s">
        <v>408</v>
      </c>
      <c r="J60" s="52" t="s">
        <v>409</v>
      </c>
      <c r="K60" s="52" t="s">
        <v>410</v>
      </c>
    </row>
    <row r="61" spans="2:11">
      <c r="B61" s="52" t="s">
        <v>433</v>
      </c>
      <c r="C61" s="52" t="s">
        <v>452</v>
      </c>
      <c r="D61" s="52" t="s">
        <v>478</v>
      </c>
      <c r="E61" s="87">
        <v>404103</v>
      </c>
      <c r="F61" s="88">
        <v>319.89</v>
      </c>
      <c r="G61" s="88">
        <v>243.1164</v>
      </c>
      <c r="H61" s="89">
        <v>1300</v>
      </c>
      <c r="I61" s="89" t="s">
        <v>479</v>
      </c>
      <c r="J61" s="52" t="s">
        <v>440</v>
      </c>
      <c r="K61" s="52" t="s">
        <v>410</v>
      </c>
    </row>
    <row r="62" spans="2:11">
      <c r="B62" s="52" t="s">
        <v>433</v>
      </c>
      <c r="C62" s="52" t="s">
        <v>480</v>
      </c>
      <c r="D62" s="52" t="s">
        <v>481</v>
      </c>
      <c r="E62" s="87" t="s">
        <v>482</v>
      </c>
      <c r="F62" s="88">
        <v>712</v>
      </c>
      <c r="G62" s="88">
        <v>541.12</v>
      </c>
      <c r="H62" s="89">
        <v>300000</v>
      </c>
      <c r="I62" s="89" t="s">
        <v>483</v>
      </c>
      <c r="J62" s="52" t="s">
        <v>484</v>
      </c>
      <c r="K62" s="52" t="s">
        <v>413</v>
      </c>
    </row>
    <row r="63" spans="2:11">
      <c r="B63" s="52" t="s">
        <v>433</v>
      </c>
      <c r="C63" s="52" t="s">
        <v>480</v>
      </c>
      <c r="D63" s="52" t="s">
        <v>453</v>
      </c>
      <c r="E63" s="87">
        <v>409701</v>
      </c>
      <c r="F63" s="88">
        <v>46.34</v>
      </c>
      <c r="G63" s="88">
        <v>38.925600000000003</v>
      </c>
      <c r="H63" s="89">
        <v>100</v>
      </c>
      <c r="I63" s="89" t="s">
        <v>408</v>
      </c>
      <c r="J63" s="52" t="s">
        <v>440</v>
      </c>
      <c r="K63" s="52" t="s">
        <v>410</v>
      </c>
    </row>
    <row r="64" spans="2:11">
      <c r="B64" s="52" t="s">
        <v>433</v>
      </c>
      <c r="C64" s="52" t="s">
        <v>480</v>
      </c>
      <c r="D64" s="52" t="s">
        <v>454</v>
      </c>
      <c r="E64" s="87">
        <v>409699</v>
      </c>
      <c r="F64" s="88">
        <v>46.34</v>
      </c>
      <c r="G64" s="88">
        <v>38.925600000000003</v>
      </c>
      <c r="H64" s="89">
        <v>100</v>
      </c>
      <c r="I64" s="89" t="s">
        <v>408</v>
      </c>
      <c r="J64" s="52" t="s">
        <v>440</v>
      </c>
      <c r="K64" s="52" t="s">
        <v>410</v>
      </c>
    </row>
    <row r="65" spans="2:11">
      <c r="B65" s="52" t="s">
        <v>433</v>
      </c>
      <c r="C65" s="52" t="s">
        <v>480</v>
      </c>
      <c r="D65" s="52" t="s">
        <v>455</v>
      </c>
      <c r="E65" s="87">
        <v>409700</v>
      </c>
      <c r="F65" s="88">
        <v>46.34</v>
      </c>
      <c r="G65" s="88">
        <v>38.925600000000003</v>
      </c>
      <c r="H65" s="89">
        <v>100</v>
      </c>
      <c r="I65" s="89" t="s">
        <v>408</v>
      </c>
      <c r="J65" s="52" t="s">
        <v>440</v>
      </c>
      <c r="K65" s="52" t="s">
        <v>410</v>
      </c>
    </row>
    <row r="66" spans="2:11">
      <c r="B66" s="52" t="s">
        <v>433</v>
      </c>
      <c r="C66" s="52" t="s">
        <v>480</v>
      </c>
      <c r="D66" s="52" t="s">
        <v>456</v>
      </c>
      <c r="E66" s="87">
        <v>409317</v>
      </c>
      <c r="F66" s="88">
        <v>57.96</v>
      </c>
      <c r="G66" s="88">
        <v>44.049599999999998</v>
      </c>
      <c r="H66" s="89">
        <v>136</v>
      </c>
      <c r="I66" s="89" t="s">
        <v>408</v>
      </c>
      <c r="J66" s="52" t="s">
        <v>440</v>
      </c>
      <c r="K66" s="52" t="s">
        <v>410</v>
      </c>
    </row>
    <row r="67" spans="2:11">
      <c r="B67" s="52" t="s">
        <v>433</v>
      </c>
      <c r="C67" s="52" t="s">
        <v>480</v>
      </c>
      <c r="D67" s="52" t="s">
        <v>457</v>
      </c>
      <c r="E67" s="87">
        <v>409322</v>
      </c>
      <c r="F67" s="88">
        <v>80.790000000000006</v>
      </c>
      <c r="G67" s="88">
        <v>61.400399999999998</v>
      </c>
      <c r="H67" s="89">
        <v>136</v>
      </c>
      <c r="I67" s="89" t="s">
        <v>408</v>
      </c>
      <c r="J67" s="52" t="s">
        <v>440</v>
      </c>
      <c r="K67" s="52" t="s">
        <v>410</v>
      </c>
    </row>
    <row r="68" spans="2:11">
      <c r="B68" s="52" t="s">
        <v>433</v>
      </c>
      <c r="C68" s="52" t="s">
        <v>480</v>
      </c>
      <c r="D68" s="52" t="s">
        <v>458</v>
      </c>
      <c r="E68" s="87">
        <v>409312</v>
      </c>
      <c r="F68" s="88">
        <v>58.12</v>
      </c>
      <c r="G68" s="88">
        <v>44.171199999999999</v>
      </c>
      <c r="H68" s="89">
        <v>136</v>
      </c>
      <c r="I68" s="89" t="s">
        <v>408</v>
      </c>
      <c r="J68" s="52" t="s">
        <v>440</v>
      </c>
      <c r="K68" s="52" t="s">
        <v>410</v>
      </c>
    </row>
    <row r="69" spans="2:11">
      <c r="B69" s="52" t="s">
        <v>433</v>
      </c>
      <c r="C69" s="52" t="s">
        <v>480</v>
      </c>
      <c r="D69" s="52" t="s">
        <v>459</v>
      </c>
      <c r="E69" s="87">
        <v>409316</v>
      </c>
      <c r="F69" s="88">
        <v>75.91</v>
      </c>
      <c r="G69" s="88">
        <v>57.691600000000001</v>
      </c>
      <c r="H69" s="89">
        <v>184</v>
      </c>
      <c r="I69" s="89" t="s">
        <v>408</v>
      </c>
      <c r="J69" s="52" t="s">
        <v>440</v>
      </c>
      <c r="K69" s="52" t="s">
        <v>410</v>
      </c>
    </row>
    <row r="70" spans="2:11">
      <c r="B70" s="52" t="s">
        <v>433</v>
      </c>
      <c r="C70" s="52" t="s">
        <v>480</v>
      </c>
      <c r="D70" s="52" t="s">
        <v>460</v>
      </c>
      <c r="E70" s="87">
        <v>409321</v>
      </c>
      <c r="F70" s="88">
        <v>76.14</v>
      </c>
      <c r="G70" s="88">
        <v>57.866399999999999</v>
      </c>
      <c r="H70" s="89">
        <v>184</v>
      </c>
      <c r="I70" s="89" t="s">
        <v>408</v>
      </c>
      <c r="J70" s="52" t="s">
        <v>440</v>
      </c>
      <c r="K70" s="52" t="s">
        <v>410</v>
      </c>
    </row>
    <row r="71" spans="2:11">
      <c r="B71" s="52" t="s">
        <v>433</v>
      </c>
      <c r="C71" s="52" t="s">
        <v>480</v>
      </c>
      <c r="D71" s="52" t="s">
        <v>461</v>
      </c>
      <c r="E71" s="87">
        <v>409311</v>
      </c>
      <c r="F71" s="88">
        <v>76.19</v>
      </c>
      <c r="G71" s="88">
        <v>57.904400000000003</v>
      </c>
      <c r="H71" s="89">
        <v>184</v>
      </c>
      <c r="I71" s="89" t="s">
        <v>408</v>
      </c>
      <c r="J71" s="52" t="s">
        <v>440</v>
      </c>
      <c r="K71" s="52" t="s">
        <v>410</v>
      </c>
    </row>
    <row r="72" spans="2:11">
      <c r="B72" s="52" t="s">
        <v>433</v>
      </c>
      <c r="C72" s="52" t="s">
        <v>480</v>
      </c>
      <c r="D72" s="52" t="s">
        <v>462</v>
      </c>
      <c r="E72" s="87">
        <v>409315</v>
      </c>
      <c r="F72" s="88">
        <v>81.48</v>
      </c>
      <c r="G72" s="88">
        <v>61.924799999999998</v>
      </c>
      <c r="H72" s="89">
        <v>256</v>
      </c>
      <c r="I72" s="89" t="s">
        <v>408</v>
      </c>
      <c r="J72" s="52" t="s">
        <v>440</v>
      </c>
      <c r="K72" s="52" t="s">
        <v>410</v>
      </c>
    </row>
    <row r="73" spans="2:11">
      <c r="B73" s="52" t="s">
        <v>433</v>
      </c>
      <c r="C73" s="52" t="s">
        <v>480</v>
      </c>
      <c r="D73" s="52" t="s">
        <v>463</v>
      </c>
      <c r="E73" s="87">
        <v>409320</v>
      </c>
      <c r="F73" s="88">
        <v>80.63</v>
      </c>
      <c r="G73" s="88">
        <v>61.278799999999997</v>
      </c>
      <c r="H73" s="89">
        <v>256</v>
      </c>
      <c r="I73" s="89" t="s">
        <v>408</v>
      </c>
      <c r="J73" s="52" t="s">
        <v>440</v>
      </c>
      <c r="K73" s="52" t="s">
        <v>410</v>
      </c>
    </row>
    <row r="74" spans="2:11">
      <c r="B74" s="52" t="s">
        <v>433</v>
      </c>
      <c r="C74" s="52" t="s">
        <v>480</v>
      </c>
      <c r="D74" s="52" t="s">
        <v>464</v>
      </c>
      <c r="E74" s="87">
        <v>409310</v>
      </c>
      <c r="F74" s="88">
        <v>81.040000000000006</v>
      </c>
      <c r="G74" s="88">
        <v>61.590400000000002</v>
      </c>
      <c r="H74" s="89">
        <v>256</v>
      </c>
      <c r="I74" s="89" t="s">
        <v>408</v>
      </c>
      <c r="J74" s="52" t="s">
        <v>440</v>
      </c>
      <c r="K74" s="52" t="s">
        <v>410</v>
      </c>
    </row>
    <row r="75" spans="2:11">
      <c r="B75" s="52" t="s">
        <v>433</v>
      </c>
      <c r="C75" s="52" t="s">
        <v>480</v>
      </c>
      <c r="D75" s="52" t="s">
        <v>465</v>
      </c>
      <c r="E75" s="87">
        <v>409314</v>
      </c>
      <c r="F75" s="88">
        <v>75.63</v>
      </c>
      <c r="G75" s="88">
        <v>57.4788</v>
      </c>
      <c r="H75" s="89">
        <v>325</v>
      </c>
      <c r="I75" s="89" t="s">
        <v>408</v>
      </c>
      <c r="J75" s="52" t="s">
        <v>440</v>
      </c>
      <c r="K75" s="52" t="s">
        <v>410</v>
      </c>
    </row>
    <row r="76" spans="2:11">
      <c r="B76" s="52" t="s">
        <v>433</v>
      </c>
      <c r="C76" s="52" t="s">
        <v>480</v>
      </c>
      <c r="D76" s="52" t="s">
        <v>466</v>
      </c>
      <c r="E76" s="87">
        <v>409319</v>
      </c>
      <c r="F76" s="88">
        <v>75.62</v>
      </c>
      <c r="G76" s="88">
        <v>57.471200000000003</v>
      </c>
      <c r="H76" s="89">
        <v>325</v>
      </c>
      <c r="I76" s="89" t="s">
        <v>408</v>
      </c>
      <c r="J76" s="52" t="s">
        <v>440</v>
      </c>
      <c r="K76" s="52" t="s">
        <v>410</v>
      </c>
    </row>
    <row r="77" spans="2:11">
      <c r="B77" s="52" t="s">
        <v>433</v>
      </c>
      <c r="C77" s="52" t="s">
        <v>480</v>
      </c>
      <c r="D77" s="52" t="s">
        <v>467</v>
      </c>
      <c r="E77" s="87">
        <v>409309</v>
      </c>
      <c r="F77" s="88">
        <v>74.89</v>
      </c>
      <c r="G77" s="88">
        <v>56.916400000000003</v>
      </c>
      <c r="H77" s="89">
        <v>325</v>
      </c>
      <c r="I77" s="89" t="s">
        <v>408</v>
      </c>
      <c r="J77" s="52" t="s">
        <v>440</v>
      </c>
      <c r="K77" s="52" t="s">
        <v>410</v>
      </c>
    </row>
    <row r="78" spans="2:11">
      <c r="B78" s="52" t="s">
        <v>433</v>
      </c>
      <c r="C78" s="52" t="s">
        <v>480</v>
      </c>
      <c r="D78" s="52" t="s">
        <v>468</v>
      </c>
      <c r="E78" s="87">
        <v>409313</v>
      </c>
      <c r="F78" s="88">
        <v>120.23</v>
      </c>
      <c r="G78" s="88">
        <v>91.374799999999993</v>
      </c>
      <c r="H78" s="89">
        <v>522</v>
      </c>
      <c r="I78" s="89" t="s">
        <v>408</v>
      </c>
      <c r="J78" s="52" t="s">
        <v>440</v>
      </c>
      <c r="K78" s="52" t="s">
        <v>410</v>
      </c>
    </row>
    <row r="79" spans="2:11">
      <c r="B79" s="52" t="s">
        <v>433</v>
      </c>
      <c r="C79" s="52" t="s">
        <v>480</v>
      </c>
      <c r="D79" s="52" t="s">
        <v>469</v>
      </c>
      <c r="E79" s="87">
        <v>409318</v>
      </c>
      <c r="F79" s="88">
        <v>120.5</v>
      </c>
      <c r="G79" s="88">
        <v>91.58</v>
      </c>
      <c r="H79" s="89">
        <v>522</v>
      </c>
      <c r="I79" s="89" t="s">
        <v>408</v>
      </c>
      <c r="J79" s="52" t="s">
        <v>440</v>
      </c>
      <c r="K79" s="52" t="s">
        <v>410</v>
      </c>
    </row>
    <row r="80" spans="2:11">
      <c r="B80" s="52" t="s">
        <v>433</v>
      </c>
      <c r="C80" s="52" t="s">
        <v>480</v>
      </c>
      <c r="D80" s="52" t="s">
        <v>470</v>
      </c>
      <c r="E80" s="87">
        <v>409308</v>
      </c>
      <c r="F80" s="88">
        <v>119.05</v>
      </c>
      <c r="G80" s="88">
        <v>90.477999999999994</v>
      </c>
      <c r="H80" s="89">
        <v>522</v>
      </c>
      <c r="I80" s="89" t="s">
        <v>408</v>
      </c>
      <c r="J80" s="52" t="s">
        <v>440</v>
      </c>
      <c r="K80" s="52" t="s">
        <v>410</v>
      </c>
    </row>
    <row r="81" spans="2:11">
      <c r="B81" s="52" t="s">
        <v>433</v>
      </c>
      <c r="C81" s="52" t="s">
        <v>480</v>
      </c>
      <c r="D81" s="52" t="s">
        <v>435</v>
      </c>
      <c r="E81" s="87">
        <v>409343</v>
      </c>
      <c r="F81" s="88">
        <v>111.73</v>
      </c>
      <c r="G81" s="88">
        <v>84.9148</v>
      </c>
      <c r="H81" s="89">
        <v>5000</v>
      </c>
      <c r="I81" s="89" t="s">
        <v>411</v>
      </c>
      <c r="J81" s="52" t="s">
        <v>412</v>
      </c>
      <c r="K81" s="52" t="s">
        <v>413</v>
      </c>
    </row>
    <row r="82" spans="2:11">
      <c r="B82" s="52" t="s">
        <v>433</v>
      </c>
      <c r="C82" s="52" t="s">
        <v>480</v>
      </c>
      <c r="D82" s="52" t="s">
        <v>436</v>
      </c>
      <c r="E82" s="87">
        <v>404235</v>
      </c>
      <c r="F82" s="88">
        <v>88.68</v>
      </c>
      <c r="G82" s="88">
        <v>67.396799999999999</v>
      </c>
      <c r="H82" s="89">
        <v>5000</v>
      </c>
      <c r="I82" s="89" t="s">
        <v>411</v>
      </c>
      <c r="J82" s="52" t="s">
        <v>412</v>
      </c>
      <c r="K82" s="52" t="s">
        <v>413</v>
      </c>
    </row>
    <row r="83" spans="2:11">
      <c r="B83" s="52" t="s">
        <v>433</v>
      </c>
      <c r="C83" s="52" t="s">
        <v>480</v>
      </c>
      <c r="D83" s="52" t="s">
        <v>471</v>
      </c>
      <c r="E83" s="87">
        <v>404461</v>
      </c>
      <c r="F83" s="88">
        <v>168.56</v>
      </c>
      <c r="G83" s="88">
        <v>128.10560000000001</v>
      </c>
      <c r="H83" s="89">
        <v>15000</v>
      </c>
      <c r="I83" s="89" t="s">
        <v>428</v>
      </c>
      <c r="J83" s="52" t="s">
        <v>412</v>
      </c>
      <c r="K83" s="52" t="s">
        <v>413</v>
      </c>
    </row>
    <row r="84" spans="2:11">
      <c r="B84" s="52" t="s">
        <v>433</v>
      </c>
      <c r="C84" s="52" t="s">
        <v>480</v>
      </c>
      <c r="D84" s="52" t="s">
        <v>437</v>
      </c>
      <c r="E84" s="87">
        <v>409344</v>
      </c>
      <c r="F84" s="88">
        <v>244.98</v>
      </c>
      <c r="G84" s="88">
        <v>186.1848</v>
      </c>
      <c r="H84" s="89">
        <v>25000</v>
      </c>
      <c r="I84" s="89" t="s">
        <v>432</v>
      </c>
      <c r="J84" s="52" t="s">
        <v>412</v>
      </c>
      <c r="K84" s="52" t="s">
        <v>413</v>
      </c>
    </row>
    <row r="85" spans="2:11">
      <c r="B85" s="52" t="s">
        <v>433</v>
      </c>
      <c r="C85" s="52" t="s">
        <v>480</v>
      </c>
      <c r="D85" s="52" t="s">
        <v>415</v>
      </c>
      <c r="E85" s="87">
        <v>415010</v>
      </c>
      <c r="F85" s="88">
        <v>45.93</v>
      </c>
      <c r="G85" s="88">
        <v>34.906799999999997</v>
      </c>
      <c r="H85" s="89">
        <v>10000</v>
      </c>
      <c r="I85" s="89" t="s">
        <v>416</v>
      </c>
      <c r="J85" s="52" t="s">
        <v>412</v>
      </c>
      <c r="K85" s="52" t="s">
        <v>413</v>
      </c>
    </row>
    <row r="86" spans="2:11">
      <c r="B86" s="52" t="s">
        <v>433</v>
      </c>
      <c r="C86" s="52" t="s">
        <v>480</v>
      </c>
      <c r="D86" s="52" t="s">
        <v>472</v>
      </c>
      <c r="E86" s="87">
        <v>404815</v>
      </c>
      <c r="F86" s="88">
        <v>271.63</v>
      </c>
      <c r="G86" s="88">
        <v>206.43879999999999</v>
      </c>
      <c r="H86" s="89">
        <v>330</v>
      </c>
      <c r="I86" s="89" t="s">
        <v>473</v>
      </c>
      <c r="J86" s="52" t="s">
        <v>440</v>
      </c>
      <c r="K86" s="52" t="s">
        <v>413</v>
      </c>
    </row>
    <row r="87" spans="2:11">
      <c r="B87" s="52" t="s">
        <v>433</v>
      </c>
      <c r="C87" s="52" t="s">
        <v>480</v>
      </c>
      <c r="D87" s="52" t="s">
        <v>474</v>
      </c>
      <c r="E87" s="87">
        <v>404813</v>
      </c>
      <c r="F87" s="88">
        <v>244.98</v>
      </c>
      <c r="G87" s="88">
        <v>186.1848</v>
      </c>
      <c r="H87" s="89">
        <v>260</v>
      </c>
      <c r="I87" s="89" t="s">
        <v>475</v>
      </c>
      <c r="J87" s="52" t="s">
        <v>440</v>
      </c>
      <c r="K87" s="52" t="s">
        <v>413</v>
      </c>
    </row>
    <row r="88" spans="2:11">
      <c r="B88" s="52" t="s">
        <v>433</v>
      </c>
      <c r="C88" s="52" t="s">
        <v>480</v>
      </c>
      <c r="D88" s="52" t="s">
        <v>476</v>
      </c>
      <c r="E88" s="87">
        <v>404816</v>
      </c>
      <c r="F88" s="88">
        <v>271.63</v>
      </c>
      <c r="G88" s="88">
        <v>206.43879999999999</v>
      </c>
      <c r="H88" s="89">
        <v>330</v>
      </c>
      <c r="I88" s="89" t="s">
        <v>473</v>
      </c>
      <c r="J88" s="52" t="s">
        <v>440</v>
      </c>
      <c r="K88" s="52" t="s">
        <v>413</v>
      </c>
    </row>
    <row r="89" spans="2:11">
      <c r="B89" s="52" t="s">
        <v>433</v>
      </c>
      <c r="C89" s="52" t="s">
        <v>480</v>
      </c>
      <c r="D89" s="52" t="s">
        <v>477</v>
      </c>
      <c r="E89" s="87">
        <v>404814</v>
      </c>
      <c r="F89" s="88">
        <v>244.98</v>
      </c>
      <c r="G89" s="88">
        <v>186.1848</v>
      </c>
      <c r="H89" s="89">
        <v>260</v>
      </c>
      <c r="I89" s="89" t="s">
        <v>475</v>
      </c>
      <c r="J89" s="52" t="s">
        <v>440</v>
      </c>
      <c r="K89" s="52" t="s">
        <v>413</v>
      </c>
    </row>
    <row r="90" spans="2:11">
      <c r="B90" s="52" t="s">
        <v>433</v>
      </c>
      <c r="C90" s="52" t="s">
        <v>480</v>
      </c>
      <c r="D90" s="52" t="s">
        <v>438</v>
      </c>
      <c r="E90" s="87" t="s">
        <v>439</v>
      </c>
      <c r="F90" s="88">
        <v>0</v>
      </c>
      <c r="G90" s="88">
        <v>0</v>
      </c>
      <c r="H90" s="89"/>
      <c r="I90" s="89" t="s">
        <v>408</v>
      </c>
      <c r="J90" s="52" t="s">
        <v>440</v>
      </c>
      <c r="K90" s="52" t="s">
        <v>410</v>
      </c>
    </row>
    <row r="91" spans="2:11">
      <c r="B91" s="52" t="s">
        <v>433</v>
      </c>
      <c r="C91" s="52" t="s">
        <v>480</v>
      </c>
      <c r="D91" s="52" t="s">
        <v>441</v>
      </c>
      <c r="E91" s="87" t="s">
        <v>442</v>
      </c>
      <c r="F91" s="88">
        <v>2727</v>
      </c>
      <c r="G91" s="88">
        <v>2072.52</v>
      </c>
      <c r="H91" s="89"/>
      <c r="I91" s="89" t="s">
        <v>408</v>
      </c>
      <c r="J91" s="52" t="s">
        <v>440</v>
      </c>
      <c r="K91" s="52" t="s">
        <v>410</v>
      </c>
    </row>
    <row r="92" spans="2:11">
      <c r="B92" s="52" t="s">
        <v>433</v>
      </c>
      <c r="C92" s="52" t="s">
        <v>480</v>
      </c>
      <c r="D92" s="52" t="s">
        <v>443</v>
      </c>
      <c r="E92" s="87" t="s">
        <v>444</v>
      </c>
      <c r="F92" s="88">
        <v>1253</v>
      </c>
      <c r="G92" s="88">
        <v>952.28</v>
      </c>
      <c r="H92" s="89"/>
      <c r="I92" s="89" t="s">
        <v>408</v>
      </c>
      <c r="J92" s="52" t="s">
        <v>440</v>
      </c>
      <c r="K92" s="52" t="s">
        <v>410</v>
      </c>
    </row>
    <row r="93" spans="2:11">
      <c r="B93" s="52" t="s">
        <v>433</v>
      </c>
      <c r="C93" s="52" t="s">
        <v>480</v>
      </c>
      <c r="D93" s="52" t="s">
        <v>445</v>
      </c>
      <c r="E93" s="87" t="s">
        <v>446</v>
      </c>
      <c r="F93" s="88">
        <v>4426</v>
      </c>
      <c r="G93" s="88">
        <v>3363.76</v>
      </c>
      <c r="H93" s="89"/>
      <c r="I93" s="89" t="s">
        <v>408</v>
      </c>
      <c r="J93" s="52" t="s">
        <v>440</v>
      </c>
      <c r="K93" s="52" t="s">
        <v>410</v>
      </c>
    </row>
    <row r="94" spans="2:11">
      <c r="B94" s="52" t="s">
        <v>433</v>
      </c>
      <c r="C94" s="52" t="s">
        <v>480</v>
      </c>
      <c r="D94" s="52" t="s">
        <v>449</v>
      </c>
      <c r="E94" s="87" t="s">
        <v>450</v>
      </c>
      <c r="F94" s="88">
        <v>961</v>
      </c>
      <c r="G94" s="88">
        <v>730.36</v>
      </c>
      <c r="H94" s="89"/>
      <c r="I94" s="89" t="s">
        <v>408</v>
      </c>
      <c r="J94" s="52" t="s">
        <v>440</v>
      </c>
      <c r="K94" s="52" t="s">
        <v>410</v>
      </c>
    </row>
    <row r="95" spans="2:11">
      <c r="B95" s="52" t="s">
        <v>433</v>
      </c>
      <c r="C95" s="52" t="s">
        <v>480</v>
      </c>
      <c r="D95" s="52" t="s">
        <v>451</v>
      </c>
      <c r="E95" s="87">
        <v>404924</v>
      </c>
      <c r="F95" s="88">
        <v>355</v>
      </c>
      <c r="G95" s="88">
        <v>269.8</v>
      </c>
      <c r="H95" s="89">
        <v>1200000</v>
      </c>
      <c r="I95" s="89" t="s">
        <v>408</v>
      </c>
      <c r="J95" s="52" t="s">
        <v>409</v>
      </c>
      <c r="K95" s="52" t="s">
        <v>410</v>
      </c>
    </row>
    <row r="96" spans="2:11">
      <c r="B96" s="52" t="s">
        <v>433</v>
      </c>
      <c r="C96" s="52" t="s">
        <v>480</v>
      </c>
      <c r="D96" s="52" t="s">
        <v>478</v>
      </c>
      <c r="E96" s="87">
        <v>404103</v>
      </c>
      <c r="F96" s="88">
        <v>319.89</v>
      </c>
      <c r="G96" s="88">
        <v>243.1164</v>
      </c>
      <c r="H96" s="89">
        <v>1300</v>
      </c>
      <c r="I96" s="89" t="s">
        <v>479</v>
      </c>
      <c r="J96" s="52" t="s">
        <v>440</v>
      </c>
      <c r="K96" s="52" t="s">
        <v>410</v>
      </c>
    </row>
    <row r="97" spans="2:11">
      <c r="B97" s="52" t="s">
        <v>433</v>
      </c>
      <c r="C97" s="52" t="s">
        <v>485</v>
      </c>
      <c r="D97" s="52" t="s">
        <v>453</v>
      </c>
      <c r="E97" s="87">
        <v>409701</v>
      </c>
      <c r="F97" s="88">
        <v>46.34</v>
      </c>
      <c r="G97" s="88">
        <v>38.925600000000003</v>
      </c>
      <c r="H97" s="89">
        <v>100</v>
      </c>
      <c r="I97" s="89" t="s">
        <v>408</v>
      </c>
      <c r="J97" s="52" t="s">
        <v>440</v>
      </c>
      <c r="K97" s="52" t="s">
        <v>410</v>
      </c>
    </row>
    <row r="98" spans="2:11">
      <c r="B98" s="52" t="s">
        <v>433</v>
      </c>
      <c r="C98" s="52" t="s">
        <v>485</v>
      </c>
      <c r="D98" s="52" t="s">
        <v>454</v>
      </c>
      <c r="E98" s="87">
        <v>409699</v>
      </c>
      <c r="F98" s="88">
        <v>46.34</v>
      </c>
      <c r="G98" s="88">
        <v>38.925600000000003</v>
      </c>
      <c r="H98" s="89">
        <v>100</v>
      </c>
      <c r="I98" s="89" t="s">
        <v>408</v>
      </c>
      <c r="J98" s="52" t="s">
        <v>440</v>
      </c>
      <c r="K98" s="52" t="s">
        <v>410</v>
      </c>
    </row>
    <row r="99" spans="2:11">
      <c r="B99" s="52" t="s">
        <v>433</v>
      </c>
      <c r="C99" s="52" t="s">
        <v>485</v>
      </c>
      <c r="D99" s="52" t="s">
        <v>455</v>
      </c>
      <c r="E99" s="87">
        <v>409700</v>
      </c>
      <c r="F99" s="88">
        <v>46.34</v>
      </c>
      <c r="G99" s="88">
        <v>38.925600000000003</v>
      </c>
      <c r="H99" s="89">
        <v>100</v>
      </c>
      <c r="I99" s="89" t="s">
        <v>408</v>
      </c>
      <c r="J99" s="52" t="s">
        <v>440</v>
      </c>
      <c r="K99" s="52" t="s">
        <v>410</v>
      </c>
    </row>
    <row r="100" spans="2:11">
      <c r="B100" s="52" t="s">
        <v>433</v>
      </c>
      <c r="C100" s="52" t="s">
        <v>485</v>
      </c>
      <c r="D100" s="52" t="s">
        <v>456</v>
      </c>
      <c r="E100" s="87">
        <v>409317</v>
      </c>
      <c r="F100" s="88">
        <v>57.96</v>
      </c>
      <c r="G100" s="88">
        <v>44.049599999999998</v>
      </c>
      <c r="H100" s="89">
        <v>136</v>
      </c>
      <c r="I100" s="89" t="s">
        <v>408</v>
      </c>
      <c r="J100" s="52" t="s">
        <v>440</v>
      </c>
      <c r="K100" s="52" t="s">
        <v>410</v>
      </c>
    </row>
    <row r="101" spans="2:11">
      <c r="B101" s="52" t="s">
        <v>433</v>
      </c>
      <c r="C101" s="52" t="s">
        <v>485</v>
      </c>
      <c r="D101" s="52" t="s">
        <v>457</v>
      </c>
      <c r="E101" s="87">
        <v>409322</v>
      </c>
      <c r="F101" s="88">
        <v>80.790000000000006</v>
      </c>
      <c r="G101" s="88">
        <v>61.400399999999998</v>
      </c>
      <c r="H101" s="89">
        <v>136</v>
      </c>
      <c r="I101" s="89" t="s">
        <v>408</v>
      </c>
      <c r="J101" s="52" t="s">
        <v>440</v>
      </c>
      <c r="K101" s="52" t="s">
        <v>410</v>
      </c>
    </row>
    <row r="102" spans="2:11">
      <c r="B102" s="52" t="s">
        <v>433</v>
      </c>
      <c r="C102" s="52" t="s">
        <v>485</v>
      </c>
      <c r="D102" s="52" t="s">
        <v>458</v>
      </c>
      <c r="E102" s="87">
        <v>409312</v>
      </c>
      <c r="F102" s="88">
        <v>58.12</v>
      </c>
      <c r="G102" s="88">
        <v>44.171199999999999</v>
      </c>
      <c r="H102" s="89">
        <v>136</v>
      </c>
      <c r="I102" s="89" t="s">
        <v>408</v>
      </c>
      <c r="J102" s="52" t="s">
        <v>440</v>
      </c>
      <c r="K102" s="52" t="s">
        <v>410</v>
      </c>
    </row>
    <row r="103" spans="2:11">
      <c r="B103" s="52" t="s">
        <v>433</v>
      </c>
      <c r="C103" s="52" t="s">
        <v>485</v>
      </c>
      <c r="D103" s="52" t="s">
        <v>459</v>
      </c>
      <c r="E103" s="87">
        <v>409316</v>
      </c>
      <c r="F103" s="88">
        <v>75.91</v>
      </c>
      <c r="G103" s="88">
        <v>57.691600000000001</v>
      </c>
      <c r="H103" s="89">
        <v>184</v>
      </c>
      <c r="I103" s="89" t="s">
        <v>408</v>
      </c>
      <c r="J103" s="52" t="s">
        <v>440</v>
      </c>
      <c r="K103" s="52" t="s">
        <v>410</v>
      </c>
    </row>
    <row r="104" spans="2:11">
      <c r="B104" s="52" t="s">
        <v>433</v>
      </c>
      <c r="C104" s="52" t="s">
        <v>485</v>
      </c>
      <c r="D104" s="52" t="s">
        <v>460</v>
      </c>
      <c r="E104" s="87">
        <v>409321</v>
      </c>
      <c r="F104" s="88">
        <v>76.14</v>
      </c>
      <c r="G104" s="88">
        <v>57.866399999999999</v>
      </c>
      <c r="H104" s="89">
        <v>184</v>
      </c>
      <c r="I104" s="89" t="s">
        <v>408</v>
      </c>
      <c r="J104" s="52" t="s">
        <v>440</v>
      </c>
      <c r="K104" s="52" t="s">
        <v>410</v>
      </c>
    </row>
    <row r="105" spans="2:11">
      <c r="B105" s="52" t="s">
        <v>433</v>
      </c>
      <c r="C105" s="52" t="s">
        <v>485</v>
      </c>
      <c r="D105" s="52" t="s">
        <v>461</v>
      </c>
      <c r="E105" s="87">
        <v>409311</v>
      </c>
      <c r="F105" s="88">
        <v>76.19</v>
      </c>
      <c r="G105" s="88">
        <v>57.904400000000003</v>
      </c>
      <c r="H105" s="89">
        <v>184</v>
      </c>
      <c r="I105" s="89" t="s">
        <v>408</v>
      </c>
      <c r="J105" s="52" t="s">
        <v>440</v>
      </c>
      <c r="K105" s="52" t="s">
        <v>410</v>
      </c>
    </row>
    <row r="106" spans="2:11">
      <c r="B106" s="52" t="s">
        <v>433</v>
      </c>
      <c r="C106" s="52" t="s">
        <v>485</v>
      </c>
      <c r="D106" s="52" t="s">
        <v>462</v>
      </c>
      <c r="E106" s="87">
        <v>409315</v>
      </c>
      <c r="F106" s="88">
        <v>81.48</v>
      </c>
      <c r="G106" s="88">
        <v>61.924799999999998</v>
      </c>
      <c r="H106" s="89">
        <v>256</v>
      </c>
      <c r="I106" s="89" t="s">
        <v>408</v>
      </c>
      <c r="J106" s="52" t="s">
        <v>440</v>
      </c>
      <c r="K106" s="52" t="s">
        <v>410</v>
      </c>
    </row>
    <row r="107" spans="2:11">
      <c r="B107" s="52" t="s">
        <v>433</v>
      </c>
      <c r="C107" s="52" t="s">
        <v>485</v>
      </c>
      <c r="D107" s="52" t="s">
        <v>463</v>
      </c>
      <c r="E107" s="87">
        <v>409320</v>
      </c>
      <c r="F107" s="88">
        <v>80.63</v>
      </c>
      <c r="G107" s="88">
        <v>61.278799999999997</v>
      </c>
      <c r="H107" s="89">
        <v>256</v>
      </c>
      <c r="I107" s="89" t="s">
        <v>408</v>
      </c>
      <c r="J107" s="52" t="s">
        <v>440</v>
      </c>
      <c r="K107" s="52" t="s">
        <v>410</v>
      </c>
    </row>
    <row r="108" spans="2:11">
      <c r="B108" s="52" t="s">
        <v>433</v>
      </c>
      <c r="C108" s="52" t="s">
        <v>485</v>
      </c>
      <c r="D108" s="52" t="s">
        <v>464</v>
      </c>
      <c r="E108" s="87">
        <v>409310</v>
      </c>
      <c r="F108" s="88">
        <v>81.040000000000006</v>
      </c>
      <c r="G108" s="88">
        <v>61.590400000000002</v>
      </c>
      <c r="H108" s="89">
        <v>256</v>
      </c>
      <c r="I108" s="89" t="s">
        <v>408</v>
      </c>
      <c r="J108" s="52" t="s">
        <v>440</v>
      </c>
      <c r="K108" s="52" t="s">
        <v>410</v>
      </c>
    </row>
    <row r="109" spans="2:11">
      <c r="B109" s="52" t="s">
        <v>433</v>
      </c>
      <c r="C109" s="52" t="s">
        <v>485</v>
      </c>
      <c r="D109" s="52" t="s">
        <v>465</v>
      </c>
      <c r="E109" s="87">
        <v>409314</v>
      </c>
      <c r="F109" s="88">
        <v>75.63</v>
      </c>
      <c r="G109" s="88">
        <v>57.4788</v>
      </c>
      <c r="H109" s="89">
        <v>325</v>
      </c>
      <c r="I109" s="89" t="s">
        <v>408</v>
      </c>
      <c r="J109" s="52" t="s">
        <v>440</v>
      </c>
      <c r="K109" s="52" t="s">
        <v>410</v>
      </c>
    </row>
    <row r="110" spans="2:11">
      <c r="B110" s="52" t="s">
        <v>433</v>
      </c>
      <c r="C110" s="52" t="s">
        <v>485</v>
      </c>
      <c r="D110" s="52" t="s">
        <v>466</v>
      </c>
      <c r="E110" s="87">
        <v>409319</v>
      </c>
      <c r="F110" s="88">
        <v>75.62</v>
      </c>
      <c r="G110" s="88">
        <v>57.471200000000003</v>
      </c>
      <c r="H110" s="89">
        <v>325</v>
      </c>
      <c r="I110" s="89" t="s">
        <v>408</v>
      </c>
      <c r="J110" s="52" t="s">
        <v>440</v>
      </c>
      <c r="K110" s="52" t="s">
        <v>410</v>
      </c>
    </row>
    <row r="111" spans="2:11">
      <c r="B111" s="52" t="s">
        <v>433</v>
      </c>
      <c r="C111" s="52" t="s">
        <v>485</v>
      </c>
      <c r="D111" s="52" t="s">
        <v>467</v>
      </c>
      <c r="E111" s="87">
        <v>409309</v>
      </c>
      <c r="F111" s="88">
        <v>74.89</v>
      </c>
      <c r="G111" s="88">
        <v>56.916400000000003</v>
      </c>
      <c r="H111" s="89">
        <v>325</v>
      </c>
      <c r="I111" s="89" t="s">
        <v>408</v>
      </c>
      <c r="J111" s="52" t="s">
        <v>440</v>
      </c>
      <c r="K111" s="52" t="s">
        <v>410</v>
      </c>
    </row>
    <row r="112" spans="2:11">
      <c r="B112" s="52" t="s">
        <v>433</v>
      </c>
      <c r="C112" s="52" t="s">
        <v>485</v>
      </c>
      <c r="D112" s="52" t="s">
        <v>468</v>
      </c>
      <c r="E112" s="87">
        <v>409313</v>
      </c>
      <c r="F112" s="88">
        <v>120.23</v>
      </c>
      <c r="G112" s="88">
        <v>91.374799999999993</v>
      </c>
      <c r="H112" s="89">
        <v>522</v>
      </c>
      <c r="I112" s="89" t="s">
        <v>408</v>
      </c>
      <c r="J112" s="52" t="s">
        <v>440</v>
      </c>
      <c r="K112" s="52" t="s">
        <v>410</v>
      </c>
    </row>
    <row r="113" spans="2:11">
      <c r="B113" s="52" t="s">
        <v>433</v>
      </c>
      <c r="C113" s="52" t="s">
        <v>485</v>
      </c>
      <c r="D113" s="52" t="s">
        <v>469</v>
      </c>
      <c r="E113" s="87">
        <v>409318</v>
      </c>
      <c r="F113" s="88">
        <v>120.5</v>
      </c>
      <c r="G113" s="88">
        <v>91.58</v>
      </c>
      <c r="H113" s="89">
        <v>522</v>
      </c>
      <c r="I113" s="89" t="s">
        <v>408</v>
      </c>
      <c r="J113" s="52" t="s">
        <v>440</v>
      </c>
      <c r="K113" s="52" t="s">
        <v>410</v>
      </c>
    </row>
    <row r="114" spans="2:11">
      <c r="B114" s="52" t="s">
        <v>433</v>
      </c>
      <c r="C114" s="52" t="s">
        <v>485</v>
      </c>
      <c r="D114" s="52" t="s">
        <v>470</v>
      </c>
      <c r="E114" s="87">
        <v>409308</v>
      </c>
      <c r="F114" s="88">
        <v>119.05</v>
      </c>
      <c r="G114" s="88">
        <v>90.477999999999994</v>
      </c>
      <c r="H114" s="89">
        <v>522</v>
      </c>
      <c r="I114" s="89" t="s">
        <v>408</v>
      </c>
      <c r="J114" s="52" t="s">
        <v>440</v>
      </c>
      <c r="K114" s="52" t="s">
        <v>410</v>
      </c>
    </row>
    <row r="115" spans="2:11">
      <c r="B115" s="52" t="s">
        <v>433</v>
      </c>
      <c r="C115" s="52" t="s">
        <v>485</v>
      </c>
      <c r="D115" s="52" t="s">
        <v>435</v>
      </c>
      <c r="E115" s="87">
        <v>409343</v>
      </c>
      <c r="F115" s="88">
        <v>111.73</v>
      </c>
      <c r="G115" s="88">
        <v>84.9148</v>
      </c>
      <c r="H115" s="89">
        <v>5000</v>
      </c>
      <c r="I115" s="89" t="s">
        <v>411</v>
      </c>
      <c r="J115" s="52" t="s">
        <v>412</v>
      </c>
      <c r="K115" s="52" t="s">
        <v>413</v>
      </c>
    </row>
    <row r="116" spans="2:11">
      <c r="B116" s="52" t="s">
        <v>433</v>
      </c>
      <c r="C116" s="52" t="s">
        <v>485</v>
      </c>
      <c r="D116" s="52" t="s">
        <v>436</v>
      </c>
      <c r="E116" s="87">
        <v>404235</v>
      </c>
      <c r="F116" s="88">
        <v>88.68</v>
      </c>
      <c r="G116" s="88">
        <v>67.396799999999999</v>
      </c>
      <c r="H116" s="89">
        <v>5000</v>
      </c>
      <c r="I116" s="89" t="s">
        <v>411</v>
      </c>
      <c r="J116" s="52" t="s">
        <v>412</v>
      </c>
      <c r="K116" s="52" t="s">
        <v>413</v>
      </c>
    </row>
    <row r="117" spans="2:11">
      <c r="B117" s="52" t="s">
        <v>433</v>
      </c>
      <c r="C117" s="52" t="s">
        <v>485</v>
      </c>
      <c r="D117" s="52" t="s">
        <v>471</v>
      </c>
      <c r="E117" s="87">
        <v>404461</v>
      </c>
      <c r="F117" s="88">
        <v>168.56</v>
      </c>
      <c r="G117" s="88">
        <v>128.10560000000001</v>
      </c>
      <c r="H117" s="89">
        <v>15000</v>
      </c>
      <c r="I117" s="89" t="s">
        <v>428</v>
      </c>
      <c r="J117" s="52" t="s">
        <v>412</v>
      </c>
      <c r="K117" s="52" t="s">
        <v>413</v>
      </c>
    </row>
    <row r="118" spans="2:11">
      <c r="B118" s="52" t="s">
        <v>433</v>
      </c>
      <c r="C118" s="52" t="s">
        <v>485</v>
      </c>
      <c r="D118" s="52" t="s">
        <v>437</v>
      </c>
      <c r="E118" s="87">
        <v>409344</v>
      </c>
      <c r="F118" s="88">
        <v>244.98</v>
      </c>
      <c r="G118" s="88">
        <v>186.1848</v>
      </c>
      <c r="H118" s="89">
        <v>25000</v>
      </c>
      <c r="I118" s="89" t="s">
        <v>432</v>
      </c>
      <c r="J118" s="52" t="s">
        <v>412</v>
      </c>
      <c r="K118" s="52" t="s">
        <v>413</v>
      </c>
    </row>
    <row r="119" spans="2:11">
      <c r="B119" s="52" t="s">
        <v>433</v>
      </c>
      <c r="C119" s="52" t="s">
        <v>485</v>
      </c>
      <c r="D119" s="52" t="s">
        <v>415</v>
      </c>
      <c r="E119" s="87">
        <v>415010</v>
      </c>
      <c r="F119" s="88">
        <v>45.93</v>
      </c>
      <c r="G119" s="88">
        <v>34.906799999999997</v>
      </c>
      <c r="H119" s="89">
        <v>10000</v>
      </c>
      <c r="I119" s="89" t="s">
        <v>416</v>
      </c>
      <c r="J119" s="52" t="s">
        <v>412</v>
      </c>
      <c r="K119" s="52" t="s">
        <v>413</v>
      </c>
    </row>
    <row r="120" spans="2:11">
      <c r="B120" s="52" t="s">
        <v>433</v>
      </c>
      <c r="C120" s="52" t="s">
        <v>485</v>
      </c>
      <c r="D120" s="52" t="s">
        <v>472</v>
      </c>
      <c r="E120" s="87">
        <v>404815</v>
      </c>
      <c r="F120" s="88">
        <v>271.63</v>
      </c>
      <c r="G120" s="88">
        <v>206.43879999999999</v>
      </c>
      <c r="H120" s="89">
        <v>330</v>
      </c>
      <c r="I120" s="89" t="s">
        <v>473</v>
      </c>
      <c r="J120" s="52" t="s">
        <v>440</v>
      </c>
      <c r="K120" s="52" t="s">
        <v>413</v>
      </c>
    </row>
    <row r="121" spans="2:11">
      <c r="B121" s="52" t="s">
        <v>433</v>
      </c>
      <c r="C121" s="52" t="s">
        <v>485</v>
      </c>
      <c r="D121" s="52" t="s">
        <v>474</v>
      </c>
      <c r="E121" s="87">
        <v>404813</v>
      </c>
      <c r="F121" s="88">
        <v>244.98</v>
      </c>
      <c r="G121" s="88">
        <v>186.1848</v>
      </c>
      <c r="H121" s="89">
        <v>260</v>
      </c>
      <c r="I121" s="89" t="s">
        <v>475</v>
      </c>
      <c r="J121" s="52" t="s">
        <v>440</v>
      </c>
      <c r="K121" s="52" t="s">
        <v>413</v>
      </c>
    </row>
    <row r="122" spans="2:11">
      <c r="B122" s="52" t="s">
        <v>433</v>
      </c>
      <c r="C122" s="52" t="s">
        <v>485</v>
      </c>
      <c r="D122" s="52" t="s">
        <v>476</v>
      </c>
      <c r="E122" s="87">
        <v>404816</v>
      </c>
      <c r="F122" s="88">
        <v>271.63</v>
      </c>
      <c r="G122" s="88">
        <v>206.43879999999999</v>
      </c>
      <c r="H122" s="89">
        <v>330</v>
      </c>
      <c r="I122" s="89" t="s">
        <v>473</v>
      </c>
      <c r="J122" s="52" t="s">
        <v>440</v>
      </c>
      <c r="K122" s="52" t="s">
        <v>413</v>
      </c>
    </row>
    <row r="123" spans="2:11">
      <c r="B123" s="52" t="s">
        <v>433</v>
      </c>
      <c r="C123" s="52" t="s">
        <v>485</v>
      </c>
      <c r="D123" s="52" t="s">
        <v>477</v>
      </c>
      <c r="E123" s="87">
        <v>404814</v>
      </c>
      <c r="F123" s="88">
        <v>244.98</v>
      </c>
      <c r="G123" s="88">
        <v>186.1848</v>
      </c>
      <c r="H123" s="89">
        <v>260</v>
      </c>
      <c r="I123" s="89" t="s">
        <v>475</v>
      </c>
      <c r="J123" s="52" t="s">
        <v>440</v>
      </c>
      <c r="K123" s="52" t="s">
        <v>413</v>
      </c>
    </row>
    <row r="124" spans="2:11">
      <c r="B124" s="52" t="s">
        <v>433</v>
      </c>
      <c r="C124" s="52" t="s">
        <v>485</v>
      </c>
      <c r="D124" s="52" t="s">
        <v>438</v>
      </c>
      <c r="E124" s="87" t="s">
        <v>439</v>
      </c>
      <c r="F124" s="88">
        <v>0</v>
      </c>
      <c r="G124" s="88">
        <v>0</v>
      </c>
      <c r="H124" s="89"/>
      <c r="I124" s="89" t="s">
        <v>408</v>
      </c>
      <c r="J124" s="52" t="s">
        <v>440</v>
      </c>
      <c r="K124" s="52" t="s">
        <v>410</v>
      </c>
    </row>
    <row r="125" spans="2:11">
      <c r="B125" s="52" t="s">
        <v>433</v>
      </c>
      <c r="C125" s="52" t="s">
        <v>485</v>
      </c>
      <c r="D125" s="52" t="s">
        <v>441</v>
      </c>
      <c r="E125" s="87" t="s">
        <v>442</v>
      </c>
      <c r="F125" s="88">
        <v>2727</v>
      </c>
      <c r="G125" s="88">
        <v>2072.52</v>
      </c>
      <c r="H125" s="89"/>
      <c r="I125" s="89" t="s">
        <v>408</v>
      </c>
      <c r="J125" s="52" t="s">
        <v>440</v>
      </c>
      <c r="K125" s="52" t="s">
        <v>410</v>
      </c>
    </row>
    <row r="126" spans="2:11">
      <c r="B126" s="52" t="s">
        <v>433</v>
      </c>
      <c r="C126" s="52" t="s">
        <v>485</v>
      </c>
      <c r="D126" s="52" t="s">
        <v>443</v>
      </c>
      <c r="E126" s="87" t="s">
        <v>444</v>
      </c>
      <c r="F126" s="88">
        <v>1253</v>
      </c>
      <c r="G126" s="88">
        <v>952.28</v>
      </c>
      <c r="H126" s="89"/>
      <c r="I126" s="89" t="s">
        <v>408</v>
      </c>
      <c r="J126" s="52" t="s">
        <v>440</v>
      </c>
      <c r="K126" s="52" t="s">
        <v>410</v>
      </c>
    </row>
    <row r="127" spans="2:11">
      <c r="B127" s="52" t="s">
        <v>433</v>
      </c>
      <c r="C127" s="52" t="s">
        <v>485</v>
      </c>
      <c r="D127" s="52" t="s">
        <v>445</v>
      </c>
      <c r="E127" s="87" t="s">
        <v>446</v>
      </c>
      <c r="F127" s="88">
        <v>4426</v>
      </c>
      <c r="G127" s="88">
        <v>3363.76</v>
      </c>
      <c r="H127" s="89"/>
      <c r="I127" s="89" t="s">
        <v>408</v>
      </c>
      <c r="J127" s="52" t="s">
        <v>440</v>
      </c>
      <c r="K127" s="52" t="s">
        <v>410</v>
      </c>
    </row>
    <row r="128" spans="2:11">
      <c r="B128" s="52" t="s">
        <v>433</v>
      </c>
      <c r="C128" s="52" t="s">
        <v>485</v>
      </c>
      <c r="D128" s="52" t="s">
        <v>447</v>
      </c>
      <c r="E128" s="87">
        <v>828553</v>
      </c>
      <c r="F128" s="88">
        <v>532</v>
      </c>
      <c r="G128" s="88">
        <v>404.32</v>
      </c>
      <c r="H128" s="89">
        <v>328000</v>
      </c>
      <c r="I128" s="89" t="s">
        <v>448</v>
      </c>
      <c r="J128" s="52" t="s">
        <v>421</v>
      </c>
      <c r="K128" s="52" t="s">
        <v>413</v>
      </c>
    </row>
    <row r="129" spans="2:11">
      <c r="B129" s="52" t="s">
        <v>433</v>
      </c>
      <c r="C129" s="52" t="s">
        <v>485</v>
      </c>
      <c r="D129" s="52" t="s">
        <v>449</v>
      </c>
      <c r="E129" s="87" t="s">
        <v>450</v>
      </c>
      <c r="F129" s="88">
        <v>961</v>
      </c>
      <c r="G129" s="88">
        <v>730.36</v>
      </c>
      <c r="H129" s="89"/>
      <c r="I129" s="89" t="s">
        <v>408</v>
      </c>
      <c r="J129" s="52" t="s">
        <v>440</v>
      </c>
      <c r="K129" s="52" t="s">
        <v>410</v>
      </c>
    </row>
    <row r="130" spans="2:11">
      <c r="B130" s="52" t="s">
        <v>433</v>
      </c>
      <c r="C130" s="52" t="s">
        <v>485</v>
      </c>
      <c r="D130" s="52" t="s">
        <v>451</v>
      </c>
      <c r="E130" s="87">
        <v>404924</v>
      </c>
      <c r="F130" s="88">
        <v>355</v>
      </c>
      <c r="G130" s="88">
        <v>269.8</v>
      </c>
      <c r="H130" s="89">
        <v>1200000</v>
      </c>
      <c r="I130" s="89" t="s">
        <v>408</v>
      </c>
      <c r="J130" s="52" t="s">
        <v>409</v>
      </c>
      <c r="K130" s="52" t="s">
        <v>410</v>
      </c>
    </row>
    <row r="131" spans="2:11">
      <c r="B131" s="52" t="s">
        <v>433</v>
      </c>
      <c r="C131" s="52" t="s">
        <v>485</v>
      </c>
      <c r="D131" s="52" t="s">
        <v>478</v>
      </c>
      <c r="E131" s="87">
        <v>404103</v>
      </c>
      <c r="F131" s="88">
        <v>319.89</v>
      </c>
      <c r="G131" s="88">
        <v>243.1164</v>
      </c>
      <c r="H131" s="89">
        <v>1300</v>
      </c>
      <c r="I131" s="89" t="s">
        <v>479</v>
      </c>
      <c r="J131" s="52" t="s">
        <v>440</v>
      </c>
      <c r="K131" s="52" t="s">
        <v>410</v>
      </c>
    </row>
    <row r="132" spans="2:11">
      <c r="B132" s="52" t="s">
        <v>433</v>
      </c>
      <c r="C132" s="52" t="s">
        <v>486</v>
      </c>
      <c r="D132" s="52" t="s">
        <v>453</v>
      </c>
      <c r="E132" s="87">
        <v>409701</v>
      </c>
      <c r="F132" s="88">
        <v>46.34</v>
      </c>
      <c r="G132" s="88">
        <v>38.925600000000003</v>
      </c>
      <c r="H132" s="89">
        <v>100</v>
      </c>
      <c r="I132" s="89" t="s">
        <v>408</v>
      </c>
      <c r="J132" s="52" t="s">
        <v>440</v>
      </c>
      <c r="K132" s="52" t="s">
        <v>410</v>
      </c>
    </row>
    <row r="133" spans="2:11">
      <c r="B133" s="52" t="s">
        <v>433</v>
      </c>
      <c r="C133" s="52" t="s">
        <v>486</v>
      </c>
      <c r="D133" s="52" t="s">
        <v>454</v>
      </c>
      <c r="E133" s="87">
        <v>409699</v>
      </c>
      <c r="F133" s="88">
        <v>46.34</v>
      </c>
      <c r="G133" s="88">
        <v>38.925600000000003</v>
      </c>
      <c r="H133" s="89">
        <v>100</v>
      </c>
      <c r="I133" s="89" t="s">
        <v>408</v>
      </c>
      <c r="J133" s="52" t="s">
        <v>440</v>
      </c>
      <c r="K133" s="52" t="s">
        <v>410</v>
      </c>
    </row>
    <row r="134" spans="2:11">
      <c r="B134" s="52" t="s">
        <v>433</v>
      </c>
      <c r="C134" s="52" t="s">
        <v>486</v>
      </c>
      <c r="D134" s="52" t="s">
        <v>455</v>
      </c>
      <c r="E134" s="87">
        <v>409700</v>
      </c>
      <c r="F134" s="88">
        <v>46.34</v>
      </c>
      <c r="G134" s="88">
        <v>38.925600000000003</v>
      </c>
      <c r="H134" s="89">
        <v>100</v>
      </c>
      <c r="I134" s="89" t="s">
        <v>408</v>
      </c>
      <c r="J134" s="52" t="s">
        <v>440</v>
      </c>
      <c r="K134" s="52" t="s">
        <v>410</v>
      </c>
    </row>
    <row r="135" spans="2:11">
      <c r="B135" s="52" t="s">
        <v>433</v>
      </c>
      <c r="C135" s="52" t="s">
        <v>486</v>
      </c>
      <c r="D135" s="52" t="s">
        <v>456</v>
      </c>
      <c r="E135" s="87">
        <v>409317</v>
      </c>
      <c r="F135" s="88">
        <v>57.96</v>
      </c>
      <c r="G135" s="88">
        <v>44.049599999999998</v>
      </c>
      <c r="H135" s="89">
        <v>136</v>
      </c>
      <c r="I135" s="89" t="s">
        <v>408</v>
      </c>
      <c r="J135" s="52" t="s">
        <v>440</v>
      </c>
      <c r="K135" s="52" t="s">
        <v>410</v>
      </c>
    </row>
    <row r="136" spans="2:11">
      <c r="B136" s="52" t="s">
        <v>433</v>
      </c>
      <c r="C136" s="52" t="s">
        <v>486</v>
      </c>
      <c r="D136" s="52" t="s">
        <v>457</v>
      </c>
      <c r="E136" s="87">
        <v>409322</v>
      </c>
      <c r="F136" s="88">
        <v>80.790000000000006</v>
      </c>
      <c r="G136" s="88">
        <v>61.400399999999998</v>
      </c>
      <c r="H136" s="89">
        <v>136</v>
      </c>
      <c r="I136" s="89" t="s">
        <v>408</v>
      </c>
      <c r="J136" s="52" t="s">
        <v>440</v>
      </c>
      <c r="K136" s="52" t="s">
        <v>410</v>
      </c>
    </row>
    <row r="137" spans="2:11">
      <c r="B137" s="52" t="s">
        <v>433</v>
      </c>
      <c r="C137" s="52" t="s">
        <v>486</v>
      </c>
      <c r="D137" s="52" t="s">
        <v>458</v>
      </c>
      <c r="E137" s="87">
        <v>409312</v>
      </c>
      <c r="F137" s="88">
        <v>58.12</v>
      </c>
      <c r="G137" s="88">
        <v>44.171199999999999</v>
      </c>
      <c r="H137" s="89">
        <v>136</v>
      </c>
      <c r="I137" s="89" t="s">
        <v>408</v>
      </c>
      <c r="J137" s="52" t="s">
        <v>440</v>
      </c>
      <c r="K137" s="52" t="s">
        <v>410</v>
      </c>
    </row>
    <row r="138" spans="2:11">
      <c r="B138" s="52" t="s">
        <v>433</v>
      </c>
      <c r="C138" s="52" t="s">
        <v>486</v>
      </c>
      <c r="D138" s="52" t="s">
        <v>459</v>
      </c>
      <c r="E138" s="87">
        <v>409316</v>
      </c>
      <c r="F138" s="88">
        <v>75.91</v>
      </c>
      <c r="G138" s="88">
        <v>57.691600000000001</v>
      </c>
      <c r="H138" s="89">
        <v>184</v>
      </c>
      <c r="I138" s="89" t="s">
        <v>408</v>
      </c>
      <c r="J138" s="52" t="s">
        <v>440</v>
      </c>
      <c r="K138" s="52" t="s">
        <v>410</v>
      </c>
    </row>
    <row r="139" spans="2:11">
      <c r="B139" s="52" t="s">
        <v>433</v>
      </c>
      <c r="C139" s="52" t="s">
        <v>486</v>
      </c>
      <c r="D139" s="52" t="s">
        <v>460</v>
      </c>
      <c r="E139" s="87">
        <v>409321</v>
      </c>
      <c r="F139" s="88">
        <v>76.14</v>
      </c>
      <c r="G139" s="88">
        <v>57.866399999999999</v>
      </c>
      <c r="H139" s="89">
        <v>184</v>
      </c>
      <c r="I139" s="89" t="s">
        <v>408</v>
      </c>
      <c r="J139" s="52" t="s">
        <v>440</v>
      </c>
      <c r="K139" s="52" t="s">
        <v>410</v>
      </c>
    </row>
    <row r="140" spans="2:11">
      <c r="B140" s="52" t="s">
        <v>433</v>
      </c>
      <c r="C140" s="52" t="s">
        <v>486</v>
      </c>
      <c r="D140" s="52" t="s">
        <v>461</v>
      </c>
      <c r="E140" s="87">
        <v>409311</v>
      </c>
      <c r="F140" s="88">
        <v>76.19</v>
      </c>
      <c r="G140" s="88">
        <v>57.904400000000003</v>
      </c>
      <c r="H140" s="89">
        <v>184</v>
      </c>
      <c r="I140" s="89" t="s">
        <v>408</v>
      </c>
      <c r="J140" s="52" t="s">
        <v>440</v>
      </c>
      <c r="K140" s="52" t="s">
        <v>410</v>
      </c>
    </row>
    <row r="141" spans="2:11">
      <c r="B141" s="52" t="s">
        <v>433</v>
      </c>
      <c r="C141" s="52" t="s">
        <v>486</v>
      </c>
      <c r="D141" s="52" t="s">
        <v>462</v>
      </c>
      <c r="E141" s="87">
        <v>409315</v>
      </c>
      <c r="F141" s="88">
        <v>81.48</v>
      </c>
      <c r="G141" s="88">
        <v>61.924799999999998</v>
      </c>
      <c r="H141" s="89">
        <v>256</v>
      </c>
      <c r="I141" s="89" t="s">
        <v>408</v>
      </c>
      <c r="J141" s="52" t="s">
        <v>440</v>
      </c>
      <c r="K141" s="52" t="s">
        <v>410</v>
      </c>
    </row>
    <row r="142" spans="2:11">
      <c r="B142" s="52" t="s">
        <v>433</v>
      </c>
      <c r="C142" s="52" t="s">
        <v>486</v>
      </c>
      <c r="D142" s="52" t="s">
        <v>463</v>
      </c>
      <c r="E142" s="87">
        <v>409320</v>
      </c>
      <c r="F142" s="88">
        <v>80.63</v>
      </c>
      <c r="G142" s="88">
        <v>61.278799999999997</v>
      </c>
      <c r="H142" s="89">
        <v>256</v>
      </c>
      <c r="I142" s="89" t="s">
        <v>408</v>
      </c>
      <c r="J142" s="52" t="s">
        <v>440</v>
      </c>
      <c r="K142" s="52" t="s">
        <v>410</v>
      </c>
    </row>
    <row r="143" spans="2:11">
      <c r="B143" s="52" t="s">
        <v>433</v>
      </c>
      <c r="C143" s="52" t="s">
        <v>486</v>
      </c>
      <c r="D143" s="52" t="s">
        <v>464</v>
      </c>
      <c r="E143" s="87">
        <v>409310</v>
      </c>
      <c r="F143" s="88">
        <v>81.040000000000006</v>
      </c>
      <c r="G143" s="88">
        <v>61.590400000000002</v>
      </c>
      <c r="H143" s="89">
        <v>256</v>
      </c>
      <c r="I143" s="89" t="s">
        <v>408</v>
      </c>
      <c r="J143" s="52" t="s">
        <v>440</v>
      </c>
      <c r="K143" s="52" t="s">
        <v>410</v>
      </c>
    </row>
    <row r="144" spans="2:11">
      <c r="B144" s="52" t="s">
        <v>433</v>
      </c>
      <c r="C144" s="52" t="s">
        <v>486</v>
      </c>
      <c r="D144" s="52" t="s">
        <v>465</v>
      </c>
      <c r="E144" s="87">
        <v>409314</v>
      </c>
      <c r="F144" s="88">
        <v>75.63</v>
      </c>
      <c r="G144" s="88">
        <v>57.4788</v>
      </c>
      <c r="H144" s="89">
        <v>325</v>
      </c>
      <c r="I144" s="89" t="s">
        <v>408</v>
      </c>
      <c r="J144" s="52" t="s">
        <v>440</v>
      </c>
      <c r="K144" s="52" t="s">
        <v>410</v>
      </c>
    </row>
    <row r="145" spans="2:11">
      <c r="B145" s="52" t="s">
        <v>433</v>
      </c>
      <c r="C145" s="52" t="s">
        <v>486</v>
      </c>
      <c r="D145" s="52" t="s">
        <v>466</v>
      </c>
      <c r="E145" s="87">
        <v>409319</v>
      </c>
      <c r="F145" s="88">
        <v>75.62</v>
      </c>
      <c r="G145" s="88">
        <v>57.471200000000003</v>
      </c>
      <c r="H145" s="89">
        <v>325</v>
      </c>
      <c r="I145" s="89" t="s">
        <v>408</v>
      </c>
      <c r="J145" s="52" t="s">
        <v>440</v>
      </c>
      <c r="K145" s="52" t="s">
        <v>410</v>
      </c>
    </row>
    <row r="146" spans="2:11">
      <c r="B146" s="52" t="s">
        <v>433</v>
      </c>
      <c r="C146" s="52" t="s">
        <v>486</v>
      </c>
      <c r="D146" s="52" t="s">
        <v>467</v>
      </c>
      <c r="E146" s="87">
        <v>409309</v>
      </c>
      <c r="F146" s="88">
        <v>74.89</v>
      </c>
      <c r="G146" s="88">
        <v>56.916400000000003</v>
      </c>
      <c r="H146" s="89">
        <v>325</v>
      </c>
      <c r="I146" s="89" t="s">
        <v>408</v>
      </c>
      <c r="J146" s="52" t="s">
        <v>440</v>
      </c>
      <c r="K146" s="52" t="s">
        <v>410</v>
      </c>
    </row>
    <row r="147" spans="2:11">
      <c r="B147" s="52" t="s">
        <v>433</v>
      </c>
      <c r="C147" s="52" t="s">
        <v>486</v>
      </c>
      <c r="D147" s="52" t="s">
        <v>468</v>
      </c>
      <c r="E147" s="87">
        <v>409313</v>
      </c>
      <c r="F147" s="88">
        <v>120.23</v>
      </c>
      <c r="G147" s="88">
        <v>91.374799999999993</v>
      </c>
      <c r="H147" s="89">
        <v>522</v>
      </c>
      <c r="I147" s="89" t="s">
        <v>408</v>
      </c>
      <c r="J147" s="52" t="s">
        <v>440</v>
      </c>
      <c r="K147" s="52" t="s">
        <v>410</v>
      </c>
    </row>
    <row r="148" spans="2:11">
      <c r="B148" s="52" t="s">
        <v>433</v>
      </c>
      <c r="C148" s="52" t="s">
        <v>486</v>
      </c>
      <c r="D148" s="52" t="s">
        <v>469</v>
      </c>
      <c r="E148" s="87">
        <v>409318</v>
      </c>
      <c r="F148" s="88">
        <v>120.5</v>
      </c>
      <c r="G148" s="88">
        <v>91.58</v>
      </c>
      <c r="H148" s="89">
        <v>522</v>
      </c>
      <c r="I148" s="89" t="s">
        <v>408</v>
      </c>
      <c r="J148" s="52" t="s">
        <v>440</v>
      </c>
      <c r="K148" s="52" t="s">
        <v>410</v>
      </c>
    </row>
    <row r="149" spans="2:11">
      <c r="B149" s="52" t="s">
        <v>433</v>
      </c>
      <c r="C149" s="52" t="s">
        <v>486</v>
      </c>
      <c r="D149" s="52" t="s">
        <v>470</v>
      </c>
      <c r="E149" s="87">
        <v>409308</v>
      </c>
      <c r="F149" s="88">
        <v>119.05</v>
      </c>
      <c r="G149" s="88">
        <v>90.477999999999994</v>
      </c>
      <c r="H149" s="89">
        <v>522</v>
      </c>
      <c r="I149" s="89" t="s">
        <v>408</v>
      </c>
      <c r="J149" s="52" t="s">
        <v>440</v>
      </c>
      <c r="K149" s="52" t="s">
        <v>410</v>
      </c>
    </row>
    <row r="150" spans="2:11">
      <c r="B150" s="52" t="s">
        <v>433</v>
      </c>
      <c r="C150" s="52" t="s">
        <v>486</v>
      </c>
      <c r="D150" s="52" t="s">
        <v>435</v>
      </c>
      <c r="E150" s="87">
        <v>409343</v>
      </c>
      <c r="F150" s="88">
        <v>111.73</v>
      </c>
      <c r="G150" s="88">
        <v>84.9148</v>
      </c>
      <c r="H150" s="89">
        <v>5000</v>
      </c>
      <c r="I150" s="89" t="s">
        <v>411</v>
      </c>
      <c r="J150" s="52" t="s">
        <v>412</v>
      </c>
      <c r="K150" s="52" t="s">
        <v>413</v>
      </c>
    </row>
    <row r="151" spans="2:11">
      <c r="B151" s="52" t="s">
        <v>433</v>
      </c>
      <c r="C151" s="52" t="s">
        <v>486</v>
      </c>
      <c r="D151" s="52" t="s">
        <v>436</v>
      </c>
      <c r="E151" s="87">
        <v>404235</v>
      </c>
      <c r="F151" s="88">
        <v>88.68</v>
      </c>
      <c r="G151" s="88">
        <v>67.396799999999999</v>
      </c>
      <c r="H151" s="89">
        <v>5000</v>
      </c>
      <c r="I151" s="89" t="s">
        <v>411</v>
      </c>
      <c r="J151" s="52" t="s">
        <v>412</v>
      </c>
      <c r="K151" s="52" t="s">
        <v>413</v>
      </c>
    </row>
    <row r="152" spans="2:11">
      <c r="B152" s="52" t="s">
        <v>433</v>
      </c>
      <c r="C152" s="52" t="s">
        <v>486</v>
      </c>
      <c r="D152" s="52" t="s">
        <v>471</v>
      </c>
      <c r="E152" s="87">
        <v>404461</v>
      </c>
      <c r="F152" s="88">
        <v>168.56</v>
      </c>
      <c r="G152" s="88">
        <v>128.10560000000001</v>
      </c>
      <c r="H152" s="89">
        <v>15000</v>
      </c>
      <c r="I152" s="89" t="s">
        <v>428</v>
      </c>
      <c r="J152" s="52" t="s">
        <v>412</v>
      </c>
      <c r="K152" s="52" t="s">
        <v>413</v>
      </c>
    </row>
    <row r="153" spans="2:11">
      <c r="B153" s="52" t="s">
        <v>433</v>
      </c>
      <c r="C153" s="52" t="s">
        <v>486</v>
      </c>
      <c r="D153" s="52" t="s">
        <v>437</v>
      </c>
      <c r="E153" s="87">
        <v>409344</v>
      </c>
      <c r="F153" s="88">
        <v>244.98</v>
      </c>
      <c r="G153" s="88">
        <v>186.1848</v>
      </c>
      <c r="H153" s="89">
        <v>25000</v>
      </c>
      <c r="I153" s="89" t="s">
        <v>432</v>
      </c>
      <c r="J153" s="52" t="s">
        <v>412</v>
      </c>
      <c r="K153" s="52" t="s">
        <v>413</v>
      </c>
    </row>
    <row r="154" spans="2:11">
      <c r="B154" s="52" t="s">
        <v>433</v>
      </c>
      <c r="C154" s="52" t="s">
        <v>486</v>
      </c>
      <c r="D154" s="52" t="s">
        <v>415</v>
      </c>
      <c r="E154" s="87">
        <v>415010</v>
      </c>
      <c r="F154" s="88">
        <v>45.93</v>
      </c>
      <c r="G154" s="88">
        <v>34.906799999999997</v>
      </c>
      <c r="H154" s="89">
        <v>10000</v>
      </c>
      <c r="I154" s="89" t="s">
        <v>416</v>
      </c>
      <c r="J154" s="52" t="s">
        <v>412</v>
      </c>
      <c r="K154" s="52" t="s">
        <v>413</v>
      </c>
    </row>
    <row r="155" spans="2:11">
      <c r="B155" s="52" t="s">
        <v>433</v>
      </c>
      <c r="C155" s="52" t="s">
        <v>486</v>
      </c>
      <c r="D155" s="52" t="s">
        <v>472</v>
      </c>
      <c r="E155" s="87">
        <v>404815</v>
      </c>
      <c r="F155" s="88">
        <v>271.63</v>
      </c>
      <c r="G155" s="88">
        <v>206.43879999999999</v>
      </c>
      <c r="H155" s="89">
        <v>330</v>
      </c>
      <c r="I155" s="89" t="s">
        <v>473</v>
      </c>
      <c r="J155" s="52" t="s">
        <v>440</v>
      </c>
      <c r="K155" s="52" t="s">
        <v>413</v>
      </c>
    </row>
    <row r="156" spans="2:11">
      <c r="B156" s="52" t="s">
        <v>433</v>
      </c>
      <c r="C156" s="52" t="s">
        <v>486</v>
      </c>
      <c r="D156" s="52" t="s">
        <v>474</v>
      </c>
      <c r="E156" s="87">
        <v>404813</v>
      </c>
      <c r="F156" s="88">
        <v>244.98</v>
      </c>
      <c r="G156" s="88">
        <v>186.1848</v>
      </c>
      <c r="H156" s="89">
        <v>260</v>
      </c>
      <c r="I156" s="89" t="s">
        <v>475</v>
      </c>
      <c r="J156" s="52" t="s">
        <v>440</v>
      </c>
      <c r="K156" s="52" t="s">
        <v>413</v>
      </c>
    </row>
    <row r="157" spans="2:11">
      <c r="B157" s="52" t="s">
        <v>433</v>
      </c>
      <c r="C157" s="52" t="s">
        <v>486</v>
      </c>
      <c r="D157" s="52" t="s">
        <v>476</v>
      </c>
      <c r="E157" s="87">
        <v>404816</v>
      </c>
      <c r="F157" s="88">
        <v>271.63</v>
      </c>
      <c r="G157" s="88">
        <v>206.43879999999999</v>
      </c>
      <c r="H157" s="89">
        <v>330</v>
      </c>
      <c r="I157" s="89" t="s">
        <v>473</v>
      </c>
      <c r="J157" s="52" t="s">
        <v>440</v>
      </c>
      <c r="K157" s="52" t="s">
        <v>413</v>
      </c>
    </row>
    <row r="158" spans="2:11">
      <c r="B158" s="52" t="s">
        <v>433</v>
      </c>
      <c r="C158" s="52" t="s">
        <v>486</v>
      </c>
      <c r="D158" s="52" t="s">
        <v>477</v>
      </c>
      <c r="E158" s="87">
        <v>404814</v>
      </c>
      <c r="F158" s="88">
        <v>244.98</v>
      </c>
      <c r="G158" s="88">
        <v>186.1848</v>
      </c>
      <c r="H158" s="89">
        <v>260</v>
      </c>
      <c r="I158" s="89" t="s">
        <v>475</v>
      </c>
      <c r="J158" s="52" t="s">
        <v>440</v>
      </c>
      <c r="K158" s="52" t="s">
        <v>413</v>
      </c>
    </row>
    <row r="159" spans="2:11">
      <c r="B159" s="52" t="s">
        <v>433</v>
      </c>
      <c r="C159" s="52" t="s">
        <v>486</v>
      </c>
      <c r="D159" s="52" t="s">
        <v>438</v>
      </c>
      <c r="E159" s="87" t="s">
        <v>439</v>
      </c>
      <c r="F159" s="88">
        <v>0</v>
      </c>
      <c r="G159" s="88">
        <v>0</v>
      </c>
      <c r="H159" s="89"/>
      <c r="I159" s="89" t="s">
        <v>408</v>
      </c>
      <c r="J159" s="52" t="s">
        <v>440</v>
      </c>
      <c r="K159" s="52" t="s">
        <v>410</v>
      </c>
    </row>
    <row r="160" spans="2:11">
      <c r="B160" s="52" t="s">
        <v>433</v>
      </c>
      <c r="C160" s="52" t="s">
        <v>486</v>
      </c>
      <c r="D160" s="52" t="s">
        <v>441</v>
      </c>
      <c r="E160" s="87" t="s">
        <v>442</v>
      </c>
      <c r="F160" s="88">
        <v>2727</v>
      </c>
      <c r="G160" s="88">
        <v>2072.52</v>
      </c>
      <c r="H160" s="89"/>
      <c r="I160" s="89" t="s">
        <v>408</v>
      </c>
      <c r="J160" s="52" t="s">
        <v>440</v>
      </c>
      <c r="K160" s="52" t="s">
        <v>410</v>
      </c>
    </row>
    <row r="161" spans="2:11">
      <c r="B161" s="52" t="s">
        <v>433</v>
      </c>
      <c r="C161" s="52" t="s">
        <v>486</v>
      </c>
      <c r="D161" s="52" t="s">
        <v>443</v>
      </c>
      <c r="E161" s="87" t="s">
        <v>444</v>
      </c>
      <c r="F161" s="88">
        <v>1253</v>
      </c>
      <c r="G161" s="88">
        <v>952.28</v>
      </c>
      <c r="H161" s="89"/>
      <c r="I161" s="89" t="s">
        <v>408</v>
      </c>
      <c r="J161" s="52" t="s">
        <v>440</v>
      </c>
      <c r="K161" s="52" t="s">
        <v>410</v>
      </c>
    </row>
    <row r="162" spans="2:11">
      <c r="B162" s="52" t="s">
        <v>433</v>
      </c>
      <c r="C162" s="52" t="s">
        <v>486</v>
      </c>
      <c r="D162" s="52" t="s">
        <v>445</v>
      </c>
      <c r="E162" s="87" t="s">
        <v>446</v>
      </c>
      <c r="F162" s="88">
        <v>4426</v>
      </c>
      <c r="G162" s="88">
        <v>3363.76</v>
      </c>
      <c r="H162" s="89"/>
      <c r="I162" s="89" t="s">
        <v>408</v>
      </c>
      <c r="J162" s="52" t="s">
        <v>440</v>
      </c>
      <c r="K162" s="52" t="s">
        <v>410</v>
      </c>
    </row>
    <row r="163" spans="2:11">
      <c r="B163" s="52" t="s">
        <v>433</v>
      </c>
      <c r="C163" s="52" t="s">
        <v>486</v>
      </c>
      <c r="D163" s="52" t="s">
        <v>447</v>
      </c>
      <c r="E163" s="87">
        <v>828553</v>
      </c>
      <c r="F163" s="88">
        <v>532</v>
      </c>
      <c r="G163" s="88">
        <v>404.32</v>
      </c>
      <c r="H163" s="89">
        <v>328000</v>
      </c>
      <c r="I163" s="89" t="s">
        <v>448</v>
      </c>
      <c r="J163" s="52" t="s">
        <v>421</v>
      </c>
      <c r="K163" s="52" t="s">
        <v>413</v>
      </c>
    </row>
    <row r="164" spans="2:11">
      <c r="B164" s="52" t="s">
        <v>433</v>
      </c>
      <c r="C164" s="52" t="s">
        <v>486</v>
      </c>
      <c r="D164" s="52" t="s">
        <v>449</v>
      </c>
      <c r="E164" s="87" t="s">
        <v>450</v>
      </c>
      <c r="F164" s="88">
        <v>961</v>
      </c>
      <c r="G164" s="88">
        <v>730.36</v>
      </c>
      <c r="H164" s="89"/>
      <c r="I164" s="89" t="s">
        <v>408</v>
      </c>
      <c r="J164" s="52" t="s">
        <v>440</v>
      </c>
      <c r="K164" s="52" t="s">
        <v>410</v>
      </c>
    </row>
    <row r="165" spans="2:11">
      <c r="B165" s="52" t="s">
        <v>433</v>
      </c>
      <c r="C165" s="52" t="s">
        <v>486</v>
      </c>
      <c r="D165" s="52" t="s">
        <v>451</v>
      </c>
      <c r="E165" s="87">
        <v>404924</v>
      </c>
      <c r="F165" s="88">
        <v>355</v>
      </c>
      <c r="G165" s="88">
        <v>269.8</v>
      </c>
      <c r="H165" s="89">
        <v>1200000</v>
      </c>
      <c r="I165" s="89" t="s">
        <v>408</v>
      </c>
      <c r="J165" s="52" t="s">
        <v>409</v>
      </c>
      <c r="K165" s="52" t="s">
        <v>410</v>
      </c>
    </row>
    <row r="166" spans="2:11">
      <c r="B166" s="52" t="s">
        <v>433</v>
      </c>
      <c r="C166" s="52" t="s">
        <v>486</v>
      </c>
      <c r="D166" s="52" t="s">
        <v>478</v>
      </c>
      <c r="E166" s="87">
        <v>404103</v>
      </c>
      <c r="F166" s="88">
        <v>319.89</v>
      </c>
      <c r="G166" s="88">
        <v>243.1164</v>
      </c>
      <c r="H166" s="89">
        <v>1300</v>
      </c>
      <c r="I166" s="89" t="s">
        <v>479</v>
      </c>
      <c r="J166" s="52" t="s">
        <v>440</v>
      </c>
      <c r="K166" s="52" t="s">
        <v>410</v>
      </c>
    </row>
    <row r="167" spans="2:11">
      <c r="B167" s="52" t="s">
        <v>433</v>
      </c>
      <c r="C167" s="52" t="s">
        <v>487</v>
      </c>
      <c r="D167" s="52" t="s">
        <v>481</v>
      </c>
      <c r="E167" s="87" t="s">
        <v>482</v>
      </c>
      <c r="F167" s="88">
        <v>712</v>
      </c>
      <c r="G167" s="88">
        <v>541.12</v>
      </c>
      <c r="H167" s="89">
        <v>300000</v>
      </c>
      <c r="I167" s="89" t="s">
        <v>483</v>
      </c>
      <c r="J167" s="52" t="s">
        <v>484</v>
      </c>
      <c r="K167" s="52" t="s">
        <v>413</v>
      </c>
    </row>
    <row r="168" spans="2:11">
      <c r="B168" s="52" t="s">
        <v>433</v>
      </c>
      <c r="C168" s="52" t="s">
        <v>487</v>
      </c>
      <c r="D168" s="52" t="s">
        <v>453</v>
      </c>
      <c r="E168" s="87">
        <v>409701</v>
      </c>
      <c r="F168" s="88">
        <v>46.34</v>
      </c>
      <c r="G168" s="88">
        <v>38.925600000000003</v>
      </c>
      <c r="H168" s="89">
        <v>100</v>
      </c>
      <c r="I168" s="89" t="s">
        <v>408</v>
      </c>
      <c r="J168" s="52" t="s">
        <v>440</v>
      </c>
      <c r="K168" s="52" t="s">
        <v>410</v>
      </c>
    </row>
    <row r="169" spans="2:11">
      <c r="B169" s="52" t="s">
        <v>433</v>
      </c>
      <c r="C169" s="52" t="s">
        <v>487</v>
      </c>
      <c r="D169" s="52" t="s">
        <v>454</v>
      </c>
      <c r="E169" s="87">
        <v>409699</v>
      </c>
      <c r="F169" s="88">
        <v>46.34</v>
      </c>
      <c r="G169" s="88">
        <v>38.925600000000003</v>
      </c>
      <c r="H169" s="89">
        <v>100</v>
      </c>
      <c r="I169" s="89" t="s">
        <v>408</v>
      </c>
      <c r="J169" s="52" t="s">
        <v>440</v>
      </c>
      <c r="K169" s="52" t="s">
        <v>410</v>
      </c>
    </row>
    <row r="170" spans="2:11">
      <c r="B170" s="52" t="s">
        <v>433</v>
      </c>
      <c r="C170" s="52" t="s">
        <v>487</v>
      </c>
      <c r="D170" s="52" t="s">
        <v>455</v>
      </c>
      <c r="E170" s="87">
        <v>409700</v>
      </c>
      <c r="F170" s="88">
        <v>46.34</v>
      </c>
      <c r="G170" s="88">
        <v>38.925600000000003</v>
      </c>
      <c r="H170" s="89">
        <v>100</v>
      </c>
      <c r="I170" s="89" t="s">
        <v>408</v>
      </c>
      <c r="J170" s="52" t="s">
        <v>440</v>
      </c>
      <c r="K170" s="52" t="s">
        <v>410</v>
      </c>
    </row>
    <row r="171" spans="2:11">
      <c r="B171" s="52" t="s">
        <v>433</v>
      </c>
      <c r="C171" s="52" t="s">
        <v>487</v>
      </c>
      <c r="D171" s="52" t="s">
        <v>456</v>
      </c>
      <c r="E171" s="87">
        <v>409317</v>
      </c>
      <c r="F171" s="88">
        <v>57.96</v>
      </c>
      <c r="G171" s="88">
        <v>44.049599999999998</v>
      </c>
      <c r="H171" s="89">
        <v>136</v>
      </c>
      <c r="I171" s="89" t="s">
        <v>408</v>
      </c>
      <c r="J171" s="52" t="s">
        <v>440</v>
      </c>
      <c r="K171" s="52" t="s">
        <v>410</v>
      </c>
    </row>
    <row r="172" spans="2:11">
      <c r="B172" s="52" t="s">
        <v>433</v>
      </c>
      <c r="C172" s="52" t="s">
        <v>487</v>
      </c>
      <c r="D172" s="52" t="s">
        <v>457</v>
      </c>
      <c r="E172" s="87">
        <v>409322</v>
      </c>
      <c r="F172" s="88">
        <v>80.790000000000006</v>
      </c>
      <c r="G172" s="88">
        <v>61.400399999999998</v>
      </c>
      <c r="H172" s="89">
        <v>136</v>
      </c>
      <c r="I172" s="89" t="s">
        <v>408</v>
      </c>
      <c r="J172" s="52" t="s">
        <v>440</v>
      </c>
      <c r="K172" s="52" t="s">
        <v>410</v>
      </c>
    </row>
    <row r="173" spans="2:11">
      <c r="B173" s="52" t="s">
        <v>433</v>
      </c>
      <c r="C173" s="52" t="s">
        <v>487</v>
      </c>
      <c r="D173" s="52" t="s">
        <v>458</v>
      </c>
      <c r="E173" s="87">
        <v>409312</v>
      </c>
      <c r="F173" s="88">
        <v>58.12</v>
      </c>
      <c r="G173" s="88">
        <v>44.171199999999999</v>
      </c>
      <c r="H173" s="89">
        <v>136</v>
      </c>
      <c r="I173" s="89" t="s">
        <v>408</v>
      </c>
      <c r="J173" s="52" t="s">
        <v>440</v>
      </c>
      <c r="K173" s="52" t="s">
        <v>410</v>
      </c>
    </row>
    <row r="174" spans="2:11">
      <c r="B174" s="52" t="s">
        <v>433</v>
      </c>
      <c r="C174" s="52" t="s">
        <v>487</v>
      </c>
      <c r="D174" s="52" t="s">
        <v>459</v>
      </c>
      <c r="E174" s="87">
        <v>409316</v>
      </c>
      <c r="F174" s="88">
        <v>75.91</v>
      </c>
      <c r="G174" s="88">
        <v>57.691600000000001</v>
      </c>
      <c r="H174" s="89">
        <v>184</v>
      </c>
      <c r="I174" s="89" t="s">
        <v>408</v>
      </c>
      <c r="J174" s="52" t="s">
        <v>440</v>
      </c>
      <c r="K174" s="52" t="s">
        <v>410</v>
      </c>
    </row>
    <row r="175" spans="2:11">
      <c r="B175" s="52" t="s">
        <v>433</v>
      </c>
      <c r="C175" s="52" t="s">
        <v>487</v>
      </c>
      <c r="D175" s="52" t="s">
        <v>460</v>
      </c>
      <c r="E175" s="87">
        <v>409321</v>
      </c>
      <c r="F175" s="88">
        <v>76.14</v>
      </c>
      <c r="G175" s="88">
        <v>57.866399999999999</v>
      </c>
      <c r="H175" s="89">
        <v>184</v>
      </c>
      <c r="I175" s="89" t="s">
        <v>408</v>
      </c>
      <c r="J175" s="52" t="s">
        <v>440</v>
      </c>
      <c r="K175" s="52" t="s">
        <v>410</v>
      </c>
    </row>
    <row r="176" spans="2:11">
      <c r="B176" s="52" t="s">
        <v>433</v>
      </c>
      <c r="C176" s="52" t="s">
        <v>487</v>
      </c>
      <c r="D176" s="52" t="s">
        <v>461</v>
      </c>
      <c r="E176" s="87">
        <v>409311</v>
      </c>
      <c r="F176" s="88">
        <v>76.19</v>
      </c>
      <c r="G176" s="88">
        <v>57.904400000000003</v>
      </c>
      <c r="H176" s="89">
        <v>184</v>
      </c>
      <c r="I176" s="89" t="s">
        <v>408</v>
      </c>
      <c r="J176" s="52" t="s">
        <v>440</v>
      </c>
      <c r="K176" s="52" t="s">
        <v>410</v>
      </c>
    </row>
    <row r="177" spans="2:11">
      <c r="B177" s="52" t="s">
        <v>433</v>
      </c>
      <c r="C177" s="52" t="s">
        <v>487</v>
      </c>
      <c r="D177" s="52" t="s">
        <v>462</v>
      </c>
      <c r="E177" s="87">
        <v>409315</v>
      </c>
      <c r="F177" s="88">
        <v>81.48</v>
      </c>
      <c r="G177" s="88">
        <v>61.924799999999998</v>
      </c>
      <c r="H177" s="89">
        <v>256</v>
      </c>
      <c r="I177" s="89" t="s">
        <v>408</v>
      </c>
      <c r="J177" s="52" t="s">
        <v>440</v>
      </c>
      <c r="K177" s="52" t="s">
        <v>410</v>
      </c>
    </row>
    <row r="178" spans="2:11">
      <c r="B178" s="52" t="s">
        <v>433</v>
      </c>
      <c r="C178" s="52" t="s">
        <v>487</v>
      </c>
      <c r="D178" s="52" t="s">
        <v>463</v>
      </c>
      <c r="E178" s="87">
        <v>409320</v>
      </c>
      <c r="F178" s="88">
        <v>80.63</v>
      </c>
      <c r="G178" s="88">
        <v>61.278799999999997</v>
      </c>
      <c r="H178" s="89">
        <v>256</v>
      </c>
      <c r="I178" s="89" t="s">
        <v>408</v>
      </c>
      <c r="J178" s="52" t="s">
        <v>440</v>
      </c>
      <c r="K178" s="52" t="s">
        <v>410</v>
      </c>
    </row>
    <row r="179" spans="2:11">
      <c r="B179" s="52" t="s">
        <v>433</v>
      </c>
      <c r="C179" s="52" t="s">
        <v>487</v>
      </c>
      <c r="D179" s="52" t="s">
        <v>464</v>
      </c>
      <c r="E179" s="87">
        <v>409310</v>
      </c>
      <c r="F179" s="88">
        <v>81.040000000000006</v>
      </c>
      <c r="G179" s="88">
        <v>61.590400000000002</v>
      </c>
      <c r="H179" s="89">
        <v>256</v>
      </c>
      <c r="I179" s="89" t="s">
        <v>408</v>
      </c>
      <c r="J179" s="52" t="s">
        <v>440</v>
      </c>
      <c r="K179" s="52" t="s">
        <v>410</v>
      </c>
    </row>
    <row r="180" spans="2:11">
      <c r="B180" s="52" t="s">
        <v>433</v>
      </c>
      <c r="C180" s="52" t="s">
        <v>487</v>
      </c>
      <c r="D180" s="52" t="s">
        <v>465</v>
      </c>
      <c r="E180" s="87">
        <v>409314</v>
      </c>
      <c r="F180" s="88">
        <v>75.63</v>
      </c>
      <c r="G180" s="88">
        <v>57.4788</v>
      </c>
      <c r="H180" s="89">
        <v>325</v>
      </c>
      <c r="I180" s="89" t="s">
        <v>408</v>
      </c>
      <c r="J180" s="52" t="s">
        <v>440</v>
      </c>
      <c r="K180" s="52" t="s">
        <v>410</v>
      </c>
    </row>
    <row r="181" spans="2:11">
      <c r="B181" s="52" t="s">
        <v>433</v>
      </c>
      <c r="C181" s="52" t="s">
        <v>487</v>
      </c>
      <c r="D181" s="52" t="s">
        <v>466</v>
      </c>
      <c r="E181" s="87">
        <v>409319</v>
      </c>
      <c r="F181" s="88">
        <v>75.62</v>
      </c>
      <c r="G181" s="88">
        <v>57.471200000000003</v>
      </c>
      <c r="H181" s="89">
        <v>325</v>
      </c>
      <c r="I181" s="89" t="s">
        <v>408</v>
      </c>
      <c r="J181" s="52" t="s">
        <v>440</v>
      </c>
      <c r="K181" s="52" t="s">
        <v>410</v>
      </c>
    </row>
    <row r="182" spans="2:11">
      <c r="B182" s="52" t="s">
        <v>433</v>
      </c>
      <c r="C182" s="52" t="s">
        <v>487</v>
      </c>
      <c r="D182" s="52" t="s">
        <v>467</v>
      </c>
      <c r="E182" s="87">
        <v>409309</v>
      </c>
      <c r="F182" s="88">
        <v>74.89</v>
      </c>
      <c r="G182" s="88">
        <v>56.916400000000003</v>
      </c>
      <c r="H182" s="89">
        <v>325</v>
      </c>
      <c r="I182" s="89" t="s">
        <v>408</v>
      </c>
      <c r="J182" s="52" t="s">
        <v>440</v>
      </c>
      <c r="K182" s="52" t="s">
        <v>410</v>
      </c>
    </row>
    <row r="183" spans="2:11">
      <c r="B183" s="52" t="s">
        <v>433</v>
      </c>
      <c r="C183" s="52" t="s">
        <v>487</v>
      </c>
      <c r="D183" s="52" t="s">
        <v>468</v>
      </c>
      <c r="E183" s="87">
        <v>409313</v>
      </c>
      <c r="F183" s="88">
        <v>120.23</v>
      </c>
      <c r="G183" s="88">
        <v>91.374799999999993</v>
      </c>
      <c r="H183" s="89">
        <v>522</v>
      </c>
      <c r="I183" s="89" t="s">
        <v>408</v>
      </c>
      <c r="J183" s="52" t="s">
        <v>440</v>
      </c>
      <c r="K183" s="52" t="s">
        <v>410</v>
      </c>
    </row>
    <row r="184" spans="2:11">
      <c r="B184" s="52" t="s">
        <v>433</v>
      </c>
      <c r="C184" s="52" t="s">
        <v>487</v>
      </c>
      <c r="D184" s="52" t="s">
        <v>469</v>
      </c>
      <c r="E184" s="87">
        <v>409318</v>
      </c>
      <c r="F184" s="88">
        <v>120.5</v>
      </c>
      <c r="G184" s="88">
        <v>91.58</v>
      </c>
      <c r="H184" s="89">
        <v>522</v>
      </c>
      <c r="I184" s="89" t="s">
        <v>408</v>
      </c>
      <c r="J184" s="52" t="s">
        <v>440</v>
      </c>
      <c r="K184" s="52" t="s">
        <v>410</v>
      </c>
    </row>
    <row r="185" spans="2:11">
      <c r="B185" s="52" t="s">
        <v>433</v>
      </c>
      <c r="C185" s="52" t="s">
        <v>487</v>
      </c>
      <c r="D185" s="52" t="s">
        <v>470</v>
      </c>
      <c r="E185" s="87">
        <v>409308</v>
      </c>
      <c r="F185" s="88">
        <v>119.05</v>
      </c>
      <c r="G185" s="88">
        <v>90.477999999999994</v>
      </c>
      <c r="H185" s="89">
        <v>522</v>
      </c>
      <c r="I185" s="89" t="s">
        <v>408</v>
      </c>
      <c r="J185" s="52" t="s">
        <v>440</v>
      </c>
      <c r="K185" s="52" t="s">
        <v>410</v>
      </c>
    </row>
    <row r="186" spans="2:11">
      <c r="B186" s="52" t="s">
        <v>433</v>
      </c>
      <c r="C186" s="52" t="s">
        <v>487</v>
      </c>
      <c r="D186" s="52" t="s">
        <v>435</v>
      </c>
      <c r="E186" s="87">
        <v>409343</v>
      </c>
      <c r="F186" s="88">
        <v>111.73</v>
      </c>
      <c r="G186" s="88">
        <v>84.9148</v>
      </c>
      <c r="H186" s="89">
        <v>5000</v>
      </c>
      <c r="I186" s="89" t="s">
        <v>411</v>
      </c>
      <c r="J186" s="52" t="s">
        <v>412</v>
      </c>
      <c r="K186" s="52" t="s">
        <v>413</v>
      </c>
    </row>
    <row r="187" spans="2:11">
      <c r="B187" s="52" t="s">
        <v>433</v>
      </c>
      <c r="C187" s="52" t="s">
        <v>487</v>
      </c>
      <c r="D187" s="52" t="s">
        <v>436</v>
      </c>
      <c r="E187" s="87">
        <v>404235</v>
      </c>
      <c r="F187" s="88">
        <v>88.68</v>
      </c>
      <c r="G187" s="88">
        <v>67.396799999999999</v>
      </c>
      <c r="H187" s="89">
        <v>5000</v>
      </c>
      <c r="I187" s="89" t="s">
        <v>411</v>
      </c>
      <c r="J187" s="52" t="s">
        <v>412</v>
      </c>
      <c r="K187" s="52" t="s">
        <v>413</v>
      </c>
    </row>
    <row r="188" spans="2:11">
      <c r="B188" s="52" t="s">
        <v>433</v>
      </c>
      <c r="C188" s="52" t="s">
        <v>487</v>
      </c>
      <c r="D188" s="52" t="s">
        <v>471</v>
      </c>
      <c r="E188" s="87">
        <v>404461</v>
      </c>
      <c r="F188" s="88">
        <v>168.56</v>
      </c>
      <c r="G188" s="88">
        <v>128.10560000000001</v>
      </c>
      <c r="H188" s="89">
        <v>15000</v>
      </c>
      <c r="I188" s="89" t="s">
        <v>428</v>
      </c>
      <c r="J188" s="52" t="s">
        <v>412</v>
      </c>
      <c r="K188" s="52" t="s">
        <v>413</v>
      </c>
    </row>
    <row r="189" spans="2:11">
      <c r="B189" s="52" t="s">
        <v>433</v>
      </c>
      <c r="C189" s="52" t="s">
        <v>487</v>
      </c>
      <c r="D189" s="52" t="s">
        <v>437</v>
      </c>
      <c r="E189" s="87">
        <v>409344</v>
      </c>
      <c r="F189" s="88">
        <v>244.98</v>
      </c>
      <c r="G189" s="88">
        <v>186.1848</v>
      </c>
      <c r="H189" s="89">
        <v>25000</v>
      </c>
      <c r="I189" s="89" t="s">
        <v>432</v>
      </c>
      <c r="J189" s="52" t="s">
        <v>412</v>
      </c>
      <c r="K189" s="52" t="s">
        <v>413</v>
      </c>
    </row>
    <row r="190" spans="2:11">
      <c r="B190" s="52" t="s">
        <v>433</v>
      </c>
      <c r="C190" s="52" t="s">
        <v>487</v>
      </c>
      <c r="D190" s="52" t="s">
        <v>415</v>
      </c>
      <c r="E190" s="87">
        <v>415010</v>
      </c>
      <c r="F190" s="88">
        <v>45.93</v>
      </c>
      <c r="G190" s="88">
        <v>34.906799999999997</v>
      </c>
      <c r="H190" s="89">
        <v>10000</v>
      </c>
      <c r="I190" s="89" t="s">
        <v>416</v>
      </c>
      <c r="J190" s="52" t="s">
        <v>412</v>
      </c>
      <c r="K190" s="52" t="s">
        <v>413</v>
      </c>
    </row>
    <row r="191" spans="2:11">
      <c r="B191" s="52" t="s">
        <v>433</v>
      </c>
      <c r="C191" s="52" t="s">
        <v>487</v>
      </c>
      <c r="D191" s="52" t="s">
        <v>472</v>
      </c>
      <c r="E191" s="87">
        <v>404815</v>
      </c>
      <c r="F191" s="88">
        <v>271.63</v>
      </c>
      <c r="G191" s="88">
        <v>206.43879999999999</v>
      </c>
      <c r="H191" s="89">
        <v>330</v>
      </c>
      <c r="I191" s="89" t="s">
        <v>473</v>
      </c>
      <c r="J191" s="52" t="s">
        <v>440</v>
      </c>
      <c r="K191" s="52" t="s">
        <v>413</v>
      </c>
    </row>
    <row r="192" spans="2:11">
      <c r="B192" s="52" t="s">
        <v>433</v>
      </c>
      <c r="C192" s="52" t="s">
        <v>487</v>
      </c>
      <c r="D192" s="52" t="s">
        <v>474</v>
      </c>
      <c r="E192" s="87">
        <v>404813</v>
      </c>
      <c r="F192" s="88">
        <v>244.98</v>
      </c>
      <c r="G192" s="88">
        <v>186.1848</v>
      </c>
      <c r="H192" s="89">
        <v>260</v>
      </c>
      <c r="I192" s="89" t="s">
        <v>475</v>
      </c>
      <c r="J192" s="52" t="s">
        <v>440</v>
      </c>
      <c r="K192" s="52" t="s">
        <v>413</v>
      </c>
    </row>
    <row r="193" spans="2:11">
      <c r="B193" s="52" t="s">
        <v>433</v>
      </c>
      <c r="C193" s="52" t="s">
        <v>487</v>
      </c>
      <c r="D193" s="52" t="s">
        <v>476</v>
      </c>
      <c r="E193" s="87">
        <v>404816</v>
      </c>
      <c r="F193" s="88">
        <v>271.63</v>
      </c>
      <c r="G193" s="88">
        <v>206.43879999999999</v>
      </c>
      <c r="H193" s="89">
        <v>330</v>
      </c>
      <c r="I193" s="89" t="s">
        <v>473</v>
      </c>
      <c r="J193" s="52" t="s">
        <v>440</v>
      </c>
      <c r="K193" s="52" t="s">
        <v>413</v>
      </c>
    </row>
    <row r="194" spans="2:11">
      <c r="B194" s="52" t="s">
        <v>433</v>
      </c>
      <c r="C194" s="52" t="s">
        <v>487</v>
      </c>
      <c r="D194" s="52" t="s">
        <v>477</v>
      </c>
      <c r="E194" s="87">
        <v>404814</v>
      </c>
      <c r="F194" s="88">
        <v>244.98</v>
      </c>
      <c r="G194" s="88">
        <v>186.1848</v>
      </c>
      <c r="H194" s="89">
        <v>260</v>
      </c>
      <c r="I194" s="89" t="s">
        <v>475</v>
      </c>
      <c r="J194" s="52" t="s">
        <v>440</v>
      </c>
      <c r="K194" s="52" t="s">
        <v>413</v>
      </c>
    </row>
    <row r="195" spans="2:11">
      <c r="B195" s="52" t="s">
        <v>433</v>
      </c>
      <c r="C195" s="52" t="s">
        <v>487</v>
      </c>
      <c r="D195" s="52" t="s">
        <v>438</v>
      </c>
      <c r="E195" s="87" t="s">
        <v>439</v>
      </c>
      <c r="F195" s="88">
        <v>0</v>
      </c>
      <c r="G195" s="88">
        <v>0</v>
      </c>
      <c r="H195" s="89"/>
      <c r="I195" s="89" t="s">
        <v>408</v>
      </c>
      <c r="J195" s="52" t="s">
        <v>440</v>
      </c>
      <c r="K195" s="52" t="s">
        <v>410</v>
      </c>
    </row>
    <row r="196" spans="2:11">
      <c r="B196" s="52" t="s">
        <v>433</v>
      </c>
      <c r="C196" s="52" t="s">
        <v>487</v>
      </c>
      <c r="D196" s="52" t="s">
        <v>441</v>
      </c>
      <c r="E196" s="87" t="s">
        <v>442</v>
      </c>
      <c r="F196" s="88">
        <v>2727</v>
      </c>
      <c r="G196" s="88">
        <v>2072.52</v>
      </c>
      <c r="H196" s="89"/>
      <c r="I196" s="89" t="s">
        <v>408</v>
      </c>
      <c r="J196" s="52" t="s">
        <v>440</v>
      </c>
      <c r="K196" s="52" t="s">
        <v>410</v>
      </c>
    </row>
    <row r="197" spans="2:11">
      <c r="B197" s="52" t="s">
        <v>433</v>
      </c>
      <c r="C197" s="52" t="s">
        <v>487</v>
      </c>
      <c r="D197" s="52" t="s">
        <v>443</v>
      </c>
      <c r="E197" s="87" t="s">
        <v>444</v>
      </c>
      <c r="F197" s="88">
        <v>1253</v>
      </c>
      <c r="G197" s="88">
        <v>952.28</v>
      </c>
      <c r="H197" s="89"/>
      <c r="I197" s="89" t="s">
        <v>408</v>
      </c>
      <c r="J197" s="52" t="s">
        <v>440</v>
      </c>
      <c r="K197" s="52" t="s">
        <v>410</v>
      </c>
    </row>
    <row r="198" spans="2:11">
      <c r="B198" s="52" t="s">
        <v>433</v>
      </c>
      <c r="C198" s="52" t="s">
        <v>487</v>
      </c>
      <c r="D198" s="52" t="s">
        <v>445</v>
      </c>
      <c r="E198" s="87" t="s">
        <v>446</v>
      </c>
      <c r="F198" s="88">
        <v>4426</v>
      </c>
      <c r="G198" s="88">
        <v>3363.76</v>
      </c>
      <c r="H198" s="89"/>
      <c r="I198" s="89" t="s">
        <v>408</v>
      </c>
      <c r="J198" s="52" t="s">
        <v>440</v>
      </c>
      <c r="K198" s="52" t="s">
        <v>410</v>
      </c>
    </row>
    <row r="199" spans="2:11">
      <c r="B199" s="52" t="s">
        <v>433</v>
      </c>
      <c r="C199" s="52" t="s">
        <v>487</v>
      </c>
      <c r="D199" s="52" t="s">
        <v>449</v>
      </c>
      <c r="E199" s="87" t="s">
        <v>450</v>
      </c>
      <c r="F199" s="88">
        <v>961</v>
      </c>
      <c r="G199" s="88">
        <v>730.36</v>
      </c>
      <c r="H199" s="89"/>
      <c r="I199" s="89" t="s">
        <v>408</v>
      </c>
      <c r="J199" s="52" t="s">
        <v>440</v>
      </c>
      <c r="K199" s="52" t="s">
        <v>410</v>
      </c>
    </row>
    <row r="200" spans="2:11">
      <c r="B200" s="52" t="s">
        <v>433</v>
      </c>
      <c r="C200" s="52" t="s">
        <v>487</v>
      </c>
      <c r="D200" s="52" t="s">
        <v>451</v>
      </c>
      <c r="E200" s="87">
        <v>404924</v>
      </c>
      <c r="F200" s="88">
        <v>355</v>
      </c>
      <c r="G200" s="88">
        <v>269.8</v>
      </c>
      <c r="H200" s="89">
        <v>1200000</v>
      </c>
      <c r="I200" s="89" t="s">
        <v>408</v>
      </c>
      <c r="J200" s="52" t="s">
        <v>409</v>
      </c>
      <c r="K200" s="52" t="s">
        <v>410</v>
      </c>
    </row>
    <row r="201" spans="2:11">
      <c r="B201" s="52" t="s">
        <v>433</v>
      </c>
      <c r="C201" s="52" t="s">
        <v>487</v>
      </c>
      <c r="D201" s="52" t="s">
        <v>478</v>
      </c>
      <c r="E201" s="87">
        <v>404103</v>
      </c>
      <c r="F201" s="88">
        <v>319.89</v>
      </c>
      <c r="G201" s="88">
        <v>243.1164</v>
      </c>
      <c r="H201" s="89">
        <v>1300</v>
      </c>
      <c r="I201" s="89" t="s">
        <v>479</v>
      </c>
      <c r="J201" s="52" t="s">
        <v>440</v>
      </c>
      <c r="K201" s="52" t="s">
        <v>410</v>
      </c>
    </row>
    <row r="202" spans="2:11">
      <c r="B202" s="52" t="s">
        <v>433</v>
      </c>
      <c r="C202" s="52" t="s">
        <v>488</v>
      </c>
      <c r="D202" s="52" t="s">
        <v>453</v>
      </c>
      <c r="E202" s="87">
        <v>409701</v>
      </c>
      <c r="F202" s="88">
        <v>46.34</v>
      </c>
      <c r="G202" s="88">
        <v>38.925600000000003</v>
      </c>
      <c r="H202" s="89">
        <v>100</v>
      </c>
      <c r="I202" s="89" t="s">
        <v>408</v>
      </c>
      <c r="J202" s="52" t="s">
        <v>440</v>
      </c>
      <c r="K202" s="52" t="s">
        <v>410</v>
      </c>
    </row>
    <row r="203" spans="2:11">
      <c r="B203" s="52" t="s">
        <v>433</v>
      </c>
      <c r="C203" s="52" t="s">
        <v>488</v>
      </c>
      <c r="D203" s="52" t="s">
        <v>454</v>
      </c>
      <c r="E203" s="87">
        <v>409699</v>
      </c>
      <c r="F203" s="88">
        <v>46.34</v>
      </c>
      <c r="G203" s="88">
        <v>38.925600000000003</v>
      </c>
      <c r="H203" s="89">
        <v>100</v>
      </c>
      <c r="I203" s="89" t="s">
        <v>408</v>
      </c>
      <c r="J203" s="52" t="s">
        <v>440</v>
      </c>
      <c r="K203" s="52" t="s">
        <v>410</v>
      </c>
    </row>
    <row r="204" spans="2:11">
      <c r="B204" s="52" t="s">
        <v>433</v>
      </c>
      <c r="C204" s="52" t="s">
        <v>488</v>
      </c>
      <c r="D204" s="52" t="s">
        <v>455</v>
      </c>
      <c r="E204" s="87">
        <v>409700</v>
      </c>
      <c r="F204" s="88">
        <v>46.34</v>
      </c>
      <c r="G204" s="88">
        <v>38.925600000000003</v>
      </c>
      <c r="H204" s="89">
        <v>100</v>
      </c>
      <c r="I204" s="89" t="s">
        <v>408</v>
      </c>
      <c r="J204" s="52" t="s">
        <v>440</v>
      </c>
      <c r="K204" s="52" t="s">
        <v>410</v>
      </c>
    </row>
    <row r="205" spans="2:11">
      <c r="B205" s="52" t="s">
        <v>433</v>
      </c>
      <c r="C205" s="52" t="s">
        <v>488</v>
      </c>
      <c r="D205" s="52" t="s">
        <v>456</v>
      </c>
      <c r="E205" s="87">
        <v>409317</v>
      </c>
      <c r="F205" s="88">
        <v>57.96</v>
      </c>
      <c r="G205" s="88">
        <v>44.049599999999998</v>
      </c>
      <c r="H205" s="89">
        <v>136</v>
      </c>
      <c r="I205" s="89" t="s">
        <v>408</v>
      </c>
      <c r="J205" s="52" t="s">
        <v>440</v>
      </c>
      <c r="K205" s="52" t="s">
        <v>410</v>
      </c>
    </row>
    <row r="206" spans="2:11">
      <c r="B206" s="52" t="s">
        <v>433</v>
      </c>
      <c r="C206" s="52" t="s">
        <v>488</v>
      </c>
      <c r="D206" s="52" t="s">
        <v>457</v>
      </c>
      <c r="E206" s="87">
        <v>409322</v>
      </c>
      <c r="F206" s="88">
        <v>80.790000000000006</v>
      </c>
      <c r="G206" s="88">
        <v>61.400399999999998</v>
      </c>
      <c r="H206" s="89">
        <v>136</v>
      </c>
      <c r="I206" s="89" t="s">
        <v>408</v>
      </c>
      <c r="J206" s="52" t="s">
        <v>440</v>
      </c>
      <c r="K206" s="52" t="s">
        <v>410</v>
      </c>
    </row>
    <row r="207" spans="2:11">
      <c r="B207" s="52" t="s">
        <v>433</v>
      </c>
      <c r="C207" s="52" t="s">
        <v>488</v>
      </c>
      <c r="D207" s="52" t="s">
        <v>458</v>
      </c>
      <c r="E207" s="87">
        <v>409312</v>
      </c>
      <c r="F207" s="88">
        <v>58.12</v>
      </c>
      <c r="G207" s="88">
        <v>44.171199999999999</v>
      </c>
      <c r="H207" s="89">
        <v>136</v>
      </c>
      <c r="I207" s="89" t="s">
        <v>408</v>
      </c>
      <c r="J207" s="52" t="s">
        <v>440</v>
      </c>
      <c r="K207" s="52" t="s">
        <v>410</v>
      </c>
    </row>
    <row r="208" spans="2:11">
      <c r="B208" s="52" t="s">
        <v>433</v>
      </c>
      <c r="C208" s="52" t="s">
        <v>488</v>
      </c>
      <c r="D208" s="52" t="s">
        <v>459</v>
      </c>
      <c r="E208" s="87">
        <v>409316</v>
      </c>
      <c r="F208" s="88">
        <v>75.91</v>
      </c>
      <c r="G208" s="88">
        <v>57.691600000000001</v>
      </c>
      <c r="H208" s="89">
        <v>184</v>
      </c>
      <c r="I208" s="89" t="s">
        <v>408</v>
      </c>
      <c r="J208" s="52" t="s">
        <v>440</v>
      </c>
      <c r="K208" s="52" t="s">
        <v>410</v>
      </c>
    </row>
    <row r="209" spans="2:11">
      <c r="B209" s="52" t="s">
        <v>433</v>
      </c>
      <c r="C209" s="52" t="s">
        <v>488</v>
      </c>
      <c r="D209" s="52" t="s">
        <v>460</v>
      </c>
      <c r="E209" s="87">
        <v>409321</v>
      </c>
      <c r="F209" s="88">
        <v>76.14</v>
      </c>
      <c r="G209" s="88">
        <v>57.866399999999999</v>
      </c>
      <c r="H209" s="89">
        <v>184</v>
      </c>
      <c r="I209" s="89" t="s">
        <v>408</v>
      </c>
      <c r="J209" s="52" t="s">
        <v>440</v>
      </c>
      <c r="K209" s="52" t="s">
        <v>410</v>
      </c>
    </row>
    <row r="210" spans="2:11">
      <c r="B210" s="52" t="s">
        <v>433</v>
      </c>
      <c r="C210" s="52" t="s">
        <v>488</v>
      </c>
      <c r="D210" s="52" t="s">
        <v>461</v>
      </c>
      <c r="E210" s="87">
        <v>409311</v>
      </c>
      <c r="F210" s="88">
        <v>76.19</v>
      </c>
      <c r="G210" s="88">
        <v>57.904400000000003</v>
      </c>
      <c r="H210" s="89">
        <v>184</v>
      </c>
      <c r="I210" s="89" t="s">
        <v>408</v>
      </c>
      <c r="J210" s="52" t="s">
        <v>440</v>
      </c>
      <c r="K210" s="52" t="s">
        <v>410</v>
      </c>
    </row>
    <row r="211" spans="2:11">
      <c r="B211" s="52" t="s">
        <v>433</v>
      </c>
      <c r="C211" s="52" t="s">
        <v>488</v>
      </c>
      <c r="D211" s="52" t="s">
        <v>462</v>
      </c>
      <c r="E211" s="87">
        <v>409315</v>
      </c>
      <c r="F211" s="88">
        <v>81.48</v>
      </c>
      <c r="G211" s="88">
        <v>61.924799999999998</v>
      </c>
      <c r="H211" s="89">
        <v>256</v>
      </c>
      <c r="I211" s="89" t="s">
        <v>408</v>
      </c>
      <c r="J211" s="52" t="s">
        <v>440</v>
      </c>
      <c r="K211" s="52" t="s">
        <v>410</v>
      </c>
    </row>
    <row r="212" spans="2:11">
      <c r="B212" s="52" t="s">
        <v>433</v>
      </c>
      <c r="C212" s="52" t="s">
        <v>488</v>
      </c>
      <c r="D212" s="52" t="s">
        <v>463</v>
      </c>
      <c r="E212" s="87">
        <v>409320</v>
      </c>
      <c r="F212" s="88">
        <v>80.63</v>
      </c>
      <c r="G212" s="88">
        <v>61.278799999999997</v>
      </c>
      <c r="H212" s="89">
        <v>256</v>
      </c>
      <c r="I212" s="89" t="s">
        <v>408</v>
      </c>
      <c r="J212" s="52" t="s">
        <v>440</v>
      </c>
      <c r="K212" s="52" t="s">
        <v>410</v>
      </c>
    </row>
    <row r="213" spans="2:11">
      <c r="B213" s="52" t="s">
        <v>433</v>
      </c>
      <c r="C213" s="52" t="s">
        <v>488</v>
      </c>
      <c r="D213" s="52" t="s">
        <v>464</v>
      </c>
      <c r="E213" s="87">
        <v>409310</v>
      </c>
      <c r="F213" s="88">
        <v>81.040000000000006</v>
      </c>
      <c r="G213" s="88">
        <v>61.590400000000002</v>
      </c>
      <c r="H213" s="89">
        <v>256</v>
      </c>
      <c r="I213" s="89" t="s">
        <v>408</v>
      </c>
      <c r="J213" s="52" t="s">
        <v>440</v>
      </c>
      <c r="K213" s="52" t="s">
        <v>410</v>
      </c>
    </row>
    <row r="214" spans="2:11">
      <c r="B214" s="52" t="s">
        <v>433</v>
      </c>
      <c r="C214" s="52" t="s">
        <v>488</v>
      </c>
      <c r="D214" s="52" t="s">
        <v>465</v>
      </c>
      <c r="E214" s="87">
        <v>409314</v>
      </c>
      <c r="F214" s="88">
        <v>75.63</v>
      </c>
      <c r="G214" s="88">
        <v>57.4788</v>
      </c>
      <c r="H214" s="89">
        <v>325</v>
      </c>
      <c r="I214" s="89" t="s">
        <v>408</v>
      </c>
      <c r="J214" s="52" t="s">
        <v>440</v>
      </c>
      <c r="K214" s="52" t="s">
        <v>410</v>
      </c>
    </row>
    <row r="215" spans="2:11">
      <c r="B215" s="52" t="s">
        <v>433</v>
      </c>
      <c r="C215" s="52" t="s">
        <v>488</v>
      </c>
      <c r="D215" s="52" t="s">
        <v>466</v>
      </c>
      <c r="E215" s="87">
        <v>409319</v>
      </c>
      <c r="F215" s="88">
        <v>75.62</v>
      </c>
      <c r="G215" s="88">
        <v>57.471200000000003</v>
      </c>
      <c r="H215" s="89">
        <v>325</v>
      </c>
      <c r="I215" s="89" t="s">
        <v>408</v>
      </c>
      <c r="J215" s="52" t="s">
        <v>440</v>
      </c>
      <c r="K215" s="52" t="s">
        <v>410</v>
      </c>
    </row>
    <row r="216" spans="2:11">
      <c r="B216" s="52" t="s">
        <v>433</v>
      </c>
      <c r="C216" s="52" t="s">
        <v>488</v>
      </c>
      <c r="D216" s="52" t="s">
        <v>467</v>
      </c>
      <c r="E216" s="87">
        <v>409309</v>
      </c>
      <c r="F216" s="88">
        <v>74.89</v>
      </c>
      <c r="G216" s="88">
        <v>56.916400000000003</v>
      </c>
      <c r="H216" s="89">
        <v>325</v>
      </c>
      <c r="I216" s="89" t="s">
        <v>408</v>
      </c>
      <c r="J216" s="52" t="s">
        <v>440</v>
      </c>
      <c r="K216" s="52" t="s">
        <v>410</v>
      </c>
    </row>
    <row r="217" spans="2:11">
      <c r="B217" s="52" t="s">
        <v>433</v>
      </c>
      <c r="C217" s="52" t="s">
        <v>488</v>
      </c>
      <c r="D217" s="52" t="s">
        <v>468</v>
      </c>
      <c r="E217" s="87">
        <v>409313</v>
      </c>
      <c r="F217" s="88">
        <v>120.23</v>
      </c>
      <c r="G217" s="88">
        <v>91.374799999999993</v>
      </c>
      <c r="H217" s="89">
        <v>522</v>
      </c>
      <c r="I217" s="89" t="s">
        <v>408</v>
      </c>
      <c r="J217" s="52" t="s">
        <v>440</v>
      </c>
      <c r="K217" s="52" t="s">
        <v>410</v>
      </c>
    </row>
    <row r="218" spans="2:11">
      <c r="B218" s="52" t="s">
        <v>433</v>
      </c>
      <c r="C218" s="52" t="s">
        <v>488</v>
      </c>
      <c r="D218" s="52" t="s">
        <v>469</v>
      </c>
      <c r="E218" s="87">
        <v>409318</v>
      </c>
      <c r="F218" s="88">
        <v>120.5</v>
      </c>
      <c r="G218" s="88">
        <v>91.58</v>
      </c>
      <c r="H218" s="89">
        <v>522</v>
      </c>
      <c r="I218" s="89" t="s">
        <v>408</v>
      </c>
      <c r="J218" s="52" t="s">
        <v>440</v>
      </c>
      <c r="K218" s="52" t="s">
        <v>410</v>
      </c>
    </row>
    <row r="219" spans="2:11">
      <c r="B219" s="52" t="s">
        <v>433</v>
      </c>
      <c r="C219" s="52" t="s">
        <v>488</v>
      </c>
      <c r="D219" s="52" t="s">
        <v>470</v>
      </c>
      <c r="E219" s="87">
        <v>409308</v>
      </c>
      <c r="F219" s="88">
        <v>119.05</v>
      </c>
      <c r="G219" s="88">
        <v>90.477999999999994</v>
      </c>
      <c r="H219" s="89">
        <v>522</v>
      </c>
      <c r="I219" s="89" t="s">
        <v>408</v>
      </c>
      <c r="J219" s="52" t="s">
        <v>440</v>
      </c>
      <c r="K219" s="52" t="s">
        <v>410</v>
      </c>
    </row>
    <row r="220" spans="2:11">
      <c r="B220" s="52" t="s">
        <v>433</v>
      </c>
      <c r="C220" s="52" t="s">
        <v>488</v>
      </c>
      <c r="D220" s="52" t="s">
        <v>435</v>
      </c>
      <c r="E220" s="87">
        <v>409343</v>
      </c>
      <c r="F220" s="88">
        <v>111.73</v>
      </c>
      <c r="G220" s="88">
        <v>84.9148</v>
      </c>
      <c r="H220" s="89">
        <v>5000</v>
      </c>
      <c r="I220" s="89" t="s">
        <v>411</v>
      </c>
      <c r="J220" s="52" t="s">
        <v>412</v>
      </c>
      <c r="K220" s="52" t="s">
        <v>413</v>
      </c>
    </row>
    <row r="221" spans="2:11">
      <c r="B221" s="52" t="s">
        <v>433</v>
      </c>
      <c r="C221" s="52" t="s">
        <v>488</v>
      </c>
      <c r="D221" s="52" t="s">
        <v>436</v>
      </c>
      <c r="E221" s="87">
        <v>404235</v>
      </c>
      <c r="F221" s="88">
        <v>88.68</v>
      </c>
      <c r="G221" s="88">
        <v>67.396799999999999</v>
      </c>
      <c r="H221" s="89">
        <v>5000</v>
      </c>
      <c r="I221" s="89" t="s">
        <v>411</v>
      </c>
      <c r="J221" s="52" t="s">
        <v>412</v>
      </c>
      <c r="K221" s="52" t="s">
        <v>413</v>
      </c>
    </row>
    <row r="222" spans="2:11">
      <c r="B222" s="52" t="s">
        <v>433</v>
      </c>
      <c r="C222" s="52" t="s">
        <v>488</v>
      </c>
      <c r="D222" s="52" t="s">
        <v>471</v>
      </c>
      <c r="E222" s="87">
        <v>404461</v>
      </c>
      <c r="F222" s="88">
        <v>168.56</v>
      </c>
      <c r="G222" s="88">
        <v>128.10560000000001</v>
      </c>
      <c r="H222" s="89">
        <v>15000</v>
      </c>
      <c r="I222" s="89" t="s">
        <v>428</v>
      </c>
      <c r="J222" s="52" t="s">
        <v>412</v>
      </c>
      <c r="K222" s="52" t="s">
        <v>413</v>
      </c>
    </row>
    <row r="223" spans="2:11">
      <c r="B223" s="52" t="s">
        <v>433</v>
      </c>
      <c r="C223" s="52" t="s">
        <v>488</v>
      </c>
      <c r="D223" s="52" t="s">
        <v>437</v>
      </c>
      <c r="E223" s="87">
        <v>409344</v>
      </c>
      <c r="F223" s="88">
        <v>244.98</v>
      </c>
      <c r="G223" s="88">
        <v>186.1848</v>
      </c>
      <c r="H223" s="89">
        <v>25000</v>
      </c>
      <c r="I223" s="89" t="s">
        <v>432</v>
      </c>
      <c r="J223" s="52" t="s">
        <v>412</v>
      </c>
      <c r="K223" s="52" t="s">
        <v>413</v>
      </c>
    </row>
    <row r="224" spans="2:11">
      <c r="B224" s="52" t="s">
        <v>433</v>
      </c>
      <c r="C224" s="52" t="s">
        <v>488</v>
      </c>
      <c r="D224" s="52" t="s">
        <v>415</v>
      </c>
      <c r="E224" s="87">
        <v>415010</v>
      </c>
      <c r="F224" s="88">
        <v>45.93</v>
      </c>
      <c r="G224" s="88">
        <v>34.906799999999997</v>
      </c>
      <c r="H224" s="89">
        <v>10000</v>
      </c>
      <c r="I224" s="89" t="s">
        <v>416</v>
      </c>
      <c r="J224" s="52" t="s">
        <v>412</v>
      </c>
      <c r="K224" s="52" t="s">
        <v>413</v>
      </c>
    </row>
    <row r="225" spans="2:11">
      <c r="B225" s="52" t="s">
        <v>433</v>
      </c>
      <c r="C225" s="52" t="s">
        <v>488</v>
      </c>
      <c r="D225" s="52" t="s">
        <v>472</v>
      </c>
      <c r="E225" s="87">
        <v>404815</v>
      </c>
      <c r="F225" s="88">
        <v>271.63</v>
      </c>
      <c r="G225" s="88">
        <v>206.43879999999999</v>
      </c>
      <c r="H225" s="89">
        <v>330</v>
      </c>
      <c r="I225" s="89" t="s">
        <v>473</v>
      </c>
      <c r="J225" s="52" t="s">
        <v>440</v>
      </c>
      <c r="K225" s="52" t="s">
        <v>413</v>
      </c>
    </row>
    <row r="226" spans="2:11">
      <c r="B226" s="52" t="s">
        <v>433</v>
      </c>
      <c r="C226" s="52" t="s">
        <v>488</v>
      </c>
      <c r="D226" s="52" t="s">
        <v>474</v>
      </c>
      <c r="E226" s="87">
        <v>404813</v>
      </c>
      <c r="F226" s="88">
        <v>244.98</v>
      </c>
      <c r="G226" s="88">
        <v>186.1848</v>
      </c>
      <c r="H226" s="89">
        <v>260</v>
      </c>
      <c r="I226" s="89" t="s">
        <v>475</v>
      </c>
      <c r="J226" s="52" t="s">
        <v>440</v>
      </c>
      <c r="K226" s="52" t="s">
        <v>413</v>
      </c>
    </row>
    <row r="227" spans="2:11">
      <c r="B227" s="52" t="s">
        <v>433</v>
      </c>
      <c r="C227" s="52" t="s">
        <v>488</v>
      </c>
      <c r="D227" s="52" t="s">
        <v>476</v>
      </c>
      <c r="E227" s="87">
        <v>404816</v>
      </c>
      <c r="F227" s="88">
        <v>271.63</v>
      </c>
      <c r="G227" s="88">
        <v>206.43879999999999</v>
      </c>
      <c r="H227" s="89">
        <v>330</v>
      </c>
      <c r="I227" s="89" t="s">
        <v>473</v>
      </c>
      <c r="J227" s="52" t="s">
        <v>440</v>
      </c>
      <c r="K227" s="52" t="s">
        <v>413</v>
      </c>
    </row>
    <row r="228" spans="2:11">
      <c r="B228" s="52" t="s">
        <v>433</v>
      </c>
      <c r="C228" s="52" t="s">
        <v>488</v>
      </c>
      <c r="D228" s="52" t="s">
        <v>477</v>
      </c>
      <c r="E228" s="87">
        <v>404814</v>
      </c>
      <c r="F228" s="88">
        <v>244.98</v>
      </c>
      <c r="G228" s="88">
        <v>186.1848</v>
      </c>
      <c r="H228" s="89">
        <v>260</v>
      </c>
      <c r="I228" s="89" t="s">
        <v>475</v>
      </c>
      <c r="J228" s="52" t="s">
        <v>440</v>
      </c>
      <c r="K228" s="52" t="s">
        <v>413</v>
      </c>
    </row>
    <row r="229" spans="2:11">
      <c r="B229" s="52" t="s">
        <v>433</v>
      </c>
      <c r="C229" s="52" t="s">
        <v>488</v>
      </c>
      <c r="D229" s="52" t="s">
        <v>438</v>
      </c>
      <c r="E229" s="87" t="s">
        <v>439</v>
      </c>
      <c r="F229" s="88">
        <v>0</v>
      </c>
      <c r="G229" s="88">
        <v>0</v>
      </c>
      <c r="H229" s="89"/>
      <c r="I229" s="89" t="s">
        <v>408</v>
      </c>
      <c r="J229" s="52" t="s">
        <v>440</v>
      </c>
      <c r="K229" s="52" t="s">
        <v>410</v>
      </c>
    </row>
    <row r="230" spans="2:11">
      <c r="B230" s="52" t="s">
        <v>433</v>
      </c>
      <c r="C230" s="52" t="s">
        <v>488</v>
      </c>
      <c r="D230" s="52" t="s">
        <v>441</v>
      </c>
      <c r="E230" s="87" t="s">
        <v>442</v>
      </c>
      <c r="F230" s="88">
        <v>2727</v>
      </c>
      <c r="G230" s="88">
        <v>2072.52</v>
      </c>
      <c r="H230" s="89"/>
      <c r="I230" s="89" t="s">
        <v>408</v>
      </c>
      <c r="J230" s="52" t="s">
        <v>440</v>
      </c>
      <c r="K230" s="52" t="s">
        <v>410</v>
      </c>
    </row>
    <row r="231" spans="2:11">
      <c r="B231" s="52" t="s">
        <v>433</v>
      </c>
      <c r="C231" s="52" t="s">
        <v>488</v>
      </c>
      <c r="D231" s="52" t="s">
        <v>443</v>
      </c>
      <c r="E231" s="87" t="s">
        <v>444</v>
      </c>
      <c r="F231" s="88">
        <v>1253</v>
      </c>
      <c r="G231" s="88">
        <v>952.28</v>
      </c>
      <c r="H231" s="89"/>
      <c r="I231" s="89" t="s">
        <v>408</v>
      </c>
      <c r="J231" s="52" t="s">
        <v>440</v>
      </c>
      <c r="K231" s="52" t="s">
        <v>410</v>
      </c>
    </row>
    <row r="232" spans="2:11">
      <c r="B232" s="52" t="s">
        <v>433</v>
      </c>
      <c r="C232" s="52" t="s">
        <v>488</v>
      </c>
      <c r="D232" s="52" t="s">
        <v>445</v>
      </c>
      <c r="E232" s="87" t="s">
        <v>446</v>
      </c>
      <c r="F232" s="88">
        <v>4426</v>
      </c>
      <c r="G232" s="88">
        <v>3363.76</v>
      </c>
      <c r="H232" s="89"/>
      <c r="I232" s="89" t="s">
        <v>408</v>
      </c>
      <c r="J232" s="52" t="s">
        <v>440</v>
      </c>
      <c r="K232" s="52" t="s">
        <v>410</v>
      </c>
    </row>
    <row r="233" spans="2:11">
      <c r="B233" s="52" t="s">
        <v>433</v>
      </c>
      <c r="C233" s="52" t="s">
        <v>488</v>
      </c>
      <c r="D233" s="52" t="s">
        <v>447</v>
      </c>
      <c r="E233" s="87">
        <v>828553</v>
      </c>
      <c r="F233" s="88">
        <v>532</v>
      </c>
      <c r="G233" s="88">
        <v>404.32</v>
      </c>
      <c r="H233" s="89">
        <v>328000</v>
      </c>
      <c r="I233" s="89" t="s">
        <v>448</v>
      </c>
      <c r="J233" s="52" t="s">
        <v>421</v>
      </c>
      <c r="K233" s="52" t="s">
        <v>413</v>
      </c>
    </row>
    <row r="234" spans="2:11">
      <c r="B234" s="52" t="s">
        <v>433</v>
      </c>
      <c r="C234" s="52" t="s">
        <v>488</v>
      </c>
      <c r="D234" s="52" t="s">
        <v>449</v>
      </c>
      <c r="E234" s="87" t="s">
        <v>450</v>
      </c>
      <c r="F234" s="88">
        <v>961</v>
      </c>
      <c r="G234" s="88">
        <v>730.36</v>
      </c>
      <c r="H234" s="89"/>
      <c r="I234" s="89" t="s">
        <v>408</v>
      </c>
      <c r="J234" s="52" t="s">
        <v>440</v>
      </c>
      <c r="K234" s="52" t="s">
        <v>410</v>
      </c>
    </row>
    <row r="235" spans="2:11">
      <c r="B235" s="52" t="s">
        <v>433</v>
      </c>
      <c r="C235" s="52" t="s">
        <v>488</v>
      </c>
      <c r="D235" s="52" t="s">
        <v>451</v>
      </c>
      <c r="E235" s="87">
        <v>404924</v>
      </c>
      <c r="F235" s="88">
        <v>355</v>
      </c>
      <c r="G235" s="88">
        <v>269.8</v>
      </c>
      <c r="H235" s="89">
        <v>1200000</v>
      </c>
      <c r="I235" s="89" t="s">
        <v>408</v>
      </c>
      <c r="J235" s="52" t="s">
        <v>409</v>
      </c>
      <c r="K235" s="52" t="s">
        <v>410</v>
      </c>
    </row>
    <row r="236" spans="2:11">
      <c r="B236" s="52" t="s">
        <v>433</v>
      </c>
      <c r="C236" s="52" t="s">
        <v>488</v>
      </c>
      <c r="D236" s="52" t="s">
        <v>478</v>
      </c>
      <c r="E236" s="87">
        <v>404103</v>
      </c>
      <c r="F236" s="88">
        <v>319.89</v>
      </c>
      <c r="G236" s="88">
        <v>243.1164</v>
      </c>
      <c r="H236" s="89">
        <v>1300</v>
      </c>
      <c r="I236" s="89" t="s">
        <v>479</v>
      </c>
      <c r="J236" s="52" t="s">
        <v>440</v>
      </c>
      <c r="K236" s="52" t="s">
        <v>410</v>
      </c>
    </row>
    <row r="237" spans="2:11">
      <c r="B237" s="52" t="s">
        <v>489</v>
      </c>
      <c r="C237" s="52" t="s">
        <v>490</v>
      </c>
      <c r="D237" s="52" t="s">
        <v>429</v>
      </c>
      <c r="E237" s="87">
        <v>418205</v>
      </c>
      <c r="F237" s="88">
        <v>128.13</v>
      </c>
      <c r="G237" s="88">
        <v>97.378799999999998</v>
      </c>
      <c r="H237" s="89">
        <v>110000</v>
      </c>
      <c r="I237" s="89" t="s">
        <v>408</v>
      </c>
      <c r="J237" s="52" t="s">
        <v>409</v>
      </c>
      <c r="K237" s="52" t="s">
        <v>410</v>
      </c>
    </row>
    <row r="238" spans="2:11">
      <c r="B238" s="52" t="s">
        <v>489</v>
      </c>
      <c r="C238" s="52" t="s">
        <v>490</v>
      </c>
      <c r="D238" s="52" t="s">
        <v>453</v>
      </c>
      <c r="E238" s="87">
        <v>409701</v>
      </c>
      <c r="F238" s="88">
        <v>46.34</v>
      </c>
      <c r="G238" s="88">
        <v>38.925600000000003</v>
      </c>
      <c r="H238" s="89">
        <v>100</v>
      </c>
      <c r="I238" s="89" t="s">
        <v>408</v>
      </c>
      <c r="J238" s="52" t="s">
        <v>440</v>
      </c>
      <c r="K238" s="52" t="s">
        <v>410</v>
      </c>
    </row>
    <row r="239" spans="2:11">
      <c r="B239" s="52" t="s">
        <v>489</v>
      </c>
      <c r="C239" s="52" t="s">
        <v>490</v>
      </c>
      <c r="D239" s="52" t="s">
        <v>454</v>
      </c>
      <c r="E239" s="87">
        <v>409699</v>
      </c>
      <c r="F239" s="88">
        <v>46.34</v>
      </c>
      <c r="G239" s="88">
        <v>38.925600000000003</v>
      </c>
      <c r="H239" s="89">
        <v>100</v>
      </c>
      <c r="I239" s="89" t="s">
        <v>408</v>
      </c>
      <c r="J239" s="52" t="s">
        <v>440</v>
      </c>
      <c r="K239" s="52" t="s">
        <v>410</v>
      </c>
    </row>
    <row r="240" spans="2:11">
      <c r="B240" s="52" t="s">
        <v>489</v>
      </c>
      <c r="C240" s="52" t="s">
        <v>490</v>
      </c>
      <c r="D240" s="52" t="s">
        <v>455</v>
      </c>
      <c r="E240" s="87">
        <v>409700</v>
      </c>
      <c r="F240" s="88">
        <v>46.34</v>
      </c>
      <c r="G240" s="88">
        <v>38.925600000000003</v>
      </c>
      <c r="H240" s="89">
        <v>100</v>
      </c>
      <c r="I240" s="89" t="s">
        <v>408</v>
      </c>
      <c r="J240" s="52" t="s">
        <v>440</v>
      </c>
      <c r="K240" s="52" t="s">
        <v>410</v>
      </c>
    </row>
    <row r="241" spans="2:11">
      <c r="B241" s="52" t="s">
        <v>489</v>
      </c>
      <c r="C241" s="52" t="s">
        <v>490</v>
      </c>
      <c r="D241" s="52" t="s">
        <v>456</v>
      </c>
      <c r="E241" s="87">
        <v>409317</v>
      </c>
      <c r="F241" s="88">
        <v>57.96</v>
      </c>
      <c r="G241" s="88">
        <v>44.049599999999998</v>
      </c>
      <c r="H241" s="89">
        <v>136</v>
      </c>
      <c r="I241" s="89" t="s">
        <v>408</v>
      </c>
      <c r="J241" s="52" t="s">
        <v>440</v>
      </c>
      <c r="K241" s="52" t="s">
        <v>410</v>
      </c>
    </row>
    <row r="242" spans="2:11">
      <c r="B242" s="52" t="s">
        <v>489</v>
      </c>
      <c r="C242" s="52" t="s">
        <v>490</v>
      </c>
      <c r="D242" s="52" t="s">
        <v>457</v>
      </c>
      <c r="E242" s="87">
        <v>409322</v>
      </c>
      <c r="F242" s="88">
        <v>80.790000000000006</v>
      </c>
      <c r="G242" s="88">
        <v>61.400399999999998</v>
      </c>
      <c r="H242" s="89">
        <v>136</v>
      </c>
      <c r="I242" s="89" t="s">
        <v>408</v>
      </c>
      <c r="J242" s="52" t="s">
        <v>440</v>
      </c>
      <c r="K242" s="52" t="s">
        <v>410</v>
      </c>
    </row>
    <row r="243" spans="2:11">
      <c r="B243" s="52" t="s">
        <v>489</v>
      </c>
      <c r="C243" s="52" t="s">
        <v>490</v>
      </c>
      <c r="D243" s="52" t="s">
        <v>458</v>
      </c>
      <c r="E243" s="87">
        <v>409312</v>
      </c>
      <c r="F243" s="88">
        <v>58.12</v>
      </c>
      <c r="G243" s="88">
        <v>44.171199999999999</v>
      </c>
      <c r="H243" s="89">
        <v>136</v>
      </c>
      <c r="I243" s="89" t="s">
        <v>408</v>
      </c>
      <c r="J243" s="52" t="s">
        <v>440</v>
      </c>
      <c r="K243" s="52" t="s">
        <v>410</v>
      </c>
    </row>
    <row r="244" spans="2:11">
      <c r="B244" s="52" t="s">
        <v>489</v>
      </c>
      <c r="C244" s="52" t="s">
        <v>490</v>
      </c>
      <c r="D244" s="52" t="s">
        <v>459</v>
      </c>
      <c r="E244" s="87">
        <v>409316</v>
      </c>
      <c r="F244" s="88">
        <v>75.91</v>
      </c>
      <c r="G244" s="88">
        <v>57.691600000000001</v>
      </c>
      <c r="H244" s="89">
        <v>184</v>
      </c>
      <c r="I244" s="89" t="s">
        <v>408</v>
      </c>
      <c r="J244" s="52" t="s">
        <v>440</v>
      </c>
      <c r="K244" s="52" t="s">
        <v>410</v>
      </c>
    </row>
    <row r="245" spans="2:11">
      <c r="B245" s="52" t="s">
        <v>489</v>
      </c>
      <c r="C245" s="52" t="s">
        <v>490</v>
      </c>
      <c r="D245" s="52" t="s">
        <v>460</v>
      </c>
      <c r="E245" s="87">
        <v>409321</v>
      </c>
      <c r="F245" s="88">
        <v>76.14</v>
      </c>
      <c r="G245" s="88">
        <v>57.866399999999999</v>
      </c>
      <c r="H245" s="89">
        <v>184</v>
      </c>
      <c r="I245" s="89" t="s">
        <v>408</v>
      </c>
      <c r="J245" s="52" t="s">
        <v>440</v>
      </c>
      <c r="K245" s="52" t="s">
        <v>410</v>
      </c>
    </row>
    <row r="246" spans="2:11">
      <c r="B246" s="52" t="s">
        <v>489</v>
      </c>
      <c r="C246" s="52" t="s">
        <v>490</v>
      </c>
      <c r="D246" s="52" t="s">
        <v>461</v>
      </c>
      <c r="E246" s="87">
        <v>409311</v>
      </c>
      <c r="F246" s="88">
        <v>76.19</v>
      </c>
      <c r="G246" s="88">
        <v>57.904400000000003</v>
      </c>
      <c r="H246" s="89">
        <v>184</v>
      </c>
      <c r="I246" s="89" t="s">
        <v>408</v>
      </c>
      <c r="J246" s="52" t="s">
        <v>440</v>
      </c>
      <c r="K246" s="52" t="s">
        <v>410</v>
      </c>
    </row>
    <row r="247" spans="2:11">
      <c r="B247" s="52" t="s">
        <v>489</v>
      </c>
      <c r="C247" s="52" t="s">
        <v>490</v>
      </c>
      <c r="D247" s="52" t="s">
        <v>462</v>
      </c>
      <c r="E247" s="87">
        <v>409315</v>
      </c>
      <c r="F247" s="88">
        <v>81.48</v>
      </c>
      <c r="G247" s="88">
        <v>61.924799999999998</v>
      </c>
      <c r="H247" s="89">
        <v>256</v>
      </c>
      <c r="I247" s="89" t="s">
        <v>408</v>
      </c>
      <c r="J247" s="52" t="s">
        <v>440</v>
      </c>
      <c r="K247" s="52" t="s">
        <v>410</v>
      </c>
    </row>
    <row r="248" spans="2:11">
      <c r="B248" s="52" t="s">
        <v>489</v>
      </c>
      <c r="C248" s="52" t="s">
        <v>490</v>
      </c>
      <c r="D248" s="52" t="s">
        <v>463</v>
      </c>
      <c r="E248" s="87">
        <v>409320</v>
      </c>
      <c r="F248" s="88">
        <v>80.63</v>
      </c>
      <c r="G248" s="88">
        <v>61.278799999999997</v>
      </c>
      <c r="H248" s="89">
        <v>256</v>
      </c>
      <c r="I248" s="89" t="s">
        <v>408</v>
      </c>
      <c r="J248" s="52" t="s">
        <v>440</v>
      </c>
      <c r="K248" s="52" t="s">
        <v>410</v>
      </c>
    </row>
    <row r="249" spans="2:11">
      <c r="B249" s="52" t="s">
        <v>489</v>
      </c>
      <c r="C249" s="52" t="s">
        <v>490</v>
      </c>
      <c r="D249" s="52" t="s">
        <v>464</v>
      </c>
      <c r="E249" s="87">
        <v>409310</v>
      </c>
      <c r="F249" s="88">
        <v>81.040000000000006</v>
      </c>
      <c r="G249" s="88">
        <v>61.590400000000002</v>
      </c>
      <c r="H249" s="89">
        <v>256</v>
      </c>
      <c r="I249" s="89" t="s">
        <v>408</v>
      </c>
      <c r="J249" s="52" t="s">
        <v>440</v>
      </c>
      <c r="K249" s="52" t="s">
        <v>410</v>
      </c>
    </row>
    <row r="250" spans="2:11">
      <c r="B250" s="52" t="s">
        <v>489</v>
      </c>
      <c r="C250" s="52" t="s">
        <v>490</v>
      </c>
      <c r="D250" s="52" t="s">
        <v>465</v>
      </c>
      <c r="E250" s="87">
        <v>409314</v>
      </c>
      <c r="F250" s="88">
        <v>75.63</v>
      </c>
      <c r="G250" s="88">
        <v>57.4788</v>
      </c>
      <c r="H250" s="89">
        <v>325</v>
      </c>
      <c r="I250" s="89" t="s">
        <v>408</v>
      </c>
      <c r="J250" s="52" t="s">
        <v>440</v>
      </c>
      <c r="K250" s="52" t="s">
        <v>410</v>
      </c>
    </row>
    <row r="251" spans="2:11">
      <c r="B251" s="52" t="s">
        <v>489</v>
      </c>
      <c r="C251" s="52" t="s">
        <v>490</v>
      </c>
      <c r="D251" s="52" t="s">
        <v>466</v>
      </c>
      <c r="E251" s="87">
        <v>409319</v>
      </c>
      <c r="F251" s="88">
        <v>75.62</v>
      </c>
      <c r="G251" s="88">
        <v>57.471200000000003</v>
      </c>
      <c r="H251" s="89">
        <v>325</v>
      </c>
      <c r="I251" s="89" t="s">
        <v>408</v>
      </c>
      <c r="J251" s="52" t="s">
        <v>440</v>
      </c>
      <c r="K251" s="52" t="s">
        <v>410</v>
      </c>
    </row>
    <row r="252" spans="2:11">
      <c r="B252" s="52" t="s">
        <v>489</v>
      </c>
      <c r="C252" s="52" t="s">
        <v>490</v>
      </c>
      <c r="D252" s="52" t="s">
        <v>467</v>
      </c>
      <c r="E252" s="87">
        <v>409309</v>
      </c>
      <c r="F252" s="88">
        <v>74.89</v>
      </c>
      <c r="G252" s="88">
        <v>56.916400000000003</v>
      </c>
      <c r="H252" s="89">
        <v>325</v>
      </c>
      <c r="I252" s="89" t="s">
        <v>408</v>
      </c>
      <c r="J252" s="52" t="s">
        <v>440</v>
      </c>
      <c r="K252" s="52" t="s">
        <v>410</v>
      </c>
    </row>
    <row r="253" spans="2:11">
      <c r="B253" s="52" t="s">
        <v>489</v>
      </c>
      <c r="C253" s="52" t="s">
        <v>490</v>
      </c>
      <c r="D253" s="52" t="s">
        <v>468</v>
      </c>
      <c r="E253" s="87">
        <v>409313</v>
      </c>
      <c r="F253" s="88">
        <v>120.23</v>
      </c>
      <c r="G253" s="88">
        <v>91.374799999999993</v>
      </c>
      <c r="H253" s="89">
        <v>522</v>
      </c>
      <c r="I253" s="89" t="s">
        <v>408</v>
      </c>
      <c r="J253" s="52" t="s">
        <v>440</v>
      </c>
      <c r="K253" s="52" t="s">
        <v>410</v>
      </c>
    </row>
    <row r="254" spans="2:11">
      <c r="B254" s="52" t="s">
        <v>489</v>
      </c>
      <c r="C254" s="52" t="s">
        <v>490</v>
      </c>
      <c r="D254" s="52" t="s">
        <v>469</v>
      </c>
      <c r="E254" s="87">
        <v>409318</v>
      </c>
      <c r="F254" s="88">
        <v>120.5</v>
      </c>
      <c r="G254" s="88">
        <v>91.58</v>
      </c>
      <c r="H254" s="89">
        <v>522</v>
      </c>
      <c r="I254" s="89" t="s">
        <v>408</v>
      </c>
      <c r="J254" s="52" t="s">
        <v>440</v>
      </c>
      <c r="K254" s="52" t="s">
        <v>410</v>
      </c>
    </row>
    <row r="255" spans="2:11">
      <c r="B255" s="52" t="s">
        <v>489</v>
      </c>
      <c r="C255" s="52" t="s">
        <v>490</v>
      </c>
      <c r="D255" s="52" t="s">
        <v>470</v>
      </c>
      <c r="E255" s="87">
        <v>409308</v>
      </c>
      <c r="F255" s="88">
        <v>119.05</v>
      </c>
      <c r="G255" s="88">
        <v>90.477999999999994</v>
      </c>
      <c r="H255" s="89">
        <v>522</v>
      </c>
      <c r="I255" s="89" t="s">
        <v>408</v>
      </c>
      <c r="J255" s="52" t="s">
        <v>440</v>
      </c>
      <c r="K255" s="52" t="s">
        <v>410</v>
      </c>
    </row>
    <row r="256" spans="2:11">
      <c r="B256" s="52" t="s">
        <v>489</v>
      </c>
      <c r="C256" s="52" t="s">
        <v>490</v>
      </c>
      <c r="D256" s="52" t="s">
        <v>435</v>
      </c>
      <c r="E256" s="87">
        <v>409343</v>
      </c>
      <c r="F256" s="88">
        <v>111.73</v>
      </c>
      <c r="G256" s="88">
        <v>84.9148</v>
      </c>
      <c r="H256" s="89">
        <v>5000</v>
      </c>
      <c r="I256" s="89" t="s">
        <v>411</v>
      </c>
      <c r="J256" s="52" t="s">
        <v>412</v>
      </c>
      <c r="K256" s="52" t="s">
        <v>413</v>
      </c>
    </row>
    <row r="257" spans="2:11">
      <c r="B257" s="52" t="s">
        <v>489</v>
      </c>
      <c r="C257" s="52" t="s">
        <v>490</v>
      </c>
      <c r="D257" s="52" t="s">
        <v>422</v>
      </c>
      <c r="E257" s="87">
        <v>416710</v>
      </c>
      <c r="F257" s="88">
        <v>41.47</v>
      </c>
      <c r="G257" s="88">
        <v>31.517199999999999</v>
      </c>
      <c r="H257" s="89">
        <v>2000</v>
      </c>
      <c r="I257" s="89" t="s">
        <v>423</v>
      </c>
      <c r="J257" s="52" t="s">
        <v>412</v>
      </c>
      <c r="K257" s="52" t="s">
        <v>413</v>
      </c>
    </row>
    <row r="258" spans="2:11">
      <c r="B258" s="52" t="s">
        <v>489</v>
      </c>
      <c r="C258" s="52" t="s">
        <v>490</v>
      </c>
      <c r="D258" s="52" t="s">
        <v>424</v>
      </c>
      <c r="E258" s="87">
        <v>416709</v>
      </c>
      <c r="F258" s="88">
        <v>51.82</v>
      </c>
      <c r="G258" s="88">
        <v>39.383200000000002</v>
      </c>
      <c r="H258" s="89">
        <v>5000</v>
      </c>
      <c r="I258" s="89" t="s">
        <v>411</v>
      </c>
      <c r="J258" s="52" t="s">
        <v>412</v>
      </c>
      <c r="K258" s="52" t="s">
        <v>413</v>
      </c>
    </row>
    <row r="259" spans="2:11">
      <c r="B259" s="52" t="s">
        <v>489</v>
      </c>
      <c r="C259" s="52" t="s">
        <v>490</v>
      </c>
      <c r="D259" s="52" t="s">
        <v>436</v>
      </c>
      <c r="E259" s="87">
        <v>404235</v>
      </c>
      <c r="F259" s="88">
        <v>88.68</v>
      </c>
      <c r="G259" s="88">
        <v>67.396799999999999</v>
      </c>
      <c r="H259" s="89">
        <v>5000</v>
      </c>
      <c r="I259" s="89" t="s">
        <v>411</v>
      </c>
      <c r="J259" s="52" t="s">
        <v>412</v>
      </c>
      <c r="K259" s="52" t="s">
        <v>413</v>
      </c>
    </row>
    <row r="260" spans="2:11">
      <c r="B260" s="52" t="s">
        <v>489</v>
      </c>
      <c r="C260" s="52" t="s">
        <v>490</v>
      </c>
      <c r="D260" s="52" t="s">
        <v>471</v>
      </c>
      <c r="E260" s="87">
        <v>404461</v>
      </c>
      <c r="F260" s="88">
        <v>168.56</v>
      </c>
      <c r="G260" s="88">
        <v>128.10560000000001</v>
      </c>
      <c r="H260" s="89">
        <v>15000</v>
      </c>
      <c r="I260" s="89" t="s">
        <v>428</v>
      </c>
      <c r="J260" s="52" t="s">
        <v>412</v>
      </c>
      <c r="K260" s="52" t="s">
        <v>413</v>
      </c>
    </row>
    <row r="261" spans="2:11">
      <c r="B261" s="52" t="s">
        <v>489</v>
      </c>
      <c r="C261" s="52" t="s">
        <v>490</v>
      </c>
      <c r="D261" s="52" t="s">
        <v>437</v>
      </c>
      <c r="E261" s="87">
        <v>409344</v>
      </c>
      <c r="F261" s="88">
        <v>244.98</v>
      </c>
      <c r="G261" s="88">
        <v>186.1848</v>
      </c>
      <c r="H261" s="89">
        <v>25000</v>
      </c>
      <c r="I261" s="89" t="s">
        <v>432</v>
      </c>
      <c r="J261" s="52" t="s">
        <v>412</v>
      </c>
      <c r="K261" s="52" t="s">
        <v>413</v>
      </c>
    </row>
    <row r="262" spans="2:11">
      <c r="B262" s="52" t="s">
        <v>489</v>
      </c>
      <c r="C262" s="52" t="s">
        <v>490</v>
      </c>
      <c r="D262" s="52" t="s">
        <v>425</v>
      </c>
      <c r="E262" s="87">
        <v>416712</v>
      </c>
      <c r="F262" s="88">
        <v>69.930000000000007</v>
      </c>
      <c r="G262" s="88">
        <v>53.146799999999999</v>
      </c>
      <c r="H262" s="89">
        <v>8000</v>
      </c>
      <c r="I262" s="89" t="s">
        <v>426</v>
      </c>
      <c r="J262" s="52" t="s">
        <v>412</v>
      </c>
      <c r="K262" s="52" t="s">
        <v>413</v>
      </c>
    </row>
    <row r="263" spans="2:11">
      <c r="B263" s="52" t="s">
        <v>489</v>
      </c>
      <c r="C263" s="52" t="s">
        <v>490</v>
      </c>
      <c r="D263" s="52" t="s">
        <v>427</v>
      </c>
      <c r="E263" s="87">
        <v>416711</v>
      </c>
      <c r="F263" s="88">
        <v>104.47</v>
      </c>
      <c r="G263" s="88">
        <v>79.397199999999998</v>
      </c>
      <c r="H263" s="89">
        <v>15000</v>
      </c>
      <c r="I263" s="89" t="s">
        <v>428</v>
      </c>
      <c r="J263" s="52" t="s">
        <v>412</v>
      </c>
      <c r="K263" s="52" t="s">
        <v>413</v>
      </c>
    </row>
    <row r="264" spans="2:11">
      <c r="B264" s="52" t="s">
        <v>489</v>
      </c>
      <c r="C264" s="52" t="s">
        <v>490</v>
      </c>
      <c r="D264" s="52" t="s">
        <v>415</v>
      </c>
      <c r="E264" s="87">
        <v>415010</v>
      </c>
      <c r="F264" s="88">
        <v>45.93</v>
      </c>
      <c r="G264" s="88">
        <v>34.906799999999997</v>
      </c>
      <c r="H264" s="89">
        <v>10000</v>
      </c>
      <c r="I264" s="89" t="s">
        <v>416</v>
      </c>
      <c r="J264" s="52" t="s">
        <v>412</v>
      </c>
      <c r="K264" s="52" t="s">
        <v>413</v>
      </c>
    </row>
    <row r="265" spans="2:11">
      <c r="B265" s="52" t="s">
        <v>489</v>
      </c>
      <c r="C265" s="52" t="s">
        <v>490</v>
      </c>
      <c r="D265" s="52" t="s">
        <v>491</v>
      </c>
      <c r="E265" s="87">
        <v>828598</v>
      </c>
      <c r="F265" s="88">
        <v>183.48</v>
      </c>
      <c r="G265" s="88">
        <v>139.44479999999999</v>
      </c>
      <c r="H265" s="89">
        <v>26000</v>
      </c>
      <c r="I265" s="89" t="s">
        <v>408</v>
      </c>
      <c r="J265" s="52" t="s">
        <v>417</v>
      </c>
      <c r="K265" s="52" t="s">
        <v>410</v>
      </c>
    </row>
    <row r="266" spans="2:11">
      <c r="B266" s="52" t="s">
        <v>489</v>
      </c>
      <c r="C266" s="52" t="s">
        <v>490</v>
      </c>
      <c r="D266" s="52" t="s">
        <v>492</v>
      </c>
      <c r="E266" s="87">
        <v>828599</v>
      </c>
      <c r="F266" s="88">
        <v>183.48</v>
      </c>
      <c r="G266" s="88">
        <v>139.44479999999999</v>
      </c>
      <c r="H266" s="89">
        <v>26000</v>
      </c>
      <c r="I266" s="89" t="s">
        <v>408</v>
      </c>
      <c r="J266" s="52" t="s">
        <v>417</v>
      </c>
      <c r="K266" s="52" t="s">
        <v>410</v>
      </c>
    </row>
    <row r="267" spans="2:11">
      <c r="B267" s="52" t="s">
        <v>489</v>
      </c>
      <c r="C267" s="52" t="s">
        <v>490</v>
      </c>
      <c r="D267" s="52" t="s">
        <v>493</v>
      </c>
      <c r="E267" s="87">
        <v>828600</v>
      </c>
      <c r="F267" s="88">
        <v>183.48</v>
      </c>
      <c r="G267" s="88">
        <v>139.44479999999999</v>
      </c>
      <c r="H267" s="89">
        <v>26000</v>
      </c>
      <c r="I267" s="89" t="s">
        <v>408</v>
      </c>
      <c r="J267" s="52" t="s">
        <v>417</v>
      </c>
      <c r="K267" s="52" t="s">
        <v>410</v>
      </c>
    </row>
    <row r="268" spans="2:11">
      <c r="B268" s="52" t="s">
        <v>489</v>
      </c>
      <c r="C268" s="52" t="s">
        <v>490</v>
      </c>
      <c r="D268" s="52" t="s">
        <v>494</v>
      </c>
      <c r="E268" s="87">
        <v>828597</v>
      </c>
      <c r="F268" s="88">
        <v>138.38</v>
      </c>
      <c r="G268" s="88">
        <v>105.1688</v>
      </c>
      <c r="H268" s="89">
        <v>31000</v>
      </c>
      <c r="I268" s="89" t="s">
        <v>408</v>
      </c>
      <c r="J268" s="52" t="s">
        <v>417</v>
      </c>
      <c r="K268" s="52" t="s">
        <v>410</v>
      </c>
    </row>
    <row r="269" spans="2:11">
      <c r="B269" s="52" t="s">
        <v>489</v>
      </c>
      <c r="C269" s="52" t="s">
        <v>495</v>
      </c>
      <c r="D269" s="52" t="s">
        <v>429</v>
      </c>
      <c r="E269" s="87">
        <v>418205</v>
      </c>
      <c r="F269" s="88">
        <v>128.13</v>
      </c>
      <c r="G269" s="88">
        <v>97.378799999999998</v>
      </c>
      <c r="H269" s="89">
        <v>110000</v>
      </c>
      <c r="I269" s="89" t="s">
        <v>408</v>
      </c>
      <c r="J269" s="52" t="s">
        <v>409</v>
      </c>
      <c r="K269" s="52" t="s">
        <v>410</v>
      </c>
    </row>
    <row r="270" spans="2:11">
      <c r="B270" s="52" t="s">
        <v>489</v>
      </c>
      <c r="C270" s="52" t="s">
        <v>495</v>
      </c>
      <c r="D270" s="52" t="s">
        <v>453</v>
      </c>
      <c r="E270" s="87">
        <v>409701</v>
      </c>
      <c r="F270" s="88">
        <v>46.34</v>
      </c>
      <c r="G270" s="88">
        <v>38.925600000000003</v>
      </c>
      <c r="H270" s="89">
        <v>100</v>
      </c>
      <c r="I270" s="89" t="s">
        <v>408</v>
      </c>
      <c r="J270" s="52" t="s">
        <v>440</v>
      </c>
      <c r="K270" s="52" t="s">
        <v>410</v>
      </c>
    </row>
    <row r="271" spans="2:11">
      <c r="B271" s="52" t="s">
        <v>489</v>
      </c>
      <c r="C271" s="52" t="s">
        <v>495</v>
      </c>
      <c r="D271" s="52" t="s">
        <v>454</v>
      </c>
      <c r="E271" s="87">
        <v>409699</v>
      </c>
      <c r="F271" s="88">
        <v>46.34</v>
      </c>
      <c r="G271" s="88">
        <v>38.925600000000003</v>
      </c>
      <c r="H271" s="89">
        <v>100</v>
      </c>
      <c r="I271" s="89" t="s">
        <v>408</v>
      </c>
      <c r="J271" s="52" t="s">
        <v>440</v>
      </c>
      <c r="K271" s="52" t="s">
        <v>410</v>
      </c>
    </row>
    <row r="272" spans="2:11">
      <c r="B272" s="52" t="s">
        <v>489</v>
      </c>
      <c r="C272" s="52" t="s">
        <v>495</v>
      </c>
      <c r="D272" s="52" t="s">
        <v>455</v>
      </c>
      <c r="E272" s="87">
        <v>409700</v>
      </c>
      <c r="F272" s="88">
        <v>46.34</v>
      </c>
      <c r="G272" s="88">
        <v>38.925600000000003</v>
      </c>
      <c r="H272" s="89">
        <v>100</v>
      </c>
      <c r="I272" s="89" t="s">
        <v>408</v>
      </c>
      <c r="J272" s="52" t="s">
        <v>440</v>
      </c>
      <c r="K272" s="52" t="s">
        <v>410</v>
      </c>
    </row>
    <row r="273" spans="2:11">
      <c r="B273" s="52" t="s">
        <v>489</v>
      </c>
      <c r="C273" s="52" t="s">
        <v>495</v>
      </c>
      <c r="D273" s="52" t="s">
        <v>456</v>
      </c>
      <c r="E273" s="87">
        <v>409317</v>
      </c>
      <c r="F273" s="88">
        <v>57.96</v>
      </c>
      <c r="G273" s="88">
        <v>44.049599999999998</v>
      </c>
      <c r="H273" s="89">
        <v>136</v>
      </c>
      <c r="I273" s="89" t="s">
        <v>408</v>
      </c>
      <c r="J273" s="52" t="s">
        <v>440</v>
      </c>
      <c r="K273" s="52" t="s">
        <v>410</v>
      </c>
    </row>
    <row r="274" spans="2:11">
      <c r="B274" s="52" t="s">
        <v>489</v>
      </c>
      <c r="C274" s="52" t="s">
        <v>495</v>
      </c>
      <c r="D274" s="52" t="s">
        <v>457</v>
      </c>
      <c r="E274" s="87">
        <v>409322</v>
      </c>
      <c r="F274" s="88">
        <v>80.790000000000006</v>
      </c>
      <c r="G274" s="88">
        <v>61.400399999999998</v>
      </c>
      <c r="H274" s="89">
        <v>136</v>
      </c>
      <c r="I274" s="89" t="s">
        <v>408</v>
      </c>
      <c r="J274" s="52" t="s">
        <v>440</v>
      </c>
      <c r="K274" s="52" t="s">
        <v>410</v>
      </c>
    </row>
    <row r="275" spans="2:11">
      <c r="B275" s="52" t="s">
        <v>489</v>
      </c>
      <c r="C275" s="52" t="s">
        <v>495</v>
      </c>
      <c r="D275" s="52" t="s">
        <v>458</v>
      </c>
      <c r="E275" s="87">
        <v>409312</v>
      </c>
      <c r="F275" s="88">
        <v>58.12</v>
      </c>
      <c r="G275" s="88">
        <v>44.171199999999999</v>
      </c>
      <c r="H275" s="89">
        <v>136</v>
      </c>
      <c r="I275" s="89" t="s">
        <v>408</v>
      </c>
      <c r="J275" s="52" t="s">
        <v>440</v>
      </c>
      <c r="K275" s="52" t="s">
        <v>410</v>
      </c>
    </row>
    <row r="276" spans="2:11">
      <c r="B276" s="52" t="s">
        <v>489</v>
      </c>
      <c r="C276" s="52" t="s">
        <v>495</v>
      </c>
      <c r="D276" s="52" t="s">
        <v>459</v>
      </c>
      <c r="E276" s="87">
        <v>409316</v>
      </c>
      <c r="F276" s="88">
        <v>75.91</v>
      </c>
      <c r="G276" s="88">
        <v>57.691600000000001</v>
      </c>
      <c r="H276" s="89">
        <v>184</v>
      </c>
      <c r="I276" s="89" t="s">
        <v>408</v>
      </c>
      <c r="J276" s="52" t="s">
        <v>440</v>
      </c>
      <c r="K276" s="52" t="s">
        <v>410</v>
      </c>
    </row>
    <row r="277" spans="2:11">
      <c r="B277" s="52" t="s">
        <v>489</v>
      </c>
      <c r="C277" s="52" t="s">
        <v>495</v>
      </c>
      <c r="D277" s="52" t="s">
        <v>460</v>
      </c>
      <c r="E277" s="87">
        <v>409321</v>
      </c>
      <c r="F277" s="88">
        <v>76.14</v>
      </c>
      <c r="G277" s="88">
        <v>57.866399999999999</v>
      </c>
      <c r="H277" s="89">
        <v>184</v>
      </c>
      <c r="I277" s="89" t="s">
        <v>408</v>
      </c>
      <c r="J277" s="52" t="s">
        <v>440</v>
      </c>
      <c r="K277" s="52" t="s">
        <v>410</v>
      </c>
    </row>
    <row r="278" spans="2:11">
      <c r="B278" s="52" t="s">
        <v>489</v>
      </c>
      <c r="C278" s="52" t="s">
        <v>495</v>
      </c>
      <c r="D278" s="52" t="s">
        <v>461</v>
      </c>
      <c r="E278" s="87">
        <v>409311</v>
      </c>
      <c r="F278" s="88">
        <v>76.19</v>
      </c>
      <c r="G278" s="88">
        <v>57.904400000000003</v>
      </c>
      <c r="H278" s="89">
        <v>184</v>
      </c>
      <c r="I278" s="89" t="s">
        <v>408</v>
      </c>
      <c r="J278" s="52" t="s">
        <v>440</v>
      </c>
      <c r="K278" s="52" t="s">
        <v>410</v>
      </c>
    </row>
    <row r="279" spans="2:11">
      <c r="B279" s="52" t="s">
        <v>489</v>
      </c>
      <c r="C279" s="52" t="s">
        <v>495</v>
      </c>
      <c r="D279" s="52" t="s">
        <v>462</v>
      </c>
      <c r="E279" s="87">
        <v>409315</v>
      </c>
      <c r="F279" s="88">
        <v>81.48</v>
      </c>
      <c r="G279" s="88">
        <v>61.924799999999998</v>
      </c>
      <c r="H279" s="89">
        <v>256</v>
      </c>
      <c r="I279" s="89" t="s">
        <v>408</v>
      </c>
      <c r="J279" s="52" t="s">
        <v>440</v>
      </c>
      <c r="K279" s="52" t="s">
        <v>410</v>
      </c>
    </row>
    <row r="280" spans="2:11">
      <c r="B280" s="52" t="s">
        <v>489</v>
      </c>
      <c r="C280" s="52" t="s">
        <v>495</v>
      </c>
      <c r="D280" s="52" t="s">
        <v>463</v>
      </c>
      <c r="E280" s="87">
        <v>409320</v>
      </c>
      <c r="F280" s="88">
        <v>80.63</v>
      </c>
      <c r="G280" s="88">
        <v>61.278799999999997</v>
      </c>
      <c r="H280" s="89">
        <v>256</v>
      </c>
      <c r="I280" s="89" t="s">
        <v>408</v>
      </c>
      <c r="J280" s="52" t="s">
        <v>440</v>
      </c>
      <c r="K280" s="52" t="s">
        <v>410</v>
      </c>
    </row>
    <row r="281" spans="2:11">
      <c r="B281" s="52" t="s">
        <v>489</v>
      </c>
      <c r="C281" s="52" t="s">
        <v>495</v>
      </c>
      <c r="D281" s="52" t="s">
        <v>464</v>
      </c>
      <c r="E281" s="87">
        <v>409310</v>
      </c>
      <c r="F281" s="88">
        <v>81.040000000000006</v>
      </c>
      <c r="G281" s="88">
        <v>61.590400000000002</v>
      </c>
      <c r="H281" s="89">
        <v>256</v>
      </c>
      <c r="I281" s="89" t="s">
        <v>408</v>
      </c>
      <c r="J281" s="52" t="s">
        <v>440</v>
      </c>
      <c r="K281" s="52" t="s">
        <v>410</v>
      </c>
    </row>
    <row r="282" spans="2:11">
      <c r="B282" s="52" t="s">
        <v>489</v>
      </c>
      <c r="C282" s="52" t="s">
        <v>495</v>
      </c>
      <c r="D282" s="52" t="s">
        <v>465</v>
      </c>
      <c r="E282" s="87">
        <v>409314</v>
      </c>
      <c r="F282" s="88">
        <v>75.63</v>
      </c>
      <c r="G282" s="88">
        <v>57.4788</v>
      </c>
      <c r="H282" s="89">
        <v>325</v>
      </c>
      <c r="I282" s="89" t="s">
        <v>408</v>
      </c>
      <c r="J282" s="52" t="s">
        <v>440</v>
      </c>
      <c r="K282" s="52" t="s">
        <v>410</v>
      </c>
    </row>
    <row r="283" spans="2:11">
      <c r="B283" s="52" t="s">
        <v>489</v>
      </c>
      <c r="C283" s="52" t="s">
        <v>495</v>
      </c>
      <c r="D283" s="52" t="s">
        <v>466</v>
      </c>
      <c r="E283" s="87">
        <v>409319</v>
      </c>
      <c r="F283" s="88">
        <v>75.62</v>
      </c>
      <c r="G283" s="88">
        <v>57.471200000000003</v>
      </c>
      <c r="H283" s="89">
        <v>325</v>
      </c>
      <c r="I283" s="89" t="s">
        <v>408</v>
      </c>
      <c r="J283" s="52" t="s">
        <v>440</v>
      </c>
      <c r="K283" s="52" t="s">
        <v>410</v>
      </c>
    </row>
    <row r="284" spans="2:11">
      <c r="B284" s="52" t="s">
        <v>489</v>
      </c>
      <c r="C284" s="52" t="s">
        <v>495</v>
      </c>
      <c r="D284" s="52" t="s">
        <v>467</v>
      </c>
      <c r="E284" s="87">
        <v>409309</v>
      </c>
      <c r="F284" s="88">
        <v>74.89</v>
      </c>
      <c r="G284" s="88">
        <v>56.916400000000003</v>
      </c>
      <c r="H284" s="89">
        <v>325</v>
      </c>
      <c r="I284" s="89" t="s">
        <v>408</v>
      </c>
      <c r="J284" s="52" t="s">
        <v>440</v>
      </c>
      <c r="K284" s="52" t="s">
        <v>410</v>
      </c>
    </row>
    <row r="285" spans="2:11">
      <c r="B285" s="52" t="s">
        <v>489</v>
      </c>
      <c r="C285" s="52" t="s">
        <v>495</v>
      </c>
      <c r="D285" s="52" t="s">
        <v>468</v>
      </c>
      <c r="E285" s="87">
        <v>409313</v>
      </c>
      <c r="F285" s="88">
        <v>120.23</v>
      </c>
      <c r="G285" s="88">
        <v>91.374799999999993</v>
      </c>
      <c r="H285" s="89">
        <v>522</v>
      </c>
      <c r="I285" s="89" t="s">
        <v>408</v>
      </c>
      <c r="J285" s="52" t="s">
        <v>440</v>
      </c>
      <c r="K285" s="52" t="s">
        <v>410</v>
      </c>
    </row>
    <row r="286" spans="2:11">
      <c r="B286" s="52" t="s">
        <v>489</v>
      </c>
      <c r="C286" s="52" t="s">
        <v>495</v>
      </c>
      <c r="D286" s="52" t="s">
        <v>469</v>
      </c>
      <c r="E286" s="87">
        <v>409318</v>
      </c>
      <c r="F286" s="88">
        <v>120.5</v>
      </c>
      <c r="G286" s="88">
        <v>91.58</v>
      </c>
      <c r="H286" s="89">
        <v>522</v>
      </c>
      <c r="I286" s="89" t="s">
        <v>408</v>
      </c>
      <c r="J286" s="52" t="s">
        <v>440</v>
      </c>
      <c r="K286" s="52" t="s">
        <v>410</v>
      </c>
    </row>
    <row r="287" spans="2:11">
      <c r="B287" s="52" t="s">
        <v>489</v>
      </c>
      <c r="C287" s="52" t="s">
        <v>495</v>
      </c>
      <c r="D287" s="52" t="s">
        <v>470</v>
      </c>
      <c r="E287" s="87">
        <v>409308</v>
      </c>
      <c r="F287" s="88">
        <v>119.05</v>
      </c>
      <c r="G287" s="88">
        <v>90.477999999999994</v>
      </c>
      <c r="H287" s="89">
        <v>522</v>
      </c>
      <c r="I287" s="89" t="s">
        <v>408</v>
      </c>
      <c r="J287" s="52" t="s">
        <v>440</v>
      </c>
      <c r="K287" s="52" t="s">
        <v>410</v>
      </c>
    </row>
    <row r="288" spans="2:11">
      <c r="B288" s="52" t="s">
        <v>489</v>
      </c>
      <c r="C288" s="52" t="s">
        <v>495</v>
      </c>
      <c r="D288" s="52" t="s">
        <v>435</v>
      </c>
      <c r="E288" s="87">
        <v>409343</v>
      </c>
      <c r="F288" s="88">
        <v>111.73</v>
      </c>
      <c r="G288" s="88">
        <v>84.9148</v>
      </c>
      <c r="H288" s="89">
        <v>5000</v>
      </c>
      <c r="I288" s="89" t="s">
        <v>411</v>
      </c>
      <c r="J288" s="52" t="s">
        <v>412</v>
      </c>
      <c r="K288" s="52" t="s">
        <v>413</v>
      </c>
    </row>
    <row r="289" spans="2:11">
      <c r="B289" s="52" t="s">
        <v>489</v>
      </c>
      <c r="C289" s="52" t="s">
        <v>495</v>
      </c>
      <c r="D289" s="52" t="s">
        <v>422</v>
      </c>
      <c r="E289" s="87">
        <v>416710</v>
      </c>
      <c r="F289" s="88">
        <v>41.47</v>
      </c>
      <c r="G289" s="88">
        <v>31.517199999999999</v>
      </c>
      <c r="H289" s="89">
        <v>2000</v>
      </c>
      <c r="I289" s="89" t="s">
        <v>423</v>
      </c>
      <c r="J289" s="52" t="s">
        <v>412</v>
      </c>
      <c r="K289" s="52" t="s">
        <v>413</v>
      </c>
    </row>
    <row r="290" spans="2:11">
      <c r="B290" s="52" t="s">
        <v>489</v>
      </c>
      <c r="C290" s="52" t="s">
        <v>495</v>
      </c>
      <c r="D290" s="52" t="s">
        <v>424</v>
      </c>
      <c r="E290" s="87">
        <v>416709</v>
      </c>
      <c r="F290" s="88">
        <v>51.82</v>
      </c>
      <c r="G290" s="88">
        <v>39.383200000000002</v>
      </c>
      <c r="H290" s="89">
        <v>5000</v>
      </c>
      <c r="I290" s="89" t="s">
        <v>411</v>
      </c>
      <c r="J290" s="52" t="s">
        <v>412</v>
      </c>
      <c r="K290" s="52" t="s">
        <v>413</v>
      </c>
    </row>
    <row r="291" spans="2:11">
      <c r="B291" s="52" t="s">
        <v>489</v>
      </c>
      <c r="C291" s="52" t="s">
        <v>495</v>
      </c>
      <c r="D291" s="52" t="s">
        <v>436</v>
      </c>
      <c r="E291" s="87">
        <v>404235</v>
      </c>
      <c r="F291" s="88">
        <v>88.68</v>
      </c>
      <c r="G291" s="88">
        <v>67.396799999999999</v>
      </c>
      <c r="H291" s="89">
        <v>5000</v>
      </c>
      <c r="I291" s="89" t="s">
        <v>411</v>
      </c>
      <c r="J291" s="52" t="s">
        <v>412</v>
      </c>
      <c r="K291" s="52" t="s">
        <v>413</v>
      </c>
    </row>
    <row r="292" spans="2:11">
      <c r="B292" s="52" t="s">
        <v>489</v>
      </c>
      <c r="C292" s="52" t="s">
        <v>495</v>
      </c>
      <c r="D292" s="52" t="s">
        <v>471</v>
      </c>
      <c r="E292" s="87">
        <v>404461</v>
      </c>
      <c r="F292" s="88">
        <v>168.56</v>
      </c>
      <c r="G292" s="88">
        <v>128.10560000000001</v>
      </c>
      <c r="H292" s="89">
        <v>15000</v>
      </c>
      <c r="I292" s="89" t="s">
        <v>428</v>
      </c>
      <c r="J292" s="52" t="s">
        <v>412</v>
      </c>
      <c r="K292" s="52" t="s">
        <v>413</v>
      </c>
    </row>
    <row r="293" spans="2:11">
      <c r="B293" s="52" t="s">
        <v>489</v>
      </c>
      <c r="C293" s="52" t="s">
        <v>495</v>
      </c>
      <c r="D293" s="52" t="s">
        <v>437</v>
      </c>
      <c r="E293" s="87">
        <v>409344</v>
      </c>
      <c r="F293" s="88">
        <v>244.98</v>
      </c>
      <c r="G293" s="88">
        <v>186.1848</v>
      </c>
      <c r="H293" s="89">
        <v>25000</v>
      </c>
      <c r="I293" s="89" t="s">
        <v>432</v>
      </c>
      <c r="J293" s="52" t="s">
        <v>412</v>
      </c>
      <c r="K293" s="52" t="s">
        <v>413</v>
      </c>
    </row>
    <row r="294" spans="2:11">
      <c r="B294" s="52" t="s">
        <v>489</v>
      </c>
      <c r="C294" s="52" t="s">
        <v>495</v>
      </c>
      <c r="D294" s="52" t="s">
        <v>425</v>
      </c>
      <c r="E294" s="87">
        <v>416712</v>
      </c>
      <c r="F294" s="88">
        <v>69.930000000000007</v>
      </c>
      <c r="G294" s="88">
        <v>53.146799999999999</v>
      </c>
      <c r="H294" s="89">
        <v>8000</v>
      </c>
      <c r="I294" s="89" t="s">
        <v>426</v>
      </c>
      <c r="J294" s="52" t="s">
        <v>412</v>
      </c>
      <c r="K294" s="52" t="s">
        <v>413</v>
      </c>
    </row>
    <row r="295" spans="2:11">
      <c r="B295" s="52" t="s">
        <v>489</v>
      </c>
      <c r="C295" s="52" t="s">
        <v>495</v>
      </c>
      <c r="D295" s="52" t="s">
        <v>427</v>
      </c>
      <c r="E295" s="87">
        <v>416711</v>
      </c>
      <c r="F295" s="88">
        <v>104.47</v>
      </c>
      <c r="G295" s="88">
        <v>79.397199999999998</v>
      </c>
      <c r="H295" s="89">
        <v>15000</v>
      </c>
      <c r="I295" s="89" t="s">
        <v>428</v>
      </c>
      <c r="J295" s="52" t="s">
        <v>412</v>
      </c>
      <c r="K295" s="52" t="s">
        <v>413</v>
      </c>
    </row>
    <row r="296" spans="2:11">
      <c r="B296" s="52" t="s">
        <v>489</v>
      </c>
      <c r="C296" s="52" t="s">
        <v>495</v>
      </c>
      <c r="D296" s="52" t="s">
        <v>415</v>
      </c>
      <c r="E296" s="87">
        <v>415010</v>
      </c>
      <c r="F296" s="88">
        <v>45.93</v>
      </c>
      <c r="G296" s="88">
        <v>34.906799999999997</v>
      </c>
      <c r="H296" s="89">
        <v>10000</v>
      </c>
      <c r="I296" s="89" t="s">
        <v>416</v>
      </c>
      <c r="J296" s="52" t="s">
        <v>412</v>
      </c>
      <c r="K296" s="52" t="s">
        <v>413</v>
      </c>
    </row>
    <row r="297" spans="2:11">
      <c r="B297" s="52" t="s">
        <v>489</v>
      </c>
      <c r="C297" s="52" t="s">
        <v>495</v>
      </c>
      <c r="D297" s="52" t="s">
        <v>491</v>
      </c>
      <c r="E297" s="87">
        <v>828598</v>
      </c>
      <c r="F297" s="88">
        <v>183.48</v>
      </c>
      <c r="G297" s="88">
        <v>139.44479999999999</v>
      </c>
      <c r="H297" s="89">
        <v>26000</v>
      </c>
      <c r="I297" s="89" t="s">
        <v>408</v>
      </c>
      <c r="J297" s="52" t="s">
        <v>417</v>
      </c>
      <c r="K297" s="52" t="s">
        <v>410</v>
      </c>
    </row>
    <row r="298" spans="2:11">
      <c r="B298" s="52" t="s">
        <v>489</v>
      </c>
      <c r="C298" s="52" t="s">
        <v>495</v>
      </c>
      <c r="D298" s="52" t="s">
        <v>492</v>
      </c>
      <c r="E298" s="87">
        <v>828599</v>
      </c>
      <c r="F298" s="88">
        <v>183.48</v>
      </c>
      <c r="G298" s="88">
        <v>139.44479999999999</v>
      </c>
      <c r="H298" s="89">
        <v>26000</v>
      </c>
      <c r="I298" s="89" t="s">
        <v>408</v>
      </c>
      <c r="J298" s="52" t="s">
        <v>417</v>
      </c>
      <c r="K298" s="52" t="s">
        <v>410</v>
      </c>
    </row>
    <row r="299" spans="2:11">
      <c r="B299" s="52" t="s">
        <v>489</v>
      </c>
      <c r="C299" s="52" t="s">
        <v>495</v>
      </c>
      <c r="D299" s="52" t="s">
        <v>493</v>
      </c>
      <c r="E299" s="87">
        <v>828600</v>
      </c>
      <c r="F299" s="88">
        <v>183.48</v>
      </c>
      <c r="G299" s="88">
        <v>139.44479999999999</v>
      </c>
      <c r="H299" s="89">
        <v>26000</v>
      </c>
      <c r="I299" s="89" t="s">
        <v>408</v>
      </c>
      <c r="J299" s="52" t="s">
        <v>417</v>
      </c>
      <c r="K299" s="52" t="s">
        <v>410</v>
      </c>
    </row>
    <row r="300" spans="2:11">
      <c r="B300" s="52" t="s">
        <v>489</v>
      </c>
      <c r="C300" s="52" t="s">
        <v>495</v>
      </c>
      <c r="D300" s="52" t="s">
        <v>494</v>
      </c>
      <c r="E300" s="87">
        <v>828597</v>
      </c>
      <c r="F300" s="88">
        <v>138.38</v>
      </c>
      <c r="G300" s="88">
        <v>105.1688</v>
      </c>
      <c r="H300" s="89">
        <v>31000</v>
      </c>
      <c r="I300" s="89" t="s">
        <v>408</v>
      </c>
      <c r="J300" s="52" t="s">
        <v>417</v>
      </c>
      <c r="K300" s="52" t="s">
        <v>410</v>
      </c>
    </row>
    <row r="301" spans="2:11">
      <c r="B301" s="52" t="s">
        <v>489</v>
      </c>
      <c r="C301" s="52" t="s">
        <v>496</v>
      </c>
      <c r="D301" s="52" t="s">
        <v>429</v>
      </c>
      <c r="E301" s="87">
        <v>418205</v>
      </c>
      <c r="F301" s="88">
        <v>128.13</v>
      </c>
      <c r="G301" s="88">
        <v>97.378799999999998</v>
      </c>
      <c r="H301" s="89">
        <v>110000</v>
      </c>
      <c r="I301" s="89" t="s">
        <v>408</v>
      </c>
      <c r="J301" s="52" t="s">
        <v>409</v>
      </c>
      <c r="K301" s="52" t="s">
        <v>410</v>
      </c>
    </row>
    <row r="302" spans="2:11">
      <c r="B302" s="52" t="s">
        <v>489</v>
      </c>
      <c r="C302" s="52" t="s">
        <v>496</v>
      </c>
      <c r="D302" s="52" t="s">
        <v>453</v>
      </c>
      <c r="E302" s="87">
        <v>409701</v>
      </c>
      <c r="F302" s="88">
        <v>46.34</v>
      </c>
      <c r="G302" s="88">
        <v>38.925600000000003</v>
      </c>
      <c r="H302" s="89">
        <v>100</v>
      </c>
      <c r="I302" s="89" t="s">
        <v>408</v>
      </c>
      <c r="J302" s="52" t="s">
        <v>440</v>
      </c>
      <c r="K302" s="52" t="s">
        <v>410</v>
      </c>
    </row>
    <row r="303" spans="2:11">
      <c r="B303" s="52" t="s">
        <v>489</v>
      </c>
      <c r="C303" s="52" t="s">
        <v>496</v>
      </c>
      <c r="D303" s="52" t="s">
        <v>454</v>
      </c>
      <c r="E303" s="87">
        <v>409699</v>
      </c>
      <c r="F303" s="88">
        <v>46.34</v>
      </c>
      <c r="G303" s="88">
        <v>38.925600000000003</v>
      </c>
      <c r="H303" s="89">
        <v>100</v>
      </c>
      <c r="I303" s="89" t="s">
        <v>408</v>
      </c>
      <c r="J303" s="52" t="s">
        <v>440</v>
      </c>
      <c r="K303" s="52" t="s">
        <v>410</v>
      </c>
    </row>
    <row r="304" spans="2:11">
      <c r="B304" s="52" t="s">
        <v>489</v>
      </c>
      <c r="C304" s="52" t="s">
        <v>496</v>
      </c>
      <c r="D304" s="52" t="s">
        <v>455</v>
      </c>
      <c r="E304" s="87">
        <v>409700</v>
      </c>
      <c r="F304" s="88">
        <v>46.34</v>
      </c>
      <c r="G304" s="88">
        <v>38.925600000000003</v>
      </c>
      <c r="H304" s="89">
        <v>100</v>
      </c>
      <c r="I304" s="89" t="s">
        <v>408</v>
      </c>
      <c r="J304" s="52" t="s">
        <v>440</v>
      </c>
      <c r="K304" s="52" t="s">
        <v>410</v>
      </c>
    </row>
    <row r="305" spans="2:11">
      <c r="B305" s="52" t="s">
        <v>489</v>
      </c>
      <c r="C305" s="52" t="s">
        <v>496</v>
      </c>
      <c r="D305" s="52" t="s">
        <v>456</v>
      </c>
      <c r="E305" s="87">
        <v>409317</v>
      </c>
      <c r="F305" s="88">
        <v>57.96</v>
      </c>
      <c r="G305" s="88">
        <v>44.049599999999998</v>
      </c>
      <c r="H305" s="89">
        <v>136</v>
      </c>
      <c r="I305" s="89" t="s">
        <v>408</v>
      </c>
      <c r="J305" s="52" t="s">
        <v>440</v>
      </c>
      <c r="K305" s="52" t="s">
        <v>410</v>
      </c>
    </row>
    <row r="306" spans="2:11">
      <c r="B306" s="52" t="s">
        <v>489</v>
      </c>
      <c r="C306" s="52" t="s">
        <v>496</v>
      </c>
      <c r="D306" s="52" t="s">
        <v>457</v>
      </c>
      <c r="E306" s="87">
        <v>409322</v>
      </c>
      <c r="F306" s="88">
        <v>80.790000000000006</v>
      </c>
      <c r="G306" s="88">
        <v>61.400399999999998</v>
      </c>
      <c r="H306" s="89">
        <v>136</v>
      </c>
      <c r="I306" s="89" t="s">
        <v>408</v>
      </c>
      <c r="J306" s="52" t="s">
        <v>440</v>
      </c>
      <c r="K306" s="52" t="s">
        <v>410</v>
      </c>
    </row>
    <row r="307" spans="2:11">
      <c r="B307" s="52" t="s">
        <v>489</v>
      </c>
      <c r="C307" s="52" t="s">
        <v>496</v>
      </c>
      <c r="D307" s="52" t="s">
        <v>458</v>
      </c>
      <c r="E307" s="87">
        <v>409312</v>
      </c>
      <c r="F307" s="88">
        <v>58.12</v>
      </c>
      <c r="G307" s="88">
        <v>44.171199999999999</v>
      </c>
      <c r="H307" s="89">
        <v>136</v>
      </c>
      <c r="I307" s="89" t="s">
        <v>408</v>
      </c>
      <c r="J307" s="52" t="s">
        <v>440</v>
      </c>
      <c r="K307" s="52" t="s">
        <v>410</v>
      </c>
    </row>
    <row r="308" spans="2:11">
      <c r="B308" s="52" t="s">
        <v>489</v>
      </c>
      <c r="C308" s="52" t="s">
        <v>496</v>
      </c>
      <c r="D308" s="52" t="s">
        <v>459</v>
      </c>
      <c r="E308" s="87">
        <v>409316</v>
      </c>
      <c r="F308" s="88">
        <v>75.91</v>
      </c>
      <c r="G308" s="88">
        <v>57.691600000000001</v>
      </c>
      <c r="H308" s="89">
        <v>184</v>
      </c>
      <c r="I308" s="89" t="s">
        <v>408</v>
      </c>
      <c r="J308" s="52" t="s">
        <v>440</v>
      </c>
      <c r="K308" s="52" t="s">
        <v>410</v>
      </c>
    </row>
    <row r="309" spans="2:11">
      <c r="B309" s="52" t="s">
        <v>489</v>
      </c>
      <c r="C309" s="52" t="s">
        <v>496</v>
      </c>
      <c r="D309" s="52" t="s">
        <v>460</v>
      </c>
      <c r="E309" s="87">
        <v>409321</v>
      </c>
      <c r="F309" s="88">
        <v>76.14</v>
      </c>
      <c r="G309" s="88">
        <v>57.866399999999999</v>
      </c>
      <c r="H309" s="89">
        <v>184</v>
      </c>
      <c r="I309" s="89" t="s">
        <v>408</v>
      </c>
      <c r="J309" s="52" t="s">
        <v>440</v>
      </c>
      <c r="K309" s="52" t="s">
        <v>410</v>
      </c>
    </row>
    <row r="310" spans="2:11">
      <c r="B310" s="52" t="s">
        <v>489</v>
      </c>
      <c r="C310" s="52" t="s">
        <v>496</v>
      </c>
      <c r="D310" s="52" t="s">
        <v>461</v>
      </c>
      <c r="E310" s="87">
        <v>409311</v>
      </c>
      <c r="F310" s="88">
        <v>76.19</v>
      </c>
      <c r="G310" s="88">
        <v>57.904400000000003</v>
      </c>
      <c r="H310" s="89">
        <v>184</v>
      </c>
      <c r="I310" s="89" t="s">
        <v>408</v>
      </c>
      <c r="J310" s="52" t="s">
        <v>440</v>
      </c>
      <c r="K310" s="52" t="s">
        <v>410</v>
      </c>
    </row>
    <row r="311" spans="2:11">
      <c r="B311" s="52" t="s">
        <v>489</v>
      </c>
      <c r="C311" s="52" t="s">
        <v>496</v>
      </c>
      <c r="D311" s="52" t="s">
        <v>462</v>
      </c>
      <c r="E311" s="87">
        <v>409315</v>
      </c>
      <c r="F311" s="88">
        <v>81.48</v>
      </c>
      <c r="G311" s="88">
        <v>61.924799999999998</v>
      </c>
      <c r="H311" s="89">
        <v>256</v>
      </c>
      <c r="I311" s="89" t="s">
        <v>408</v>
      </c>
      <c r="J311" s="52" t="s">
        <v>440</v>
      </c>
      <c r="K311" s="52" t="s">
        <v>410</v>
      </c>
    </row>
    <row r="312" spans="2:11">
      <c r="B312" s="52" t="s">
        <v>489</v>
      </c>
      <c r="C312" s="52" t="s">
        <v>496</v>
      </c>
      <c r="D312" s="52" t="s">
        <v>463</v>
      </c>
      <c r="E312" s="87">
        <v>409320</v>
      </c>
      <c r="F312" s="88">
        <v>80.63</v>
      </c>
      <c r="G312" s="88">
        <v>61.278799999999997</v>
      </c>
      <c r="H312" s="89">
        <v>256</v>
      </c>
      <c r="I312" s="89" t="s">
        <v>408</v>
      </c>
      <c r="J312" s="52" t="s">
        <v>440</v>
      </c>
      <c r="K312" s="52" t="s">
        <v>410</v>
      </c>
    </row>
    <row r="313" spans="2:11">
      <c r="B313" s="52" t="s">
        <v>489</v>
      </c>
      <c r="C313" s="52" t="s">
        <v>496</v>
      </c>
      <c r="D313" s="52" t="s">
        <v>464</v>
      </c>
      <c r="E313" s="87">
        <v>409310</v>
      </c>
      <c r="F313" s="88">
        <v>81.040000000000006</v>
      </c>
      <c r="G313" s="88">
        <v>61.590400000000002</v>
      </c>
      <c r="H313" s="89">
        <v>256</v>
      </c>
      <c r="I313" s="89" t="s">
        <v>408</v>
      </c>
      <c r="J313" s="52" t="s">
        <v>440</v>
      </c>
      <c r="K313" s="52" t="s">
        <v>410</v>
      </c>
    </row>
    <row r="314" spans="2:11">
      <c r="B314" s="52" t="s">
        <v>489</v>
      </c>
      <c r="C314" s="52" t="s">
        <v>496</v>
      </c>
      <c r="D314" s="52" t="s">
        <v>465</v>
      </c>
      <c r="E314" s="87">
        <v>409314</v>
      </c>
      <c r="F314" s="88">
        <v>75.63</v>
      </c>
      <c r="G314" s="88">
        <v>57.4788</v>
      </c>
      <c r="H314" s="89">
        <v>325</v>
      </c>
      <c r="I314" s="89" t="s">
        <v>408</v>
      </c>
      <c r="J314" s="52" t="s">
        <v>440</v>
      </c>
      <c r="K314" s="52" t="s">
        <v>410</v>
      </c>
    </row>
    <row r="315" spans="2:11">
      <c r="B315" s="52" t="s">
        <v>489</v>
      </c>
      <c r="C315" s="52" t="s">
        <v>496</v>
      </c>
      <c r="D315" s="52" t="s">
        <v>466</v>
      </c>
      <c r="E315" s="87">
        <v>409319</v>
      </c>
      <c r="F315" s="88">
        <v>75.62</v>
      </c>
      <c r="G315" s="88">
        <v>57.471200000000003</v>
      </c>
      <c r="H315" s="89">
        <v>325</v>
      </c>
      <c r="I315" s="89" t="s">
        <v>408</v>
      </c>
      <c r="J315" s="52" t="s">
        <v>440</v>
      </c>
      <c r="K315" s="52" t="s">
        <v>410</v>
      </c>
    </row>
    <row r="316" spans="2:11">
      <c r="B316" s="52" t="s">
        <v>489</v>
      </c>
      <c r="C316" s="52" t="s">
        <v>496</v>
      </c>
      <c r="D316" s="52" t="s">
        <v>467</v>
      </c>
      <c r="E316" s="87">
        <v>409309</v>
      </c>
      <c r="F316" s="88">
        <v>74.89</v>
      </c>
      <c r="G316" s="88">
        <v>56.916400000000003</v>
      </c>
      <c r="H316" s="89">
        <v>325</v>
      </c>
      <c r="I316" s="89" t="s">
        <v>408</v>
      </c>
      <c r="J316" s="52" t="s">
        <v>440</v>
      </c>
      <c r="K316" s="52" t="s">
        <v>410</v>
      </c>
    </row>
    <row r="317" spans="2:11">
      <c r="B317" s="52" t="s">
        <v>489</v>
      </c>
      <c r="C317" s="52" t="s">
        <v>496</v>
      </c>
      <c r="D317" s="52" t="s">
        <v>468</v>
      </c>
      <c r="E317" s="87">
        <v>409313</v>
      </c>
      <c r="F317" s="88">
        <v>120.23</v>
      </c>
      <c r="G317" s="88">
        <v>91.374799999999993</v>
      </c>
      <c r="H317" s="89">
        <v>522</v>
      </c>
      <c r="I317" s="89" t="s">
        <v>408</v>
      </c>
      <c r="J317" s="52" t="s">
        <v>440</v>
      </c>
      <c r="K317" s="52" t="s">
        <v>410</v>
      </c>
    </row>
    <row r="318" spans="2:11">
      <c r="B318" s="52" t="s">
        <v>489</v>
      </c>
      <c r="C318" s="52" t="s">
        <v>496</v>
      </c>
      <c r="D318" s="52" t="s">
        <v>469</v>
      </c>
      <c r="E318" s="87">
        <v>409318</v>
      </c>
      <c r="F318" s="88">
        <v>120.5</v>
      </c>
      <c r="G318" s="88">
        <v>91.58</v>
      </c>
      <c r="H318" s="89">
        <v>522</v>
      </c>
      <c r="I318" s="89" t="s">
        <v>408</v>
      </c>
      <c r="J318" s="52" t="s">
        <v>440</v>
      </c>
      <c r="K318" s="52" t="s">
        <v>410</v>
      </c>
    </row>
    <row r="319" spans="2:11">
      <c r="B319" s="52" t="s">
        <v>489</v>
      </c>
      <c r="C319" s="52" t="s">
        <v>496</v>
      </c>
      <c r="D319" s="52" t="s">
        <v>470</v>
      </c>
      <c r="E319" s="87">
        <v>409308</v>
      </c>
      <c r="F319" s="88">
        <v>119.05</v>
      </c>
      <c r="G319" s="88">
        <v>90.477999999999994</v>
      </c>
      <c r="H319" s="89">
        <v>522</v>
      </c>
      <c r="I319" s="89" t="s">
        <v>408</v>
      </c>
      <c r="J319" s="52" t="s">
        <v>440</v>
      </c>
      <c r="K319" s="52" t="s">
        <v>410</v>
      </c>
    </row>
    <row r="320" spans="2:11">
      <c r="B320" s="52" t="s">
        <v>489</v>
      </c>
      <c r="C320" s="52" t="s">
        <v>496</v>
      </c>
      <c r="D320" s="52" t="s">
        <v>435</v>
      </c>
      <c r="E320" s="87">
        <v>409343</v>
      </c>
      <c r="F320" s="88">
        <v>111.73</v>
      </c>
      <c r="G320" s="88">
        <v>84.9148</v>
      </c>
      <c r="H320" s="89">
        <v>5000</v>
      </c>
      <c r="I320" s="89" t="s">
        <v>411</v>
      </c>
      <c r="J320" s="52" t="s">
        <v>412</v>
      </c>
      <c r="K320" s="52" t="s">
        <v>413</v>
      </c>
    </row>
    <row r="321" spans="2:11">
      <c r="B321" s="52" t="s">
        <v>489</v>
      </c>
      <c r="C321" s="52" t="s">
        <v>496</v>
      </c>
      <c r="D321" s="52" t="s">
        <v>422</v>
      </c>
      <c r="E321" s="87">
        <v>416710</v>
      </c>
      <c r="F321" s="88">
        <v>41.47</v>
      </c>
      <c r="G321" s="88">
        <v>31.517199999999999</v>
      </c>
      <c r="H321" s="89">
        <v>2000</v>
      </c>
      <c r="I321" s="89" t="s">
        <v>423</v>
      </c>
      <c r="J321" s="52" t="s">
        <v>412</v>
      </c>
      <c r="K321" s="52" t="s">
        <v>413</v>
      </c>
    </row>
    <row r="322" spans="2:11">
      <c r="B322" s="52" t="s">
        <v>489</v>
      </c>
      <c r="C322" s="52" t="s">
        <v>496</v>
      </c>
      <c r="D322" s="52" t="s">
        <v>424</v>
      </c>
      <c r="E322" s="87">
        <v>416709</v>
      </c>
      <c r="F322" s="88">
        <v>51.82</v>
      </c>
      <c r="G322" s="88">
        <v>39.383200000000002</v>
      </c>
      <c r="H322" s="89">
        <v>5000</v>
      </c>
      <c r="I322" s="89" t="s">
        <v>411</v>
      </c>
      <c r="J322" s="52" t="s">
        <v>412</v>
      </c>
      <c r="K322" s="52" t="s">
        <v>413</v>
      </c>
    </row>
    <row r="323" spans="2:11">
      <c r="B323" s="52" t="s">
        <v>489</v>
      </c>
      <c r="C323" s="52" t="s">
        <v>496</v>
      </c>
      <c r="D323" s="52" t="s">
        <v>436</v>
      </c>
      <c r="E323" s="87">
        <v>404235</v>
      </c>
      <c r="F323" s="88">
        <v>88.68</v>
      </c>
      <c r="G323" s="88">
        <v>67.396799999999999</v>
      </c>
      <c r="H323" s="89">
        <v>5000</v>
      </c>
      <c r="I323" s="89" t="s">
        <v>411</v>
      </c>
      <c r="J323" s="52" t="s">
        <v>412</v>
      </c>
      <c r="K323" s="52" t="s">
        <v>413</v>
      </c>
    </row>
    <row r="324" spans="2:11">
      <c r="B324" s="52" t="s">
        <v>489</v>
      </c>
      <c r="C324" s="52" t="s">
        <v>496</v>
      </c>
      <c r="D324" s="52" t="s">
        <v>471</v>
      </c>
      <c r="E324" s="87">
        <v>404461</v>
      </c>
      <c r="F324" s="88">
        <v>168.56</v>
      </c>
      <c r="G324" s="88">
        <v>128.10560000000001</v>
      </c>
      <c r="H324" s="89">
        <v>15000</v>
      </c>
      <c r="I324" s="89" t="s">
        <v>428</v>
      </c>
      <c r="J324" s="52" t="s">
        <v>412</v>
      </c>
      <c r="K324" s="52" t="s">
        <v>413</v>
      </c>
    </row>
    <row r="325" spans="2:11">
      <c r="B325" s="52" t="s">
        <v>489</v>
      </c>
      <c r="C325" s="52" t="s">
        <v>496</v>
      </c>
      <c r="D325" s="52" t="s">
        <v>437</v>
      </c>
      <c r="E325" s="87">
        <v>409344</v>
      </c>
      <c r="F325" s="88">
        <v>244.98</v>
      </c>
      <c r="G325" s="88">
        <v>186.1848</v>
      </c>
      <c r="H325" s="89">
        <v>25000</v>
      </c>
      <c r="I325" s="89" t="s">
        <v>432</v>
      </c>
      <c r="J325" s="52" t="s">
        <v>412</v>
      </c>
      <c r="K325" s="52" t="s">
        <v>413</v>
      </c>
    </row>
    <row r="326" spans="2:11">
      <c r="B326" s="52" t="s">
        <v>489</v>
      </c>
      <c r="C326" s="52" t="s">
        <v>496</v>
      </c>
      <c r="D326" s="52" t="s">
        <v>425</v>
      </c>
      <c r="E326" s="87">
        <v>416712</v>
      </c>
      <c r="F326" s="88">
        <v>69.930000000000007</v>
      </c>
      <c r="G326" s="88">
        <v>53.146799999999999</v>
      </c>
      <c r="H326" s="89">
        <v>8000</v>
      </c>
      <c r="I326" s="89" t="s">
        <v>426</v>
      </c>
      <c r="J326" s="52" t="s">
        <v>412</v>
      </c>
      <c r="K326" s="52" t="s">
        <v>413</v>
      </c>
    </row>
    <row r="327" spans="2:11">
      <c r="B327" s="52" t="s">
        <v>489</v>
      </c>
      <c r="C327" s="52" t="s">
        <v>496</v>
      </c>
      <c r="D327" s="52" t="s">
        <v>427</v>
      </c>
      <c r="E327" s="87">
        <v>416711</v>
      </c>
      <c r="F327" s="88">
        <v>104.47</v>
      </c>
      <c r="G327" s="88">
        <v>79.397199999999998</v>
      </c>
      <c r="H327" s="89">
        <v>15000</v>
      </c>
      <c r="I327" s="89" t="s">
        <v>428</v>
      </c>
      <c r="J327" s="52" t="s">
        <v>412</v>
      </c>
      <c r="K327" s="52" t="s">
        <v>413</v>
      </c>
    </row>
    <row r="328" spans="2:11">
      <c r="B328" s="52" t="s">
        <v>489</v>
      </c>
      <c r="C328" s="52" t="s">
        <v>496</v>
      </c>
      <c r="D328" s="52" t="s">
        <v>415</v>
      </c>
      <c r="E328" s="87">
        <v>415010</v>
      </c>
      <c r="F328" s="88">
        <v>45.93</v>
      </c>
      <c r="G328" s="88">
        <v>34.906799999999997</v>
      </c>
      <c r="H328" s="89">
        <v>10000</v>
      </c>
      <c r="I328" s="89" t="s">
        <v>416</v>
      </c>
      <c r="J328" s="52" t="s">
        <v>412</v>
      </c>
      <c r="K328" s="52" t="s">
        <v>413</v>
      </c>
    </row>
    <row r="329" spans="2:11">
      <c r="B329" s="52" t="s">
        <v>489</v>
      </c>
      <c r="C329" s="52" t="s">
        <v>496</v>
      </c>
      <c r="D329" s="52" t="s">
        <v>491</v>
      </c>
      <c r="E329" s="87">
        <v>828598</v>
      </c>
      <c r="F329" s="88">
        <v>183.48</v>
      </c>
      <c r="G329" s="88">
        <v>139.44479999999999</v>
      </c>
      <c r="H329" s="89">
        <v>26000</v>
      </c>
      <c r="I329" s="89" t="s">
        <v>408</v>
      </c>
      <c r="J329" s="52" t="s">
        <v>417</v>
      </c>
      <c r="K329" s="52" t="s">
        <v>410</v>
      </c>
    </row>
    <row r="330" spans="2:11">
      <c r="B330" s="52" t="s">
        <v>489</v>
      </c>
      <c r="C330" s="52" t="s">
        <v>496</v>
      </c>
      <c r="D330" s="52" t="s">
        <v>492</v>
      </c>
      <c r="E330" s="87">
        <v>828599</v>
      </c>
      <c r="F330" s="88">
        <v>183.48</v>
      </c>
      <c r="G330" s="88">
        <v>139.44479999999999</v>
      </c>
      <c r="H330" s="89">
        <v>26000</v>
      </c>
      <c r="I330" s="89" t="s">
        <v>408</v>
      </c>
      <c r="J330" s="52" t="s">
        <v>417</v>
      </c>
      <c r="K330" s="52" t="s">
        <v>410</v>
      </c>
    </row>
    <row r="331" spans="2:11">
      <c r="B331" s="52" t="s">
        <v>489</v>
      </c>
      <c r="C331" s="52" t="s">
        <v>496</v>
      </c>
      <c r="D331" s="52" t="s">
        <v>493</v>
      </c>
      <c r="E331" s="87">
        <v>828600</v>
      </c>
      <c r="F331" s="88">
        <v>183.48</v>
      </c>
      <c r="G331" s="88">
        <v>139.44479999999999</v>
      </c>
      <c r="H331" s="89">
        <v>26000</v>
      </c>
      <c r="I331" s="89" t="s">
        <v>408</v>
      </c>
      <c r="J331" s="52" t="s">
        <v>417</v>
      </c>
      <c r="K331" s="52" t="s">
        <v>410</v>
      </c>
    </row>
    <row r="332" spans="2:11">
      <c r="B332" s="52" t="s">
        <v>489</v>
      </c>
      <c r="C332" s="52" t="s">
        <v>496</v>
      </c>
      <c r="D332" s="52" t="s">
        <v>494</v>
      </c>
      <c r="E332" s="87">
        <v>828597</v>
      </c>
      <c r="F332" s="88">
        <v>138.38</v>
      </c>
      <c r="G332" s="88">
        <v>105.1688</v>
      </c>
      <c r="H332" s="89">
        <v>31000</v>
      </c>
      <c r="I332" s="89" t="s">
        <v>408</v>
      </c>
      <c r="J332" s="52" t="s">
        <v>417</v>
      </c>
      <c r="K332" s="52" t="s">
        <v>410</v>
      </c>
    </row>
    <row r="333" spans="2:11">
      <c r="B333" s="52" t="s">
        <v>497</v>
      </c>
      <c r="C333" s="52" t="s">
        <v>498</v>
      </c>
      <c r="D333" s="52" t="s">
        <v>499</v>
      </c>
      <c r="E333" s="87">
        <v>409449</v>
      </c>
      <c r="F333" s="88">
        <v>168.68</v>
      </c>
      <c r="G333" s="88">
        <v>128.1968</v>
      </c>
      <c r="H333" s="89">
        <v>30000</v>
      </c>
      <c r="I333" s="89" t="s">
        <v>408</v>
      </c>
      <c r="J333" s="52" t="s">
        <v>500</v>
      </c>
      <c r="K333" s="52" t="s">
        <v>410</v>
      </c>
    </row>
    <row r="334" spans="2:11">
      <c r="B334" s="52" t="s">
        <v>497</v>
      </c>
      <c r="C334" s="52" t="s">
        <v>498</v>
      </c>
      <c r="D334" s="52" t="s">
        <v>501</v>
      </c>
      <c r="E334" s="87">
        <v>404451</v>
      </c>
      <c r="F334" s="88">
        <v>92.6</v>
      </c>
      <c r="G334" s="88">
        <v>70.376000000000005</v>
      </c>
      <c r="H334" s="89">
        <v>70000</v>
      </c>
      <c r="I334" s="89" t="s">
        <v>408</v>
      </c>
      <c r="J334" s="52" t="s">
        <v>409</v>
      </c>
      <c r="K334" s="52" t="s">
        <v>410</v>
      </c>
    </row>
    <row r="335" spans="2:11">
      <c r="B335" s="52" t="s">
        <v>497</v>
      </c>
      <c r="C335" s="52" t="s">
        <v>498</v>
      </c>
      <c r="D335" s="52" t="s">
        <v>453</v>
      </c>
      <c r="E335" s="87">
        <v>409701</v>
      </c>
      <c r="F335" s="88">
        <v>46.34</v>
      </c>
      <c r="G335" s="88">
        <v>38.925600000000003</v>
      </c>
      <c r="H335" s="89">
        <v>100</v>
      </c>
      <c r="I335" s="89" t="s">
        <v>408</v>
      </c>
      <c r="J335" s="52" t="s">
        <v>440</v>
      </c>
      <c r="K335" s="52" t="s">
        <v>410</v>
      </c>
    </row>
    <row r="336" spans="2:11">
      <c r="B336" s="52" t="s">
        <v>497</v>
      </c>
      <c r="C336" s="52" t="s">
        <v>498</v>
      </c>
      <c r="D336" s="52" t="s">
        <v>454</v>
      </c>
      <c r="E336" s="87">
        <v>409699</v>
      </c>
      <c r="F336" s="88">
        <v>46.34</v>
      </c>
      <c r="G336" s="88">
        <v>38.925600000000003</v>
      </c>
      <c r="H336" s="89">
        <v>100</v>
      </c>
      <c r="I336" s="89" t="s">
        <v>408</v>
      </c>
      <c r="J336" s="52" t="s">
        <v>440</v>
      </c>
      <c r="K336" s="52" t="s">
        <v>410</v>
      </c>
    </row>
    <row r="337" spans="2:11">
      <c r="B337" s="52" t="s">
        <v>497</v>
      </c>
      <c r="C337" s="52" t="s">
        <v>498</v>
      </c>
      <c r="D337" s="52" t="s">
        <v>455</v>
      </c>
      <c r="E337" s="87">
        <v>409700</v>
      </c>
      <c r="F337" s="88">
        <v>46.34</v>
      </c>
      <c r="G337" s="88">
        <v>38.925600000000003</v>
      </c>
      <c r="H337" s="89">
        <v>100</v>
      </c>
      <c r="I337" s="89" t="s">
        <v>408</v>
      </c>
      <c r="J337" s="52" t="s">
        <v>440</v>
      </c>
      <c r="K337" s="52" t="s">
        <v>410</v>
      </c>
    </row>
    <row r="338" spans="2:11">
      <c r="B338" s="52" t="s">
        <v>497</v>
      </c>
      <c r="C338" s="52" t="s">
        <v>498</v>
      </c>
      <c r="D338" s="52" t="s">
        <v>456</v>
      </c>
      <c r="E338" s="87">
        <v>409317</v>
      </c>
      <c r="F338" s="88">
        <v>57.96</v>
      </c>
      <c r="G338" s="88">
        <v>44.049599999999998</v>
      </c>
      <c r="H338" s="89">
        <v>136</v>
      </c>
      <c r="I338" s="89" t="s">
        <v>408</v>
      </c>
      <c r="J338" s="52" t="s">
        <v>440</v>
      </c>
      <c r="K338" s="52" t="s">
        <v>410</v>
      </c>
    </row>
    <row r="339" spans="2:11">
      <c r="B339" s="52" t="s">
        <v>497</v>
      </c>
      <c r="C339" s="52" t="s">
        <v>498</v>
      </c>
      <c r="D339" s="52" t="s">
        <v>457</v>
      </c>
      <c r="E339" s="87">
        <v>409322</v>
      </c>
      <c r="F339" s="88">
        <v>80.790000000000006</v>
      </c>
      <c r="G339" s="88">
        <v>61.400399999999998</v>
      </c>
      <c r="H339" s="89">
        <v>136</v>
      </c>
      <c r="I339" s="89" t="s">
        <v>408</v>
      </c>
      <c r="J339" s="52" t="s">
        <v>440</v>
      </c>
      <c r="K339" s="52" t="s">
        <v>410</v>
      </c>
    </row>
    <row r="340" spans="2:11">
      <c r="B340" s="52" t="s">
        <v>497</v>
      </c>
      <c r="C340" s="52" t="s">
        <v>498</v>
      </c>
      <c r="D340" s="52" t="s">
        <v>458</v>
      </c>
      <c r="E340" s="87">
        <v>409312</v>
      </c>
      <c r="F340" s="88">
        <v>58.12</v>
      </c>
      <c r="G340" s="88">
        <v>44.171199999999999</v>
      </c>
      <c r="H340" s="89">
        <v>136</v>
      </c>
      <c r="I340" s="89" t="s">
        <v>408</v>
      </c>
      <c r="J340" s="52" t="s">
        <v>440</v>
      </c>
      <c r="K340" s="52" t="s">
        <v>410</v>
      </c>
    </row>
    <row r="341" spans="2:11">
      <c r="B341" s="52" t="s">
        <v>497</v>
      </c>
      <c r="C341" s="52" t="s">
        <v>498</v>
      </c>
      <c r="D341" s="52" t="s">
        <v>459</v>
      </c>
      <c r="E341" s="87">
        <v>409316</v>
      </c>
      <c r="F341" s="88">
        <v>75.91</v>
      </c>
      <c r="G341" s="88">
        <v>57.691600000000001</v>
      </c>
      <c r="H341" s="89">
        <v>184</v>
      </c>
      <c r="I341" s="89" t="s">
        <v>408</v>
      </c>
      <c r="J341" s="52" t="s">
        <v>440</v>
      </c>
      <c r="K341" s="52" t="s">
        <v>410</v>
      </c>
    </row>
    <row r="342" spans="2:11">
      <c r="B342" s="52" t="s">
        <v>497</v>
      </c>
      <c r="C342" s="52" t="s">
        <v>498</v>
      </c>
      <c r="D342" s="52" t="s">
        <v>460</v>
      </c>
      <c r="E342" s="87">
        <v>409321</v>
      </c>
      <c r="F342" s="88">
        <v>76.14</v>
      </c>
      <c r="G342" s="88">
        <v>57.866399999999999</v>
      </c>
      <c r="H342" s="89">
        <v>184</v>
      </c>
      <c r="I342" s="89" t="s">
        <v>408</v>
      </c>
      <c r="J342" s="52" t="s">
        <v>440</v>
      </c>
      <c r="K342" s="52" t="s">
        <v>410</v>
      </c>
    </row>
    <row r="343" spans="2:11">
      <c r="B343" s="52" t="s">
        <v>497</v>
      </c>
      <c r="C343" s="52" t="s">
        <v>498</v>
      </c>
      <c r="D343" s="52" t="s">
        <v>461</v>
      </c>
      <c r="E343" s="87">
        <v>409311</v>
      </c>
      <c r="F343" s="88">
        <v>76.19</v>
      </c>
      <c r="G343" s="88">
        <v>57.904400000000003</v>
      </c>
      <c r="H343" s="89">
        <v>184</v>
      </c>
      <c r="I343" s="89" t="s">
        <v>408</v>
      </c>
      <c r="J343" s="52" t="s">
        <v>440</v>
      </c>
      <c r="K343" s="52" t="s">
        <v>410</v>
      </c>
    </row>
    <row r="344" spans="2:11">
      <c r="B344" s="52" t="s">
        <v>497</v>
      </c>
      <c r="C344" s="52" t="s">
        <v>498</v>
      </c>
      <c r="D344" s="52" t="s">
        <v>462</v>
      </c>
      <c r="E344" s="87">
        <v>409315</v>
      </c>
      <c r="F344" s="88">
        <v>81.48</v>
      </c>
      <c r="G344" s="88">
        <v>61.924799999999998</v>
      </c>
      <c r="H344" s="89">
        <v>256</v>
      </c>
      <c r="I344" s="89" t="s">
        <v>408</v>
      </c>
      <c r="J344" s="52" t="s">
        <v>440</v>
      </c>
      <c r="K344" s="52" t="s">
        <v>410</v>
      </c>
    </row>
    <row r="345" spans="2:11">
      <c r="B345" s="52" t="s">
        <v>497</v>
      </c>
      <c r="C345" s="52" t="s">
        <v>498</v>
      </c>
      <c r="D345" s="52" t="s">
        <v>463</v>
      </c>
      <c r="E345" s="87">
        <v>409320</v>
      </c>
      <c r="F345" s="88">
        <v>80.63</v>
      </c>
      <c r="G345" s="88">
        <v>61.278799999999997</v>
      </c>
      <c r="H345" s="89">
        <v>256</v>
      </c>
      <c r="I345" s="89" t="s">
        <v>408</v>
      </c>
      <c r="J345" s="52" t="s">
        <v>440</v>
      </c>
      <c r="K345" s="52" t="s">
        <v>410</v>
      </c>
    </row>
    <row r="346" spans="2:11">
      <c r="B346" s="52" t="s">
        <v>497</v>
      </c>
      <c r="C346" s="52" t="s">
        <v>498</v>
      </c>
      <c r="D346" s="52" t="s">
        <v>464</v>
      </c>
      <c r="E346" s="87">
        <v>409310</v>
      </c>
      <c r="F346" s="88">
        <v>81.040000000000006</v>
      </c>
      <c r="G346" s="88">
        <v>61.590400000000002</v>
      </c>
      <c r="H346" s="89">
        <v>256</v>
      </c>
      <c r="I346" s="89" t="s">
        <v>408</v>
      </c>
      <c r="J346" s="52" t="s">
        <v>440</v>
      </c>
      <c r="K346" s="52" t="s">
        <v>410</v>
      </c>
    </row>
    <row r="347" spans="2:11">
      <c r="B347" s="52" t="s">
        <v>497</v>
      </c>
      <c r="C347" s="52" t="s">
        <v>498</v>
      </c>
      <c r="D347" s="52" t="s">
        <v>465</v>
      </c>
      <c r="E347" s="87">
        <v>409314</v>
      </c>
      <c r="F347" s="88">
        <v>75.63</v>
      </c>
      <c r="G347" s="88">
        <v>57.4788</v>
      </c>
      <c r="H347" s="89">
        <v>325</v>
      </c>
      <c r="I347" s="89" t="s">
        <v>408</v>
      </c>
      <c r="J347" s="52" t="s">
        <v>440</v>
      </c>
      <c r="K347" s="52" t="s">
        <v>410</v>
      </c>
    </row>
    <row r="348" spans="2:11">
      <c r="B348" s="52" t="s">
        <v>497</v>
      </c>
      <c r="C348" s="52" t="s">
        <v>498</v>
      </c>
      <c r="D348" s="52" t="s">
        <v>466</v>
      </c>
      <c r="E348" s="87">
        <v>409319</v>
      </c>
      <c r="F348" s="88">
        <v>75.62</v>
      </c>
      <c r="G348" s="88">
        <v>57.471200000000003</v>
      </c>
      <c r="H348" s="89">
        <v>325</v>
      </c>
      <c r="I348" s="89" t="s">
        <v>408</v>
      </c>
      <c r="J348" s="52" t="s">
        <v>440</v>
      </c>
      <c r="K348" s="52" t="s">
        <v>410</v>
      </c>
    </row>
    <row r="349" spans="2:11">
      <c r="B349" s="52" t="s">
        <v>497</v>
      </c>
      <c r="C349" s="52" t="s">
        <v>498</v>
      </c>
      <c r="D349" s="52" t="s">
        <v>467</v>
      </c>
      <c r="E349" s="87">
        <v>409309</v>
      </c>
      <c r="F349" s="88">
        <v>74.89</v>
      </c>
      <c r="G349" s="88">
        <v>56.916400000000003</v>
      </c>
      <c r="H349" s="89">
        <v>325</v>
      </c>
      <c r="I349" s="89" t="s">
        <v>408</v>
      </c>
      <c r="J349" s="52" t="s">
        <v>440</v>
      </c>
      <c r="K349" s="52" t="s">
        <v>410</v>
      </c>
    </row>
    <row r="350" spans="2:11">
      <c r="B350" s="52" t="s">
        <v>497</v>
      </c>
      <c r="C350" s="52" t="s">
        <v>498</v>
      </c>
      <c r="D350" s="52" t="s">
        <v>468</v>
      </c>
      <c r="E350" s="87">
        <v>409313</v>
      </c>
      <c r="F350" s="88">
        <v>120.23</v>
      </c>
      <c r="G350" s="88">
        <v>91.374799999999993</v>
      </c>
      <c r="H350" s="89">
        <v>522</v>
      </c>
      <c r="I350" s="89" t="s">
        <v>408</v>
      </c>
      <c r="J350" s="52" t="s">
        <v>440</v>
      </c>
      <c r="K350" s="52" t="s">
        <v>410</v>
      </c>
    </row>
    <row r="351" spans="2:11">
      <c r="B351" s="52" t="s">
        <v>497</v>
      </c>
      <c r="C351" s="52" t="s">
        <v>498</v>
      </c>
      <c r="D351" s="52" t="s">
        <v>469</v>
      </c>
      <c r="E351" s="87">
        <v>409318</v>
      </c>
      <c r="F351" s="88">
        <v>120.5</v>
      </c>
      <c r="G351" s="88">
        <v>91.58</v>
      </c>
      <c r="H351" s="89">
        <v>522</v>
      </c>
      <c r="I351" s="89" t="s">
        <v>408</v>
      </c>
      <c r="J351" s="52" t="s">
        <v>440</v>
      </c>
      <c r="K351" s="52" t="s">
        <v>410</v>
      </c>
    </row>
    <row r="352" spans="2:11">
      <c r="B352" s="52" t="s">
        <v>497</v>
      </c>
      <c r="C352" s="52" t="s">
        <v>498</v>
      </c>
      <c r="D352" s="52" t="s">
        <v>470</v>
      </c>
      <c r="E352" s="87">
        <v>409308</v>
      </c>
      <c r="F352" s="88">
        <v>119.05</v>
      </c>
      <c r="G352" s="88">
        <v>90.477999999999994</v>
      </c>
      <c r="H352" s="89">
        <v>522</v>
      </c>
      <c r="I352" s="89" t="s">
        <v>408</v>
      </c>
      <c r="J352" s="52" t="s">
        <v>440</v>
      </c>
      <c r="K352" s="52" t="s">
        <v>410</v>
      </c>
    </row>
    <row r="353" spans="2:11">
      <c r="B353" s="52" t="s">
        <v>497</v>
      </c>
      <c r="C353" s="52" t="s">
        <v>498</v>
      </c>
      <c r="D353" s="52" t="s">
        <v>435</v>
      </c>
      <c r="E353" s="87">
        <v>409343</v>
      </c>
      <c r="F353" s="88">
        <v>111.73</v>
      </c>
      <c r="G353" s="88">
        <v>84.9148</v>
      </c>
      <c r="H353" s="89">
        <v>5000</v>
      </c>
      <c r="I353" s="89" t="s">
        <v>411</v>
      </c>
      <c r="J353" s="52" t="s">
        <v>412</v>
      </c>
      <c r="K353" s="52" t="s">
        <v>413</v>
      </c>
    </row>
    <row r="354" spans="2:11">
      <c r="B354" s="52" t="s">
        <v>497</v>
      </c>
      <c r="C354" s="52" t="s">
        <v>498</v>
      </c>
      <c r="D354" s="52" t="s">
        <v>436</v>
      </c>
      <c r="E354" s="87">
        <v>404235</v>
      </c>
      <c r="F354" s="88">
        <v>88.68</v>
      </c>
      <c r="G354" s="88">
        <v>67.396799999999999</v>
      </c>
      <c r="H354" s="89">
        <v>5000</v>
      </c>
      <c r="I354" s="89" t="s">
        <v>411</v>
      </c>
      <c r="J354" s="52" t="s">
        <v>412</v>
      </c>
      <c r="K354" s="52" t="s">
        <v>413</v>
      </c>
    </row>
    <row r="355" spans="2:11">
      <c r="B355" s="52" t="s">
        <v>497</v>
      </c>
      <c r="C355" s="52" t="s">
        <v>498</v>
      </c>
      <c r="D355" s="52" t="s">
        <v>430</v>
      </c>
      <c r="E355" s="87">
        <v>413013</v>
      </c>
      <c r="F355" s="88">
        <v>101.35</v>
      </c>
      <c r="G355" s="88">
        <v>77.025999999999996</v>
      </c>
      <c r="H355" s="89">
        <v>5000</v>
      </c>
      <c r="I355" s="89" t="s">
        <v>414</v>
      </c>
      <c r="J355" s="52" t="s">
        <v>412</v>
      </c>
      <c r="K355" s="52" t="s">
        <v>413</v>
      </c>
    </row>
    <row r="356" spans="2:11">
      <c r="B356" s="52" t="s">
        <v>497</v>
      </c>
      <c r="C356" s="52" t="s">
        <v>498</v>
      </c>
      <c r="D356" s="52" t="s">
        <v>471</v>
      </c>
      <c r="E356" s="87">
        <v>404461</v>
      </c>
      <c r="F356" s="88">
        <v>168.56</v>
      </c>
      <c r="G356" s="88">
        <v>128.10560000000001</v>
      </c>
      <c r="H356" s="89">
        <v>15000</v>
      </c>
      <c r="I356" s="89" t="s">
        <v>428</v>
      </c>
      <c r="J356" s="52" t="s">
        <v>412</v>
      </c>
      <c r="K356" s="52" t="s">
        <v>413</v>
      </c>
    </row>
    <row r="357" spans="2:11">
      <c r="B357" s="52" t="s">
        <v>497</v>
      </c>
      <c r="C357" s="52" t="s">
        <v>498</v>
      </c>
      <c r="D357" s="52" t="s">
        <v>437</v>
      </c>
      <c r="E357" s="87">
        <v>409344</v>
      </c>
      <c r="F357" s="88">
        <v>244.98</v>
      </c>
      <c r="G357" s="88">
        <v>186.1848</v>
      </c>
      <c r="H357" s="89">
        <v>25000</v>
      </c>
      <c r="I357" s="89" t="s">
        <v>432</v>
      </c>
      <c r="J357" s="52" t="s">
        <v>412</v>
      </c>
      <c r="K357" s="52" t="s">
        <v>413</v>
      </c>
    </row>
    <row r="358" spans="2:11">
      <c r="B358" s="52" t="s">
        <v>497</v>
      </c>
      <c r="C358" s="52" t="s">
        <v>498</v>
      </c>
      <c r="D358" s="52" t="s">
        <v>415</v>
      </c>
      <c r="E358" s="87">
        <v>415010</v>
      </c>
      <c r="F358" s="88">
        <v>45.93</v>
      </c>
      <c r="G358" s="88">
        <v>34.906799999999997</v>
      </c>
      <c r="H358" s="89">
        <v>10000</v>
      </c>
      <c r="I358" s="89" t="s">
        <v>416</v>
      </c>
      <c r="J358" s="52" t="s">
        <v>412</v>
      </c>
      <c r="K358" s="52" t="s">
        <v>413</v>
      </c>
    </row>
    <row r="359" spans="2:11">
      <c r="B359" s="52" t="s">
        <v>497</v>
      </c>
      <c r="C359" s="52" t="s">
        <v>498</v>
      </c>
      <c r="D359" s="52" t="s">
        <v>431</v>
      </c>
      <c r="E359" s="87">
        <v>413026</v>
      </c>
      <c r="F359" s="88">
        <v>221.71</v>
      </c>
      <c r="G359" s="88">
        <v>168.49959999999999</v>
      </c>
      <c r="H359" s="89">
        <v>25000</v>
      </c>
      <c r="I359" s="89" t="s">
        <v>432</v>
      </c>
      <c r="J359" s="52" t="s">
        <v>412</v>
      </c>
      <c r="K359" s="52" t="s">
        <v>413</v>
      </c>
    </row>
    <row r="360" spans="2:11">
      <c r="B360" s="52" t="s">
        <v>497</v>
      </c>
      <c r="C360" s="52" t="s">
        <v>498</v>
      </c>
      <c r="D360" s="52" t="s">
        <v>472</v>
      </c>
      <c r="E360" s="87">
        <v>404815</v>
      </c>
      <c r="F360" s="88">
        <v>271.63</v>
      </c>
      <c r="G360" s="88">
        <v>206.43879999999999</v>
      </c>
      <c r="H360" s="89">
        <v>330</v>
      </c>
      <c r="I360" s="89" t="s">
        <v>473</v>
      </c>
      <c r="J360" s="52" t="s">
        <v>440</v>
      </c>
      <c r="K360" s="52" t="s">
        <v>413</v>
      </c>
    </row>
    <row r="361" spans="2:11">
      <c r="B361" s="52" t="s">
        <v>497</v>
      </c>
      <c r="C361" s="52" t="s">
        <v>498</v>
      </c>
      <c r="D361" s="52" t="s">
        <v>474</v>
      </c>
      <c r="E361" s="87">
        <v>404813</v>
      </c>
      <c r="F361" s="88">
        <v>244.98</v>
      </c>
      <c r="G361" s="88">
        <v>186.1848</v>
      </c>
      <c r="H361" s="89">
        <v>260</v>
      </c>
      <c r="I361" s="89" t="s">
        <v>475</v>
      </c>
      <c r="J361" s="52" t="s">
        <v>440</v>
      </c>
      <c r="K361" s="52" t="s">
        <v>413</v>
      </c>
    </row>
    <row r="362" spans="2:11">
      <c r="B362" s="52" t="s">
        <v>497</v>
      </c>
      <c r="C362" s="52" t="s">
        <v>498</v>
      </c>
      <c r="D362" s="52" t="s">
        <v>476</v>
      </c>
      <c r="E362" s="87">
        <v>404816</v>
      </c>
      <c r="F362" s="88">
        <v>271.63</v>
      </c>
      <c r="G362" s="88">
        <v>206.43879999999999</v>
      </c>
      <c r="H362" s="89">
        <v>330</v>
      </c>
      <c r="I362" s="89" t="s">
        <v>473</v>
      </c>
      <c r="J362" s="52" t="s">
        <v>440</v>
      </c>
      <c r="K362" s="52" t="s">
        <v>413</v>
      </c>
    </row>
    <row r="363" spans="2:11">
      <c r="B363" s="52" t="s">
        <v>497</v>
      </c>
      <c r="C363" s="52" t="s">
        <v>498</v>
      </c>
      <c r="D363" s="52" t="s">
        <v>477</v>
      </c>
      <c r="E363" s="87">
        <v>404814</v>
      </c>
      <c r="F363" s="88">
        <v>244.98</v>
      </c>
      <c r="G363" s="88">
        <v>186.1848</v>
      </c>
      <c r="H363" s="89">
        <v>260</v>
      </c>
      <c r="I363" s="89" t="s">
        <v>475</v>
      </c>
      <c r="J363" s="52" t="s">
        <v>440</v>
      </c>
      <c r="K363" s="52" t="s">
        <v>413</v>
      </c>
    </row>
    <row r="364" spans="2:11">
      <c r="B364" s="52" t="s">
        <v>497</v>
      </c>
      <c r="C364" s="52" t="s">
        <v>498</v>
      </c>
      <c r="D364" s="52" t="s">
        <v>438</v>
      </c>
      <c r="E364" s="87" t="s">
        <v>439</v>
      </c>
      <c r="F364" s="88">
        <v>0</v>
      </c>
      <c r="G364" s="88">
        <v>0</v>
      </c>
      <c r="H364" s="89"/>
      <c r="I364" s="89" t="s">
        <v>408</v>
      </c>
      <c r="J364" s="52" t="s">
        <v>440</v>
      </c>
      <c r="K364" s="52" t="s">
        <v>410</v>
      </c>
    </row>
    <row r="365" spans="2:11">
      <c r="B365" s="52" t="s">
        <v>497</v>
      </c>
      <c r="C365" s="52" t="s">
        <v>498</v>
      </c>
      <c r="D365" s="52" t="s">
        <v>441</v>
      </c>
      <c r="E365" s="87" t="s">
        <v>442</v>
      </c>
      <c r="F365" s="88">
        <v>2727</v>
      </c>
      <c r="G365" s="88">
        <v>2072.52</v>
      </c>
      <c r="H365" s="89"/>
      <c r="I365" s="89" t="s">
        <v>408</v>
      </c>
      <c r="J365" s="52" t="s">
        <v>440</v>
      </c>
      <c r="K365" s="52" t="s">
        <v>410</v>
      </c>
    </row>
    <row r="366" spans="2:11">
      <c r="B366" s="52" t="s">
        <v>497</v>
      </c>
      <c r="C366" s="52" t="s">
        <v>498</v>
      </c>
      <c r="D366" s="52" t="s">
        <v>443</v>
      </c>
      <c r="E366" s="87" t="s">
        <v>444</v>
      </c>
      <c r="F366" s="88">
        <v>1253</v>
      </c>
      <c r="G366" s="88">
        <v>952.28</v>
      </c>
      <c r="H366" s="89"/>
      <c r="I366" s="89" t="s">
        <v>408</v>
      </c>
      <c r="J366" s="52" t="s">
        <v>440</v>
      </c>
      <c r="K366" s="52" t="s">
        <v>410</v>
      </c>
    </row>
    <row r="367" spans="2:11">
      <c r="B367" s="52" t="s">
        <v>497</v>
      </c>
      <c r="C367" s="52" t="s">
        <v>498</v>
      </c>
      <c r="D367" s="52" t="s">
        <v>445</v>
      </c>
      <c r="E367" s="87" t="s">
        <v>446</v>
      </c>
      <c r="F367" s="88">
        <v>4426</v>
      </c>
      <c r="G367" s="88">
        <v>3363.76</v>
      </c>
      <c r="H367" s="89"/>
      <c r="I367" s="89" t="s">
        <v>408</v>
      </c>
      <c r="J367" s="52" t="s">
        <v>440</v>
      </c>
      <c r="K367" s="52" t="s">
        <v>410</v>
      </c>
    </row>
    <row r="368" spans="2:11">
      <c r="B368" s="52" t="s">
        <v>497</v>
      </c>
      <c r="C368" s="52" t="s">
        <v>498</v>
      </c>
      <c r="D368" s="52" t="s">
        <v>502</v>
      </c>
      <c r="E368" s="87">
        <v>828529</v>
      </c>
      <c r="F368" s="88">
        <v>210.13</v>
      </c>
      <c r="G368" s="88">
        <v>159.69880000000001</v>
      </c>
      <c r="H368" s="89">
        <v>45000</v>
      </c>
      <c r="I368" s="89" t="s">
        <v>503</v>
      </c>
      <c r="J368" s="52" t="s">
        <v>417</v>
      </c>
      <c r="K368" s="52" t="s">
        <v>410</v>
      </c>
    </row>
    <row r="369" spans="2:11">
      <c r="B369" s="52" t="s">
        <v>497</v>
      </c>
      <c r="C369" s="52" t="s">
        <v>498</v>
      </c>
      <c r="D369" s="52" t="s">
        <v>504</v>
      </c>
      <c r="E369" s="87">
        <v>828342</v>
      </c>
      <c r="F369" s="88">
        <v>512.5</v>
      </c>
      <c r="G369" s="88">
        <v>389.5</v>
      </c>
      <c r="H369" s="89">
        <v>16000</v>
      </c>
      <c r="I369" s="89" t="s">
        <v>505</v>
      </c>
      <c r="J369" s="52" t="s">
        <v>417</v>
      </c>
      <c r="K369" s="52" t="s">
        <v>410</v>
      </c>
    </row>
    <row r="370" spans="2:11">
      <c r="B370" s="52" t="s">
        <v>497</v>
      </c>
      <c r="C370" s="52" t="s">
        <v>498</v>
      </c>
      <c r="D370" s="52" t="s">
        <v>506</v>
      </c>
      <c r="E370" s="87">
        <v>828622</v>
      </c>
      <c r="F370" s="88">
        <v>1474.98</v>
      </c>
      <c r="G370" s="88">
        <v>1120.9848</v>
      </c>
      <c r="H370" s="89">
        <v>18000</v>
      </c>
      <c r="I370" s="89" t="s">
        <v>507</v>
      </c>
      <c r="J370" s="52" t="s">
        <v>417</v>
      </c>
      <c r="K370" s="52" t="s">
        <v>410</v>
      </c>
    </row>
    <row r="371" spans="2:11">
      <c r="B371" s="52" t="s">
        <v>497</v>
      </c>
      <c r="C371" s="52" t="s">
        <v>498</v>
      </c>
      <c r="D371" s="52" t="s">
        <v>508</v>
      </c>
      <c r="E371" s="87">
        <v>828489</v>
      </c>
      <c r="F371" s="88">
        <v>512.5</v>
      </c>
      <c r="G371" s="88">
        <v>389.5</v>
      </c>
      <c r="H371" s="89">
        <v>23400</v>
      </c>
      <c r="I371" s="89" t="s">
        <v>509</v>
      </c>
      <c r="J371" s="52" t="s">
        <v>417</v>
      </c>
      <c r="K371" s="52" t="s">
        <v>410</v>
      </c>
    </row>
    <row r="372" spans="2:11">
      <c r="B372" s="52" t="s">
        <v>497</v>
      </c>
      <c r="C372" s="52" t="s">
        <v>498</v>
      </c>
      <c r="D372" s="52" t="s">
        <v>510</v>
      </c>
      <c r="E372" s="87">
        <v>828527</v>
      </c>
      <c r="F372" s="88">
        <v>512.5</v>
      </c>
      <c r="G372" s="88">
        <v>389.5</v>
      </c>
      <c r="H372" s="89">
        <v>23400</v>
      </c>
      <c r="I372" s="89" t="s">
        <v>509</v>
      </c>
      <c r="J372" s="52" t="s">
        <v>417</v>
      </c>
      <c r="K372" s="52" t="s">
        <v>410</v>
      </c>
    </row>
    <row r="373" spans="2:11">
      <c r="B373" s="52" t="s">
        <v>497</v>
      </c>
      <c r="C373" s="52" t="s">
        <v>498</v>
      </c>
      <c r="D373" s="52" t="s">
        <v>511</v>
      </c>
      <c r="E373" s="87">
        <v>828530</v>
      </c>
      <c r="F373" s="88">
        <v>210.13</v>
      </c>
      <c r="G373" s="88">
        <v>159.69880000000001</v>
      </c>
      <c r="H373" s="89">
        <v>45000</v>
      </c>
      <c r="I373" s="89" t="s">
        <v>503</v>
      </c>
      <c r="J373" s="52" t="s">
        <v>417</v>
      </c>
      <c r="K373" s="52" t="s">
        <v>410</v>
      </c>
    </row>
    <row r="374" spans="2:11">
      <c r="B374" s="52" t="s">
        <v>497</v>
      </c>
      <c r="C374" s="52" t="s">
        <v>498</v>
      </c>
      <c r="D374" s="52" t="s">
        <v>512</v>
      </c>
      <c r="E374" s="87">
        <v>828537</v>
      </c>
      <c r="F374" s="88">
        <v>768.75</v>
      </c>
      <c r="G374" s="88">
        <v>584.25</v>
      </c>
      <c r="H374" s="89">
        <v>17300</v>
      </c>
      <c r="I374" s="89" t="s">
        <v>513</v>
      </c>
      <c r="J374" s="52" t="s">
        <v>417</v>
      </c>
      <c r="K374" s="52" t="s">
        <v>410</v>
      </c>
    </row>
    <row r="375" spans="2:11">
      <c r="B375" s="52" t="s">
        <v>497</v>
      </c>
      <c r="C375" s="52" t="s">
        <v>498</v>
      </c>
      <c r="D375" s="52" t="s">
        <v>514</v>
      </c>
      <c r="E375" s="87">
        <v>828621</v>
      </c>
      <c r="F375" s="88">
        <v>1474.98</v>
      </c>
      <c r="G375" s="88">
        <v>1120.9848</v>
      </c>
      <c r="H375" s="89">
        <v>18000</v>
      </c>
      <c r="I375" s="89" t="s">
        <v>507</v>
      </c>
      <c r="J375" s="52" t="s">
        <v>417</v>
      </c>
      <c r="K375" s="52" t="s">
        <v>410</v>
      </c>
    </row>
    <row r="376" spans="2:11">
      <c r="B376" s="52" t="s">
        <v>497</v>
      </c>
      <c r="C376" s="52" t="s">
        <v>498</v>
      </c>
      <c r="D376" s="52" t="s">
        <v>515</v>
      </c>
      <c r="E376" s="87">
        <v>828531</v>
      </c>
      <c r="F376" s="88">
        <v>210.13</v>
      </c>
      <c r="G376" s="88">
        <v>159.69880000000001</v>
      </c>
      <c r="H376" s="89">
        <v>45000</v>
      </c>
      <c r="I376" s="89" t="s">
        <v>503</v>
      </c>
      <c r="J376" s="52" t="s">
        <v>417</v>
      </c>
      <c r="K376" s="52" t="s">
        <v>410</v>
      </c>
    </row>
    <row r="377" spans="2:11">
      <c r="B377" s="52" t="s">
        <v>497</v>
      </c>
      <c r="C377" s="52" t="s">
        <v>498</v>
      </c>
      <c r="D377" s="52" t="s">
        <v>516</v>
      </c>
      <c r="E377" s="87">
        <v>828478</v>
      </c>
      <c r="F377" s="88">
        <v>512.5</v>
      </c>
      <c r="G377" s="88">
        <v>389.5</v>
      </c>
      <c r="H377" s="89">
        <v>24600</v>
      </c>
      <c r="I377" s="89" t="s">
        <v>505</v>
      </c>
      <c r="J377" s="52" t="s">
        <v>417</v>
      </c>
      <c r="K377" s="52" t="s">
        <v>410</v>
      </c>
    </row>
    <row r="378" spans="2:11">
      <c r="B378" s="52" t="s">
        <v>497</v>
      </c>
      <c r="C378" s="52" t="s">
        <v>498</v>
      </c>
      <c r="D378" s="52" t="s">
        <v>517</v>
      </c>
      <c r="E378" s="87">
        <v>828528</v>
      </c>
      <c r="F378" s="88">
        <v>138.38</v>
      </c>
      <c r="G378" s="88">
        <v>105.1688</v>
      </c>
      <c r="H378" s="89">
        <v>45000</v>
      </c>
      <c r="I378" s="89" t="s">
        <v>503</v>
      </c>
      <c r="J378" s="52" t="s">
        <v>417</v>
      </c>
      <c r="K378" s="52" t="s">
        <v>410</v>
      </c>
    </row>
    <row r="379" spans="2:11">
      <c r="B379" s="52" t="s">
        <v>497</v>
      </c>
      <c r="C379" s="52" t="s">
        <v>498</v>
      </c>
      <c r="D379" s="52" t="s">
        <v>449</v>
      </c>
      <c r="E379" s="87" t="s">
        <v>450</v>
      </c>
      <c r="F379" s="88">
        <v>961</v>
      </c>
      <c r="G379" s="88">
        <v>730.36</v>
      </c>
      <c r="H379" s="89"/>
      <c r="I379" s="89" t="s">
        <v>408</v>
      </c>
      <c r="J379" s="52" t="s">
        <v>440</v>
      </c>
      <c r="K379" s="52" t="s">
        <v>410</v>
      </c>
    </row>
    <row r="380" spans="2:11">
      <c r="B380" s="52" t="s">
        <v>497</v>
      </c>
      <c r="C380" s="52" t="s">
        <v>498</v>
      </c>
      <c r="D380" s="52" t="s">
        <v>518</v>
      </c>
      <c r="E380" s="87" t="s">
        <v>519</v>
      </c>
      <c r="F380" s="88">
        <v>197</v>
      </c>
      <c r="G380" s="88">
        <v>149.72</v>
      </c>
      <c r="H380" s="89">
        <v>70000</v>
      </c>
      <c r="I380" s="89" t="s">
        <v>408</v>
      </c>
      <c r="J380" s="52" t="s">
        <v>484</v>
      </c>
      <c r="K380" s="52" t="s">
        <v>410</v>
      </c>
    </row>
    <row r="381" spans="2:11">
      <c r="B381" s="52" t="s">
        <v>497</v>
      </c>
      <c r="C381" s="52" t="s">
        <v>498</v>
      </c>
      <c r="D381" s="52" t="s">
        <v>478</v>
      </c>
      <c r="E381" s="87">
        <v>404103</v>
      </c>
      <c r="F381" s="88">
        <v>319.89</v>
      </c>
      <c r="G381" s="88">
        <v>243.1164</v>
      </c>
      <c r="H381" s="89">
        <v>1300</v>
      </c>
      <c r="I381" s="89" t="s">
        <v>479</v>
      </c>
      <c r="J381" s="52" t="s">
        <v>440</v>
      </c>
      <c r="K381" s="52" t="s">
        <v>410</v>
      </c>
    </row>
    <row r="382" spans="2:11">
      <c r="B382" s="52" t="s">
        <v>497</v>
      </c>
      <c r="C382" s="52" t="s">
        <v>520</v>
      </c>
      <c r="D382" s="52" t="s">
        <v>499</v>
      </c>
      <c r="E382" s="87">
        <v>409449</v>
      </c>
      <c r="F382" s="88">
        <v>168.68</v>
      </c>
      <c r="G382" s="88">
        <v>128.1968</v>
      </c>
      <c r="H382" s="89">
        <v>30000</v>
      </c>
      <c r="I382" s="89" t="s">
        <v>408</v>
      </c>
      <c r="J382" s="52" t="s">
        <v>500</v>
      </c>
      <c r="K382" s="52" t="s">
        <v>410</v>
      </c>
    </row>
    <row r="383" spans="2:11">
      <c r="B383" s="52" t="s">
        <v>497</v>
      </c>
      <c r="C383" s="52" t="s">
        <v>520</v>
      </c>
      <c r="D383" s="52" t="s">
        <v>501</v>
      </c>
      <c r="E383" s="87">
        <v>404451</v>
      </c>
      <c r="F383" s="88">
        <v>92.6</v>
      </c>
      <c r="G383" s="88">
        <v>70.376000000000005</v>
      </c>
      <c r="H383" s="89">
        <v>70000</v>
      </c>
      <c r="I383" s="89" t="s">
        <v>408</v>
      </c>
      <c r="J383" s="52" t="s">
        <v>409</v>
      </c>
      <c r="K383" s="52" t="s">
        <v>410</v>
      </c>
    </row>
    <row r="384" spans="2:11">
      <c r="B384" s="52" t="s">
        <v>497</v>
      </c>
      <c r="C384" s="52" t="s">
        <v>520</v>
      </c>
      <c r="D384" s="52" t="s">
        <v>453</v>
      </c>
      <c r="E384" s="87">
        <v>409701</v>
      </c>
      <c r="F384" s="88">
        <v>46.34</v>
      </c>
      <c r="G384" s="88">
        <v>38.925600000000003</v>
      </c>
      <c r="H384" s="89">
        <v>100</v>
      </c>
      <c r="I384" s="89" t="s">
        <v>408</v>
      </c>
      <c r="J384" s="52" t="s">
        <v>440</v>
      </c>
      <c r="K384" s="52" t="s">
        <v>410</v>
      </c>
    </row>
    <row r="385" spans="2:11">
      <c r="B385" s="52" t="s">
        <v>497</v>
      </c>
      <c r="C385" s="52" t="s">
        <v>520</v>
      </c>
      <c r="D385" s="52" t="s">
        <v>454</v>
      </c>
      <c r="E385" s="87">
        <v>409699</v>
      </c>
      <c r="F385" s="88">
        <v>46.34</v>
      </c>
      <c r="G385" s="88">
        <v>38.925600000000003</v>
      </c>
      <c r="H385" s="89">
        <v>100</v>
      </c>
      <c r="I385" s="89" t="s">
        <v>408</v>
      </c>
      <c r="J385" s="52" t="s">
        <v>440</v>
      </c>
      <c r="K385" s="52" t="s">
        <v>410</v>
      </c>
    </row>
    <row r="386" spans="2:11">
      <c r="B386" s="52" t="s">
        <v>497</v>
      </c>
      <c r="C386" s="52" t="s">
        <v>520</v>
      </c>
      <c r="D386" s="52" t="s">
        <v>455</v>
      </c>
      <c r="E386" s="87">
        <v>409700</v>
      </c>
      <c r="F386" s="88">
        <v>46.34</v>
      </c>
      <c r="G386" s="88">
        <v>38.925600000000003</v>
      </c>
      <c r="H386" s="89">
        <v>100</v>
      </c>
      <c r="I386" s="89" t="s">
        <v>408</v>
      </c>
      <c r="J386" s="52" t="s">
        <v>440</v>
      </c>
      <c r="K386" s="52" t="s">
        <v>410</v>
      </c>
    </row>
    <row r="387" spans="2:11">
      <c r="B387" s="52" t="s">
        <v>497</v>
      </c>
      <c r="C387" s="52" t="s">
        <v>520</v>
      </c>
      <c r="D387" s="52" t="s">
        <v>456</v>
      </c>
      <c r="E387" s="87">
        <v>409317</v>
      </c>
      <c r="F387" s="88">
        <v>57.96</v>
      </c>
      <c r="G387" s="88">
        <v>44.049599999999998</v>
      </c>
      <c r="H387" s="89">
        <v>136</v>
      </c>
      <c r="I387" s="89" t="s">
        <v>408</v>
      </c>
      <c r="J387" s="52" t="s">
        <v>440</v>
      </c>
      <c r="K387" s="52" t="s">
        <v>410</v>
      </c>
    </row>
    <row r="388" spans="2:11">
      <c r="B388" s="52" t="s">
        <v>497</v>
      </c>
      <c r="C388" s="52" t="s">
        <v>520</v>
      </c>
      <c r="D388" s="52" t="s">
        <v>457</v>
      </c>
      <c r="E388" s="87">
        <v>409322</v>
      </c>
      <c r="F388" s="88">
        <v>80.790000000000006</v>
      </c>
      <c r="G388" s="88">
        <v>61.400399999999998</v>
      </c>
      <c r="H388" s="89">
        <v>136</v>
      </c>
      <c r="I388" s="89" t="s">
        <v>408</v>
      </c>
      <c r="J388" s="52" t="s">
        <v>440</v>
      </c>
      <c r="K388" s="52" t="s">
        <v>410</v>
      </c>
    </row>
    <row r="389" spans="2:11">
      <c r="B389" s="52" t="s">
        <v>497</v>
      </c>
      <c r="C389" s="52" t="s">
        <v>520</v>
      </c>
      <c r="D389" s="52" t="s">
        <v>458</v>
      </c>
      <c r="E389" s="87">
        <v>409312</v>
      </c>
      <c r="F389" s="88">
        <v>58.12</v>
      </c>
      <c r="G389" s="88">
        <v>44.171199999999999</v>
      </c>
      <c r="H389" s="89">
        <v>136</v>
      </c>
      <c r="I389" s="89" t="s">
        <v>408</v>
      </c>
      <c r="J389" s="52" t="s">
        <v>440</v>
      </c>
      <c r="K389" s="52" t="s">
        <v>410</v>
      </c>
    </row>
    <row r="390" spans="2:11">
      <c r="B390" s="52" t="s">
        <v>497</v>
      </c>
      <c r="C390" s="52" t="s">
        <v>520</v>
      </c>
      <c r="D390" s="52" t="s">
        <v>459</v>
      </c>
      <c r="E390" s="87">
        <v>409316</v>
      </c>
      <c r="F390" s="88">
        <v>75.91</v>
      </c>
      <c r="G390" s="88">
        <v>57.691600000000001</v>
      </c>
      <c r="H390" s="89">
        <v>184</v>
      </c>
      <c r="I390" s="89" t="s">
        <v>408</v>
      </c>
      <c r="J390" s="52" t="s">
        <v>440</v>
      </c>
      <c r="K390" s="52" t="s">
        <v>410</v>
      </c>
    </row>
    <row r="391" spans="2:11">
      <c r="B391" s="52" t="s">
        <v>497</v>
      </c>
      <c r="C391" s="52" t="s">
        <v>520</v>
      </c>
      <c r="D391" s="52" t="s">
        <v>460</v>
      </c>
      <c r="E391" s="87">
        <v>409321</v>
      </c>
      <c r="F391" s="88">
        <v>76.14</v>
      </c>
      <c r="G391" s="88">
        <v>57.866399999999999</v>
      </c>
      <c r="H391" s="89">
        <v>184</v>
      </c>
      <c r="I391" s="89" t="s">
        <v>408</v>
      </c>
      <c r="J391" s="52" t="s">
        <v>440</v>
      </c>
      <c r="K391" s="52" t="s">
        <v>410</v>
      </c>
    </row>
    <row r="392" spans="2:11">
      <c r="B392" s="52" t="s">
        <v>497</v>
      </c>
      <c r="C392" s="52" t="s">
        <v>520</v>
      </c>
      <c r="D392" s="52" t="s">
        <v>461</v>
      </c>
      <c r="E392" s="87">
        <v>409311</v>
      </c>
      <c r="F392" s="88">
        <v>76.19</v>
      </c>
      <c r="G392" s="88">
        <v>57.904400000000003</v>
      </c>
      <c r="H392" s="89">
        <v>184</v>
      </c>
      <c r="I392" s="89" t="s">
        <v>408</v>
      </c>
      <c r="J392" s="52" t="s">
        <v>440</v>
      </c>
      <c r="K392" s="52" t="s">
        <v>410</v>
      </c>
    </row>
    <row r="393" spans="2:11">
      <c r="B393" s="52" t="s">
        <v>497</v>
      </c>
      <c r="C393" s="52" t="s">
        <v>520</v>
      </c>
      <c r="D393" s="52" t="s">
        <v>462</v>
      </c>
      <c r="E393" s="87">
        <v>409315</v>
      </c>
      <c r="F393" s="88">
        <v>81.48</v>
      </c>
      <c r="G393" s="88">
        <v>61.924799999999998</v>
      </c>
      <c r="H393" s="89">
        <v>256</v>
      </c>
      <c r="I393" s="89" t="s">
        <v>408</v>
      </c>
      <c r="J393" s="52" t="s">
        <v>440</v>
      </c>
      <c r="K393" s="52" t="s">
        <v>410</v>
      </c>
    </row>
    <row r="394" spans="2:11">
      <c r="B394" s="52" t="s">
        <v>497</v>
      </c>
      <c r="C394" s="52" t="s">
        <v>520</v>
      </c>
      <c r="D394" s="52" t="s">
        <v>463</v>
      </c>
      <c r="E394" s="87">
        <v>409320</v>
      </c>
      <c r="F394" s="88">
        <v>80.63</v>
      </c>
      <c r="G394" s="88">
        <v>61.278799999999997</v>
      </c>
      <c r="H394" s="89">
        <v>256</v>
      </c>
      <c r="I394" s="89" t="s">
        <v>408</v>
      </c>
      <c r="J394" s="52" t="s">
        <v>440</v>
      </c>
      <c r="K394" s="52" t="s">
        <v>410</v>
      </c>
    </row>
    <row r="395" spans="2:11">
      <c r="B395" s="52" t="s">
        <v>497</v>
      </c>
      <c r="C395" s="52" t="s">
        <v>520</v>
      </c>
      <c r="D395" s="52" t="s">
        <v>464</v>
      </c>
      <c r="E395" s="87">
        <v>409310</v>
      </c>
      <c r="F395" s="88">
        <v>81.040000000000006</v>
      </c>
      <c r="G395" s="88">
        <v>61.590400000000002</v>
      </c>
      <c r="H395" s="89">
        <v>256</v>
      </c>
      <c r="I395" s="89" t="s">
        <v>408</v>
      </c>
      <c r="J395" s="52" t="s">
        <v>440</v>
      </c>
      <c r="K395" s="52" t="s">
        <v>410</v>
      </c>
    </row>
    <row r="396" spans="2:11">
      <c r="B396" s="52" t="s">
        <v>497</v>
      </c>
      <c r="C396" s="52" t="s">
        <v>520</v>
      </c>
      <c r="D396" s="52" t="s">
        <v>465</v>
      </c>
      <c r="E396" s="87">
        <v>409314</v>
      </c>
      <c r="F396" s="88">
        <v>75.63</v>
      </c>
      <c r="G396" s="88">
        <v>57.4788</v>
      </c>
      <c r="H396" s="89">
        <v>325</v>
      </c>
      <c r="I396" s="89" t="s">
        <v>408</v>
      </c>
      <c r="J396" s="52" t="s">
        <v>440</v>
      </c>
      <c r="K396" s="52" t="s">
        <v>410</v>
      </c>
    </row>
    <row r="397" spans="2:11">
      <c r="B397" s="52" t="s">
        <v>497</v>
      </c>
      <c r="C397" s="52" t="s">
        <v>520</v>
      </c>
      <c r="D397" s="52" t="s">
        <v>466</v>
      </c>
      <c r="E397" s="87">
        <v>409319</v>
      </c>
      <c r="F397" s="88">
        <v>75.62</v>
      </c>
      <c r="G397" s="88">
        <v>57.471200000000003</v>
      </c>
      <c r="H397" s="89">
        <v>325</v>
      </c>
      <c r="I397" s="89" t="s">
        <v>408</v>
      </c>
      <c r="J397" s="52" t="s">
        <v>440</v>
      </c>
      <c r="K397" s="52" t="s">
        <v>410</v>
      </c>
    </row>
    <row r="398" spans="2:11">
      <c r="B398" s="52" t="s">
        <v>497</v>
      </c>
      <c r="C398" s="52" t="s">
        <v>520</v>
      </c>
      <c r="D398" s="52" t="s">
        <v>467</v>
      </c>
      <c r="E398" s="87">
        <v>409309</v>
      </c>
      <c r="F398" s="88">
        <v>74.89</v>
      </c>
      <c r="G398" s="88">
        <v>56.916400000000003</v>
      </c>
      <c r="H398" s="89">
        <v>325</v>
      </c>
      <c r="I398" s="89" t="s">
        <v>408</v>
      </c>
      <c r="J398" s="52" t="s">
        <v>440</v>
      </c>
      <c r="K398" s="52" t="s">
        <v>410</v>
      </c>
    </row>
    <row r="399" spans="2:11">
      <c r="B399" s="52" t="s">
        <v>497</v>
      </c>
      <c r="C399" s="52" t="s">
        <v>520</v>
      </c>
      <c r="D399" s="52" t="s">
        <v>468</v>
      </c>
      <c r="E399" s="87">
        <v>409313</v>
      </c>
      <c r="F399" s="88">
        <v>120.23</v>
      </c>
      <c r="G399" s="88">
        <v>91.374799999999993</v>
      </c>
      <c r="H399" s="89">
        <v>522</v>
      </c>
      <c r="I399" s="89" t="s">
        <v>408</v>
      </c>
      <c r="J399" s="52" t="s">
        <v>440</v>
      </c>
      <c r="K399" s="52" t="s">
        <v>410</v>
      </c>
    </row>
    <row r="400" spans="2:11">
      <c r="B400" s="52" t="s">
        <v>497</v>
      </c>
      <c r="C400" s="52" t="s">
        <v>520</v>
      </c>
      <c r="D400" s="52" t="s">
        <v>469</v>
      </c>
      <c r="E400" s="87">
        <v>409318</v>
      </c>
      <c r="F400" s="88">
        <v>120.5</v>
      </c>
      <c r="G400" s="88">
        <v>91.58</v>
      </c>
      <c r="H400" s="89">
        <v>522</v>
      </c>
      <c r="I400" s="89" t="s">
        <v>408</v>
      </c>
      <c r="J400" s="52" t="s">
        <v>440</v>
      </c>
      <c r="K400" s="52" t="s">
        <v>410</v>
      </c>
    </row>
    <row r="401" spans="2:11">
      <c r="B401" s="52" t="s">
        <v>497</v>
      </c>
      <c r="C401" s="52" t="s">
        <v>520</v>
      </c>
      <c r="D401" s="52" t="s">
        <v>470</v>
      </c>
      <c r="E401" s="87">
        <v>409308</v>
      </c>
      <c r="F401" s="88">
        <v>119.05</v>
      </c>
      <c r="G401" s="88">
        <v>90.477999999999994</v>
      </c>
      <c r="H401" s="89">
        <v>522</v>
      </c>
      <c r="I401" s="89" t="s">
        <v>408</v>
      </c>
      <c r="J401" s="52" t="s">
        <v>440</v>
      </c>
      <c r="K401" s="52" t="s">
        <v>410</v>
      </c>
    </row>
    <row r="402" spans="2:11">
      <c r="B402" s="52" t="s">
        <v>497</v>
      </c>
      <c r="C402" s="52" t="s">
        <v>520</v>
      </c>
      <c r="D402" s="52" t="s">
        <v>435</v>
      </c>
      <c r="E402" s="87">
        <v>409343</v>
      </c>
      <c r="F402" s="88">
        <v>111.73</v>
      </c>
      <c r="G402" s="88">
        <v>84.9148</v>
      </c>
      <c r="H402" s="89">
        <v>5000</v>
      </c>
      <c r="I402" s="89" t="s">
        <v>411</v>
      </c>
      <c r="J402" s="52" t="s">
        <v>412</v>
      </c>
      <c r="K402" s="52" t="s">
        <v>413</v>
      </c>
    </row>
    <row r="403" spans="2:11">
      <c r="B403" s="52" t="s">
        <v>497</v>
      </c>
      <c r="C403" s="52" t="s">
        <v>520</v>
      </c>
      <c r="D403" s="52" t="s">
        <v>436</v>
      </c>
      <c r="E403" s="87">
        <v>404235</v>
      </c>
      <c r="F403" s="88">
        <v>88.68</v>
      </c>
      <c r="G403" s="88">
        <v>67.396799999999999</v>
      </c>
      <c r="H403" s="89">
        <v>5000</v>
      </c>
      <c r="I403" s="89" t="s">
        <v>411</v>
      </c>
      <c r="J403" s="52" t="s">
        <v>412</v>
      </c>
      <c r="K403" s="52" t="s">
        <v>413</v>
      </c>
    </row>
    <row r="404" spans="2:11">
      <c r="B404" s="52" t="s">
        <v>497</v>
      </c>
      <c r="C404" s="52" t="s">
        <v>520</v>
      </c>
      <c r="D404" s="52" t="s">
        <v>471</v>
      </c>
      <c r="E404" s="87">
        <v>404461</v>
      </c>
      <c r="F404" s="88">
        <v>168.56</v>
      </c>
      <c r="G404" s="88">
        <v>128.10560000000001</v>
      </c>
      <c r="H404" s="89">
        <v>15000</v>
      </c>
      <c r="I404" s="89" t="s">
        <v>428</v>
      </c>
      <c r="J404" s="52" t="s">
        <v>412</v>
      </c>
      <c r="K404" s="52" t="s">
        <v>413</v>
      </c>
    </row>
    <row r="405" spans="2:11">
      <c r="B405" s="52" t="s">
        <v>497</v>
      </c>
      <c r="C405" s="52" t="s">
        <v>520</v>
      </c>
      <c r="D405" s="52" t="s">
        <v>437</v>
      </c>
      <c r="E405" s="87">
        <v>409344</v>
      </c>
      <c r="F405" s="88">
        <v>244.98</v>
      </c>
      <c r="G405" s="88">
        <v>186.1848</v>
      </c>
      <c r="H405" s="89">
        <v>25000</v>
      </c>
      <c r="I405" s="89" t="s">
        <v>432</v>
      </c>
      <c r="J405" s="52" t="s">
        <v>412</v>
      </c>
      <c r="K405" s="52" t="s">
        <v>413</v>
      </c>
    </row>
    <row r="406" spans="2:11">
      <c r="B406" s="52" t="s">
        <v>497</v>
      </c>
      <c r="C406" s="52" t="s">
        <v>520</v>
      </c>
      <c r="D406" s="52" t="s">
        <v>415</v>
      </c>
      <c r="E406" s="87">
        <v>415010</v>
      </c>
      <c r="F406" s="88">
        <v>45.93</v>
      </c>
      <c r="G406" s="88">
        <v>34.906799999999997</v>
      </c>
      <c r="H406" s="89">
        <v>10000</v>
      </c>
      <c r="I406" s="89" t="s">
        <v>416</v>
      </c>
      <c r="J406" s="52" t="s">
        <v>412</v>
      </c>
      <c r="K406" s="52" t="s">
        <v>413</v>
      </c>
    </row>
    <row r="407" spans="2:11">
      <c r="B407" s="52" t="s">
        <v>497</v>
      </c>
      <c r="C407" s="52" t="s">
        <v>520</v>
      </c>
      <c r="D407" s="52" t="s">
        <v>504</v>
      </c>
      <c r="E407" s="87">
        <v>828342</v>
      </c>
      <c r="F407" s="88">
        <v>512.5</v>
      </c>
      <c r="G407" s="88">
        <v>389.5</v>
      </c>
      <c r="H407" s="89">
        <v>16000</v>
      </c>
      <c r="I407" s="89" t="s">
        <v>505</v>
      </c>
      <c r="J407" s="52" t="s">
        <v>417</v>
      </c>
      <c r="K407" s="52" t="s">
        <v>410</v>
      </c>
    </row>
    <row r="408" spans="2:11">
      <c r="B408" s="52" t="s">
        <v>497</v>
      </c>
      <c r="C408" s="52" t="s">
        <v>520</v>
      </c>
      <c r="D408" s="52" t="s">
        <v>506</v>
      </c>
      <c r="E408" s="87">
        <v>828622</v>
      </c>
      <c r="F408" s="88">
        <v>1474.98</v>
      </c>
      <c r="G408" s="88">
        <v>1120.9848</v>
      </c>
      <c r="H408" s="89">
        <v>18000</v>
      </c>
      <c r="I408" s="89" t="s">
        <v>507</v>
      </c>
      <c r="J408" s="52" t="s">
        <v>417</v>
      </c>
      <c r="K408" s="52" t="s">
        <v>410</v>
      </c>
    </row>
    <row r="409" spans="2:11">
      <c r="B409" s="52" t="s">
        <v>497</v>
      </c>
      <c r="C409" s="52" t="s">
        <v>520</v>
      </c>
      <c r="D409" s="52" t="s">
        <v>508</v>
      </c>
      <c r="E409" s="87">
        <v>828489</v>
      </c>
      <c r="F409" s="88">
        <v>512.5</v>
      </c>
      <c r="G409" s="88">
        <v>389.5</v>
      </c>
      <c r="H409" s="89">
        <v>23400</v>
      </c>
      <c r="I409" s="89" t="s">
        <v>509</v>
      </c>
      <c r="J409" s="52" t="s">
        <v>417</v>
      </c>
      <c r="K409" s="52" t="s">
        <v>410</v>
      </c>
    </row>
    <row r="410" spans="2:11">
      <c r="B410" s="52" t="s">
        <v>497</v>
      </c>
      <c r="C410" s="52" t="s">
        <v>520</v>
      </c>
      <c r="D410" s="52" t="s">
        <v>510</v>
      </c>
      <c r="E410" s="87">
        <v>828527</v>
      </c>
      <c r="F410" s="88">
        <v>512.5</v>
      </c>
      <c r="G410" s="88">
        <v>389.5</v>
      </c>
      <c r="H410" s="89">
        <v>23400</v>
      </c>
      <c r="I410" s="89" t="s">
        <v>509</v>
      </c>
      <c r="J410" s="52" t="s">
        <v>417</v>
      </c>
      <c r="K410" s="52" t="s">
        <v>410</v>
      </c>
    </row>
    <row r="411" spans="2:11">
      <c r="B411" s="52" t="s">
        <v>497</v>
      </c>
      <c r="C411" s="52" t="s">
        <v>520</v>
      </c>
      <c r="D411" s="52" t="s">
        <v>512</v>
      </c>
      <c r="E411" s="87">
        <v>828537</v>
      </c>
      <c r="F411" s="88">
        <v>768.75</v>
      </c>
      <c r="G411" s="88">
        <v>584.25</v>
      </c>
      <c r="H411" s="89">
        <v>17300</v>
      </c>
      <c r="I411" s="89" t="s">
        <v>513</v>
      </c>
      <c r="J411" s="52" t="s">
        <v>417</v>
      </c>
      <c r="K411" s="52" t="s">
        <v>410</v>
      </c>
    </row>
    <row r="412" spans="2:11">
      <c r="B412" s="52" t="s">
        <v>497</v>
      </c>
      <c r="C412" s="52" t="s">
        <v>520</v>
      </c>
      <c r="D412" s="52" t="s">
        <v>514</v>
      </c>
      <c r="E412" s="87">
        <v>828621</v>
      </c>
      <c r="F412" s="88">
        <v>1474.98</v>
      </c>
      <c r="G412" s="88">
        <v>1120.9848</v>
      </c>
      <c r="H412" s="89">
        <v>18000</v>
      </c>
      <c r="I412" s="89" t="s">
        <v>507</v>
      </c>
      <c r="J412" s="52" t="s">
        <v>417</v>
      </c>
      <c r="K412" s="52" t="s">
        <v>410</v>
      </c>
    </row>
    <row r="413" spans="2:11">
      <c r="B413" s="52" t="s">
        <v>497</v>
      </c>
      <c r="C413" s="52" t="s">
        <v>520</v>
      </c>
      <c r="D413" s="52" t="s">
        <v>516</v>
      </c>
      <c r="E413" s="87">
        <v>828478</v>
      </c>
      <c r="F413" s="88">
        <v>512.5</v>
      </c>
      <c r="G413" s="88">
        <v>389.5</v>
      </c>
      <c r="H413" s="89">
        <v>24600</v>
      </c>
      <c r="I413" s="89" t="s">
        <v>505</v>
      </c>
      <c r="J413" s="52" t="s">
        <v>417</v>
      </c>
      <c r="K413" s="52" t="s">
        <v>410</v>
      </c>
    </row>
    <row r="414" spans="2:11">
      <c r="B414" s="52" t="s">
        <v>497</v>
      </c>
      <c r="C414" s="52" t="s">
        <v>520</v>
      </c>
      <c r="D414" s="52" t="s">
        <v>521</v>
      </c>
      <c r="E414" s="87">
        <v>828648</v>
      </c>
      <c r="F414" s="88">
        <v>319</v>
      </c>
      <c r="G414" s="88">
        <v>242.44</v>
      </c>
      <c r="H414" s="89">
        <v>67000</v>
      </c>
      <c r="I414" s="89" t="s">
        <v>522</v>
      </c>
      <c r="J414" s="52" t="s">
        <v>417</v>
      </c>
      <c r="K414" s="52" t="s">
        <v>410</v>
      </c>
    </row>
    <row r="415" spans="2:11">
      <c r="B415" s="52" t="s">
        <v>497</v>
      </c>
      <c r="C415" s="52" t="s">
        <v>520</v>
      </c>
      <c r="D415" s="52" t="s">
        <v>523</v>
      </c>
      <c r="E415" s="87">
        <v>828649</v>
      </c>
      <c r="F415" s="88">
        <v>319</v>
      </c>
      <c r="G415" s="88">
        <v>242.44</v>
      </c>
      <c r="H415" s="89">
        <v>67000</v>
      </c>
      <c r="I415" s="89" t="s">
        <v>522</v>
      </c>
      <c r="J415" s="52" t="s">
        <v>417</v>
      </c>
      <c r="K415" s="52" t="s">
        <v>410</v>
      </c>
    </row>
    <row r="416" spans="2:11">
      <c r="B416" s="52" t="s">
        <v>497</v>
      </c>
      <c r="C416" s="52" t="s">
        <v>520</v>
      </c>
      <c r="D416" s="52" t="s">
        <v>524</v>
      </c>
      <c r="E416" s="87">
        <v>828650</v>
      </c>
      <c r="F416" s="88">
        <v>319</v>
      </c>
      <c r="G416" s="88">
        <v>242.44</v>
      </c>
      <c r="H416" s="89">
        <v>67000</v>
      </c>
      <c r="I416" s="89" t="s">
        <v>522</v>
      </c>
      <c r="J416" s="52" t="s">
        <v>417</v>
      </c>
      <c r="K416" s="52" t="s">
        <v>410</v>
      </c>
    </row>
    <row r="417" spans="2:11">
      <c r="B417" s="52" t="s">
        <v>497</v>
      </c>
      <c r="C417" s="52" t="s">
        <v>520</v>
      </c>
      <c r="D417" s="52" t="s">
        <v>525</v>
      </c>
      <c r="E417" s="87">
        <v>828647</v>
      </c>
      <c r="F417" s="88">
        <v>205</v>
      </c>
      <c r="G417" s="88">
        <v>155.80000000000001</v>
      </c>
      <c r="H417" s="89">
        <v>67000</v>
      </c>
      <c r="I417" s="89" t="s">
        <v>526</v>
      </c>
      <c r="J417" s="52" t="s">
        <v>417</v>
      </c>
      <c r="K417" s="52" t="s">
        <v>410</v>
      </c>
    </row>
    <row r="418" spans="2:11">
      <c r="B418" s="52" t="s">
        <v>497</v>
      </c>
      <c r="C418" s="52" t="s">
        <v>520</v>
      </c>
      <c r="D418" s="52" t="s">
        <v>478</v>
      </c>
      <c r="E418" s="87">
        <v>404103</v>
      </c>
      <c r="F418" s="88">
        <v>319.89</v>
      </c>
      <c r="G418" s="88">
        <v>243.1164</v>
      </c>
      <c r="H418" s="89">
        <v>1300</v>
      </c>
      <c r="I418" s="89" t="s">
        <v>479</v>
      </c>
      <c r="J418" s="52" t="s">
        <v>440</v>
      </c>
      <c r="K418" s="52" t="s">
        <v>410</v>
      </c>
    </row>
    <row r="419" spans="2:11">
      <c r="B419" s="52" t="s">
        <v>497</v>
      </c>
      <c r="C419" s="52" t="s">
        <v>527</v>
      </c>
      <c r="D419" s="52" t="s">
        <v>499</v>
      </c>
      <c r="E419" s="87">
        <v>409449</v>
      </c>
      <c r="F419" s="88">
        <v>168.68</v>
      </c>
      <c r="G419" s="88">
        <v>128.1968</v>
      </c>
      <c r="H419" s="89">
        <v>30000</v>
      </c>
      <c r="I419" s="89" t="s">
        <v>408</v>
      </c>
      <c r="J419" s="52" t="s">
        <v>500</v>
      </c>
      <c r="K419" s="52" t="s">
        <v>410</v>
      </c>
    </row>
    <row r="420" spans="2:11">
      <c r="B420" s="52" t="s">
        <v>497</v>
      </c>
      <c r="C420" s="52" t="s">
        <v>527</v>
      </c>
      <c r="D420" s="52" t="s">
        <v>528</v>
      </c>
      <c r="E420" s="87">
        <v>404229</v>
      </c>
      <c r="F420" s="88">
        <v>116.13</v>
      </c>
      <c r="G420" s="88">
        <v>88.258799999999994</v>
      </c>
      <c r="H420" s="89">
        <v>220000</v>
      </c>
      <c r="I420" s="89" t="s">
        <v>408</v>
      </c>
      <c r="J420" s="52" t="s">
        <v>409</v>
      </c>
      <c r="K420" s="52" t="s">
        <v>410</v>
      </c>
    </row>
    <row r="421" spans="2:11">
      <c r="B421" s="52" t="s">
        <v>497</v>
      </c>
      <c r="C421" s="52" t="s">
        <v>527</v>
      </c>
      <c r="D421" s="52" t="s">
        <v>453</v>
      </c>
      <c r="E421" s="87">
        <v>409701</v>
      </c>
      <c r="F421" s="88">
        <v>46.34</v>
      </c>
      <c r="G421" s="88">
        <v>38.925600000000003</v>
      </c>
      <c r="H421" s="89">
        <v>100</v>
      </c>
      <c r="I421" s="89" t="s">
        <v>408</v>
      </c>
      <c r="J421" s="52" t="s">
        <v>440</v>
      </c>
      <c r="K421" s="52" t="s">
        <v>410</v>
      </c>
    </row>
    <row r="422" spans="2:11">
      <c r="B422" s="52" t="s">
        <v>497</v>
      </c>
      <c r="C422" s="52" t="s">
        <v>527</v>
      </c>
      <c r="D422" s="52" t="s">
        <v>454</v>
      </c>
      <c r="E422" s="87">
        <v>409699</v>
      </c>
      <c r="F422" s="88">
        <v>46.34</v>
      </c>
      <c r="G422" s="88">
        <v>38.925600000000003</v>
      </c>
      <c r="H422" s="89">
        <v>100</v>
      </c>
      <c r="I422" s="89" t="s">
        <v>408</v>
      </c>
      <c r="J422" s="52" t="s">
        <v>440</v>
      </c>
      <c r="K422" s="52" t="s">
        <v>410</v>
      </c>
    </row>
    <row r="423" spans="2:11">
      <c r="B423" s="52" t="s">
        <v>497</v>
      </c>
      <c r="C423" s="52" t="s">
        <v>527</v>
      </c>
      <c r="D423" s="52" t="s">
        <v>455</v>
      </c>
      <c r="E423" s="87">
        <v>409700</v>
      </c>
      <c r="F423" s="88">
        <v>46.34</v>
      </c>
      <c r="G423" s="88">
        <v>38.925600000000003</v>
      </c>
      <c r="H423" s="89">
        <v>100</v>
      </c>
      <c r="I423" s="89" t="s">
        <v>408</v>
      </c>
      <c r="J423" s="52" t="s">
        <v>440</v>
      </c>
      <c r="K423" s="52" t="s">
        <v>410</v>
      </c>
    </row>
    <row r="424" spans="2:11">
      <c r="B424" s="52" t="s">
        <v>497</v>
      </c>
      <c r="C424" s="52" t="s">
        <v>527</v>
      </c>
      <c r="D424" s="52" t="s">
        <v>456</v>
      </c>
      <c r="E424" s="87">
        <v>409317</v>
      </c>
      <c r="F424" s="88">
        <v>57.96</v>
      </c>
      <c r="G424" s="88">
        <v>44.049599999999998</v>
      </c>
      <c r="H424" s="89">
        <v>136</v>
      </c>
      <c r="I424" s="89" t="s">
        <v>408</v>
      </c>
      <c r="J424" s="52" t="s">
        <v>440</v>
      </c>
      <c r="K424" s="52" t="s">
        <v>410</v>
      </c>
    </row>
    <row r="425" spans="2:11">
      <c r="B425" s="52" t="s">
        <v>497</v>
      </c>
      <c r="C425" s="52" t="s">
        <v>527</v>
      </c>
      <c r="D425" s="52" t="s">
        <v>457</v>
      </c>
      <c r="E425" s="87">
        <v>409322</v>
      </c>
      <c r="F425" s="88">
        <v>80.790000000000006</v>
      </c>
      <c r="G425" s="88">
        <v>61.400399999999998</v>
      </c>
      <c r="H425" s="89">
        <v>136</v>
      </c>
      <c r="I425" s="89" t="s">
        <v>408</v>
      </c>
      <c r="J425" s="52" t="s">
        <v>440</v>
      </c>
      <c r="K425" s="52" t="s">
        <v>410</v>
      </c>
    </row>
    <row r="426" spans="2:11">
      <c r="B426" s="52" t="s">
        <v>497</v>
      </c>
      <c r="C426" s="52" t="s">
        <v>527</v>
      </c>
      <c r="D426" s="52" t="s">
        <v>458</v>
      </c>
      <c r="E426" s="87">
        <v>409312</v>
      </c>
      <c r="F426" s="88">
        <v>58.12</v>
      </c>
      <c r="G426" s="88">
        <v>44.171199999999999</v>
      </c>
      <c r="H426" s="89">
        <v>136</v>
      </c>
      <c r="I426" s="89" t="s">
        <v>408</v>
      </c>
      <c r="J426" s="52" t="s">
        <v>440</v>
      </c>
      <c r="K426" s="52" t="s">
        <v>410</v>
      </c>
    </row>
    <row r="427" spans="2:11">
      <c r="B427" s="52" t="s">
        <v>497</v>
      </c>
      <c r="C427" s="52" t="s">
        <v>527</v>
      </c>
      <c r="D427" s="52" t="s">
        <v>459</v>
      </c>
      <c r="E427" s="87">
        <v>409316</v>
      </c>
      <c r="F427" s="88">
        <v>75.91</v>
      </c>
      <c r="G427" s="88">
        <v>57.691600000000001</v>
      </c>
      <c r="H427" s="89">
        <v>184</v>
      </c>
      <c r="I427" s="89" t="s">
        <v>408</v>
      </c>
      <c r="J427" s="52" t="s">
        <v>440</v>
      </c>
      <c r="K427" s="52" t="s">
        <v>410</v>
      </c>
    </row>
    <row r="428" spans="2:11">
      <c r="B428" s="52" t="s">
        <v>497</v>
      </c>
      <c r="C428" s="52" t="s">
        <v>527</v>
      </c>
      <c r="D428" s="52" t="s">
        <v>460</v>
      </c>
      <c r="E428" s="87">
        <v>409321</v>
      </c>
      <c r="F428" s="88">
        <v>76.14</v>
      </c>
      <c r="G428" s="88">
        <v>57.866399999999999</v>
      </c>
      <c r="H428" s="89">
        <v>184</v>
      </c>
      <c r="I428" s="89" t="s">
        <v>408</v>
      </c>
      <c r="J428" s="52" t="s">
        <v>440</v>
      </c>
      <c r="K428" s="52" t="s">
        <v>410</v>
      </c>
    </row>
    <row r="429" spans="2:11">
      <c r="B429" s="52" t="s">
        <v>497</v>
      </c>
      <c r="C429" s="52" t="s">
        <v>527</v>
      </c>
      <c r="D429" s="52" t="s">
        <v>461</v>
      </c>
      <c r="E429" s="87">
        <v>409311</v>
      </c>
      <c r="F429" s="88">
        <v>76.19</v>
      </c>
      <c r="G429" s="88">
        <v>57.904400000000003</v>
      </c>
      <c r="H429" s="89">
        <v>184</v>
      </c>
      <c r="I429" s="89" t="s">
        <v>408</v>
      </c>
      <c r="J429" s="52" t="s">
        <v>440</v>
      </c>
      <c r="K429" s="52" t="s">
        <v>410</v>
      </c>
    </row>
    <row r="430" spans="2:11">
      <c r="B430" s="52" t="s">
        <v>497</v>
      </c>
      <c r="C430" s="52" t="s">
        <v>527</v>
      </c>
      <c r="D430" s="52" t="s">
        <v>462</v>
      </c>
      <c r="E430" s="87">
        <v>409315</v>
      </c>
      <c r="F430" s="88">
        <v>81.48</v>
      </c>
      <c r="G430" s="88">
        <v>61.924799999999998</v>
      </c>
      <c r="H430" s="89">
        <v>256</v>
      </c>
      <c r="I430" s="89" t="s">
        <v>408</v>
      </c>
      <c r="J430" s="52" t="s">
        <v>440</v>
      </c>
      <c r="K430" s="52" t="s">
        <v>410</v>
      </c>
    </row>
    <row r="431" spans="2:11">
      <c r="B431" s="52" t="s">
        <v>497</v>
      </c>
      <c r="C431" s="52" t="s">
        <v>527</v>
      </c>
      <c r="D431" s="52" t="s">
        <v>463</v>
      </c>
      <c r="E431" s="87">
        <v>409320</v>
      </c>
      <c r="F431" s="88">
        <v>80.63</v>
      </c>
      <c r="G431" s="88">
        <v>61.278799999999997</v>
      </c>
      <c r="H431" s="89">
        <v>256</v>
      </c>
      <c r="I431" s="89" t="s">
        <v>408</v>
      </c>
      <c r="J431" s="52" t="s">
        <v>440</v>
      </c>
      <c r="K431" s="52" t="s">
        <v>410</v>
      </c>
    </row>
    <row r="432" spans="2:11">
      <c r="B432" s="52" t="s">
        <v>497</v>
      </c>
      <c r="C432" s="52" t="s">
        <v>527</v>
      </c>
      <c r="D432" s="52" t="s">
        <v>464</v>
      </c>
      <c r="E432" s="87">
        <v>409310</v>
      </c>
      <c r="F432" s="88">
        <v>81.040000000000006</v>
      </c>
      <c r="G432" s="88">
        <v>61.590400000000002</v>
      </c>
      <c r="H432" s="89">
        <v>256</v>
      </c>
      <c r="I432" s="89" t="s">
        <v>408</v>
      </c>
      <c r="J432" s="52" t="s">
        <v>440</v>
      </c>
      <c r="K432" s="52" t="s">
        <v>410</v>
      </c>
    </row>
    <row r="433" spans="2:11">
      <c r="B433" s="52" t="s">
        <v>497</v>
      </c>
      <c r="C433" s="52" t="s">
        <v>527</v>
      </c>
      <c r="D433" s="52" t="s">
        <v>465</v>
      </c>
      <c r="E433" s="87">
        <v>409314</v>
      </c>
      <c r="F433" s="88">
        <v>75.63</v>
      </c>
      <c r="G433" s="88">
        <v>57.4788</v>
      </c>
      <c r="H433" s="89">
        <v>325</v>
      </c>
      <c r="I433" s="89" t="s">
        <v>408</v>
      </c>
      <c r="J433" s="52" t="s">
        <v>440</v>
      </c>
      <c r="K433" s="52" t="s">
        <v>410</v>
      </c>
    </row>
    <row r="434" spans="2:11">
      <c r="B434" s="52" t="s">
        <v>497</v>
      </c>
      <c r="C434" s="52" t="s">
        <v>527</v>
      </c>
      <c r="D434" s="52" t="s">
        <v>466</v>
      </c>
      <c r="E434" s="87">
        <v>409319</v>
      </c>
      <c r="F434" s="88">
        <v>75.62</v>
      </c>
      <c r="G434" s="88">
        <v>57.471200000000003</v>
      </c>
      <c r="H434" s="89">
        <v>325</v>
      </c>
      <c r="I434" s="89" t="s">
        <v>408</v>
      </c>
      <c r="J434" s="52" t="s">
        <v>440</v>
      </c>
      <c r="K434" s="52" t="s">
        <v>410</v>
      </c>
    </row>
    <row r="435" spans="2:11">
      <c r="B435" s="52" t="s">
        <v>497</v>
      </c>
      <c r="C435" s="52" t="s">
        <v>527</v>
      </c>
      <c r="D435" s="52" t="s">
        <v>467</v>
      </c>
      <c r="E435" s="87">
        <v>409309</v>
      </c>
      <c r="F435" s="88">
        <v>74.89</v>
      </c>
      <c r="G435" s="88">
        <v>56.916400000000003</v>
      </c>
      <c r="H435" s="89">
        <v>325</v>
      </c>
      <c r="I435" s="89" t="s">
        <v>408</v>
      </c>
      <c r="J435" s="52" t="s">
        <v>440</v>
      </c>
      <c r="K435" s="52" t="s">
        <v>410</v>
      </c>
    </row>
    <row r="436" spans="2:11">
      <c r="B436" s="52" t="s">
        <v>497</v>
      </c>
      <c r="C436" s="52" t="s">
        <v>527</v>
      </c>
      <c r="D436" s="52" t="s">
        <v>468</v>
      </c>
      <c r="E436" s="87">
        <v>409313</v>
      </c>
      <c r="F436" s="88">
        <v>120.23</v>
      </c>
      <c r="G436" s="88">
        <v>91.374799999999993</v>
      </c>
      <c r="H436" s="89">
        <v>522</v>
      </c>
      <c r="I436" s="89" t="s">
        <v>408</v>
      </c>
      <c r="J436" s="52" t="s">
        <v>440</v>
      </c>
      <c r="K436" s="52" t="s">
        <v>410</v>
      </c>
    </row>
    <row r="437" spans="2:11">
      <c r="B437" s="52" t="s">
        <v>497</v>
      </c>
      <c r="C437" s="52" t="s">
        <v>527</v>
      </c>
      <c r="D437" s="52" t="s">
        <v>469</v>
      </c>
      <c r="E437" s="87">
        <v>409318</v>
      </c>
      <c r="F437" s="88">
        <v>120.5</v>
      </c>
      <c r="G437" s="88">
        <v>91.58</v>
      </c>
      <c r="H437" s="89">
        <v>522</v>
      </c>
      <c r="I437" s="89" t="s">
        <v>408</v>
      </c>
      <c r="J437" s="52" t="s">
        <v>440</v>
      </c>
      <c r="K437" s="52" t="s">
        <v>410</v>
      </c>
    </row>
    <row r="438" spans="2:11">
      <c r="B438" s="52" t="s">
        <v>497</v>
      </c>
      <c r="C438" s="52" t="s">
        <v>527</v>
      </c>
      <c r="D438" s="52" t="s">
        <v>470</v>
      </c>
      <c r="E438" s="87">
        <v>409308</v>
      </c>
      <c r="F438" s="88">
        <v>119.05</v>
      </c>
      <c r="G438" s="88">
        <v>90.477999999999994</v>
      </c>
      <c r="H438" s="89">
        <v>522</v>
      </c>
      <c r="I438" s="89" t="s">
        <v>408</v>
      </c>
      <c r="J438" s="52" t="s">
        <v>440</v>
      </c>
      <c r="K438" s="52" t="s">
        <v>410</v>
      </c>
    </row>
    <row r="439" spans="2:11">
      <c r="B439" s="52" t="s">
        <v>497</v>
      </c>
      <c r="C439" s="52" t="s">
        <v>527</v>
      </c>
      <c r="D439" s="52" t="s">
        <v>435</v>
      </c>
      <c r="E439" s="87">
        <v>409343</v>
      </c>
      <c r="F439" s="88">
        <v>111.73</v>
      </c>
      <c r="G439" s="88">
        <v>84.9148</v>
      </c>
      <c r="H439" s="89">
        <v>5000</v>
      </c>
      <c r="I439" s="89" t="s">
        <v>411</v>
      </c>
      <c r="J439" s="52" t="s">
        <v>412</v>
      </c>
      <c r="K439" s="52" t="s">
        <v>413</v>
      </c>
    </row>
    <row r="440" spans="2:11">
      <c r="B440" s="52" t="s">
        <v>497</v>
      </c>
      <c r="C440" s="52" t="s">
        <v>527</v>
      </c>
      <c r="D440" s="52" t="s">
        <v>436</v>
      </c>
      <c r="E440" s="87">
        <v>404235</v>
      </c>
      <c r="F440" s="88">
        <v>88.68</v>
      </c>
      <c r="G440" s="88">
        <v>67.396799999999999</v>
      </c>
      <c r="H440" s="89">
        <v>5000</v>
      </c>
      <c r="I440" s="89" t="s">
        <v>411</v>
      </c>
      <c r="J440" s="52" t="s">
        <v>412</v>
      </c>
      <c r="K440" s="52" t="s">
        <v>413</v>
      </c>
    </row>
    <row r="441" spans="2:11">
      <c r="B441" s="52" t="s">
        <v>497</v>
      </c>
      <c r="C441" s="52" t="s">
        <v>527</v>
      </c>
      <c r="D441" s="52" t="s">
        <v>471</v>
      </c>
      <c r="E441" s="87">
        <v>404461</v>
      </c>
      <c r="F441" s="88">
        <v>168.56</v>
      </c>
      <c r="G441" s="88">
        <v>128.10560000000001</v>
      </c>
      <c r="H441" s="89">
        <v>15000</v>
      </c>
      <c r="I441" s="89" t="s">
        <v>428</v>
      </c>
      <c r="J441" s="52" t="s">
        <v>412</v>
      </c>
      <c r="K441" s="52" t="s">
        <v>413</v>
      </c>
    </row>
    <row r="442" spans="2:11">
      <c r="B442" s="52" t="s">
        <v>497</v>
      </c>
      <c r="C442" s="52" t="s">
        <v>527</v>
      </c>
      <c r="D442" s="52" t="s">
        <v>437</v>
      </c>
      <c r="E442" s="87">
        <v>409344</v>
      </c>
      <c r="F442" s="88">
        <v>244.98</v>
      </c>
      <c r="G442" s="88">
        <v>186.1848</v>
      </c>
      <c r="H442" s="89">
        <v>25000</v>
      </c>
      <c r="I442" s="89" t="s">
        <v>432</v>
      </c>
      <c r="J442" s="52" t="s">
        <v>412</v>
      </c>
      <c r="K442" s="52" t="s">
        <v>413</v>
      </c>
    </row>
    <row r="443" spans="2:11">
      <c r="B443" s="52" t="s">
        <v>497</v>
      </c>
      <c r="C443" s="52" t="s">
        <v>527</v>
      </c>
      <c r="D443" s="52" t="s">
        <v>415</v>
      </c>
      <c r="E443" s="87">
        <v>415010</v>
      </c>
      <c r="F443" s="88">
        <v>45.93</v>
      </c>
      <c r="G443" s="88">
        <v>34.906799999999997</v>
      </c>
      <c r="H443" s="89">
        <v>10000</v>
      </c>
      <c r="I443" s="89" t="s">
        <v>416</v>
      </c>
      <c r="J443" s="52" t="s">
        <v>412</v>
      </c>
      <c r="K443" s="52" t="s">
        <v>413</v>
      </c>
    </row>
    <row r="444" spans="2:11">
      <c r="B444" s="52" t="s">
        <v>497</v>
      </c>
      <c r="C444" s="52" t="s">
        <v>527</v>
      </c>
      <c r="D444" s="52" t="s">
        <v>529</v>
      </c>
      <c r="E444" s="87">
        <v>828668</v>
      </c>
      <c r="F444" s="88">
        <v>215</v>
      </c>
      <c r="G444" s="88">
        <v>163.4</v>
      </c>
      <c r="H444" s="89">
        <v>64800</v>
      </c>
      <c r="I444" s="89" t="s">
        <v>530</v>
      </c>
      <c r="J444" s="52" t="s">
        <v>421</v>
      </c>
      <c r="K444" s="52" t="s">
        <v>410</v>
      </c>
    </row>
    <row r="445" spans="2:11">
      <c r="B445" s="52" t="s">
        <v>497</v>
      </c>
      <c r="C445" s="52" t="s">
        <v>527</v>
      </c>
      <c r="D445" s="52" t="s">
        <v>531</v>
      </c>
      <c r="E445" s="87">
        <v>828669</v>
      </c>
      <c r="F445" s="88">
        <v>215</v>
      </c>
      <c r="G445" s="88">
        <v>163.4</v>
      </c>
      <c r="H445" s="89">
        <v>73200</v>
      </c>
      <c r="I445" s="89" t="s">
        <v>530</v>
      </c>
      <c r="J445" s="52" t="s">
        <v>421</v>
      </c>
      <c r="K445" s="52" t="s">
        <v>410</v>
      </c>
    </row>
    <row r="446" spans="2:11">
      <c r="B446" s="52" t="s">
        <v>497</v>
      </c>
      <c r="C446" s="52" t="s">
        <v>527</v>
      </c>
      <c r="D446" s="52" t="s">
        <v>532</v>
      </c>
      <c r="E446" s="87">
        <v>828670</v>
      </c>
      <c r="F446" s="88">
        <v>215</v>
      </c>
      <c r="G446" s="88">
        <v>163.4</v>
      </c>
      <c r="H446" s="89">
        <v>75500</v>
      </c>
      <c r="I446" s="89" t="s">
        <v>530</v>
      </c>
      <c r="J446" s="52" t="s">
        <v>421</v>
      </c>
      <c r="K446" s="52" t="s">
        <v>410</v>
      </c>
    </row>
    <row r="447" spans="2:11">
      <c r="B447" s="52" t="s">
        <v>497</v>
      </c>
      <c r="C447" s="52" t="s">
        <v>527</v>
      </c>
      <c r="D447" s="52" t="s">
        <v>533</v>
      </c>
      <c r="E447" s="87">
        <v>828667</v>
      </c>
      <c r="F447" s="88">
        <v>205</v>
      </c>
      <c r="G447" s="88">
        <v>155.80000000000001</v>
      </c>
      <c r="H447" s="89">
        <v>69000</v>
      </c>
      <c r="I447" s="89" t="s">
        <v>505</v>
      </c>
      <c r="J447" s="52" t="s">
        <v>421</v>
      </c>
      <c r="K447" s="52" t="s">
        <v>410</v>
      </c>
    </row>
    <row r="448" spans="2:11">
      <c r="B448" s="79" t="s">
        <v>497</v>
      </c>
      <c r="C448" s="79" t="s">
        <v>527</v>
      </c>
      <c r="D448" s="79" t="s">
        <v>478</v>
      </c>
      <c r="E448" s="90">
        <v>404103</v>
      </c>
      <c r="F448" s="91">
        <v>319.89</v>
      </c>
      <c r="G448" s="91">
        <v>243.1164</v>
      </c>
      <c r="H448" s="92">
        <v>1300</v>
      </c>
      <c r="I448" s="92" t="s">
        <v>479</v>
      </c>
      <c r="J448" s="79" t="s">
        <v>440</v>
      </c>
      <c r="K448" s="79" t="s">
        <v>410</v>
      </c>
    </row>
  </sheetData>
  <conditionalFormatting sqref="B6:K448">
    <cfRule type="expression" priority="1" stopIfTrue="1">
      <formula>ISBLANK($A6)</formula>
    </cfRule>
    <cfRule type="expression" dxfId="11" priority="2">
      <formula>ISODD($A6)</formula>
    </cfRule>
    <cfRule type="expression" dxfId="10" priority="3">
      <formula>ISEVEN($A6)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7"/>
  <sheetViews>
    <sheetView showGridLines="0" workbookViewId="0">
      <selection activeCell="O6" sqref="O6"/>
    </sheetView>
  </sheetViews>
  <sheetFormatPr defaultRowHeight="14.4"/>
  <cols>
    <col min="1" max="1" width="2.88671875" customWidth="1"/>
    <col min="2" max="2" width="12.6640625" customWidth="1"/>
    <col min="3" max="3" width="41.5546875" customWidth="1"/>
    <col min="4" max="4" width="13.5546875" bestFit="1" customWidth="1"/>
    <col min="5" max="5" width="14.109375" bestFit="1" customWidth="1"/>
    <col min="6" max="6" width="17.6640625" customWidth="1"/>
    <col min="7" max="7" width="11.5546875" bestFit="1" customWidth="1"/>
    <col min="8" max="10" width="10.44140625" customWidth="1"/>
    <col min="14" max="15" width="13.44140625" bestFit="1" customWidth="1"/>
  </cols>
  <sheetData>
    <row r="1" spans="2:15" ht="37.5" customHeight="1">
      <c r="D1" s="55"/>
      <c r="I1" s="56"/>
      <c r="J1" s="57"/>
      <c r="K1" s="58"/>
      <c r="L1" s="58"/>
    </row>
    <row r="2" spans="2:15" ht="27.6">
      <c r="B2" s="59" t="s">
        <v>551</v>
      </c>
      <c r="D2" s="55"/>
      <c r="I2" s="56"/>
      <c r="J2" s="57"/>
      <c r="K2" s="58"/>
      <c r="L2" s="58"/>
    </row>
    <row r="3" spans="2:15" ht="3" customHeight="1">
      <c r="B3" s="60"/>
      <c r="C3" s="60"/>
      <c r="D3" s="61"/>
      <c r="E3" s="60"/>
      <c r="F3" s="60"/>
      <c r="G3" s="60"/>
      <c r="H3" s="60"/>
      <c r="I3" s="62"/>
      <c r="J3" s="63"/>
      <c r="K3" s="64"/>
      <c r="L3" s="64"/>
      <c r="M3" s="60"/>
      <c r="N3" s="60"/>
      <c r="O3" s="60"/>
    </row>
    <row r="4" spans="2:15">
      <c r="B4" s="65" t="s">
        <v>345</v>
      </c>
      <c r="D4" s="55"/>
      <c r="I4" s="56"/>
      <c r="J4" s="57"/>
      <c r="K4" s="58"/>
      <c r="L4" s="58"/>
    </row>
    <row r="5" spans="2:15" ht="6" customHeight="1">
      <c r="B5" s="66"/>
      <c r="D5" s="55"/>
      <c r="I5" s="56"/>
      <c r="J5" s="57"/>
      <c r="K5" s="58"/>
      <c r="L5" s="58"/>
    </row>
    <row r="6" spans="2:15" ht="10.5" customHeight="1">
      <c r="B6" s="67" t="s">
        <v>346</v>
      </c>
      <c r="D6" s="55"/>
      <c r="I6" s="56"/>
      <c r="J6" s="57"/>
      <c r="K6" s="58"/>
      <c r="L6" s="58"/>
    </row>
    <row r="7" spans="2:15" ht="10.5" customHeight="1">
      <c r="B7" s="68" t="s">
        <v>347</v>
      </c>
      <c r="D7" s="55"/>
      <c r="I7" s="56"/>
      <c r="J7" s="57"/>
      <c r="K7" s="58"/>
      <c r="L7" s="58"/>
    </row>
    <row r="8" spans="2:15" ht="10.5" customHeight="1">
      <c r="B8" s="69"/>
      <c r="D8" s="55"/>
      <c r="I8" s="56"/>
      <c r="J8" s="57"/>
      <c r="K8" s="58"/>
      <c r="L8" s="58"/>
    </row>
    <row r="9" spans="2:15" ht="44.25" customHeight="1">
      <c r="B9" s="70" t="s">
        <v>348</v>
      </c>
      <c r="C9" s="71" t="s">
        <v>349</v>
      </c>
      <c r="D9" s="71" t="s">
        <v>350</v>
      </c>
      <c r="E9" s="70" t="s">
        <v>351</v>
      </c>
      <c r="F9" s="70" t="s">
        <v>352</v>
      </c>
      <c r="G9" s="70" t="s">
        <v>353</v>
      </c>
      <c r="H9" s="70" t="s">
        <v>354</v>
      </c>
      <c r="I9" s="70" t="s">
        <v>355</v>
      </c>
      <c r="J9" s="70" t="s">
        <v>356</v>
      </c>
      <c r="K9" s="70" t="s">
        <v>357</v>
      </c>
      <c r="L9" s="70" t="s">
        <v>358</v>
      </c>
      <c r="M9" s="70" t="s">
        <v>359</v>
      </c>
      <c r="N9" s="70" t="s">
        <v>360</v>
      </c>
      <c r="O9" s="70" t="s">
        <v>361</v>
      </c>
    </row>
    <row r="10" spans="2:15">
      <c r="B10" s="72" t="s">
        <v>372</v>
      </c>
      <c r="C10" s="73" t="s">
        <v>223</v>
      </c>
      <c r="D10" s="74">
        <v>1</v>
      </c>
      <c r="E10" s="75" t="s">
        <v>362</v>
      </c>
      <c r="F10" s="75" t="s">
        <v>363</v>
      </c>
      <c r="G10" s="76">
        <v>191</v>
      </c>
      <c r="H10" s="75" t="s">
        <v>364</v>
      </c>
      <c r="I10" s="77">
        <v>0</v>
      </c>
      <c r="J10" s="77"/>
      <c r="K10" s="78">
        <v>0</v>
      </c>
      <c r="L10" s="78"/>
      <c r="M10" s="75" t="s">
        <v>365</v>
      </c>
      <c r="N10" s="75" t="s">
        <v>366</v>
      </c>
      <c r="O10" s="75" t="s">
        <v>373</v>
      </c>
    </row>
    <row r="11" spans="2:15">
      <c r="B11" s="72" t="s">
        <v>372</v>
      </c>
      <c r="C11" s="73" t="s">
        <v>223</v>
      </c>
      <c r="D11" s="74">
        <v>2</v>
      </c>
      <c r="E11" s="75" t="s">
        <v>367</v>
      </c>
      <c r="F11" s="75" t="s">
        <v>368</v>
      </c>
      <c r="G11" s="76">
        <v>262.33999999999997</v>
      </c>
      <c r="H11" s="75" t="s">
        <v>364</v>
      </c>
      <c r="I11" s="77">
        <v>55000</v>
      </c>
      <c r="J11" s="77"/>
      <c r="K11" s="78">
        <v>4.7999999999999996E-3</v>
      </c>
      <c r="L11" s="78"/>
      <c r="M11" s="75" t="s">
        <v>370</v>
      </c>
      <c r="N11" s="75" t="s">
        <v>366</v>
      </c>
      <c r="O11" s="75" t="s">
        <v>373</v>
      </c>
    </row>
    <row r="12" spans="2:15">
      <c r="B12" s="72" t="s">
        <v>372</v>
      </c>
      <c r="C12" s="73" t="s">
        <v>223</v>
      </c>
      <c r="D12" s="74">
        <v>3</v>
      </c>
      <c r="E12" s="75" t="s">
        <v>371</v>
      </c>
      <c r="F12" s="75" t="s">
        <v>368</v>
      </c>
      <c r="G12" s="76">
        <v>0</v>
      </c>
      <c r="H12" s="75" t="s">
        <v>364</v>
      </c>
      <c r="I12" s="77">
        <v>0</v>
      </c>
      <c r="J12" s="77"/>
      <c r="K12" s="78">
        <v>4.7999999999999996E-3</v>
      </c>
      <c r="L12" s="78"/>
      <c r="M12" s="75" t="s">
        <v>370</v>
      </c>
      <c r="N12" s="75" t="s">
        <v>366</v>
      </c>
      <c r="O12" s="75" t="s">
        <v>373</v>
      </c>
    </row>
    <row r="13" spans="2:15">
      <c r="B13" s="72" t="s">
        <v>374</v>
      </c>
      <c r="C13" s="73" t="s">
        <v>111</v>
      </c>
      <c r="D13" s="74">
        <v>1</v>
      </c>
      <c r="E13" s="75" t="s">
        <v>362</v>
      </c>
      <c r="F13" s="75" t="s">
        <v>375</v>
      </c>
      <c r="G13" s="76">
        <v>1542</v>
      </c>
      <c r="H13" s="75" t="s">
        <v>364</v>
      </c>
      <c r="I13" s="77">
        <v>0</v>
      </c>
      <c r="J13" s="77"/>
      <c r="K13" s="78">
        <v>0</v>
      </c>
      <c r="L13" s="78"/>
      <c r="M13" s="75" t="s">
        <v>365</v>
      </c>
      <c r="N13" s="75" t="s">
        <v>366</v>
      </c>
      <c r="O13" s="75" t="s">
        <v>373</v>
      </c>
    </row>
    <row r="14" spans="2:15">
      <c r="B14" s="72" t="s">
        <v>374</v>
      </c>
      <c r="C14" s="73" t="s">
        <v>111</v>
      </c>
      <c r="D14" s="74">
        <v>2</v>
      </c>
      <c r="E14" s="75" t="s">
        <v>367</v>
      </c>
      <c r="F14" s="75" t="s">
        <v>376</v>
      </c>
      <c r="G14" s="76">
        <v>295.74</v>
      </c>
      <c r="H14" s="75" t="s">
        <v>364</v>
      </c>
      <c r="I14" s="77">
        <v>41100</v>
      </c>
      <c r="J14" s="77" t="s">
        <v>369</v>
      </c>
      <c r="K14" s="78">
        <v>7.1999999999999998E-3</v>
      </c>
      <c r="L14" s="78">
        <v>4.4499999999999998E-2</v>
      </c>
      <c r="M14" s="75" t="s">
        <v>370</v>
      </c>
      <c r="N14" s="75" t="s">
        <v>366</v>
      </c>
      <c r="O14" s="75" t="s">
        <v>373</v>
      </c>
    </row>
    <row r="15" spans="2:15">
      <c r="B15" s="72" t="s">
        <v>374</v>
      </c>
      <c r="C15" s="73" t="s">
        <v>111</v>
      </c>
      <c r="D15" s="74">
        <v>3</v>
      </c>
      <c r="E15" s="75" t="s">
        <v>371</v>
      </c>
      <c r="F15" s="75" t="s">
        <v>376</v>
      </c>
      <c r="G15" s="76">
        <v>0</v>
      </c>
      <c r="H15" s="75" t="s">
        <v>364</v>
      </c>
      <c r="I15" s="77">
        <v>0</v>
      </c>
      <c r="J15" s="77" t="s">
        <v>369</v>
      </c>
      <c r="K15" s="78">
        <v>7.1999999999999998E-3</v>
      </c>
      <c r="L15" s="78">
        <v>4.4499999999999998E-2</v>
      </c>
      <c r="M15" s="75" t="s">
        <v>370</v>
      </c>
      <c r="N15" s="75" t="s">
        <v>366</v>
      </c>
      <c r="O15" s="75" t="s">
        <v>373</v>
      </c>
    </row>
    <row r="16" spans="2:15">
      <c r="B16" s="72" t="s">
        <v>377</v>
      </c>
      <c r="C16" s="73" t="s">
        <v>112</v>
      </c>
      <c r="D16" s="74">
        <v>1</v>
      </c>
      <c r="E16" s="75" t="s">
        <v>362</v>
      </c>
      <c r="F16" s="75" t="s">
        <v>375</v>
      </c>
      <c r="G16" s="76">
        <v>491</v>
      </c>
      <c r="H16" s="75" t="s">
        <v>364</v>
      </c>
      <c r="I16" s="77">
        <v>0</v>
      </c>
      <c r="J16" s="77"/>
      <c r="K16" s="78">
        <v>0</v>
      </c>
      <c r="L16" s="78"/>
      <c r="M16" s="75" t="s">
        <v>365</v>
      </c>
      <c r="N16" s="75" t="s">
        <v>366</v>
      </c>
      <c r="O16" s="75" t="s">
        <v>373</v>
      </c>
    </row>
    <row r="17" spans="2:15">
      <c r="B17" s="72" t="s">
        <v>377</v>
      </c>
      <c r="C17" s="73" t="s">
        <v>112</v>
      </c>
      <c r="D17" s="74">
        <v>2</v>
      </c>
      <c r="E17" s="75" t="s">
        <v>371</v>
      </c>
      <c r="F17" s="75" t="s">
        <v>376</v>
      </c>
      <c r="G17" s="76">
        <v>0</v>
      </c>
      <c r="H17" s="75" t="s">
        <v>364</v>
      </c>
      <c r="I17" s="77">
        <v>0</v>
      </c>
      <c r="J17" s="77" t="s">
        <v>369</v>
      </c>
      <c r="K17" s="78">
        <v>7.1999999999999998E-3</v>
      </c>
      <c r="L17" s="78">
        <v>4.4499999999999998E-2</v>
      </c>
      <c r="M17" s="75" t="s">
        <v>370</v>
      </c>
      <c r="N17" s="75" t="s">
        <v>366</v>
      </c>
      <c r="O17" s="75" t="s">
        <v>373</v>
      </c>
    </row>
    <row r="18" spans="2:15">
      <c r="B18" s="72" t="s">
        <v>377</v>
      </c>
      <c r="C18" s="73" t="s">
        <v>112</v>
      </c>
      <c r="D18" s="74">
        <v>3</v>
      </c>
      <c r="E18" s="75" t="s">
        <v>367</v>
      </c>
      <c r="F18" s="75" t="s">
        <v>376</v>
      </c>
      <c r="G18" s="76">
        <v>127.2</v>
      </c>
      <c r="H18" s="75" t="s">
        <v>364</v>
      </c>
      <c r="I18" s="77">
        <v>9200</v>
      </c>
      <c r="J18" s="77" t="s">
        <v>369</v>
      </c>
      <c r="K18" s="78">
        <v>7.1999999999999998E-3</v>
      </c>
      <c r="L18" s="78">
        <v>4.4499999999999998E-2</v>
      </c>
      <c r="M18" s="75" t="s">
        <v>370</v>
      </c>
      <c r="N18" s="75" t="s">
        <v>366</v>
      </c>
      <c r="O18" s="75" t="s">
        <v>373</v>
      </c>
    </row>
    <row r="19" spans="2:15">
      <c r="B19" s="72" t="s">
        <v>378</v>
      </c>
      <c r="C19" s="73" t="s">
        <v>113</v>
      </c>
      <c r="D19" s="74">
        <v>1</v>
      </c>
      <c r="E19" s="75" t="s">
        <v>362</v>
      </c>
      <c r="F19" s="75" t="s">
        <v>375</v>
      </c>
      <c r="G19" s="76">
        <v>491</v>
      </c>
      <c r="H19" s="75" t="s">
        <v>364</v>
      </c>
      <c r="I19" s="77">
        <v>0</v>
      </c>
      <c r="J19" s="77"/>
      <c r="K19" s="78">
        <v>0</v>
      </c>
      <c r="L19" s="78"/>
      <c r="M19" s="75" t="s">
        <v>365</v>
      </c>
      <c r="N19" s="75" t="s">
        <v>366</v>
      </c>
      <c r="O19" s="75" t="s">
        <v>373</v>
      </c>
    </row>
    <row r="20" spans="2:15">
      <c r="B20" s="72" t="s">
        <v>378</v>
      </c>
      <c r="C20" s="73" t="s">
        <v>113</v>
      </c>
      <c r="D20" s="74">
        <v>2</v>
      </c>
      <c r="E20" s="75" t="s">
        <v>371</v>
      </c>
      <c r="F20" s="75" t="s">
        <v>376</v>
      </c>
      <c r="G20" s="76">
        <v>0</v>
      </c>
      <c r="H20" s="75" t="s">
        <v>364</v>
      </c>
      <c r="I20" s="77">
        <v>0</v>
      </c>
      <c r="J20" s="77" t="s">
        <v>369</v>
      </c>
      <c r="K20" s="78">
        <v>7.1999999999999998E-3</v>
      </c>
      <c r="L20" s="78">
        <v>4.4499999999999998E-2</v>
      </c>
      <c r="M20" s="75" t="s">
        <v>370</v>
      </c>
      <c r="N20" s="75" t="s">
        <v>366</v>
      </c>
      <c r="O20" s="75" t="s">
        <v>373</v>
      </c>
    </row>
    <row r="21" spans="2:15">
      <c r="B21" s="72" t="s">
        <v>378</v>
      </c>
      <c r="C21" s="73" t="s">
        <v>113</v>
      </c>
      <c r="D21" s="74">
        <v>3</v>
      </c>
      <c r="E21" s="75" t="s">
        <v>367</v>
      </c>
      <c r="F21" s="75" t="s">
        <v>376</v>
      </c>
      <c r="G21" s="76">
        <v>127.2</v>
      </c>
      <c r="H21" s="75" t="s">
        <v>364</v>
      </c>
      <c r="I21" s="77">
        <v>9200</v>
      </c>
      <c r="J21" s="77" t="s">
        <v>369</v>
      </c>
      <c r="K21" s="78">
        <v>7.1999999999999998E-3</v>
      </c>
      <c r="L21" s="78">
        <v>4.4499999999999998E-2</v>
      </c>
      <c r="M21" s="75" t="s">
        <v>370</v>
      </c>
      <c r="N21" s="75" t="s">
        <v>366</v>
      </c>
      <c r="O21" s="75" t="s">
        <v>373</v>
      </c>
    </row>
    <row r="22" spans="2:15">
      <c r="B22" s="72" t="s">
        <v>379</v>
      </c>
      <c r="C22" s="73" t="s">
        <v>338</v>
      </c>
      <c r="D22" s="74">
        <v>1</v>
      </c>
      <c r="E22" s="75" t="s">
        <v>362</v>
      </c>
      <c r="F22" s="75" t="s">
        <v>375</v>
      </c>
      <c r="G22" s="76">
        <v>2256</v>
      </c>
      <c r="H22" s="75" t="s">
        <v>364</v>
      </c>
      <c r="I22" s="77">
        <v>0</v>
      </c>
      <c r="J22" s="77"/>
      <c r="K22" s="78">
        <v>0</v>
      </c>
      <c r="L22" s="78"/>
      <c r="M22" s="75" t="s">
        <v>365</v>
      </c>
      <c r="N22" s="75" t="s">
        <v>366</v>
      </c>
      <c r="O22" s="75" t="s">
        <v>373</v>
      </c>
    </row>
    <row r="23" spans="2:15">
      <c r="B23" s="72" t="s">
        <v>379</v>
      </c>
      <c r="C23" s="73" t="s">
        <v>338</v>
      </c>
      <c r="D23" s="74">
        <v>2</v>
      </c>
      <c r="E23" s="75" t="s">
        <v>371</v>
      </c>
      <c r="F23" s="75" t="s">
        <v>376</v>
      </c>
      <c r="G23" s="76">
        <v>0</v>
      </c>
      <c r="H23" s="75" t="s">
        <v>364</v>
      </c>
      <c r="I23" s="77">
        <v>0</v>
      </c>
      <c r="J23" s="77" t="s">
        <v>369</v>
      </c>
      <c r="K23" s="78">
        <v>7.1999999999999998E-3</v>
      </c>
      <c r="L23" s="78">
        <v>4.4499999999999998E-2</v>
      </c>
      <c r="M23" s="75" t="s">
        <v>370</v>
      </c>
      <c r="N23" s="75" t="s">
        <v>366</v>
      </c>
      <c r="O23" s="75" t="s">
        <v>373</v>
      </c>
    </row>
    <row r="24" spans="2:15">
      <c r="B24" s="72" t="s">
        <v>379</v>
      </c>
      <c r="C24" s="73" t="s">
        <v>338</v>
      </c>
      <c r="D24" s="74">
        <v>3</v>
      </c>
      <c r="E24" s="75" t="s">
        <v>367</v>
      </c>
      <c r="F24" s="75" t="s">
        <v>376</v>
      </c>
      <c r="G24" s="76">
        <v>259.7</v>
      </c>
      <c r="H24" s="75" t="s">
        <v>364</v>
      </c>
      <c r="I24" s="77">
        <v>36000</v>
      </c>
      <c r="J24" s="77" t="s">
        <v>369</v>
      </c>
      <c r="K24" s="78">
        <v>7.1999999999999998E-3</v>
      </c>
      <c r="L24" s="78">
        <v>4.4499999999999998E-2</v>
      </c>
      <c r="M24" s="75" t="s">
        <v>370</v>
      </c>
      <c r="N24" s="75" t="s">
        <v>366</v>
      </c>
      <c r="O24" s="75" t="s">
        <v>373</v>
      </c>
    </row>
    <row r="25" spans="2:15">
      <c r="B25" s="72" t="s">
        <v>380</v>
      </c>
      <c r="C25" s="73" t="s">
        <v>381</v>
      </c>
      <c r="D25" s="74">
        <v>1</v>
      </c>
      <c r="E25" s="75" t="s">
        <v>362</v>
      </c>
      <c r="F25" s="75" t="s">
        <v>375</v>
      </c>
      <c r="G25" s="76">
        <v>1542</v>
      </c>
      <c r="H25" s="75" t="s">
        <v>364</v>
      </c>
      <c r="I25" s="77">
        <v>0</v>
      </c>
      <c r="J25" s="77"/>
      <c r="K25" s="78">
        <v>0</v>
      </c>
      <c r="L25" s="78"/>
      <c r="M25" s="75" t="s">
        <v>365</v>
      </c>
      <c r="N25" s="75" t="s">
        <v>366</v>
      </c>
      <c r="O25" s="75" t="s">
        <v>373</v>
      </c>
    </row>
    <row r="26" spans="2:15">
      <c r="B26" s="72" t="s">
        <v>380</v>
      </c>
      <c r="C26" s="73" t="s">
        <v>381</v>
      </c>
      <c r="D26" s="74">
        <v>2</v>
      </c>
      <c r="E26" s="75" t="s">
        <v>371</v>
      </c>
      <c r="F26" s="75" t="s">
        <v>376</v>
      </c>
      <c r="G26" s="76">
        <v>0</v>
      </c>
      <c r="H26" s="75" t="s">
        <v>364</v>
      </c>
      <c r="I26" s="77">
        <v>0</v>
      </c>
      <c r="J26" s="77" t="s">
        <v>369</v>
      </c>
      <c r="K26" s="78">
        <v>7.1999999999999998E-3</v>
      </c>
      <c r="L26" s="78">
        <v>4.4499999999999998E-2</v>
      </c>
      <c r="M26" s="75" t="s">
        <v>370</v>
      </c>
      <c r="N26" s="75" t="s">
        <v>366</v>
      </c>
      <c r="O26" s="75" t="s">
        <v>373</v>
      </c>
    </row>
    <row r="27" spans="2:15">
      <c r="B27" s="72" t="s">
        <v>380</v>
      </c>
      <c r="C27" s="73" t="s">
        <v>381</v>
      </c>
      <c r="D27" s="74">
        <v>3</v>
      </c>
      <c r="E27" s="75" t="s">
        <v>367</v>
      </c>
      <c r="F27" s="75" t="s">
        <v>376</v>
      </c>
      <c r="G27" s="76">
        <v>259.7</v>
      </c>
      <c r="H27" s="75" t="s">
        <v>364</v>
      </c>
      <c r="I27" s="77">
        <v>41100</v>
      </c>
      <c r="J27" s="77" t="s">
        <v>369</v>
      </c>
      <c r="K27" s="78">
        <v>7.1999999999999998E-3</v>
      </c>
      <c r="L27" s="78">
        <v>4.4499999999999998E-2</v>
      </c>
      <c r="M27" s="75" t="s">
        <v>370</v>
      </c>
      <c r="N27" s="75" t="s">
        <v>366</v>
      </c>
      <c r="O27" s="75" t="s">
        <v>373</v>
      </c>
    </row>
    <row r="28" spans="2:15">
      <c r="B28" s="72" t="s">
        <v>382</v>
      </c>
      <c r="C28" s="73" t="s">
        <v>340</v>
      </c>
      <c r="D28" s="74">
        <v>1</v>
      </c>
      <c r="E28" s="75" t="s">
        <v>362</v>
      </c>
      <c r="F28" s="75" t="s">
        <v>375</v>
      </c>
      <c r="G28" s="76">
        <v>5381</v>
      </c>
      <c r="H28" s="75" t="s">
        <v>364</v>
      </c>
      <c r="I28" s="77">
        <v>0</v>
      </c>
      <c r="J28" s="77"/>
      <c r="K28" s="78">
        <v>0</v>
      </c>
      <c r="L28" s="78"/>
      <c r="M28" s="75" t="s">
        <v>365</v>
      </c>
      <c r="N28" s="75" t="s">
        <v>366</v>
      </c>
      <c r="O28" s="75" t="s">
        <v>373</v>
      </c>
    </row>
    <row r="29" spans="2:15">
      <c r="B29" s="72" t="s">
        <v>382</v>
      </c>
      <c r="C29" s="73" t="s">
        <v>340</v>
      </c>
      <c r="D29" s="74">
        <v>2</v>
      </c>
      <c r="E29" s="75" t="s">
        <v>371</v>
      </c>
      <c r="F29" s="75" t="s">
        <v>376</v>
      </c>
      <c r="G29" s="76">
        <v>0</v>
      </c>
      <c r="H29" s="75" t="s">
        <v>364</v>
      </c>
      <c r="I29" s="77">
        <v>0</v>
      </c>
      <c r="J29" s="77" t="s">
        <v>369</v>
      </c>
      <c r="K29" s="78">
        <v>7.1999999999999998E-3</v>
      </c>
      <c r="L29" s="78">
        <v>4.4499999999999998E-2</v>
      </c>
      <c r="M29" s="75" t="s">
        <v>370</v>
      </c>
      <c r="N29" s="75" t="s">
        <v>366</v>
      </c>
      <c r="O29" s="75" t="s">
        <v>373</v>
      </c>
    </row>
    <row r="30" spans="2:15">
      <c r="B30" s="72" t="s">
        <v>382</v>
      </c>
      <c r="C30" s="73" t="s">
        <v>340</v>
      </c>
      <c r="D30" s="74">
        <v>3</v>
      </c>
      <c r="E30" s="75" t="s">
        <v>367</v>
      </c>
      <c r="F30" s="75" t="s">
        <v>376</v>
      </c>
      <c r="G30" s="76">
        <v>879.8</v>
      </c>
      <c r="H30" s="75" t="s">
        <v>364</v>
      </c>
      <c r="I30" s="77">
        <v>64000</v>
      </c>
      <c r="J30" s="77" t="s">
        <v>369</v>
      </c>
      <c r="K30" s="78">
        <v>7.1999999999999998E-3</v>
      </c>
      <c r="L30" s="78">
        <v>4.4499999999999998E-2</v>
      </c>
      <c r="M30" s="75" t="s">
        <v>370</v>
      </c>
      <c r="N30" s="75" t="s">
        <v>366</v>
      </c>
      <c r="O30" s="75" t="s">
        <v>373</v>
      </c>
    </row>
    <row r="31" spans="2:15">
      <c r="B31" s="72" t="s">
        <v>383</v>
      </c>
      <c r="C31" s="73" t="s">
        <v>384</v>
      </c>
      <c r="D31" s="74">
        <v>1</v>
      </c>
      <c r="E31" s="75" t="s">
        <v>362</v>
      </c>
      <c r="F31" s="75" t="s">
        <v>375</v>
      </c>
      <c r="G31" s="76">
        <v>5381</v>
      </c>
      <c r="H31" s="75" t="s">
        <v>364</v>
      </c>
      <c r="I31" s="77">
        <v>0</v>
      </c>
      <c r="J31" s="77"/>
      <c r="K31" s="78">
        <v>0</v>
      </c>
      <c r="L31" s="78"/>
      <c r="M31" s="75" t="s">
        <v>365</v>
      </c>
      <c r="N31" s="75" t="s">
        <v>366</v>
      </c>
      <c r="O31" s="75" t="s">
        <v>373</v>
      </c>
    </row>
    <row r="32" spans="2:15">
      <c r="B32" s="72" t="s">
        <v>383</v>
      </c>
      <c r="C32" s="73" t="s">
        <v>384</v>
      </c>
      <c r="D32" s="74">
        <v>2</v>
      </c>
      <c r="E32" s="75" t="s">
        <v>371</v>
      </c>
      <c r="F32" s="75" t="s">
        <v>376</v>
      </c>
      <c r="G32" s="76">
        <v>0</v>
      </c>
      <c r="H32" s="75" t="s">
        <v>364</v>
      </c>
      <c r="I32" s="77">
        <v>0</v>
      </c>
      <c r="J32" s="77" t="s">
        <v>369</v>
      </c>
      <c r="K32" s="78">
        <v>7.1999999999999998E-3</v>
      </c>
      <c r="L32" s="78">
        <v>4.4499999999999998E-2</v>
      </c>
      <c r="M32" s="75" t="s">
        <v>370</v>
      </c>
      <c r="N32" s="75" t="s">
        <v>366</v>
      </c>
      <c r="O32" s="75" t="s">
        <v>373</v>
      </c>
    </row>
    <row r="33" spans="2:15">
      <c r="B33" s="72" t="s">
        <v>383</v>
      </c>
      <c r="C33" s="73" t="s">
        <v>384</v>
      </c>
      <c r="D33" s="74">
        <v>3</v>
      </c>
      <c r="E33" s="75" t="s">
        <v>367</v>
      </c>
      <c r="F33" s="75" t="s">
        <v>376</v>
      </c>
      <c r="G33" s="76">
        <v>879.8</v>
      </c>
      <c r="H33" s="75" t="s">
        <v>364</v>
      </c>
      <c r="I33" s="77">
        <v>64000</v>
      </c>
      <c r="J33" s="77" t="s">
        <v>369</v>
      </c>
      <c r="K33" s="78">
        <v>7.1999999999999998E-3</v>
      </c>
      <c r="L33" s="78">
        <v>4.4499999999999998E-2</v>
      </c>
      <c r="M33" s="75" t="s">
        <v>370</v>
      </c>
      <c r="N33" s="75" t="s">
        <v>366</v>
      </c>
      <c r="O33" s="75" t="s">
        <v>373</v>
      </c>
    </row>
    <row r="34" spans="2:15">
      <c r="B34" s="72" t="s">
        <v>385</v>
      </c>
      <c r="C34" s="73" t="s">
        <v>386</v>
      </c>
      <c r="D34" s="74">
        <v>1</v>
      </c>
      <c r="E34" s="75" t="s">
        <v>362</v>
      </c>
      <c r="F34" s="75" t="s">
        <v>375</v>
      </c>
      <c r="G34" s="76">
        <v>491</v>
      </c>
      <c r="H34" s="75" t="s">
        <v>364</v>
      </c>
      <c r="I34" s="77">
        <v>0</v>
      </c>
      <c r="J34" s="77"/>
      <c r="K34" s="78">
        <v>0</v>
      </c>
      <c r="L34" s="78"/>
      <c r="M34" s="75" t="s">
        <v>365</v>
      </c>
      <c r="N34" s="75" t="s">
        <v>366</v>
      </c>
      <c r="O34" s="75" t="s">
        <v>373</v>
      </c>
    </row>
    <row r="35" spans="2:15">
      <c r="B35" s="72" t="s">
        <v>385</v>
      </c>
      <c r="C35" s="73" t="s">
        <v>386</v>
      </c>
      <c r="D35" s="74">
        <v>2</v>
      </c>
      <c r="E35" s="75" t="s">
        <v>371</v>
      </c>
      <c r="F35" s="75" t="s">
        <v>376</v>
      </c>
      <c r="G35" s="76">
        <v>0</v>
      </c>
      <c r="H35" s="75" t="s">
        <v>364</v>
      </c>
      <c r="I35" s="77">
        <v>0</v>
      </c>
      <c r="J35" s="77" t="s">
        <v>369</v>
      </c>
      <c r="K35" s="78">
        <v>7.1999999999999998E-3</v>
      </c>
      <c r="L35" s="78">
        <v>4.4499999999999998E-2</v>
      </c>
      <c r="M35" s="75" t="s">
        <v>370</v>
      </c>
      <c r="N35" s="75" t="s">
        <v>366</v>
      </c>
      <c r="O35" s="75" t="s">
        <v>373</v>
      </c>
    </row>
    <row r="36" spans="2:15">
      <c r="B36" s="72" t="s">
        <v>385</v>
      </c>
      <c r="C36" s="73" t="s">
        <v>386</v>
      </c>
      <c r="D36" s="74">
        <v>3</v>
      </c>
      <c r="E36" s="75" t="s">
        <v>367</v>
      </c>
      <c r="F36" s="75" t="s">
        <v>376</v>
      </c>
      <c r="G36" s="76">
        <v>127.2</v>
      </c>
      <c r="H36" s="75" t="s">
        <v>364</v>
      </c>
      <c r="I36" s="77">
        <v>9200</v>
      </c>
      <c r="J36" s="77" t="s">
        <v>369</v>
      </c>
      <c r="K36" s="78">
        <v>7.1999999999999998E-3</v>
      </c>
      <c r="L36" s="78">
        <v>4.4499999999999998E-2</v>
      </c>
      <c r="M36" s="75" t="s">
        <v>370</v>
      </c>
      <c r="N36" s="75" t="s">
        <v>366</v>
      </c>
      <c r="O36" s="75" t="s">
        <v>373</v>
      </c>
    </row>
    <row r="37" spans="2:15">
      <c r="B37" s="72" t="s">
        <v>387</v>
      </c>
      <c r="C37" s="73" t="s">
        <v>114</v>
      </c>
      <c r="D37" s="74">
        <v>1</v>
      </c>
      <c r="E37" s="75" t="s">
        <v>362</v>
      </c>
      <c r="F37" s="75" t="s">
        <v>375</v>
      </c>
      <c r="G37" s="76">
        <v>258</v>
      </c>
      <c r="H37" s="75" t="s">
        <v>364</v>
      </c>
      <c r="I37" s="77">
        <v>0</v>
      </c>
      <c r="J37" s="77"/>
      <c r="K37" s="78">
        <v>0</v>
      </c>
      <c r="L37" s="78"/>
      <c r="M37" s="75" t="s">
        <v>365</v>
      </c>
      <c r="N37" s="75" t="s">
        <v>366</v>
      </c>
      <c r="O37" s="75" t="s">
        <v>373</v>
      </c>
    </row>
    <row r="38" spans="2:15">
      <c r="B38" s="72" t="s">
        <v>387</v>
      </c>
      <c r="C38" s="73" t="s">
        <v>114</v>
      </c>
      <c r="D38" s="74">
        <v>2</v>
      </c>
      <c r="E38" s="75" t="s">
        <v>367</v>
      </c>
      <c r="F38" s="75" t="s">
        <v>376</v>
      </c>
      <c r="G38" s="76">
        <v>409.16</v>
      </c>
      <c r="H38" s="75" t="s">
        <v>364</v>
      </c>
      <c r="I38" s="77">
        <v>99000</v>
      </c>
      <c r="J38" s="77"/>
      <c r="K38" s="78">
        <v>4.1000000000000003E-3</v>
      </c>
      <c r="L38" s="78"/>
      <c r="M38" s="75" t="s">
        <v>370</v>
      </c>
      <c r="N38" s="75" t="s">
        <v>366</v>
      </c>
      <c r="O38" s="75" t="s">
        <v>373</v>
      </c>
    </row>
    <row r="39" spans="2:15">
      <c r="B39" s="72" t="s">
        <v>387</v>
      </c>
      <c r="C39" s="73" t="s">
        <v>114</v>
      </c>
      <c r="D39" s="74">
        <v>3</v>
      </c>
      <c r="E39" s="75" t="s">
        <v>371</v>
      </c>
      <c r="F39" s="75" t="s">
        <v>376</v>
      </c>
      <c r="G39" s="76">
        <v>0</v>
      </c>
      <c r="H39" s="75" t="s">
        <v>364</v>
      </c>
      <c r="I39" s="77">
        <v>0</v>
      </c>
      <c r="J39" s="77"/>
      <c r="K39" s="78">
        <v>4.1000000000000003E-3</v>
      </c>
      <c r="L39" s="78"/>
      <c r="M39" s="75" t="s">
        <v>370</v>
      </c>
      <c r="N39" s="75" t="s">
        <v>366</v>
      </c>
      <c r="O39" s="75" t="s">
        <v>373</v>
      </c>
    </row>
    <row r="40" spans="2:15">
      <c r="B40" s="72" t="s">
        <v>388</v>
      </c>
      <c r="C40" s="73" t="s">
        <v>115</v>
      </c>
      <c r="D40" s="74">
        <v>1</v>
      </c>
      <c r="E40" s="75" t="s">
        <v>362</v>
      </c>
      <c r="F40" s="75" t="s">
        <v>375</v>
      </c>
      <c r="G40" s="76">
        <v>258</v>
      </c>
      <c r="H40" s="75" t="s">
        <v>364</v>
      </c>
      <c r="I40" s="77">
        <v>0</v>
      </c>
      <c r="J40" s="77"/>
      <c r="K40" s="78">
        <v>0</v>
      </c>
      <c r="L40" s="78"/>
      <c r="M40" s="75" t="s">
        <v>365</v>
      </c>
      <c r="N40" s="75" t="s">
        <v>366</v>
      </c>
      <c r="O40" s="75" t="s">
        <v>373</v>
      </c>
    </row>
    <row r="41" spans="2:15">
      <c r="B41" s="72" t="s">
        <v>388</v>
      </c>
      <c r="C41" s="73" t="s">
        <v>115</v>
      </c>
      <c r="D41" s="74">
        <v>2</v>
      </c>
      <c r="E41" s="75" t="s">
        <v>371</v>
      </c>
      <c r="F41" s="75" t="s">
        <v>376</v>
      </c>
      <c r="G41" s="76">
        <v>0</v>
      </c>
      <c r="H41" s="75" t="s">
        <v>364</v>
      </c>
      <c r="I41" s="77">
        <v>0</v>
      </c>
      <c r="J41" s="77"/>
      <c r="K41" s="78">
        <v>4.1000000000000003E-3</v>
      </c>
      <c r="L41" s="78"/>
      <c r="M41" s="75" t="s">
        <v>370</v>
      </c>
      <c r="N41" s="75" t="s">
        <v>366</v>
      </c>
      <c r="O41" s="75" t="s">
        <v>373</v>
      </c>
    </row>
    <row r="42" spans="2:15">
      <c r="B42" s="72" t="s">
        <v>388</v>
      </c>
      <c r="C42" s="73" t="s">
        <v>115</v>
      </c>
      <c r="D42" s="74">
        <v>3</v>
      </c>
      <c r="E42" s="75" t="s">
        <v>367</v>
      </c>
      <c r="F42" s="75" t="s">
        <v>376</v>
      </c>
      <c r="G42" s="76">
        <v>409.16</v>
      </c>
      <c r="H42" s="75" t="s">
        <v>364</v>
      </c>
      <c r="I42" s="77">
        <v>99000</v>
      </c>
      <c r="J42" s="77"/>
      <c r="K42" s="78">
        <v>4.1000000000000003E-3</v>
      </c>
      <c r="L42" s="78"/>
      <c r="M42" s="75" t="s">
        <v>370</v>
      </c>
      <c r="N42" s="75" t="s">
        <v>366</v>
      </c>
      <c r="O42" s="75" t="s">
        <v>373</v>
      </c>
    </row>
    <row r="43" spans="2:15">
      <c r="B43" s="72" t="s">
        <v>389</v>
      </c>
      <c r="C43" s="73" t="s">
        <v>116</v>
      </c>
      <c r="D43" s="74">
        <v>1</v>
      </c>
      <c r="E43" s="75" t="s">
        <v>362</v>
      </c>
      <c r="F43" s="75" t="s">
        <v>375</v>
      </c>
      <c r="G43" s="76">
        <v>940</v>
      </c>
      <c r="H43" s="75" t="s">
        <v>364</v>
      </c>
      <c r="I43" s="77">
        <v>0</v>
      </c>
      <c r="J43" s="77"/>
      <c r="K43" s="78">
        <v>0</v>
      </c>
      <c r="L43" s="78"/>
      <c r="M43" s="75" t="s">
        <v>365</v>
      </c>
      <c r="N43" s="75" t="s">
        <v>390</v>
      </c>
      <c r="O43" s="75" t="s">
        <v>373</v>
      </c>
    </row>
    <row r="44" spans="2:15">
      <c r="B44" s="72" t="s">
        <v>389</v>
      </c>
      <c r="C44" s="73" t="s">
        <v>116</v>
      </c>
      <c r="D44" s="74">
        <v>2</v>
      </c>
      <c r="E44" s="75" t="s">
        <v>371</v>
      </c>
      <c r="F44" s="75" t="s">
        <v>376</v>
      </c>
      <c r="G44" s="76">
        <v>0</v>
      </c>
      <c r="H44" s="75" t="s">
        <v>364</v>
      </c>
      <c r="I44" s="77">
        <v>0</v>
      </c>
      <c r="J44" s="77"/>
      <c r="K44" s="78">
        <v>3.7000000000000002E-3</v>
      </c>
      <c r="L44" s="78"/>
      <c r="M44" s="75" t="s">
        <v>370</v>
      </c>
      <c r="N44" s="75" t="s">
        <v>366</v>
      </c>
      <c r="O44" s="75" t="s">
        <v>373</v>
      </c>
    </row>
    <row r="45" spans="2:15">
      <c r="B45" s="72" t="s">
        <v>389</v>
      </c>
      <c r="C45" s="73" t="s">
        <v>116</v>
      </c>
      <c r="D45" s="74">
        <v>3</v>
      </c>
      <c r="E45" s="75" t="s">
        <v>367</v>
      </c>
      <c r="F45" s="75" t="s">
        <v>376</v>
      </c>
      <c r="G45" s="76">
        <v>723.98</v>
      </c>
      <c r="H45" s="75" t="s">
        <v>364</v>
      </c>
      <c r="I45" s="77">
        <v>195000</v>
      </c>
      <c r="J45" s="77"/>
      <c r="K45" s="78">
        <v>3.7000000000000002E-3</v>
      </c>
      <c r="L45" s="78"/>
      <c r="M45" s="75" t="s">
        <v>370</v>
      </c>
      <c r="N45" s="75" t="s">
        <v>366</v>
      </c>
      <c r="O45" s="75" t="s">
        <v>373</v>
      </c>
    </row>
    <row r="46" spans="2:15">
      <c r="B46" s="72" t="s">
        <v>391</v>
      </c>
      <c r="C46" s="73" t="s">
        <v>117</v>
      </c>
      <c r="D46" s="74">
        <v>1</v>
      </c>
      <c r="E46" s="75" t="s">
        <v>362</v>
      </c>
      <c r="F46" s="75" t="s">
        <v>375</v>
      </c>
      <c r="G46" s="76">
        <v>394</v>
      </c>
      <c r="H46" s="75" t="s">
        <v>364</v>
      </c>
      <c r="I46" s="77">
        <v>0</v>
      </c>
      <c r="J46" s="77"/>
      <c r="K46" s="78">
        <v>0</v>
      </c>
      <c r="L46" s="78"/>
      <c r="M46" s="75" t="s">
        <v>365</v>
      </c>
      <c r="N46" s="75" t="s">
        <v>390</v>
      </c>
      <c r="O46" s="75" t="s">
        <v>373</v>
      </c>
    </row>
    <row r="47" spans="2:15">
      <c r="B47" s="72" t="s">
        <v>391</v>
      </c>
      <c r="C47" s="73" t="s">
        <v>117</v>
      </c>
      <c r="D47" s="74">
        <v>2</v>
      </c>
      <c r="E47" s="75" t="s">
        <v>371</v>
      </c>
      <c r="F47" s="75" t="s">
        <v>376</v>
      </c>
      <c r="G47" s="76">
        <v>0</v>
      </c>
      <c r="H47" s="75" t="s">
        <v>364</v>
      </c>
      <c r="I47" s="77">
        <v>0</v>
      </c>
      <c r="J47" s="77"/>
      <c r="K47" s="78">
        <v>3.8999999999999998E-3</v>
      </c>
      <c r="L47" s="78"/>
      <c r="M47" s="75" t="s">
        <v>370</v>
      </c>
      <c r="N47" s="75" t="s">
        <v>366</v>
      </c>
      <c r="O47" s="75" t="s">
        <v>373</v>
      </c>
    </row>
    <row r="48" spans="2:15">
      <c r="B48" s="72" t="s">
        <v>391</v>
      </c>
      <c r="C48" s="73" t="s">
        <v>117</v>
      </c>
      <c r="D48" s="74">
        <v>3</v>
      </c>
      <c r="E48" s="75" t="s">
        <v>367</v>
      </c>
      <c r="F48" s="75" t="s">
        <v>376</v>
      </c>
      <c r="G48" s="76">
        <v>526.82000000000005</v>
      </c>
      <c r="H48" s="75" t="s">
        <v>364</v>
      </c>
      <c r="I48" s="77">
        <v>134400</v>
      </c>
      <c r="J48" s="77"/>
      <c r="K48" s="78">
        <v>3.8999999999999998E-3</v>
      </c>
      <c r="L48" s="78"/>
      <c r="M48" s="75" t="s">
        <v>370</v>
      </c>
      <c r="N48" s="75" t="s">
        <v>366</v>
      </c>
      <c r="O48" s="75" t="s">
        <v>373</v>
      </c>
    </row>
    <row r="49" spans="2:15">
      <c r="B49" s="72" t="s">
        <v>392</v>
      </c>
      <c r="C49" s="73" t="s">
        <v>118</v>
      </c>
      <c r="D49" s="74">
        <v>1</v>
      </c>
      <c r="E49" s="75" t="s">
        <v>362</v>
      </c>
      <c r="F49" s="75" t="s">
        <v>375</v>
      </c>
      <c r="G49" s="76">
        <v>940</v>
      </c>
      <c r="H49" s="75" t="s">
        <v>364</v>
      </c>
      <c r="I49" s="77">
        <v>0</v>
      </c>
      <c r="J49" s="77"/>
      <c r="K49" s="78">
        <v>0</v>
      </c>
      <c r="L49" s="78"/>
      <c r="M49" s="75" t="s">
        <v>365</v>
      </c>
      <c r="N49" s="75" t="s">
        <v>366</v>
      </c>
      <c r="O49" s="75" t="s">
        <v>373</v>
      </c>
    </row>
    <row r="50" spans="2:15">
      <c r="B50" s="72" t="s">
        <v>392</v>
      </c>
      <c r="C50" s="73" t="s">
        <v>118</v>
      </c>
      <c r="D50" s="74">
        <v>2</v>
      </c>
      <c r="E50" s="75" t="s">
        <v>367</v>
      </c>
      <c r="F50" s="75" t="s">
        <v>376</v>
      </c>
      <c r="G50" s="76">
        <v>723.98</v>
      </c>
      <c r="H50" s="75" t="s">
        <v>364</v>
      </c>
      <c r="I50" s="77">
        <v>195000</v>
      </c>
      <c r="J50" s="77"/>
      <c r="K50" s="78">
        <v>3.7000000000000002E-3</v>
      </c>
      <c r="L50" s="78"/>
      <c r="M50" s="75" t="s">
        <v>370</v>
      </c>
      <c r="N50" s="75" t="s">
        <v>366</v>
      </c>
      <c r="O50" s="75" t="s">
        <v>373</v>
      </c>
    </row>
    <row r="51" spans="2:15">
      <c r="B51" s="72" t="s">
        <v>392</v>
      </c>
      <c r="C51" s="73" t="s">
        <v>118</v>
      </c>
      <c r="D51" s="74">
        <v>3</v>
      </c>
      <c r="E51" s="75" t="s">
        <v>371</v>
      </c>
      <c r="F51" s="75" t="s">
        <v>376</v>
      </c>
      <c r="G51" s="76">
        <v>0</v>
      </c>
      <c r="H51" s="75" t="s">
        <v>364</v>
      </c>
      <c r="I51" s="77">
        <v>0</v>
      </c>
      <c r="J51" s="77"/>
      <c r="K51" s="78">
        <v>3.7000000000000002E-3</v>
      </c>
      <c r="L51" s="78"/>
      <c r="M51" s="75" t="s">
        <v>370</v>
      </c>
      <c r="N51" s="75" t="s">
        <v>366</v>
      </c>
      <c r="O51" s="75" t="s">
        <v>373</v>
      </c>
    </row>
    <row r="52" spans="2:15">
      <c r="B52" s="72" t="s">
        <v>393</v>
      </c>
      <c r="C52" s="73" t="s">
        <v>119</v>
      </c>
      <c r="D52" s="74">
        <v>1</v>
      </c>
      <c r="E52" s="75" t="s">
        <v>362</v>
      </c>
      <c r="F52" s="75" t="s">
        <v>375</v>
      </c>
      <c r="G52" s="76">
        <v>394</v>
      </c>
      <c r="H52" s="75" t="s">
        <v>364</v>
      </c>
      <c r="I52" s="77">
        <v>0</v>
      </c>
      <c r="J52" s="77"/>
      <c r="K52" s="78">
        <v>0</v>
      </c>
      <c r="L52" s="78"/>
      <c r="M52" s="75" t="s">
        <v>365</v>
      </c>
      <c r="N52" s="75" t="s">
        <v>366</v>
      </c>
      <c r="O52" s="75" t="s">
        <v>373</v>
      </c>
    </row>
    <row r="53" spans="2:15">
      <c r="B53" s="72" t="s">
        <v>393</v>
      </c>
      <c r="C53" s="73" t="s">
        <v>119</v>
      </c>
      <c r="D53" s="74">
        <v>2</v>
      </c>
      <c r="E53" s="75" t="s">
        <v>367</v>
      </c>
      <c r="F53" s="75" t="s">
        <v>376</v>
      </c>
      <c r="G53" s="76">
        <v>526.82000000000005</v>
      </c>
      <c r="H53" s="75" t="s">
        <v>364</v>
      </c>
      <c r="I53" s="77">
        <v>134400</v>
      </c>
      <c r="J53" s="77"/>
      <c r="K53" s="78">
        <v>3.8999999999999998E-3</v>
      </c>
      <c r="L53" s="78"/>
      <c r="M53" s="75" t="s">
        <v>370</v>
      </c>
      <c r="N53" s="75" t="s">
        <v>366</v>
      </c>
      <c r="O53" s="75" t="s">
        <v>373</v>
      </c>
    </row>
    <row r="54" spans="2:15">
      <c r="B54" s="72" t="s">
        <v>393</v>
      </c>
      <c r="C54" s="73" t="s">
        <v>119</v>
      </c>
      <c r="D54" s="74">
        <v>3</v>
      </c>
      <c r="E54" s="75" t="s">
        <v>371</v>
      </c>
      <c r="F54" s="75" t="s">
        <v>376</v>
      </c>
      <c r="G54" s="76">
        <v>0</v>
      </c>
      <c r="H54" s="75" t="s">
        <v>364</v>
      </c>
      <c r="I54" s="77">
        <v>0</v>
      </c>
      <c r="J54" s="77"/>
      <c r="K54" s="78">
        <v>3.8999999999999998E-3</v>
      </c>
      <c r="L54" s="78"/>
      <c r="M54" s="75" t="s">
        <v>370</v>
      </c>
      <c r="N54" s="75" t="s">
        <v>366</v>
      </c>
      <c r="O54" s="75" t="s">
        <v>373</v>
      </c>
    </row>
    <row r="55" spans="2:15">
      <c r="B55" s="72" t="s">
        <v>394</v>
      </c>
      <c r="C55" s="73" t="s">
        <v>120</v>
      </c>
      <c r="D55" s="74">
        <v>1</v>
      </c>
      <c r="E55" s="75" t="s">
        <v>362</v>
      </c>
      <c r="F55" s="75" t="s">
        <v>375</v>
      </c>
      <c r="G55" s="76">
        <v>940</v>
      </c>
      <c r="H55" s="75" t="s">
        <v>364</v>
      </c>
      <c r="I55" s="77">
        <v>0</v>
      </c>
      <c r="J55" s="77"/>
      <c r="K55" s="78">
        <v>0</v>
      </c>
      <c r="L55" s="78"/>
      <c r="M55" s="75" t="s">
        <v>365</v>
      </c>
      <c r="N55" s="75" t="s">
        <v>366</v>
      </c>
      <c r="O55" s="75" t="s">
        <v>373</v>
      </c>
    </row>
    <row r="56" spans="2:15">
      <c r="B56" s="72" t="s">
        <v>394</v>
      </c>
      <c r="C56" s="73" t="s">
        <v>120</v>
      </c>
      <c r="D56" s="74">
        <v>2</v>
      </c>
      <c r="E56" s="75" t="s">
        <v>367</v>
      </c>
      <c r="F56" s="75" t="s">
        <v>376</v>
      </c>
      <c r="G56" s="76">
        <v>723.98</v>
      </c>
      <c r="H56" s="75" t="s">
        <v>364</v>
      </c>
      <c r="I56" s="77">
        <v>195000</v>
      </c>
      <c r="J56" s="77"/>
      <c r="K56" s="78">
        <v>3.7000000000000002E-3</v>
      </c>
      <c r="L56" s="78"/>
      <c r="M56" s="75" t="s">
        <v>370</v>
      </c>
      <c r="N56" s="75" t="s">
        <v>366</v>
      </c>
      <c r="O56" s="75" t="s">
        <v>373</v>
      </c>
    </row>
    <row r="57" spans="2:15">
      <c r="B57" s="72" t="s">
        <v>394</v>
      </c>
      <c r="C57" s="73" t="s">
        <v>120</v>
      </c>
      <c r="D57" s="74">
        <v>3</v>
      </c>
      <c r="E57" s="75" t="s">
        <v>371</v>
      </c>
      <c r="F57" s="75" t="s">
        <v>376</v>
      </c>
      <c r="G57" s="76">
        <v>0</v>
      </c>
      <c r="H57" s="75" t="s">
        <v>364</v>
      </c>
      <c r="I57" s="77">
        <v>0</v>
      </c>
      <c r="J57" s="77"/>
      <c r="K57" s="78">
        <v>3.7000000000000002E-3</v>
      </c>
      <c r="L57" s="78"/>
      <c r="M57" s="75" t="s">
        <v>370</v>
      </c>
      <c r="N57" s="75" t="s">
        <v>366</v>
      </c>
      <c r="O57" s="75" t="s">
        <v>373</v>
      </c>
    </row>
  </sheetData>
  <autoFilter ref="B9:O57"/>
  <conditionalFormatting sqref="B9:O9">
    <cfRule type="duplicateValues" dxfId="9" priority="11"/>
  </conditionalFormatting>
  <conditionalFormatting sqref="B10:O56">
    <cfRule type="expression" dxfId="8" priority="3">
      <formula>$B11=""</formula>
    </cfRule>
    <cfRule type="expression" dxfId="7" priority="4">
      <formula>#REF!=""</formula>
    </cfRule>
    <cfRule type="expression" dxfId="6" priority="5">
      <formula>#REF!&lt;&gt;""</formula>
    </cfRule>
  </conditionalFormatting>
  <conditionalFormatting sqref="B10:O57">
    <cfRule type="expression" dxfId="5" priority="1">
      <formula>$B10=""</formula>
    </cfRule>
    <cfRule type="expression" dxfId="4" priority="2">
      <formula>$B10&lt;&gt;""</formula>
    </cfRule>
    <cfRule type="expression" dxfId="3" priority="6">
      <formula>#REF!=""</formula>
    </cfRule>
  </conditionalFormatting>
  <conditionalFormatting sqref="B57:O57">
    <cfRule type="expression" dxfId="2" priority="19">
      <formula>#REF!=""</formula>
    </cfRule>
    <cfRule type="expression" dxfId="1" priority="20">
      <formula>#REF!&lt;&gt;""</formula>
    </cfRule>
  </conditionalFormatting>
  <conditionalFormatting sqref="O57">
    <cfRule type="expression" dxfId="0" priority="30">
      <formula>#REF!=""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Updates</vt:lpstr>
      <vt:lpstr>MSRP List Price</vt:lpstr>
      <vt:lpstr>Discount from MSRP</vt:lpstr>
      <vt:lpstr>Service-Supplies Pricing</vt:lpstr>
      <vt:lpstr>Lease and Rental Rates</vt:lpstr>
      <vt:lpstr>Consumable Supplies</vt:lpstr>
      <vt:lpstr>Legacy Maintenance</vt:lpstr>
      <vt:lpstr>'MSRP List Price'!Print_Titles</vt:lpstr>
      <vt:lpstr>'Service-Supplies Pricing'!Print_Titles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2018-10-17T21:42:55Z</cp:lastPrinted>
  <dcterms:created xsi:type="dcterms:W3CDTF">2018-08-29T16:18:21Z</dcterms:created>
  <dcterms:modified xsi:type="dcterms:W3CDTF">2024-07-16T19:00:38Z</dcterms:modified>
</cp:coreProperties>
</file>