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4\Price Lists\United Shield\"/>
    </mc:Choice>
  </mc:AlternateContent>
  <bookViews>
    <workbookView xWindow="0" yWindow="0" windowWidth="28800" windowHeight="12330" activeTab="1"/>
  </bookViews>
  <sheets>
    <sheet name="Product Category" sheetId="2" r:id="rId1"/>
    <sheet name="Market Basket" sheetId="1" r:id="rId2"/>
    <sheet name="Non-Market Basket" sheetId="3" r:id="rId3"/>
  </sheets>
  <definedNames>
    <definedName name="_xlnm._FilterDatabase" localSheetId="1" hidden="1">'Market Basket'!$A$7:$K$7</definedName>
    <definedName name="_xlnm.Print_Area" localSheetId="1">'Market Basket'!$A$1:$K$261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9" i="1" l="1"/>
  <c r="J44" i="1"/>
  <c r="J42" i="1"/>
  <c r="K49" i="1" l="1"/>
  <c r="H96" i="3" l="1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J278" i="1" l="1"/>
  <c r="J277" i="1"/>
  <c r="K278" i="1" s="1"/>
  <c r="J276" i="1"/>
  <c r="K277" i="1" s="1"/>
  <c r="J275" i="1"/>
  <c r="K276" i="1" s="1"/>
  <c r="J274" i="1"/>
  <c r="K275" i="1" s="1"/>
  <c r="J273" i="1"/>
  <c r="K274" i="1" s="1"/>
  <c r="J272" i="1"/>
  <c r="K273" i="1" s="1"/>
  <c r="J271" i="1"/>
  <c r="K272" i="1" s="1"/>
  <c r="J270" i="1"/>
  <c r="K271" i="1" s="1"/>
  <c r="J269" i="1"/>
  <c r="K270" i="1" s="1"/>
  <c r="J268" i="1"/>
  <c r="K269" i="1" s="1"/>
  <c r="J267" i="1"/>
  <c r="K268" i="1" s="1"/>
  <c r="J266" i="1"/>
  <c r="K267" i="1" s="1"/>
  <c r="J265" i="1"/>
  <c r="K266" i="1" s="1"/>
  <c r="J264" i="1"/>
  <c r="K265" i="1" s="1"/>
  <c r="J263" i="1"/>
  <c r="K264" i="1" s="1"/>
  <c r="J262" i="1"/>
  <c r="K263" i="1" s="1"/>
  <c r="J261" i="1"/>
  <c r="K262" i="1" s="1"/>
  <c r="J260" i="1"/>
  <c r="K261" i="1" s="1"/>
  <c r="J259" i="1"/>
  <c r="K260" i="1" s="1"/>
  <c r="J258" i="1"/>
  <c r="K259" i="1" s="1"/>
  <c r="J257" i="1"/>
  <c r="K258" i="1" s="1"/>
  <c r="J256" i="1"/>
  <c r="K257" i="1" s="1"/>
  <c r="J255" i="1"/>
  <c r="K256" i="1" s="1"/>
  <c r="J254" i="1"/>
  <c r="K255" i="1" s="1"/>
  <c r="J253" i="1"/>
  <c r="K254" i="1" s="1"/>
  <c r="J252" i="1"/>
  <c r="K253" i="1" s="1"/>
  <c r="J251" i="1"/>
  <c r="K252" i="1" s="1"/>
  <c r="J250" i="1"/>
  <c r="K251" i="1" s="1"/>
  <c r="J249" i="1"/>
  <c r="K250" i="1" s="1"/>
  <c r="J248" i="1"/>
  <c r="K249" i="1" s="1"/>
  <c r="J247" i="1"/>
  <c r="K248" i="1" s="1"/>
  <c r="J246" i="1"/>
  <c r="K247" i="1" s="1"/>
  <c r="J245" i="1"/>
  <c r="K246" i="1" s="1"/>
  <c r="J244" i="1"/>
  <c r="K245" i="1" s="1"/>
  <c r="J243" i="1"/>
  <c r="K244" i="1" s="1"/>
  <c r="J242" i="1"/>
  <c r="K243" i="1" s="1"/>
  <c r="J241" i="1"/>
  <c r="K242" i="1" s="1"/>
  <c r="J240" i="1"/>
  <c r="K241" i="1" s="1"/>
  <c r="J239" i="1"/>
  <c r="K240" i="1" s="1"/>
  <c r="J238" i="1"/>
  <c r="K239" i="1" s="1"/>
  <c r="J237" i="1"/>
  <c r="K238" i="1" s="1"/>
  <c r="J202" i="1"/>
  <c r="K202" i="1" s="1"/>
  <c r="J201" i="1"/>
  <c r="K201" i="1" s="1"/>
  <c r="J200" i="1"/>
  <c r="K200" i="1" s="1"/>
  <c r="J199" i="1"/>
  <c r="K199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8" i="1"/>
  <c r="K48" i="1" s="1"/>
  <c r="J47" i="1"/>
  <c r="K47" i="1" s="1"/>
  <c r="J46" i="1"/>
  <c r="K46" i="1" s="1"/>
  <c r="J45" i="1"/>
  <c r="K45" i="1" s="1"/>
  <c r="J43" i="1"/>
  <c r="K43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236" i="1" l="1"/>
  <c r="K237" i="1" s="1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02" i="3"/>
  <c r="H101" i="3"/>
  <c r="H100" i="3"/>
  <c r="H99" i="3"/>
  <c r="H98" i="3"/>
  <c r="H97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J212" i="1" l="1"/>
  <c r="K212" i="1" s="1"/>
  <c r="J213" i="1"/>
  <c r="K213" i="1" s="1"/>
  <c r="J214" i="1"/>
  <c r="K214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K220" i="1" s="1"/>
  <c r="J221" i="1"/>
  <c r="K221" i="1" s="1"/>
  <c r="J222" i="1"/>
  <c r="K222" i="1" s="1"/>
  <c r="J223" i="1"/>
  <c r="K223" i="1" s="1"/>
  <c r="J224" i="1"/>
  <c r="K224" i="1" s="1"/>
  <c r="J225" i="1"/>
  <c r="K225" i="1" s="1"/>
  <c r="J226" i="1"/>
  <c r="K226" i="1" s="1"/>
  <c r="J227" i="1"/>
  <c r="K227" i="1" s="1"/>
  <c r="J228" i="1"/>
  <c r="K228" i="1" s="1"/>
  <c r="J229" i="1"/>
  <c r="K229" i="1" s="1"/>
  <c r="J230" i="1"/>
  <c r="K230" i="1" s="1"/>
  <c r="J231" i="1"/>
  <c r="K231" i="1" s="1"/>
  <c r="J232" i="1"/>
  <c r="K232" i="1" s="1"/>
  <c r="J233" i="1"/>
  <c r="K233" i="1" s="1"/>
  <c r="J234" i="1"/>
  <c r="K234" i="1" s="1"/>
  <c r="J235" i="1"/>
  <c r="J205" i="1"/>
  <c r="K205" i="1" s="1"/>
  <c r="J204" i="1"/>
  <c r="K204" i="1" s="1"/>
  <c r="J203" i="1"/>
  <c r="K203" i="1" s="1"/>
  <c r="J211" i="1"/>
  <c r="K211" i="1" s="1"/>
  <c r="J210" i="1"/>
  <c r="K210" i="1" s="1"/>
  <c r="J209" i="1"/>
  <c r="K209" i="1" s="1"/>
  <c r="J208" i="1"/>
  <c r="K208" i="1" s="1"/>
  <c r="J207" i="1"/>
  <c r="K207" i="1" s="1"/>
  <c r="J206" i="1"/>
  <c r="K206" i="1" s="1"/>
  <c r="K235" i="1" l="1"/>
  <c r="K236" i="1"/>
  <c r="J26" i="1" l="1"/>
  <c r="H141" i="3"/>
  <c r="H140" i="3"/>
  <c r="H139" i="3"/>
  <c r="H138" i="3"/>
  <c r="H137" i="3"/>
  <c r="H136" i="3"/>
  <c r="H171" i="3" l="1"/>
  <c r="H172" i="3"/>
  <c r="H173" i="3"/>
  <c r="H174" i="3"/>
  <c r="H175" i="3"/>
  <c r="H176" i="3"/>
  <c r="H165" i="3"/>
  <c r="H166" i="3"/>
  <c r="H167" i="3"/>
  <c r="H168" i="3"/>
  <c r="H169" i="3"/>
  <c r="H170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K44" i="1"/>
  <c r="K42" i="1"/>
  <c r="K26" i="1"/>
</calcChain>
</file>

<file path=xl/sharedStrings.xml><?xml version="1.0" encoding="utf-8"?>
<sst xmlns="http://schemas.openxmlformats.org/spreadsheetml/2006/main" count="3111" uniqueCount="946">
  <si>
    <t xml:space="preserve"> MARKET BASKET ITEMS</t>
  </si>
  <si>
    <t>Product</t>
  </si>
  <si>
    <t>Type</t>
  </si>
  <si>
    <t>Manufacturer (Brand and Series)</t>
  </si>
  <si>
    <t>Manufacturer Catalog #</t>
  </si>
  <si>
    <t>NIJ - CPL Model Designation</t>
  </si>
  <si>
    <t>Threat Level</t>
  </si>
  <si>
    <t>MSRP</t>
  </si>
  <si>
    <t>BID Price</t>
  </si>
  <si>
    <t>% Discount</t>
  </si>
  <si>
    <t xml:space="preserve"> 0101.06</t>
  </si>
  <si>
    <t>II</t>
  </si>
  <si>
    <t>IIIA</t>
  </si>
  <si>
    <t>0101.06</t>
  </si>
  <si>
    <t>N/A</t>
  </si>
  <si>
    <t>III</t>
  </si>
  <si>
    <t>IV</t>
  </si>
  <si>
    <t>Pouches</t>
  </si>
  <si>
    <t>ID Patches</t>
  </si>
  <si>
    <t>Carry Bags</t>
  </si>
  <si>
    <t>Helmet Accessories</t>
  </si>
  <si>
    <t>Shield Accessories</t>
  </si>
  <si>
    <t>Other Accessories</t>
  </si>
  <si>
    <t>M or N</t>
  </si>
  <si>
    <t>F</t>
  </si>
  <si>
    <t>Handgun Protection</t>
  </si>
  <si>
    <t>Rifle Protection</t>
  </si>
  <si>
    <t>Trauma Pack</t>
  </si>
  <si>
    <t>Soft</t>
  </si>
  <si>
    <t>NIJ Standard(s)</t>
  </si>
  <si>
    <t>Gender
(M=Male, N=Neutral, F=Female)</t>
  </si>
  <si>
    <t>Airius-II</t>
  </si>
  <si>
    <t>Airius-II-USI1.1-II-(size)-(color)</t>
  </si>
  <si>
    <t>USI1.1-II</t>
  </si>
  <si>
    <t>USI1.1-IIF</t>
  </si>
  <si>
    <t>Airius-II-USI1.1F-II-(size)-(color)</t>
  </si>
  <si>
    <t>Airius-II-Female</t>
  </si>
  <si>
    <t>Araura-II</t>
  </si>
  <si>
    <t>Araura-II-USI2.1-II-(size)-(color)</t>
  </si>
  <si>
    <t>USI2.1-II</t>
  </si>
  <si>
    <t>Araura-II-Female</t>
  </si>
  <si>
    <t>Araura-II-USI2.1F-II-(size)-(color)</t>
  </si>
  <si>
    <t>USI2.1-IIF</t>
  </si>
  <si>
    <t>Airius-IIIA</t>
  </si>
  <si>
    <t>Araura-IIIA</t>
  </si>
  <si>
    <t>Virtus-IIIA</t>
  </si>
  <si>
    <t>Virtus-IIIA-USI3.1-IIIA-(size)-(color)</t>
  </si>
  <si>
    <t>USI3.1-IIIA</t>
  </si>
  <si>
    <t>Airius-IIIA-Female</t>
  </si>
  <si>
    <t>USI1.1-IIIAF</t>
  </si>
  <si>
    <t>Virtus-IIIAF</t>
  </si>
  <si>
    <t>Virtus-IIIA-USI3.1-IIIAF-(size)-(color)</t>
  </si>
  <si>
    <t>USI3.1-IIIAF</t>
  </si>
  <si>
    <t xml:space="preserve">Ballistic-resistant Vest (including carrier)- Concealable </t>
  </si>
  <si>
    <t>Ballistic-resistant Vest (including carrier)- Tactical</t>
  </si>
  <si>
    <t>Lite-Tactical-Airius-II</t>
  </si>
  <si>
    <t>LT-USI1.1-II-(size)-(color)</t>
  </si>
  <si>
    <t>Lite-Tactical-Airius-IIIA</t>
  </si>
  <si>
    <t>Lite-Tactical-Araura-II</t>
  </si>
  <si>
    <t>Lite-Tactical-Araura-IIIA</t>
  </si>
  <si>
    <t>LT-USI2.1-II-(size)-(color)</t>
  </si>
  <si>
    <t>LT-USI3.1-IIIA-(size)-(color)</t>
  </si>
  <si>
    <t>Lite-Tactical-Virtus-IIIA</t>
  </si>
  <si>
    <t>Lite-Tactical-Airius-IIF</t>
  </si>
  <si>
    <t>Lite-Tactical-Airius-IIIAF</t>
  </si>
  <si>
    <t>Lite-Tactical-Araura-IIF</t>
  </si>
  <si>
    <t>Lite-Tactical-Araura-IIIAF</t>
  </si>
  <si>
    <t>LT-USI1.1-IIF-(size)-(color)</t>
  </si>
  <si>
    <t>LT-USI1.1-IIIAF-(size)-(color)</t>
  </si>
  <si>
    <t>LT-USI2.1-IIF-(size)-(color)</t>
  </si>
  <si>
    <t xml:space="preserve">Vendor Name: United Shield International, LLC </t>
  </si>
  <si>
    <t xml:space="preserve">Ballistic-resistant Stand Alone Plate </t>
  </si>
  <si>
    <t xml:space="preserve">Exhibit A - PRODUCT AND PRICE </t>
  </si>
  <si>
    <t>Awarded Product Category</t>
  </si>
  <si>
    <t xml:space="preserve"> United Shield International, LLC </t>
  </si>
  <si>
    <t>Ballistic Shields</t>
  </si>
  <si>
    <t>ERT-IIIA-24x36</t>
  </si>
  <si>
    <t>0108.01</t>
  </si>
  <si>
    <t xml:space="preserve">·       Ballistic-resistant Vest (including carrier - concealable): </t>
  </si>
  <si>
    <t>o   Handgun protection, Level II, male/neutral and female</t>
  </si>
  <si>
    <t>o   Handgun protection, Level IIIA, male/neutral and female</t>
  </si>
  <si>
    <t xml:space="preserve">·       Ballistic-resistant Vest (including carrier - tactical): </t>
  </si>
  <si>
    <t xml:space="preserve">·       Ballistic-resistant Rifle Plates (including carrier): </t>
  </si>
  <si>
    <t>o   Rifle protection, Level III, male/neutral</t>
  </si>
  <si>
    <t>o   Rifle protection, Level IV, male/neutral</t>
  </si>
  <si>
    <t xml:space="preserve">·       Ballistic-resistant Stand-alone Plate: </t>
  </si>
  <si>
    <t>·       Ballistic-resistant Shield: Handgun protection, Level IIIA</t>
  </si>
  <si>
    <t>·       Non-market basket items: Trauma Pack, Trauma Plate, Insert, Protector (groin, shoulder, throat, etc.), Carriers, Pouches, Replacement Vest Straps, ID Patches, Carry Bags, Face Shields, Helmet Accessories, Shield LED Lights, Shield Accessories, Other Accessories</t>
  </si>
  <si>
    <t>·       Ballistic-resistant Shield: Rifle protection, Level III</t>
  </si>
  <si>
    <t xml:space="preserve"> Rifle Protection</t>
  </si>
  <si>
    <t>LW-III+ ERT 24x36 VP</t>
  </si>
  <si>
    <t xml:space="preserve">III </t>
  </si>
  <si>
    <t>·       Ballistic-resistant Helmet: Handgun protection, Level IIIA</t>
  </si>
  <si>
    <t>Ballistic Helmet</t>
  </si>
  <si>
    <t>ACH-MICH-MIL</t>
  </si>
  <si>
    <t>0106.01</t>
  </si>
  <si>
    <t xml:space="preserve">Ballistic-resistant Vest (including 2 carriers)- Concealable </t>
  </si>
  <si>
    <t>Airius-II-USI1.1-II-2C-(size)-(color)</t>
  </si>
  <si>
    <t>Araura-II-USI2.1-II-2C(size)-(color)</t>
  </si>
  <si>
    <t>Virtus-IIIA-USI3.1-IIIA-2C(size)-(color)</t>
  </si>
  <si>
    <t>Airius-II-USI1.1F-II-2C(size)-(color)</t>
  </si>
  <si>
    <t>Araura-II-USI2.1F-II-2C(size)-(color)</t>
  </si>
  <si>
    <t>Virtus-IIIA-USI3.1-IIIAF-2C(size)-(color)</t>
  </si>
  <si>
    <t>United Shield Plate Carrier - Airius II</t>
  </si>
  <si>
    <t>USPC-USI1.1-II-(size)-(color)</t>
  </si>
  <si>
    <t xml:space="preserve">United Shield Plate Carrier   - Airius IIIA </t>
  </si>
  <si>
    <t xml:space="preserve">United Shield Plate Carrier   - Araura II </t>
  </si>
  <si>
    <t>USPC-USI2.1-II-(size)-(color)</t>
  </si>
  <si>
    <t xml:space="preserve">United Shield Plate Carrier   - Araura IIIA </t>
  </si>
  <si>
    <t>Lite Tactical w Accessories- Airius II</t>
  </si>
  <si>
    <t>LTCS-USI1.1-II-(size)-(color)</t>
  </si>
  <si>
    <t>Lite Tactical w Accessories - Airius IIIA</t>
  </si>
  <si>
    <t>Lite Tactical w Accessories- Araura II</t>
  </si>
  <si>
    <t>LTCS-USI2.1-II-(size)-(color)</t>
  </si>
  <si>
    <t>Lite Tactical w Accessories - Araura IIIA</t>
  </si>
  <si>
    <t>Lite Tactical w Accessories - Virtus IIIA</t>
  </si>
  <si>
    <t>LTCS-USI3.1-IIIA-(size)-(color)</t>
  </si>
  <si>
    <t>Ballistic-resistant Vest (including carrier)- Outer</t>
  </si>
  <si>
    <t>UPT Slick - Airius II</t>
  </si>
  <si>
    <t>UPT-Slick-USI1.1-II-(size)-(color)</t>
  </si>
  <si>
    <t>UPT Slick - Airius IIIA</t>
  </si>
  <si>
    <t>UPT Slick - Araura II</t>
  </si>
  <si>
    <t>UPT-Slick-USI2.1-II-(size)-(color)</t>
  </si>
  <si>
    <t>UPT Slick - Araura IIIA</t>
  </si>
  <si>
    <t>UPT Slick - Virtus IIIA</t>
  </si>
  <si>
    <t>UPT-Slick-USI3.1-IIIA-(size)-(color)</t>
  </si>
  <si>
    <t>UPT Molle - Airius II</t>
  </si>
  <si>
    <t>UPT-Molle-USI1.1-II-(size)-(color)</t>
  </si>
  <si>
    <t>UPT Molle - Airius IIIA</t>
  </si>
  <si>
    <t>UPT Molle - Araura II</t>
  </si>
  <si>
    <t>UPT-Molle-USI2.1-II-(size)-(color)</t>
  </si>
  <si>
    <t>UPT Molle - Araura IIIA</t>
  </si>
  <si>
    <t>UPT Molle - Virtus IIIA</t>
  </si>
  <si>
    <t>UPT-Molle-USI3.1-IIIA-(size)-(color)</t>
  </si>
  <si>
    <t>UPT Uniform - Airius II</t>
  </si>
  <si>
    <t>UPT-Uniform-USI1.1-II-(size)-(color)</t>
  </si>
  <si>
    <t>UPT Uniform - Airius IIIA</t>
  </si>
  <si>
    <t>UPT Uniform - Araura II</t>
  </si>
  <si>
    <t>UPT-Uniform-USI2.1-II-(size)-(color)</t>
  </si>
  <si>
    <t>UPT Uniform - Araura IIIA</t>
  </si>
  <si>
    <t>UPT Uniform - Virtus IIIA</t>
  </si>
  <si>
    <t>UPT-Uniform-USI3.1-IIIA-(size)-(color)</t>
  </si>
  <si>
    <t>UPT Patrol - Airius II</t>
  </si>
  <si>
    <t>UPT-Patrol-USI1.1-II-(size)-(color)</t>
  </si>
  <si>
    <t>UPT Patrol - Airius IIIA</t>
  </si>
  <si>
    <t>UPT Patrol - Araura II</t>
  </si>
  <si>
    <t>UPT-Patrol-USI2.1-II-(size)-(color)</t>
  </si>
  <si>
    <t>UPT Patrol - Araura IIIA</t>
  </si>
  <si>
    <t>UPT Patrol - Virtus IIIA</t>
  </si>
  <si>
    <t>UPT-Patrol-USI3.1-IIIA-(size)-(color)</t>
  </si>
  <si>
    <t xml:space="preserve">ARK Tactical  - Airius II </t>
  </si>
  <si>
    <t>UPT-ARK-TV-USI1.1-II-(size)-(color)</t>
  </si>
  <si>
    <t>ARK Tactical  - Airius IIIA</t>
  </si>
  <si>
    <t>ARK Tactical  - Araura II</t>
  </si>
  <si>
    <t>UPT-ARK-TV-USI2.1-II-(size)-(color)</t>
  </si>
  <si>
    <t>ARK Tactical - Araura IIIA</t>
  </si>
  <si>
    <t>ARK Tactical - Virtus IIIA</t>
  </si>
  <si>
    <t>UPT-ARK-TV-USI3.1-IIIA-(size)-(color)</t>
  </si>
  <si>
    <t xml:space="preserve">ARK Tactical QR - Airius II </t>
  </si>
  <si>
    <t>UPT-ARK-QR-USI1.1-II-(size)-(color)</t>
  </si>
  <si>
    <t>ARK Tactical QR - Airius IIIA</t>
  </si>
  <si>
    <t>ARK Tactical QR - Araura II</t>
  </si>
  <si>
    <t>UPT-ARK-QR-USI2.1-II-(size)-(color)</t>
  </si>
  <si>
    <t>ARK Tactical QR - Araura IIIA</t>
  </si>
  <si>
    <t>ARK Tactical QR - Virtus IIIA</t>
  </si>
  <si>
    <t>UPT-ARK-QR-USI3.1-IIIA-(size)-(color)</t>
  </si>
  <si>
    <t xml:space="preserve">ARK Plate Carrier - Airius II </t>
  </si>
  <si>
    <t>UPT-ARK-PC-USI1.1-II-(size)-(color)</t>
  </si>
  <si>
    <t>ARK Plate Carrier - Airius IIIA</t>
  </si>
  <si>
    <t>ARK Plate Carrier - Araura II</t>
  </si>
  <si>
    <t>UPT-ARK-PC-USI2.1-II-(size)-(color)</t>
  </si>
  <si>
    <t>ARK Plate Carrier - Araura IIIA</t>
  </si>
  <si>
    <t>ARK Plate Carrier- Virtus IIIA</t>
  </si>
  <si>
    <t>UPT-ARK-PC-USI3.1-IIIA-(size)-(color)</t>
  </si>
  <si>
    <t>Spec Ops Delta Gen II</t>
  </si>
  <si>
    <t>Spec Ops Delta Gen II Mid Cut</t>
  </si>
  <si>
    <t>ACH-MICH-MIL-MID CUT</t>
  </si>
  <si>
    <t>PST SC650/PASGT</t>
  </si>
  <si>
    <t>APL-RF1-100</t>
  </si>
  <si>
    <t>APL-RF2-200</t>
  </si>
  <si>
    <t>APL-RF2-200-10x12</t>
  </si>
  <si>
    <t>MXV-IIIA-24x36</t>
  </si>
  <si>
    <t>22x40-IIIA</t>
  </si>
  <si>
    <t>UPT Moody - Airius II</t>
  </si>
  <si>
    <t>UPT Moody - Airius IIIA</t>
  </si>
  <si>
    <t>UPT Moody - Araura II</t>
  </si>
  <si>
    <t>UPT Moody - Araura IIIA</t>
  </si>
  <si>
    <t>UPT Moody - Virtus IIIA</t>
  </si>
  <si>
    <t>UPT-Moody-USI1.1-II-(size)-(color)</t>
  </si>
  <si>
    <t>UPT-Moody-USI2.1-II-(size)-(color)</t>
  </si>
  <si>
    <t>UPT-Moody-USI3.1-IIIA-(size)-(color)</t>
  </si>
  <si>
    <t>UPT Moody EV - Airius II</t>
  </si>
  <si>
    <t>UPT-MoodyEV-USI1.1-II-(size)-(color)</t>
  </si>
  <si>
    <t>UPT Moody EV - Airius IIIA</t>
  </si>
  <si>
    <t>UPT Moody EV - Araura II</t>
  </si>
  <si>
    <t>UPT-MoodyEV-USI2.1-II-(size)-(color)</t>
  </si>
  <si>
    <t>UPT Moody EV - Araura IIIA</t>
  </si>
  <si>
    <t>UPT Moody EV - Virtus IIIA</t>
  </si>
  <si>
    <t>UPT-MoodyEV-USI3.1-IIIA-(size)-(color)</t>
  </si>
  <si>
    <t>UPT Mountain  Slick - Airius II</t>
  </si>
  <si>
    <t>UPT-MTSlick-USI1.1-II-(size)-(color)</t>
  </si>
  <si>
    <t>UPT Mountain  Slick - Airius IIIA</t>
  </si>
  <si>
    <t>UPT Mountain  Slick - Araura II</t>
  </si>
  <si>
    <t>UPT-MTSlick-USI2.1-II-(size)-(color)</t>
  </si>
  <si>
    <t>UPT Mountain  Slick  - Araura IIIA</t>
  </si>
  <si>
    <t>UPT Mountain  Slick - Virtus IIIA</t>
  </si>
  <si>
    <t>UPT-MTSlick-USI3.1-IIIA-(size)-(color)</t>
  </si>
  <si>
    <t>UPT Mountain  Uniform - Airius II</t>
  </si>
  <si>
    <t>UPT-MTUniform-USI1.1-II-(size)-(color)</t>
  </si>
  <si>
    <t>UPT Mountain  Uniform - Airius IIIA</t>
  </si>
  <si>
    <t>UPT Mountain  Uniform - Araura II</t>
  </si>
  <si>
    <t>UPT-MTUniform-USI2.1-II-(size)-(color)</t>
  </si>
  <si>
    <t>UPT Mountain  Uniform - Araura IIIA</t>
  </si>
  <si>
    <t>UPT Mountain  Uniform - Virtus IIIA</t>
  </si>
  <si>
    <t>UPT-MTUniform-USI3.1-IIIA-(size)-(color)</t>
  </si>
  <si>
    <t>UPT Mountain  Patrol - Airius II</t>
  </si>
  <si>
    <t>UPT-MTPatrol-USI1.1-II-(size)-(color)</t>
  </si>
  <si>
    <t>UPT Mountain  Patrol - Airius IIIA</t>
  </si>
  <si>
    <t>UPT Mountain  Patrol - Araura II</t>
  </si>
  <si>
    <t>UPT-MTPatrol-USI2.1-II-(size)-(color)</t>
  </si>
  <si>
    <t>UPT Mountain  Patrol - Araura IIIA</t>
  </si>
  <si>
    <t>UPT Mountain  Patrol - Virtus IIIA</t>
  </si>
  <si>
    <t>UPT-MTPatrol-USI3.1-IIIA-(size)-(color)</t>
  </si>
  <si>
    <t>UPT Mountain CLC - Airius II</t>
  </si>
  <si>
    <t>UPT-MTCLC-USI1.1-II-(size)-(color)</t>
  </si>
  <si>
    <t>UPT Mountain CLC - Airius IIIA</t>
  </si>
  <si>
    <t>UPT Mountain CLC - Araura II</t>
  </si>
  <si>
    <t>UPT-MTCLC-USI2.1-II-(size)-(color)</t>
  </si>
  <si>
    <t>UPT Mountain CLC - Araura IIIA</t>
  </si>
  <si>
    <t>UPT Mountain CLC - Virtus IIIA</t>
  </si>
  <si>
    <t>UPT-MTCLC-USI3.1-IIIA-(size)-(color)</t>
  </si>
  <si>
    <t>UPT Mountain Highland - Airius II</t>
  </si>
  <si>
    <t>UPT-MTHighland-USI1.1-II-(size)-(color)</t>
  </si>
  <si>
    <t>UPT Mountain Highland - Airius IIIA</t>
  </si>
  <si>
    <t>UPT-MTHighland-USI1.1-IIIA-(size)-(color)</t>
  </si>
  <si>
    <t>UPT Mountain Highland - Araura II</t>
  </si>
  <si>
    <t>UPT-MTHighland-USI2.1-II-(size)-(color)</t>
  </si>
  <si>
    <t>UPT Mountain Highland - Araura IIIA</t>
  </si>
  <si>
    <t>UPT-MTHighland-USI2.1-IIIA-(size)-(color)</t>
  </si>
  <si>
    <t>UPT Mountain Highland - Virtus IIIA</t>
  </si>
  <si>
    <t>UPT-MTHighland-USI3.1-IIIA-(size)-(color)</t>
  </si>
  <si>
    <t>UPT Turnout - Airius IIIA</t>
  </si>
  <si>
    <t>UPT Turnout - Virtus IIIA</t>
  </si>
  <si>
    <t>UPT-Turnout-USI3.1-IIIA-(color)</t>
  </si>
  <si>
    <t>UPT Turnout HiViz - Airius IIIA</t>
  </si>
  <si>
    <t>UPT Turnout HiViz - Virtus IIIA</t>
  </si>
  <si>
    <t>UPT-TurnoutHV-USI3.1-IIIA-(color)</t>
  </si>
  <si>
    <t>ACH-MICH-NEB</t>
  </si>
  <si>
    <t>APL-RF1-100-10x12</t>
  </si>
  <si>
    <t>UPT-MoodyBC-USI2.1-II-(size)-(color)</t>
  </si>
  <si>
    <t>UPT-MoodyBC-USI3.1-IIIA-(size)-(color)</t>
  </si>
  <si>
    <t>UPT-MoodyAV-USI1.1-II-(size)-(color)</t>
  </si>
  <si>
    <t>UPT-MoodyAV-USI2.1-II-(size)-(color)</t>
  </si>
  <si>
    <t>UPT-MoodyAV-USI3.1-IIIA-(size)-(color)</t>
  </si>
  <si>
    <t>UPT Moody BC - Araura II</t>
  </si>
  <si>
    <t>UPT Moody BC - Virtus IIIA</t>
  </si>
  <si>
    <t>UPT Moody AV - Airius II</t>
  </si>
  <si>
    <t>UPT Moody AV - Airius IIIA</t>
  </si>
  <si>
    <t>UPT Moody AV - Araura II</t>
  </si>
  <si>
    <t>UPT Moody AV - Araura IIIA</t>
  </si>
  <si>
    <t>UPT Moody AV - Virtus IIIA</t>
  </si>
  <si>
    <t>USI3.1-II</t>
  </si>
  <si>
    <t>Virtus-II-USI3.1-II-2C(size)-(color)</t>
  </si>
  <si>
    <t>Virtus-II</t>
  </si>
  <si>
    <t>Virtus-II-USI3.1-II-(size)-(color)</t>
  </si>
  <si>
    <t>United Shield Plate Carrier   - Virtus II</t>
  </si>
  <si>
    <t>USPC-USI3.1-II-(size)-(color)</t>
  </si>
  <si>
    <t>UPT Slick - Virtus II</t>
  </si>
  <si>
    <t>UPT-Slick-USI3.1-II-(size)-(color)</t>
  </si>
  <si>
    <t>UPT Molle- Virtus II</t>
  </si>
  <si>
    <t>UPT-Molle-USI3.1-II-(size)-(color)</t>
  </si>
  <si>
    <t>UPT Uniform- Virtus II</t>
  </si>
  <si>
    <t>UPT-Uniform-USI3.1-II-(size)-(color)</t>
  </si>
  <si>
    <t>UPT Patrol- Virtus II</t>
  </si>
  <si>
    <t>UPT-Patrol-USI3.1-II-(size)-(color)</t>
  </si>
  <si>
    <t>UPT Moody- Virtus II</t>
  </si>
  <si>
    <t>UPT-Moody-USI3.1-II-(size)-(color)</t>
  </si>
  <si>
    <t>UPT Moody EV - Virtus II</t>
  </si>
  <si>
    <t>UPT-Moody-EVUSI3.1-II-(size)-(color)</t>
  </si>
  <si>
    <t>UPT Moody AV - Virtus II</t>
  </si>
  <si>
    <t>UPT-MoodyAV-USI3.1-II-(size)-(color)</t>
  </si>
  <si>
    <t>UPT Mountain Slick- Virtus II</t>
  </si>
  <si>
    <t>UPT-MTSlick-USI3.1-II-(size)-(color)</t>
  </si>
  <si>
    <t>UPT Mountain Uniform- Virtus II</t>
  </si>
  <si>
    <t>UPT-MTUniform-USI3.1-II-(size)-(color)</t>
  </si>
  <si>
    <t>UPT Mountain Patrol- Virtus II</t>
  </si>
  <si>
    <t>UPT-MTPatrol-USI3.1-II-(size)-(color)</t>
  </si>
  <si>
    <t>UPT Mountain CLC- Virtus II</t>
  </si>
  <si>
    <t>UPT-MTCLC-USI3.1-II-(size)-(color)</t>
  </si>
  <si>
    <t>UPT Mountain Highland- Virtus II</t>
  </si>
  <si>
    <t>UPT-MTHighland-USI3.1-II-(size)-(color)</t>
  </si>
  <si>
    <t>UPT Turnout- Virtus II</t>
  </si>
  <si>
    <t>UPT-Turnout-USI3.1-II-(size)-(color)</t>
  </si>
  <si>
    <t>UPT Turnout HiViz- Virtus II</t>
  </si>
  <si>
    <t>UPT-TurnoutHV-USI3.1-II-(size)-(color)</t>
  </si>
  <si>
    <t>ARK Tactical - Virtus II</t>
  </si>
  <si>
    <t>UPT-ARK-TV-USI3.1-II-(size)-(color)</t>
  </si>
  <si>
    <t>ARK Tactical QR - Virtus II</t>
  </si>
  <si>
    <t>UPT-ARK-QR-USI3.1-II-(size)-(color)</t>
  </si>
  <si>
    <t>ARK Plate Carrier - Virtus II</t>
  </si>
  <si>
    <t>UPT-ARK-PC-USI3.1-II-(size)-(color)</t>
  </si>
  <si>
    <t>UPT-MoodyBC-USI3.1-II-(size)-(color)</t>
  </si>
  <si>
    <t>UPT Moody BC - Virtus II</t>
  </si>
  <si>
    <t>LT-USI3.1-II-(size)-(color)</t>
  </si>
  <si>
    <t xml:space="preserve">Ascend-IV-SA-8 x 10 </t>
  </si>
  <si>
    <t xml:space="preserve">Ascend-IV-SA- 10 x 12 </t>
  </si>
  <si>
    <t>Market Basket: Items that are verified to meet standards</t>
  </si>
  <si>
    <t>Non-Market Basket - Items that do not have standards</t>
  </si>
  <si>
    <t xml:space="preserve"> Non-Market Basket Items</t>
  </si>
  <si>
    <t>Body Armor</t>
  </si>
  <si>
    <t>Carrier</t>
  </si>
  <si>
    <t>Tactical</t>
  </si>
  <si>
    <t>Helmet</t>
  </si>
  <si>
    <t>Shield</t>
  </si>
  <si>
    <t>Description</t>
  </si>
  <si>
    <t>United Shield</t>
  </si>
  <si>
    <t>5x8 soft Trauma pack</t>
  </si>
  <si>
    <t>Condor</t>
  </si>
  <si>
    <t>RPSS-(color)</t>
  </si>
  <si>
    <t>N</t>
  </si>
  <si>
    <t>MOPC-(color)</t>
  </si>
  <si>
    <t>MOPC-SPP-(color)</t>
  </si>
  <si>
    <t>USPC-(size)-(color)</t>
  </si>
  <si>
    <t>USPR-(color)</t>
  </si>
  <si>
    <t>LTCO-(color)</t>
  </si>
  <si>
    <t>SPACC-(size)-(color)</t>
  </si>
  <si>
    <t>SPACC+-(size)-(color)</t>
  </si>
  <si>
    <t>USC-(size)-(color)</t>
  </si>
  <si>
    <t>USC-3m-(size)-(color)</t>
  </si>
  <si>
    <t>MCC-(size)-(color)</t>
  </si>
  <si>
    <t>UPZ-(size)-(color)</t>
  </si>
  <si>
    <t>UPZS-(size)-(color)</t>
  </si>
  <si>
    <t>SCC-(size)-(color)</t>
  </si>
  <si>
    <t>STP-(ballistic package)</t>
  </si>
  <si>
    <t>CCB-B</t>
  </si>
  <si>
    <t>Tactical Carry Bag</t>
  </si>
  <si>
    <t>Cummerbund with internal and External Molle</t>
  </si>
  <si>
    <t>Cummerbund internal Molle and Slick external</t>
  </si>
  <si>
    <t>Cummerbund "Plus" with internal pockets - Molle</t>
  </si>
  <si>
    <t>Cummerbund "Plus"  with internal pockets - Slick</t>
  </si>
  <si>
    <t>Upgrade std Cummberund to Cummberbund "Plus"</t>
  </si>
  <si>
    <t>Single Side Aspetto Buckle</t>
  </si>
  <si>
    <t>Single  Side AustriAlpine Buckle</t>
  </si>
  <si>
    <t>UPT-Cmb-Mle-(size)-(color)</t>
  </si>
  <si>
    <t>UPT-Cmb-Slk-(size)-(color)</t>
  </si>
  <si>
    <t>UPT-Cmb-Plus-Mle-(size)-(color)</t>
  </si>
  <si>
    <t>UPT-Cmb-Plus-Slk-(size)-(color)</t>
  </si>
  <si>
    <t>UPT-CummberbundUpgrade</t>
  </si>
  <si>
    <t>Aspetto-(side)-(color)</t>
  </si>
  <si>
    <t>AA-(side)</t>
  </si>
  <si>
    <t>Triple Rifle / Triple Pistol</t>
  </si>
  <si>
    <t>Double Pistol Mag Pouch</t>
  </si>
  <si>
    <t>Tiered Rifle Mag Pouch</t>
  </si>
  <si>
    <t>Single Rifle Mag Pouch</t>
  </si>
  <si>
    <t>SR Buckle Taser Holster</t>
  </si>
  <si>
    <t>SR Buckle X2 Taser Holster</t>
  </si>
  <si>
    <t>Double 37-40mm Pouch</t>
  </si>
  <si>
    <t>Single Flash Bang Pouch</t>
  </si>
  <si>
    <t>Zipper Medical Pouch</t>
  </si>
  <si>
    <t>Medical Trauma Pouch</t>
  </si>
  <si>
    <t>Zipper Small Misc Ultility Pouch</t>
  </si>
  <si>
    <t>Zipper Large Misc Utility Pouch</t>
  </si>
  <si>
    <t>Single Buckle Radio Pouch</t>
  </si>
  <si>
    <t>Stacked Handcuff Pouch</t>
  </si>
  <si>
    <t>Single 4oz Spray Pouch</t>
  </si>
  <si>
    <t>Single 2oz Spray Pouch</t>
  </si>
  <si>
    <t>Open Top Flashlight Pouch</t>
  </si>
  <si>
    <t>Velcro Top Flashlight Pouch</t>
  </si>
  <si>
    <t>PCHMR5-(color)</t>
  </si>
  <si>
    <t>PCHMP0-(color)</t>
  </si>
  <si>
    <t>PCHMR2-(color)</t>
  </si>
  <si>
    <t>PCHMR0-(color)</t>
  </si>
  <si>
    <t>PCHTZ0-(color)</t>
  </si>
  <si>
    <t>PCHTZ1-(color)</t>
  </si>
  <si>
    <t>PCHGL0-(color)</t>
  </si>
  <si>
    <t>PCHFB1-(color)</t>
  </si>
  <si>
    <t>PCHMD0-(color)</t>
  </si>
  <si>
    <t>PCHMD1-(color)</t>
  </si>
  <si>
    <t>PCHUP0-(color)</t>
  </si>
  <si>
    <t>PCHUP1-(color)</t>
  </si>
  <si>
    <t>PCHRD0-(color)</t>
  </si>
  <si>
    <t>PCHHC0-(color)</t>
  </si>
  <si>
    <t>PCHSP0-(color)</t>
  </si>
  <si>
    <t>PCHSP1-(color)</t>
  </si>
  <si>
    <t>PCHFL1-(color)</t>
  </si>
  <si>
    <t>PCHFL0-(color)</t>
  </si>
  <si>
    <t>SKTMP-(color)</t>
  </si>
  <si>
    <t>RadioP-(side)</t>
  </si>
  <si>
    <t>Skeleton Tension Mag Pouch</t>
  </si>
  <si>
    <t>Radio Pouch Right or Left</t>
  </si>
  <si>
    <t>Assault Panel</t>
  </si>
  <si>
    <t>6" x 6" plate Pocket (Set of 2)</t>
  </si>
  <si>
    <t>6" x 8" plate Pocket (Set of 2)</t>
  </si>
  <si>
    <t>Shoulder Pads - Foam (Set Of 2)</t>
  </si>
  <si>
    <t>Moody Accessory Zipper</t>
  </si>
  <si>
    <t>Assault Panel-(color)</t>
  </si>
  <si>
    <t>SidePP-6x6-(color)</t>
  </si>
  <si>
    <t>SidePP-6x8-(color)</t>
  </si>
  <si>
    <t>UPT-ShoulderPads-F-(color)</t>
  </si>
  <si>
    <t>MAZ-11.5</t>
  </si>
  <si>
    <t>TCB-B</t>
  </si>
  <si>
    <t>Concealable Carry Bag</t>
  </si>
  <si>
    <t>ID Placard</t>
  </si>
  <si>
    <t>Pre Made Placard Kits - 2 Rows Molle</t>
  </si>
  <si>
    <t xml:space="preserve">Pre Made Placard Kits - No  Molle </t>
  </si>
  <si>
    <t>Pre Made Placard Kits-2 Rows Molle - CLC Version</t>
  </si>
  <si>
    <t>Pre Made Placard Kits - No  Molle  - CLC Verision</t>
  </si>
  <si>
    <t>Mountain Badge Patch Cover</t>
  </si>
  <si>
    <t>Rear Drag Handle Cover</t>
  </si>
  <si>
    <t>Placard-(desired word)</t>
  </si>
  <si>
    <t>PMPK-(vest size)-(color)</t>
  </si>
  <si>
    <t>PMPKNM-(vest size)-(color)</t>
  </si>
  <si>
    <t>PMPK-CLC-(vest size)-(color)</t>
  </si>
  <si>
    <t>PMPKNM-CLC-(vest size)-(color)</t>
  </si>
  <si>
    <t>MBPC-(color)</t>
  </si>
  <si>
    <t>DRC-(color)</t>
  </si>
  <si>
    <t>USI-BOA</t>
  </si>
  <si>
    <t>GMSTRAP</t>
  </si>
  <si>
    <t>H-Bag</t>
  </si>
  <si>
    <t>Velcro-(color)</t>
  </si>
  <si>
    <t>ArcRail-(color)</t>
  </si>
  <si>
    <t>Integrate Components</t>
  </si>
  <si>
    <t>IC-NVG-(color)</t>
  </si>
  <si>
    <t>NVG-(color)</t>
  </si>
  <si>
    <t>Arc-Adapter</t>
  </si>
  <si>
    <t>4d Tactical</t>
  </si>
  <si>
    <t>Combat-pad</t>
  </si>
  <si>
    <t>Alpha-CCS</t>
  </si>
  <si>
    <t>X-Harness</t>
  </si>
  <si>
    <t>Hydro-Dip-(color)</t>
  </si>
  <si>
    <t>RNP</t>
  </si>
  <si>
    <t>FNP</t>
  </si>
  <si>
    <t>Omega-Harness</t>
  </si>
  <si>
    <t>Cover-Cam</t>
  </si>
  <si>
    <t>Cover-Rev</t>
  </si>
  <si>
    <t>Gen4-SOD-(color)</t>
  </si>
  <si>
    <t>SHOULDER STRAP</t>
  </si>
  <si>
    <t>Fox Fury</t>
  </si>
  <si>
    <t>LED-B30</t>
  </si>
  <si>
    <t>Asslt-LED</t>
  </si>
  <si>
    <t>DD-LED</t>
  </si>
  <si>
    <t>W7K-LED</t>
  </si>
  <si>
    <t>ShldCvr-(size)</t>
  </si>
  <si>
    <t>CB-SM</t>
  </si>
  <si>
    <t>CB-STD</t>
  </si>
  <si>
    <t>CH-MED</t>
  </si>
  <si>
    <t>CG-LG</t>
  </si>
  <si>
    <t>CG-GR</t>
  </si>
  <si>
    <t>Standard plate carrier</t>
  </si>
  <si>
    <t>Standard plate carrier with cummerbund</t>
  </si>
  <si>
    <t>Side plate pockets for MOPC - Set</t>
  </si>
  <si>
    <t>Plate Carrier with Cummerbund, MOLLE, man down strap, front and back plate pockets</t>
  </si>
  <si>
    <t>Plate Carrier with MOLLE, man down strap, front and back plate pockets</t>
  </si>
  <si>
    <t>Lite Tactical Vest with No armor- Molle, cummerbund, front and back plate pockets, man down strap</t>
  </si>
  <si>
    <t xml:space="preserve">Six point adjustable carrier - to hold concealable panels </t>
  </si>
  <si>
    <t xml:space="preserve">Six point adjustable carrier - to hold concealable panels - with upgraded Ripstop, USI Logo </t>
  </si>
  <si>
    <t>Outer dress uniform shirt carrier to hold concealable panels</t>
  </si>
  <si>
    <t>Outer dress uniform shirt carrier to hold concealable panels with 3 rows of Molle on the bottom of the carrier</t>
  </si>
  <si>
    <t>Outer MOLLE crossover carrier to hold concealable panels - with front and back plate pockets, 3 hook and loop ID panels and badge panel</t>
  </si>
  <si>
    <t>Outer Molle front Zip carrier with uniform shirt pockets, front zipper closure, front and back plate pockets, 3 rows of Molle and hook and loop ID panels and badge panel</t>
  </si>
  <si>
    <t>Outer Molle front Zip carrier with uniform shirt pockets, front zipper closure, front and back plate pockets, slick front and hook and loop ID panels and badge panel</t>
  </si>
  <si>
    <t>Outer crossover carrier to hold concealable panels with 3 rows of MOLLE, multiple built in pouches, front and back plate pockets and hook/loop ID panels</t>
  </si>
  <si>
    <t>USI BOA retention system with Rapid Adjustment Dial - installed in a USI helmet  - M/L or XL</t>
  </si>
  <si>
    <t>Gas Mask Extender for USI X harness or USI BOA</t>
  </si>
  <si>
    <t>Protective helmet bag</t>
  </si>
  <si>
    <t>Velcro Kit for helmets - Black, Tan or  OD Green</t>
  </si>
  <si>
    <t>Side Rail Mounting Kit - Black, Tan or  OD Green</t>
  </si>
  <si>
    <t>Carbon Fiber NVG mount by Integrated Components - Black, Tan or  OD Green</t>
  </si>
  <si>
    <t>Universal Night Vision Goggle Mount - Black, Tan or  OD Green</t>
  </si>
  <si>
    <t>Adapter kit for communications to picatinny atachments</t>
  </si>
  <si>
    <t>USI Ultra Combat Pad System upgrade</t>
  </si>
  <si>
    <t>United Shield 4d 7-Pad Kit</t>
  </si>
  <si>
    <t>Standard 4 point Harness</t>
  </si>
  <si>
    <t>Upgraded 4 Point X Harness</t>
  </si>
  <si>
    <t>Any Hydrographic Transfer Pattern for helmet - IE Multicam, Digital</t>
  </si>
  <si>
    <t>Nape Pad - Single Piece</t>
  </si>
  <si>
    <t>Nape Pad with Fragmentation Protection</t>
  </si>
  <si>
    <t>Omega Mesh Harness system</t>
  </si>
  <si>
    <t>Helmet Cover - For PASGT and Full cut / mid cut mich only</t>
  </si>
  <si>
    <t>Helmet Cover for The Spec Ops Delta and Spec Ops Delta Mid Cut</t>
  </si>
  <si>
    <t>LED LIGHTS (600 LUMENS)</t>
  </si>
  <si>
    <t>Led Light (1200 Lumens) with Assault Handle - batteries integrated into handle</t>
  </si>
  <si>
    <t>Led Light (1200 Lumens) with Assault "Horizontal Handle" only - batteries integrated into handle</t>
  </si>
  <si>
    <t xml:space="preserve">Wireless LED Light (7000 Lumens) </t>
  </si>
  <si>
    <t xml:space="preserve">Shield Cover for top half of Shield - Any Size </t>
  </si>
  <si>
    <t>Padded Shield Carry Bag - 20" x 34"</t>
  </si>
  <si>
    <t>Padded Shield Carry Bag - 24" x 36"</t>
  </si>
  <si>
    <t>Padded Shield Carry Bag - 22" x 40"</t>
  </si>
  <si>
    <t>Padded Shield Carry Bag - 24" x 51"</t>
  </si>
  <si>
    <t>Padded Shield Carry Bag - 24" x 69"</t>
  </si>
  <si>
    <t>Shield ID Logo</t>
  </si>
  <si>
    <t>Shoulder strap for shield</t>
  </si>
  <si>
    <t>External/Overt, Over uniform</t>
  </si>
  <si>
    <t>ERT-IIIA-24x48</t>
  </si>
  <si>
    <t>ERT-IIIA-18x30</t>
  </si>
  <si>
    <t xml:space="preserve">Lightweight Level IIIA  - 20" x 34" with Horizontal Handle </t>
  </si>
  <si>
    <t>Lightweight Level IIIA - 20" x 34" with ERT handle</t>
  </si>
  <si>
    <t>Lightweight Level IIIA - 24" x 36" with Horizontal Handle</t>
  </si>
  <si>
    <t>Lightweight Level IIIA - 24" x 36" with ERT handle</t>
  </si>
  <si>
    <t>Lightweight Level IIIA - 22" x 40" with Horizontal Handle</t>
  </si>
  <si>
    <t>Lightweight Level IIIA - 22" x 40" with ERT handle</t>
  </si>
  <si>
    <t>Lightweight Level IIIA - HMLP</t>
  </si>
  <si>
    <t>Lightweight Level IIIA - MXV - 20" x 34" with Horizontal handle</t>
  </si>
  <si>
    <t>Lightweight Level IIIA - MXV - 20" x 34" with ERT handle</t>
  </si>
  <si>
    <t>Lightweight Level IIIA - MXV - 24" x 36" with Horizontal handle</t>
  </si>
  <si>
    <t>Lightweight Level IIIA - MXV - 24" x 36" with ERT handle</t>
  </si>
  <si>
    <t>Lightweight Level IIIA - MXV - 22" x 40" with Horizontal handle</t>
  </si>
  <si>
    <t>Lightweight Level IIIA - MXV - 22" x 40" with ERT handle</t>
  </si>
  <si>
    <t>Lightweight Level IIIA - MXV - 24" x 48" with Horizontal handle</t>
  </si>
  <si>
    <t>Lightweight Level IIIA - MXV - 24" x 48" with ERT handle</t>
  </si>
  <si>
    <t>20x34-IIIA</t>
  </si>
  <si>
    <t>24x48-IIIA</t>
  </si>
  <si>
    <t>24x51-IIIA</t>
  </si>
  <si>
    <t>24x69-IIIA</t>
  </si>
  <si>
    <t>MXV-IIIA-20x34</t>
  </si>
  <si>
    <t>MXV-IIIA-22x40</t>
  </si>
  <si>
    <t xml:space="preserve">LW Rifle Shield Level III+ - 16" x 30" With viewport </t>
  </si>
  <si>
    <t>LW Rifle Shield Level III+ - 18" x 30" With viewport</t>
  </si>
  <si>
    <t>LW Rifle Shield Level III+ - 20" x 34" With viewport</t>
  </si>
  <si>
    <t>LW Rifle Shield Level III+ - 24" x 48" With viewport</t>
  </si>
  <si>
    <t>24 x 36 - IIIA</t>
  </si>
  <si>
    <t>U-Zip Patrol - Airius II</t>
  </si>
  <si>
    <t>U-Zip Patrol - Airius IIIA</t>
  </si>
  <si>
    <t>U-Zip Patrol - Araura II</t>
  </si>
  <si>
    <t>U-Zip Patrol - Araura IIIA</t>
  </si>
  <si>
    <t>U-Zip Patrol - Virtus II</t>
  </si>
  <si>
    <t>U-Zip Patrol - Virtus IIIA</t>
  </si>
  <si>
    <t>U-Zip Uniform - Airius II</t>
  </si>
  <si>
    <t>U-Zip Uniform - Airius IIIA</t>
  </si>
  <si>
    <t>U-Zip Uniform - Araura II</t>
  </si>
  <si>
    <t>U-Zip Uniform - Araura IIIA</t>
  </si>
  <si>
    <t>U-Zip Uniform - Virtus II</t>
  </si>
  <si>
    <t>U-Zip Uniform - Virtus IIIA</t>
  </si>
  <si>
    <t>U-Zip Highland - Airius II</t>
  </si>
  <si>
    <t>U-Zip Highland - Airius IIIA</t>
  </si>
  <si>
    <t>U-Zip Highland - Araura II</t>
  </si>
  <si>
    <t>U-Zip Highland - Araura IIIA</t>
  </si>
  <si>
    <t>U-Zip Highland - Virtus II</t>
  </si>
  <si>
    <t>U-Zip Highland - Virtus IIIA</t>
  </si>
  <si>
    <t>U-Zip Slick - Airius II</t>
  </si>
  <si>
    <t>U-Zip Slick - Airius IIIA</t>
  </si>
  <si>
    <t>U-Zip Slick - Araura II</t>
  </si>
  <si>
    <t>U-Zip Slick - Araura IIIA</t>
  </si>
  <si>
    <t>U-Zip Slick - Virtus II</t>
  </si>
  <si>
    <t>U-Zip Slick - Virtus IIIA</t>
  </si>
  <si>
    <t>U-Zip Molle - Airius II</t>
  </si>
  <si>
    <t>U-Zip Molle - Airius IIIA</t>
  </si>
  <si>
    <t>U-Zip Molle - Araura II</t>
  </si>
  <si>
    <t>U-Zip Molle - Araura IIIA</t>
  </si>
  <si>
    <t>U-Zip Molle - Virtus II</t>
  </si>
  <si>
    <t>U-Zip Molle - Virtus IIIA</t>
  </si>
  <si>
    <t>U-Zip-Patrol-(size)-(color)</t>
  </si>
  <si>
    <t>U-Zip-Patrol-USI1.1-II-(size)-(color)</t>
  </si>
  <si>
    <t>U-Zip-Patrol-USI2.1-II-(size)-(color)</t>
  </si>
  <si>
    <t>U-Zip-Patrol-USI3.1-II-(size)-(color)</t>
  </si>
  <si>
    <t>U-Zip-Patrol-USI3.1-IIIA-(size)-(color)</t>
  </si>
  <si>
    <t>U-Zip-Uniform-(size)-(color)</t>
  </si>
  <si>
    <t>U-Zip-Uniform-USI1.1-II-(size)-(color)</t>
  </si>
  <si>
    <t>U-Zip-Uniform-USI2.1-II-(size)-(color)</t>
  </si>
  <si>
    <t>U-Zip-Uniform-USI3.1-II-(size)-(color)</t>
  </si>
  <si>
    <t>U-Zip-Uniform-USI3.1-IIIA-(size)-(color)</t>
  </si>
  <si>
    <t>U-Zip-Highland-(size)-(color)</t>
  </si>
  <si>
    <t>U-Zip-Highland-USI1.1-II-(size)-(color)</t>
  </si>
  <si>
    <t>U-Zip-Highland-USI2.1-II-(size)-(color)</t>
  </si>
  <si>
    <t>U-Zip-Highland-USI3.1-II-(size)-(color)</t>
  </si>
  <si>
    <t>U-Zip-Highland-USI3.1-IIIA-(size)-(color)</t>
  </si>
  <si>
    <t>U-Zip-Slick-(size)-(color)</t>
  </si>
  <si>
    <t>U-Zip-Slick-USI1.1-II-(size)-(color)</t>
  </si>
  <si>
    <t>U-Zip-Slick-USI2.1-II-(size)-(color)</t>
  </si>
  <si>
    <t>U-Zip-Slick-USI3.1-II-(size)-(color)</t>
  </si>
  <si>
    <t>U-Zip-Slick-USI3.1-IIIA-(size)-(color)</t>
  </si>
  <si>
    <t>U-Zip-Molle-(size)-(color)</t>
  </si>
  <si>
    <t>U-Zip-Molle-USI1.1-II-(size)-(color)</t>
  </si>
  <si>
    <t>U-Zip-Molle-USI2.1-II-(size)-(color)</t>
  </si>
  <si>
    <t>U-Zip-Molle-USI3.1-II-(size)-(color)</t>
  </si>
  <si>
    <t>U-Zip-Molle-USI3.1-IIIA-(size)-(color)</t>
  </si>
  <si>
    <t>Outer Carrier - with Slick front, front and back plate pocket, Slick Cummerbund with internal molle and Shoulder pads - Carrier Only</t>
  </si>
  <si>
    <t>Outer Carrier - with Molle front, front and back plate pocket with Molle, Cummerbund with internal/External molle and Shoulder pads - Carrier Only</t>
  </si>
  <si>
    <t>Outer Carrier - with Slick front, front and back plate pocket with Uniform Pockets, Slick Cummerbund with internal molle and Shoulder pads - Carrier only</t>
  </si>
  <si>
    <t>Outer Carrier - with Molle front, front and back plate pocket with Uniform Pockets, Cummerbund with internal/external molle and Shoulder pads - Carrier only</t>
  </si>
  <si>
    <t>Outer Carrier - front pocket with expandable admin pouch, 4" badge patch, 1x5 name tape &amp; dual molle strip front/rear plate pocket, molle front, slick rear and shoulder pads - carrier only</t>
  </si>
  <si>
    <t>Outer Carrier - front pocket with expandable admin pouch, square  badge patch, 1x5 name tape &amp; dual molle strip front/rear plate pocket, molle front, slick rear and shoulder pads - carrier only</t>
  </si>
  <si>
    <t>Outer Carrier - front pocket with expandable admin pouch, dual square badge patch, front/rear plate pocket, molle front, slick rear and shoulder pads - carrier only</t>
  </si>
  <si>
    <t>Outer Carrier - front pocket with expandable admin pouch, dual square badge patch, dual molle strip, front/rear plate pocket, molle front, slick rear and shoulder pads - carrier only</t>
  </si>
  <si>
    <t>Outer Carrier - front pocket with expandable admin pouch, 4" oval badge patch, dual 2x3 name tape &amp; dual molle strip, front/rear plate pocket, molle front, slick rear and shoulder pads - carrier only</t>
  </si>
  <si>
    <t>Outer Carrier - with Slick front, Badge Patch on left shoulder, front and back plate pocket, Slick Cummerbund with internal molle and Shoulder pads - Carrier Only</t>
  </si>
  <si>
    <t>Outer Carrier - w/ Slick front, Badge Patch on left shoulder front and back plate pocket w/ Uniform Pockets and Slick Cummerbund w/ internal molle and Shoulder pads - Carrier only</t>
  </si>
  <si>
    <t>Outer Carrier - w/ Molle front and slick rear, Badge Patch on left shoulder front and back plate pocket w/ Uniform Pockets and Cummerbund w/ internal molle and Shoulder pads - Carrier only</t>
  </si>
  <si>
    <t>Outer Carrier - Custom front Flap w/ 4 rows of molle loop and badge patch on left chest, with molle front and slick rear,  front/back plate pockets, drag handle and shoulder pads - Carrier only</t>
  </si>
  <si>
    <t>Outer Carrier - Molle front, Badge Patch left chest front/Mic loop &amp; back plate pocket w/ Uniform Pockets &amp; Cummerbund w/ internal molle, slick rear no drag handle and Shoulder pads - Carrier only</t>
  </si>
  <si>
    <t>Outer Carrier - Molle front, Badge Patch left chest front/mic loop &amp; back plate pocket w/ Scalloped Uniform Pockets &amp; Cummerbund w/ internal molle, slick rear no drag handle and Shoulder pads - Carrier only</t>
  </si>
  <si>
    <t>Outer Carrier - Molle front, Badge Patch left chest front &amp; back plate pocket w/ Uniform Pockets &amp; Cummerbund w/ internal molle, slick rear no drag handle and Shoulder pads - Carrier only</t>
  </si>
  <si>
    <t>Outer Carrier - Molle front, Badge Patch left chest front &amp; back plate pocket w/ Scalloped Uniform Pockets &amp; Cummerbund w/ internal molle, slick rear no drag handle and Shoulder pads - Carrier only</t>
  </si>
  <si>
    <t>Outer Carrier - Front Zip, 3 rows of Molle, Badge patch left chest, front and back plate pockets w/ uniform pockets, dual functional pockets &amp; cummerbund w/ Internal Molle, Molle rear with drag handle - carrier only</t>
  </si>
  <si>
    <t>Outer Carrier - Front Zip, No Molle, Badge patch left chest, 1x5 ID right chest, front and back plate pockets w/ uniform pockets, dual functional pockets &amp; cummerbund w/ Internal Molle, Slick rear with drag handle - carrier only</t>
  </si>
  <si>
    <t>Outer Carrier - Front Zip, 3 rows of Molle, Badge patch left chest, front and back plate pockets w/ zipper pockets, dual functional pockets &amp; cummerbund w/ Internal Molle, Slick rear no drag handle - carrier only</t>
  </si>
  <si>
    <t>Outer Carrier - Front Zip, No Molle, Badge patch left chest, 1x5 ID right chest, front and back plate pockets w/ zipper pockets, dual functional pockets &amp; cummerbund w/ Internal Molle, Slick rear no drag handle - carrier only</t>
  </si>
  <si>
    <t>Outer Carrier - Front Zip, 3 rows of Molle, Badge patch left chest, front and back plate pockets w/ molle zipper pockets, dual functional pockets &amp; cummerbund w/ Internal Molle, Molle rear with drag handle - carrier only</t>
  </si>
  <si>
    <t>UPT-Slick-(size)-(color)</t>
  </si>
  <si>
    <t>UPT-Molle-(size)-(color)</t>
  </si>
  <si>
    <t>UPT-Uniform-(size)-(color)</t>
  </si>
  <si>
    <t>UPT-Patrol-(size)-(color)</t>
  </si>
  <si>
    <t>UPT-Moody-(size)-(color)</t>
  </si>
  <si>
    <t>UPT-MoodyEV-(size)-(color)</t>
  </si>
  <si>
    <t>UPT-MoodyAV-(size)-(color)</t>
  </si>
  <si>
    <t>UPT-MoodyBC-(size)-(color)</t>
  </si>
  <si>
    <t>UPT-MoodyRI-(size)-(color)</t>
  </si>
  <si>
    <t>UPT-MTSlick-(size)-(color)</t>
  </si>
  <si>
    <t>UPT-MTUniform-(size)-(color)</t>
  </si>
  <si>
    <t>UPT-MTPatrol-(size)-(color)</t>
  </si>
  <si>
    <t>UPT-MTCLC-(size)-(color)</t>
  </si>
  <si>
    <t>UPT-MTGRN-(size)-(color)</t>
  </si>
  <si>
    <t>UPT-MTGRNSP-(size)-(color)</t>
  </si>
  <si>
    <t>UPT-MTHighland-(size)-(color)</t>
  </si>
  <si>
    <t>UPT-MTHighlandSP-(size)-(color)</t>
  </si>
  <si>
    <t>Face Shields</t>
  </si>
  <si>
    <t>Paulson</t>
  </si>
  <si>
    <t>Integrated or retrofit face shield option - to be used with PASGT/PSTSC650 Helmets - 8"</t>
  </si>
  <si>
    <t>DK5-H.150</t>
  </si>
  <si>
    <t>Integrated or retrofit face shield option - to be used with PASGT/PSTSC650 Helmets - 6"</t>
  </si>
  <si>
    <t>DK5-H.150S</t>
  </si>
  <si>
    <t>Retro Fit face shield - to be used with ACH Mich Helmets - 8"</t>
  </si>
  <si>
    <t>DK6-H.150</t>
  </si>
  <si>
    <t>Retro Fit face shield - to be used with ACH Mich Helmets - 6"</t>
  </si>
  <si>
    <t>DK6-H.150S</t>
  </si>
  <si>
    <t>Retro fit face shield with rail adapters - to be used on helmets with Rails - 6"</t>
  </si>
  <si>
    <t>SOD-RFS-Rail</t>
  </si>
  <si>
    <t>Laser Face shield</t>
  </si>
  <si>
    <t>TLS-F56</t>
  </si>
  <si>
    <t>Airius-IIIA-USI1.2-IIIA-(size)-(color)</t>
  </si>
  <si>
    <t>Araura-IIIA-USI2.2-IIIA-(size)-(color)</t>
  </si>
  <si>
    <t>UPT-MTUniform-USI1.2-IIIA-(size)-(color)</t>
  </si>
  <si>
    <t>MCH-IIIA-4DSPSALP-(color)-(size)</t>
  </si>
  <si>
    <t>MCHM-IIIA-4DSPSALP-(color)-(size)</t>
  </si>
  <si>
    <t>SODII-IIIA-(color)-(Size)</t>
  </si>
  <si>
    <t>SODIIMC-IIIA-(color)-(Size)</t>
  </si>
  <si>
    <t>PASGT-IIIA-OMG-(color)-(size)</t>
  </si>
  <si>
    <t>MCH-IIIA-OMMBOA-(color)-(size)</t>
  </si>
  <si>
    <t>STD-24x36-III+LW-ERT-WVP</t>
  </si>
  <si>
    <t>STD-16x30-III+LW-HH-WVP</t>
  </si>
  <si>
    <t>STD-18x30-III+LW-HH-WVP</t>
  </si>
  <si>
    <t>STD-20x34-III+LW-HH-WVP</t>
  </si>
  <si>
    <t>STD-24x48-III+LW-HH-WVP</t>
  </si>
  <si>
    <t>ERT-24x36-IIIA-ERT-WVP</t>
  </si>
  <si>
    <t>ERT-16x30-IIIA-ERT-WVP</t>
  </si>
  <si>
    <t>ERT-24x48-IIIA-ERT-WVP</t>
  </si>
  <si>
    <t>STD-24X36-IIIA-HH-WVP</t>
  </si>
  <si>
    <t>STD-22X40-IIIA-HH-WVP</t>
  </si>
  <si>
    <t>STD-20X34-IIIA-HH-WVP</t>
  </si>
  <si>
    <t>STD-24X48-IIIA-HH-WVP</t>
  </si>
  <si>
    <t>STD-24X51-IIIA-HH-WVP</t>
  </si>
  <si>
    <t>STD-24X69-IIIA-HH-WVP</t>
  </si>
  <si>
    <t>STD-24X36-IIIA-HH-MXV</t>
  </si>
  <si>
    <t>STD-20X34-IIIA-HH-MXV</t>
  </si>
  <si>
    <t>STD-22X40-IIIA-HH-MXV</t>
  </si>
  <si>
    <t>STD-20X34-LWIIIA-HH-WVP</t>
  </si>
  <si>
    <t>STD-20X34-LWIIIA-ERT-WVP</t>
  </si>
  <si>
    <t>STD-24X36-LWIIIA-HH-WVP</t>
  </si>
  <si>
    <t>STD-24X36-LWIIIA-ERT-WVP</t>
  </si>
  <si>
    <t>STD-22X40-LWIIIA-HH-WVP</t>
  </si>
  <si>
    <t>STD-22X40-LWIIIA-ERT-WVP</t>
  </si>
  <si>
    <t>HMLP-LWIIIA-HH-WVP</t>
  </si>
  <si>
    <t>STD-20X34-LWIIIA-HH-MXV</t>
  </si>
  <si>
    <t>STD-20X34-LWIIIA-ERT-MXV</t>
  </si>
  <si>
    <t>STD-24X36-LWIIIA-HH-MXV</t>
  </si>
  <si>
    <t>STD-24X36-LWIIIA-ERT-MXV</t>
  </si>
  <si>
    <t>STD-22X40-LWIIIA-HH-MXV</t>
  </si>
  <si>
    <t>STD-22X40-LWIIIA-ERT-MXV</t>
  </si>
  <si>
    <t>STD-24X48-LWIIIA-HH-MXV</t>
  </si>
  <si>
    <t>STD-24X48-LWIIIA-ERT-MXV</t>
  </si>
  <si>
    <t>USI2.2-IIIA</t>
  </si>
  <si>
    <t>USI1.2-IIIA</t>
  </si>
  <si>
    <t>Airius-IIIA-USI1.2-IIIA-2C(size)-(color)</t>
  </si>
  <si>
    <t>Araura-IIIA-USI2.2-IIIA-2C(size)-(color)</t>
  </si>
  <si>
    <t>APL-RF3-100-10x12</t>
  </si>
  <si>
    <t>APL-RF3-100-8x10</t>
  </si>
  <si>
    <t>D2350</t>
  </si>
  <si>
    <t>5 x 7 Spartan Gen II Level IIIA Stand Alone Stab level 1 plate, 0.35 lbs., Female Curved</t>
  </si>
  <si>
    <t>5 x 8 Spartan Gen II Level IIIA Stand Alone Stab level 1 Plate, 0.40 lbs., Female Curved</t>
  </si>
  <si>
    <t>7 x 9 Spartan Gen II Level IIIA Stand Alone Stab level 1 Plate, 0.65 lbs., Female Curved</t>
  </si>
  <si>
    <t>5 x 8 Spartan Gen II Level IIIA Stand Alone Stab level 1 Plate, 0.40 lbs., Single Curved or Flat</t>
  </si>
  <si>
    <t>7 x 9 Spartan Gen II Level IIIA Stand Alone Stab level 1 Plate, 0.60 lbs., Single Curved or Flat</t>
  </si>
  <si>
    <t>8 x 10 Spartan Gen II Level IIIA Stand Alone Stab level 1 Plate, 0.75 lbs., Single Curved or Flat</t>
  </si>
  <si>
    <t>10 x 12 Spartan Gen II Level IIIA Stand Alone Stab level 1 Plate, 1.10 lbs., Single Curved or Flat</t>
  </si>
  <si>
    <t xml:space="preserve">11 x 16 Spartan Gen II Level IIIA Stand Alone Stab level 1 Plate, 2.3 lbs., Flat </t>
  </si>
  <si>
    <t>SPA-GenII-IIIA-FEM-5x7</t>
  </si>
  <si>
    <t>SPA-GenII-IIIA FEM-5x8</t>
  </si>
  <si>
    <t>SPA-GenII-IIIA-FEM-7x9</t>
  </si>
  <si>
    <t>SPA-GenII-IIIA-5x8-(curved or flat)</t>
  </si>
  <si>
    <t>SPA-GenII-IIIA-7x9-(curved or flat)</t>
  </si>
  <si>
    <t>SPA-GenII-IIIA-8x10-(curved or flat)</t>
  </si>
  <si>
    <t>SPA-GenII-IIIA-10x12-(curved or flat)</t>
  </si>
  <si>
    <t>SPA-GenII-IIIA-11x16</t>
  </si>
  <si>
    <t>UPT-MolleLC-AA-(size)-(color)</t>
  </si>
  <si>
    <t>UPT-MolleLC-AA-USI1.1-II-(size)-(color)</t>
  </si>
  <si>
    <t>UPT-MolleLC-AA-USI1.2-IIIA-(size)-(color)</t>
  </si>
  <si>
    <t>UPT-MolleLC-AA-USI2.1-II-(size)-(color)</t>
  </si>
  <si>
    <t>UPT-MolleLC-AA-USI2.2-IIIA-(size)-(color)</t>
  </si>
  <si>
    <t>UPT-MolleLC-AA-USI3.1-II-(size)-(color)</t>
  </si>
  <si>
    <t>UPT-MolleLC-AA-USI3.1-IIIA-(size)-(color)</t>
  </si>
  <si>
    <t>UPT-MolleLC-AKC-(size)-(color)</t>
  </si>
  <si>
    <t>UPT-MolleLC-AKC-USI1.1-II-(size)-(color)</t>
  </si>
  <si>
    <t>UPT-MolleLC-AKC-USI2.1-II-(size)-(color)</t>
  </si>
  <si>
    <t>UPT-MolleLC-AKC-USI3.1-II-(size)-(color)</t>
  </si>
  <si>
    <t>UPT-MolleLC-AKC-USI3.1-IIIA-(size)-(color)</t>
  </si>
  <si>
    <t>UPT-PatrolLC-AA-(size)-(color)</t>
  </si>
  <si>
    <t>UPT-PatrolLC-AA-USI1.1-II-(size)-(color)</t>
  </si>
  <si>
    <t>UPT-PatrolLC-AA-USI1.2-IIIA-(size)-(color)</t>
  </si>
  <si>
    <t>UPT-PatrolLC-AA-USI2.1-II-(size)-(color)</t>
  </si>
  <si>
    <t>UPT-PatrolLC-AA-USI2.2-IIIA-(size)-(color)</t>
  </si>
  <si>
    <t>UPT-PatrolLC-AA-USI3.1-II-(size)-(color)</t>
  </si>
  <si>
    <t>UPT-PatrolLC-AA-USI3.1-IIIA-(size)-(color)</t>
  </si>
  <si>
    <t>UPT-PatrolLC-AKC-USI1.1-II-(size)-(color)</t>
  </si>
  <si>
    <t>UPT-PatrolLC-AKC-USI1.2-IIIA-(size)-(color)</t>
  </si>
  <si>
    <t>UPT-PatrolLC-AKC-USI2.1-II-(size)-(color)</t>
  </si>
  <si>
    <t>UPT-PatrolLC-AKC-USI2.-IIIA-(size)-(color)</t>
  </si>
  <si>
    <t>UPT-PatrolLC-AKC-USI3.1-II-(size)-(color)</t>
  </si>
  <si>
    <t>UPT-PatrolLC-AKC-USI3.1-IIIA-(size)-(color)</t>
  </si>
  <si>
    <t>0101.07</t>
  </si>
  <si>
    <t>0101.08</t>
  </si>
  <si>
    <t>0101.09</t>
  </si>
  <si>
    <t>UPT Molle LC - Airius II - With AustriAlpin Buckles</t>
  </si>
  <si>
    <t>UPT Molle LC - Airius IIIA - With AustriAlpin Buckles</t>
  </si>
  <si>
    <t>UPT Molle LC - Araura II - With AustriAlpin Buckles</t>
  </si>
  <si>
    <t>UPT Molle LC - Araura IIIA - With AustriAlpin Buckles</t>
  </si>
  <si>
    <t>UPT Molle LC- Virtus II - With AustriAlpin Buckles</t>
  </si>
  <si>
    <t>UPT Molle LC - Virtus IIIA - With AustriAlpin Buckles</t>
  </si>
  <si>
    <t>UPT Patrol LC - Airius II - With AustriAlpin Buckles</t>
  </si>
  <si>
    <t>UPT Patrol LC - Airius IIIA - With AustriAlpin Buckles</t>
  </si>
  <si>
    <t>UPT Patrol LC - Araura II - With AustriAlpin Buckles</t>
  </si>
  <si>
    <t>UPT Patrol LC - Araura IIIA - With AustriAlpin Buckles</t>
  </si>
  <si>
    <t>UPT Patrol LC- Virtus II - With AustriAlpin Buckles</t>
  </si>
  <si>
    <t>UPT Patrol LC - Virtus IIIA - With AustriAlpin Buckles</t>
  </si>
  <si>
    <t>UPT Molle LC - Airius II - With Aspetto Buckles</t>
  </si>
  <si>
    <t>UPT Molle LC - Airius IIIA - With Aspetto Buckles</t>
  </si>
  <si>
    <t>UPT Molle LC - Araura II - With Aspetto Buckles</t>
  </si>
  <si>
    <t>UPT Molle LC  - Araura IIIA - With Aspetto Buckles</t>
  </si>
  <si>
    <t>UPT Molle LC- Virtus II - With Aspetto Buckles</t>
  </si>
  <si>
    <t>UPT Molle LC - Virtus IIIA - With Aspetto Buckles</t>
  </si>
  <si>
    <t>UPT Patrol LC - Airius II - With Aspetto Buckles</t>
  </si>
  <si>
    <t>UPT Patrol LC - Airius IIIA - With Aspetto Buckles</t>
  </si>
  <si>
    <t>UPT Patrol LC - Araura II - With Aspetto Buckles</t>
  </si>
  <si>
    <t>UPT Patrol LC  - Araura IIIA - With Aspetto Buckles</t>
  </si>
  <si>
    <t>UPT Patrol LC- Virtus II - With Aspetto Buckles</t>
  </si>
  <si>
    <t>UPT Patrol LC - Virtus IIIA - With Aspetto Buckles</t>
  </si>
  <si>
    <t>Outer Carrier - with Laser Cut(LC) Molle front, front and back plate pocket with Uniform Pockets, Dual AustriAlpin Buckes, LC Cummerbund with internal Single Pocket/External LC molle and Shoulder pads - Carrier Only</t>
  </si>
  <si>
    <t>Outer Carrier - with Laser Cut(LC) Molle front, front and back plate pocket with Uniform Pockets, Dual Aspetto Buckes, LC Cummerbund with internal Single Pocket/External LC molle and Shoulder pads - Carrier Only</t>
  </si>
  <si>
    <t>Outer Carrier - with Laser Cut(LC) Molle front, front and back plate pocket with LC Molle, Dual AustriAlpin Buckes, LC Cummerbund with internal Single Pocket/External LC molle and Shoulder pads - Carrier Only</t>
  </si>
  <si>
    <t>Outer Carrier - with Laser Cut(LC) Molle front, front and back plate pocket with LC Molle, Dual Aspetto Buckes, LC Cummerbund with internal Single Pocket/External LC molle and Shoulder pads - Carrier Only</t>
  </si>
  <si>
    <t>UPT-PatrolLC-AKC-(size)-(color)</t>
  </si>
  <si>
    <t>Trauma Plate</t>
  </si>
  <si>
    <t>USPC-USI1.2-IIIA-(size)-(color)</t>
  </si>
  <si>
    <t>USPC-USI2.2-IIIA-(size)-(color)</t>
  </si>
  <si>
    <t>LT-USI1.2-IIIA-(size)-(color)</t>
  </si>
  <si>
    <t>LT-USI2.2-IIIA-(size)-(color)</t>
  </si>
  <si>
    <t>LTCS-USI1.2-IIIA-(size)-(color)</t>
  </si>
  <si>
    <t>LTCS-USI2.2-IIIA-(size)-(color)</t>
  </si>
  <si>
    <t>UPT-ARK-TV-USI1.2-IIIA-(size)-(color)</t>
  </si>
  <si>
    <t>UPT-ARK-TV-USI2.2IIIA-(size)-(color)</t>
  </si>
  <si>
    <t>UPT-ARK-QR-USI1.2-IIIA-(size)-(color)</t>
  </si>
  <si>
    <t>UPT-ARK-QR-USI2.2-IIIA-(size)-(color)</t>
  </si>
  <si>
    <t>UPT-ARK-PC-USI1.2-IIIA-(size)-(color)</t>
  </si>
  <si>
    <t>UPT-ARK-PC-USI2.2-IIIA-(size)-(color)</t>
  </si>
  <si>
    <t>U-Zip-Patrol-USI1.2-IIIA-(size)-(color)</t>
  </si>
  <si>
    <t>U-Zip-Patrol-USI2.2-IIIA-(size)-(color)</t>
  </si>
  <si>
    <t>U-Zip-Uniform-USI1.2-IIIA-(size)-(color)</t>
  </si>
  <si>
    <t>U-Zip-Uniform-USI2.2-IIIA-(size)-(color)</t>
  </si>
  <si>
    <t>U-Zip-Highland-USI1.2-IIIA-(size)-(color)</t>
  </si>
  <si>
    <t>U-Zip-Highland-USI2.2-IIIA-(size)-(color)</t>
  </si>
  <si>
    <t>U-Zip-Slick-USI1.2-IIIA-(size)-(color)</t>
  </si>
  <si>
    <t>U-Zip-Molle-USI2.2-IIIA-(size)-(color)</t>
  </si>
  <si>
    <t>U-Zip-Molle-USI1.2-IIIA-(size)-(color)</t>
  </si>
  <si>
    <t>UPT-Slick-USI1.2-IIIA-(size)-(color)</t>
  </si>
  <si>
    <t>UPT-Slick-USI2.2-IIIA-(size)-(color)</t>
  </si>
  <si>
    <t>UPT-Molle-USI1.2-IIIA-(size)-(color)</t>
  </si>
  <si>
    <t>UPT-Molle-USI2.2-IIIA-(size)-(color)</t>
  </si>
  <si>
    <t>UPT-Uniform-USI1.2-IIIA-(size)-(color)</t>
  </si>
  <si>
    <t>UPT-Uniform-USI2.2-IIIA-(size)-(color)</t>
  </si>
  <si>
    <t>UPT-Patrol-USI2.2-IIIA-(size)-(color)</t>
  </si>
  <si>
    <t>UPT-Patrol-USI1.2-IIIA-(size)-(color)</t>
  </si>
  <si>
    <t>UPT-Moody-USI1.2-IIIA-(size)-(color)</t>
  </si>
  <si>
    <t>UPT-Moody-USI2.2-IIIA-(size)-(color)</t>
  </si>
  <si>
    <t>UPT-MoodyEV-USI1.2-IIIA-(size)-(color)</t>
  </si>
  <si>
    <t>UPT-MoodyEV-USI2.2-IIIA-(size)-(color)</t>
  </si>
  <si>
    <t>UPT-MTSlick-USI1.2-IIIA-(size)-(color)</t>
  </si>
  <si>
    <t>UPT-MTSlick-USI2.2-IIIA-(size)-(color)</t>
  </si>
  <si>
    <t>UPT-MTUniform-USI2.2-IIIA-(size)-(color)</t>
  </si>
  <si>
    <t>UPT-MTPatrol-USI1.2-IIIA-(size)-(color)</t>
  </si>
  <si>
    <t>UPT-MTPatrol-USI2.2-IIIA-(size)-(color)</t>
  </si>
  <si>
    <t>UPT-MTCLC-USI1.2-IIIA-(size)-(color)</t>
  </si>
  <si>
    <t>UPT-MTCLC-USI2.2-IIIA-(size)-(color)</t>
  </si>
  <si>
    <t>UPT-MTHighland-USI1.2-IIIA-(size)-(color)</t>
  </si>
  <si>
    <t>UPT-MTHighland-USI2.2-IIIA-(size)-(color)</t>
  </si>
  <si>
    <t>UPT-Turnout-USI1.2-IIIA-(color)</t>
  </si>
  <si>
    <t>UPT-TurnoutHV-USI1.2-IIIA-(color)</t>
  </si>
  <si>
    <t>UPT-MoodyAV-USI1.2IIIA-(size)-(color)</t>
  </si>
  <si>
    <t>UPT-MoodyAV-USI2.2-IIIA-(size)-(color)</t>
  </si>
  <si>
    <t>UPT-MolleLC-AKC-USI1.2-IIIA-(size)-(color)</t>
  </si>
  <si>
    <t>UPT-MolleLC-AKC-USI2.2-IIIA-(size)-(color)</t>
  </si>
  <si>
    <t>4d-7pad</t>
  </si>
  <si>
    <t>Logo-(desired word)-(stencil)</t>
  </si>
  <si>
    <t>D2648</t>
  </si>
  <si>
    <t>UPT Moody BC - Airius II</t>
  </si>
  <si>
    <t>UPT Moody BC - Airius IIIA</t>
  </si>
  <si>
    <t>UPT Moody BC - Araura IIIA</t>
  </si>
  <si>
    <t>UPT-MoodyBC-USI1.1-II-(size)-(color)</t>
  </si>
  <si>
    <t>UPT-MoodyBC-USI1.1IIIA-(size)-(color)</t>
  </si>
  <si>
    <t>UPT-MoodyBC-USI2.1-IIIA-(size)-(color)</t>
  </si>
  <si>
    <t>UPT Moody LC - Airius II</t>
  </si>
  <si>
    <t>UPT Moody LC - Airius IIIA</t>
  </si>
  <si>
    <t>UPT Moody LC - Araura II</t>
  </si>
  <si>
    <t>UPT Moody LC - Araura IIIA</t>
  </si>
  <si>
    <t>UPT Moody LC - Virtus II</t>
  </si>
  <si>
    <t>UPT Moody LC - Virtus IIIA</t>
  </si>
  <si>
    <t>UPT-MoodyLC-USI1.1-II-(size)-(color)</t>
  </si>
  <si>
    <t>UPT-MoodyLC-USI1.2IIIA-(size)-(color)</t>
  </si>
  <si>
    <t>UPT-MoodyLC-USI2.1-II-(size)-(color)</t>
  </si>
  <si>
    <t>UPT-MoodyLC-USI2.2-IIIA-(size)-(color)</t>
  </si>
  <si>
    <t>UPT-MoodyLC-USI3.1-II-(size)-(color)</t>
  </si>
  <si>
    <t>UPT-MoodyLC-USI3.1-IIIA-(size)-(color)</t>
  </si>
  <si>
    <t>UPT Mountain Gurnee - Airius II</t>
  </si>
  <si>
    <t>UPT Mountain Gurnee - Airius IIIA</t>
  </si>
  <si>
    <t>UPT Mountain Gurnee - Araura II</t>
  </si>
  <si>
    <t>UPT Mountain Gurnee - Araura IIIA</t>
  </si>
  <si>
    <t>UPT Mountain Gurnee- Virtus II</t>
  </si>
  <si>
    <t>UPT Mountain Gurnee - Virtus IIIA</t>
  </si>
  <si>
    <t>UPT Mountain CAC - Airius II</t>
  </si>
  <si>
    <t>UPT Mountain CAC - Airius IIIA</t>
  </si>
  <si>
    <t>UPT Mountain CAC - Araura II</t>
  </si>
  <si>
    <t>UPT Mountain CAC - Araura IIIA</t>
  </si>
  <si>
    <t>UPT Mountain CAC- Virtus II</t>
  </si>
  <si>
    <t>UPT Mountain CAC - Virtus IIIA</t>
  </si>
  <si>
    <t>UPT-MTCAC-USI1.1-II-(size)-(color)</t>
  </si>
  <si>
    <t>UPT-MTCAC-USI1.2-IIIA-(size)-(color)</t>
  </si>
  <si>
    <t>UPT-MTCAC-USI2.1-II-(size)-(color)</t>
  </si>
  <si>
    <t>UPT-MTCAC-USI2.2-IIIA-(size)-(color)</t>
  </si>
  <si>
    <t>UPT-MTCAC-USI3.1-II-(size)-(color)</t>
  </si>
  <si>
    <t>UPT-MTCAC-USI3.1-IIIA-(size)-(color)</t>
  </si>
  <si>
    <t>UPT Moody RI - Airius II</t>
  </si>
  <si>
    <t>UPT Moody RI - Airius IIIA</t>
  </si>
  <si>
    <t>UPT Moody RI - Araura II</t>
  </si>
  <si>
    <t>UPT Moody RI - Araura IIIA</t>
  </si>
  <si>
    <t>UPT Moody RI - Virtus II</t>
  </si>
  <si>
    <t>UPT Moody RI - Virtus IIIA</t>
  </si>
  <si>
    <t>UPT-MoodyRI-USI1.1-II-(size)-(color)</t>
  </si>
  <si>
    <t>UPT-MoodyRI-USI2.1-II-(size)-(color)</t>
  </si>
  <si>
    <t>UPT-MoodyRI-USI3.1-II-(size)-(color)</t>
  </si>
  <si>
    <t>UPT-MoodyRI-USI3.1-IIIA-(size)-(color)</t>
  </si>
  <si>
    <t>UPT-MoodyRI-USI2.2-IIIA-(size)-(color)</t>
  </si>
  <si>
    <t>UPT-MoodyRI-USI1.2IIIA-(size)-(color)</t>
  </si>
  <si>
    <t>UPT Moody SV - Airius II</t>
  </si>
  <si>
    <t>UPT Moody SV - Airius IIIA</t>
  </si>
  <si>
    <t>UPT Moody SV - Araura II</t>
  </si>
  <si>
    <t>UPT Moody SV - Araura IIIA</t>
  </si>
  <si>
    <t>UPT Moody SV - Virtus II</t>
  </si>
  <si>
    <t>UPT Moody SV - Virtus IIIA</t>
  </si>
  <si>
    <t>UPT-MoodySV-USI1.1-II-(size)-(color)</t>
  </si>
  <si>
    <t>UPT-MoodySV-USI2.1-II-(size)-(color)</t>
  </si>
  <si>
    <t>UPT-MoodySV-USI3.1-II-(size)-(color)</t>
  </si>
  <si>
    <t>UPT-MoodySV-USI3.1-IIIA-(size)-(color)</t>
  </si>
  <si>
    <t>UPT-MoodySV-USI2.2-IIIA-(size)-(color)</t>
  </si>
  <si>
    <t>UPT-MoodySV-USI1.2IIIA-(size)-(color)</t>
  </si>
  <si>
    <r>
      <t xml:space="preserve">Armor Inserts for UPT Cummerbund, Left &amp; Right Side, </t>
    </r>
    <r>
      <rPr>
        <b/>
        <sz val="12"/>
        <color rgb="FF000000"/>
        <rFont val="Calibri"/>
        <family val="2"/>
        <scheme val="minor"/>
      </rPr>
      <t>Ballistics Only</t>
    </r>
    <r>
      <rPr>
        <sz val="12"/>
        <color rgb="FF000000"/>
        <rFont val="Calibri"/>
        <family val="2"/>
        <scheme val="minor"/>
      </rPr>
      <t xml:space="preserve">  (.64 psf)</t>
    </r>
  </si>
  <si>
    <r>
      <t xml:space="preserve">Armor Inserts for UPT Cummerbund, Left &amp; Right Side, </t>
    </r>
    <r>
      <rPr>
        <b/>
        <sz val="12"/>
        <color rgb="FF000000"/>
        <rFont val="Calibri"/>
        <family val="2"/>
        <scheme val="minor"/>
      </rPr>
      <t>Ballistics Only</t>
    </r>
    <r>
      <rPr>
        <sz val="12"/>
        <color rgb="FF000000"/>
        <rFont val="Calibri"/>
        <family val="2"/>
        <scheme val="minor"/>
      </rPr>
      <t xml:space="preserve"> (.83 psf)</t>
    </r>
  </si>
  <si>
    <r>
      <t xml:space="preserve">Armor Inserts for UPT Cummerbund, Left &amp; Right Side, </t>
    </r>
    <r>
      <rPr>
        <b/>
        <sz val="12"/>
        <color rgb="FF000000"/>
        <rFont val="Calibri"/>
        <family val="2"/>
        <scheme val="minor"/>
      </rPr>
      <t>Ballistics Only</t>
    </r>
    <r>
      <rPr>
        <sz val="12"/>
        <color rgb="FF000000"/>
        <rFont val="Calibri"/>
        <family val="2"/>
        <scheme val="minor"/>
      </rPr>
      <t xml:space="preserve"> (.99 psf)</t>
    </r>
  </si>
  <si>
    <r>
      <t xml:space="preserve">Armor Inserts for UPT Cummerbund, Left &amp; Right Side, </t>
    </r>
    <r>
      <rPr>
        <b/>
        <sz val="12"/>
        <color rgb="FF000000"/>
        <rFont val="Calibri"/>
        <family val="2"/>
        <scheme val="minor"/>
      </rPr>
      <t>Ballistics Only</t>
    </r>
    <r>
      <rPr>
        <sz val="12"/>
        <color rgb="FF000000"/>
        <rFont val="Calibri"/>
        <family val="2"/>
        <scheme val="minor"/>
      </rPr>
      <t xml:space="preserve"> (1.12 psf)</t>
    </r>
  </si>
  <si>
    <r>
      <t xml:space="preserve">Armor Inserts for UPT Cummerbund, Left &amp; Right Side, </t>
    </r>
    <r>
      <rPr>
        <b/>
        <sz val="12"/>
        <color rgb="FF000000"/>
        <rFont val="Calibri"/>
        <family val="2"/>
        <scheme val="minor"/>
      </rPr>
      <t>Ballistics Only</t>
    </r>
    <r>
      <rPr>
        <sz val="12"/>
        <color rgb="FF000000"/>
        <rFont val="Calibri"/>
        <family val="2"/>
        <scheme val="minor"/>
      </rPr>
      <t xml:space="preserve"> (1.24 psf)</t>
    </r>
  </si>
  <si>
    <r>
      <t xml:space="preserve">Armor Inserts for UPT Cummerbund, Left &amp; Right Side, </t>
    </r>
    <r>
      <rPr>
        <b/>
        <sz val="12"/>
        <color rgb="FF000000"/>
        <rFont val="Calibri"/>
        <family val="2"/>
        <scheme val="minor"/>
      </rPr>
      <t>Ballistics Only</t>
    </r>
    <r>
      <rPr>
        <sz val="12"/>
        <color rgb="FF000000"/>
        <rFont val="Calibri"/>
        <family val="2"/>
        <scheme val="minor"/>
      </rPr>
      <t xml:space="preserve"> (1.3 psf)</t>
    </r>
  </si>
  <si>
    <t>UPT-Cmb-USI1.1-II</t>
  </si>
  <si>
    <t>UPT-Cmb-USI1.2-IIIA</t>
  </si>
  <si>
    <t>UPT-Cmb-USI2.1-II</t>
  </si>
  <si>
    <t>UPT-Cmb-USI2.1-IIIA</t>
  </si>
  <si>
    <t>UPT-Cmb-USI3.1-II</t>
  </si>
  <si>
    <t>UPT-Cmb-USI3.1-IIIA</t>
  </si>
  <si>
    <t>Ballistic Structured Bicep Protector, UPT Armor Series, "G-Hook" attachment system, Left and Right Side (.64 psf)</t>
  </si>
  <si>
    <t>Ballistic Structured Bicep Protector, UPT Armor Series, "G-Hook" attachment system, Left and Right Side (.83 psf)</t>
  </si>
  <si>
    <t>Ballistic Structured Bicep Protector, UPT Armor Series, "G-Hook" attachment system, Left and Right Side (.99 psf)</t>
  </si>
  <si>
    <t>Ballistic Structured Bicep Protector, UPT Armor Series, "G-Hook" attachment system, Left and Right Side (1.12 psf)</t>
  </si>
  <si>
    <t>Ballistic Structured Bicep Protector, UPT Armor Series, "G-Hook" attachment system, Left and Right Side (1.24 psf)</t>
  </si>
  <si>
    <t>Ballistic Structured Bicep Protector, UPT Armor Series, "G-Hook" attachment system, Left and Right Side (1.3 psf)</t>
  </si>
  <si>
    <t>Ballistic Throat Protector, UPT Armor Series, Low profile (.64 psf)</t>
  </si>
  <si>
    <t>Ballistic Throat Protector, UPT Armor Series, Low profile (.83 psf)</t>
  </si>
  <si>
    <t>Ballistic Throat Protector, UPT Armor Series, Low profile (.99 psf)</t>
  </si>
  <si>
    <t>Ballistic Throat Protector, UPT Armor Series, Low profile (1.12 psf)</t>
  </si>
  <si>
    <t>Ballistic Throat Protector, UPT Armor Series, Low profile (1.24 psf)</t>
  </si>
  <si>
    <t>Ballistic Throat Protector, UPT Armor Series, Low profile (1.3 psf)</t>
  </si>
  <si>
    <t>Ballistic Abdomen Protector, UPT Armor Series (.64 psf)</t>
  </si>
  <si>
    <t>Ballistic Abdomen Protector, UPT Armor Series (.83 psf)</t>
  </si>
  <si>
    <t>Ballistic Abdomen Protector, UPT Armor Series (.99 psf)</t>
  </si>
  <si>
    <t>Ballistic Abdomen Protector, UPT Armor Series (1.12 psf)</t>
  </si>
  <si>
    <t>Ballistic Abdomen Protector, UPT Armor Series (1.24psf)</t>
  </si>
  <si>
    <t>Ballistic Abdomen Protector, UPT Armor Series (1.3 psf)</t>
  </si>
  <si>
    <t>Ballistic Groin Protector, UPT Armor Series, "G-Hook" attachment system (.64 psf)</t>
  </si>
  <si>
    <t>Ballistic Groin Protector, UPT Armor Series, "G-Hook" attachment system (.83 psf)</t>
  </si>
  <si>
    <t>Ballistic Groin Protector, UPT Armor Series, "G-Hook" attachment system (.99 psf)</t>
  </si>
  <si>
    <t>Ballistic Groin Protector, UPT Armor Series, "G-Hook" attachment system (1.12 psf)</t>
  </si>
  <si>
    <t>Ballistic Groin Protector, UPT Armor Series, "G-Hook" attachment system (1.24 psf)</t>
  </si>
  <si>
    <t>Ballistic Groin Protector, UPT Armor Series, "G-Hook" attachment system (1.3 psf)</t>
  </si>
  <si>
    <t>UPT-STBicep-USI1.1-II-(color)</t>
  </si>
  <si>
    <t>UPT-STBicep-USI1.2-IIIA-(color)</t>
  </si>
  <si>
    <t>UPT-STBicep-USI2.1-II-(color)</t>
  </si>
  <si>
    <t>UPT-STBicep-USI2.1-IIIA-(color)</t>
  </si>
  <si>
    <t>UPT-STBicep-USI3.1-II-(color)</t>
  </si>
  <si>
    <t>UPT-STBicep-USI3.1-IIIA-(color)</t>
  </si>
  <si>
    <t>UPT-Throat-USI1.1-II-(color)</t>
  </si>
  <si>
    <t>UPT-Throat-USI1.2-IIIA-(color)</t>
  </si>
  <si>
    <t>UPT-Throat-USI2.1-II-(color)</t>
  </si>
  <si>
    <t>UPT-Throat-USI2.1-IIIA-(color)</t>
  </si>
  <si>
    <t>UPT-Throat-USI3.1-II-(color)</t>
  </si>
  <si>
    <t>UPT-Throat-USI3.1-IIIA-(color)</t>
  </si>
  <si>
    <t>SSAS-USI1.1-II-(color)</t>
  </si>
  <si>
    <t>SSAS-USI1.2-IIIA-(color)</t>
  </si>
  <si>
    <t>SSAS-USI2.1-II-(color)</t>
  </si>
  <si>
    <t>SSAS-USI2.1-IIIA-(color)</t>
  </si>
  <si>
    <t>SSAS-USI3.1-II-(color)</t>
  </si>
  <si>
    <t>SSAS-USI3.1-IIIA-(color)</t>
  </si>
  <si>
    <t>UPT-Ab-USI1.1-II-(color)</t>
  </si>
  <si>
    <t>UPT-Ab-USI1.2-IIIA-(color)</t>
  </si>
  <si>
    <t>UPT-Ab-USI2.1-II-(color)</t>
  </si>
  <si>
    <t>UPT-Ab-USI2.1-IIIA-(color)</t>
  </si>
  <si>
    <t>UPT-Ab-USI3.1-II-(color)</t>
  </si>
  <si>
    <t>UPT-Ab-USI3.1-IIIA-(color)</t>
  </si>
  <si>
    <t>UPT-Groin-USI1.1-II-(color)</t>
  </si>
  <si>
    <t>UPT-Groin-USI1.2-IIIA-(color)</t>
  </si>
  <si>
    <t>UPT-Groin-USI2.1-II-(color)</t>
  </si>
  <si>
    <t>UPT-Groin-USI2.1-IIIA-(color)</t>
  </si>
  <si>
    <t>UPT-Groin-USI3.1-II-(color)</t>
  </si>
  <si>
    <t>UPT-Groin-USI3.1-IIIA-(color)</t>
  </si>
  <si>
    <t>Savage Scalable Accessory System (SSAS) Armor in Collar Only (.64 psf), One Size</t>
  </si>
  <si>
    <t>Savage Scalable Accessory System (SSAS) Armor in Collar Only (.83 psf), One Size</t>
  </si>
  <si>
    <t>Savage Scalable Accessory System (SSAS) Armor in Collar Only (.99 psf), One Size</t>
  </si>
  <si>
    <t>Savage Scalable Accessory System (SSAS) Armor in Collar Only (1.12 psf), One Size</t>
  </si>
  <si>
    <t>Savage Scalable Accessory System (SSAS) Armor in Collar Only (1.24 psf), One Size</t>
  </si>
  <si>
    <t>Savage Scalable Accessory System (SSAS) Armor in Collar Only (1.3 psf), One Size</t>
  </si>
  <si>
    <t>APL-RF2-300</t>
  </si>
  <si>
    <t>Atlantic Signal</t>
  </si>
  <si>
    <t>Insert</t>
  </si>
  <si>
    <t xml:space="preserve">This was a typo. Thank you for catching this. </t>
  </si>
  <si>
    <t>U-Zip-Slick-USI2.2-IIIA-(size)-(color)</t>
  </si>
  <si>
    <t>Airius-IIIA-USI1.1-IIIAF-2C(size)-(color)</t>
  </si>
  <si>
    <t xml:space="preserve">This line was correct previously. - Please ignore changes. </t>
  </si>
  <si>
    <t>USI2.1-IIIAF</t>
  </si>
  <si>
    <t>Araura-IIIA-USI2.1-IIIAF-(size)-(color)</t>
  </si>
  <si>
    <t>Araura-IIIA-USI2.1-IIIAF-2C(size)-(color)</t>
  </si>
  <si>
    <t>Airius-IIIA-USI1.1-IIIAF-(size)-(color)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</si>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</sst>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164" formatCode="&quot;$&quot;#,##0.00"/>
    <numFmt numFmtId="165" formatCode="&quot;$&quot;#,##0.000"/>
  </numFmts>
  <fonts count="4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haroni"/>
      <charset val="177"/>
    </font>
    <font>
      <sz val="11"/>
      <name val="Arial"/>
      <family val="2"/>
    </font>
    <font>
      <b/>
      <sz val="14"/>
      <color theme="1"/>
      <name val="Aharoni"/>
      <charset val="177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8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  <scheme val="minor"/>
    </font>
    <font>
      <sz val="11"/>
      <color theme="1"/>
      <name val="Calibri (Body)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206">
    <xf numFmtId="0" fontId="0" fillId="0" borderId="0"/>
    <xf numFmtId="0" fontId="17" fillId="0" borderId="13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31">
    <xf numFmtId="0" fontId="0" fillId="0" borderId="0" xfId="0"/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left"/>
    </xf>
    <xf numFmtId="0" fontId="15" fillId="5" borderId="11" xfId="0" applyFont="1" applyFill="1" applyBorder="1" applyAlignment="1">
      <alignment horizontal="center"/>
    </xf>
    <xf numFmtId="0" fontId="16" fillId="5" borderId="11" xfId="0" applyFont="1" applyFill="1" applyBorder="1" applyAlignment="1">
      <alignment horizontal="left" wrapText="1"/>
    </xf>
    <xf numFmtId="0" fontId="16" fillId="5" borderId="11" xfId="0" applyFont="1" applyFill="1" applyBorder="1" applyAlignment="1">
      <alignment horizontal="center"/>
    </xf>
    <xf numFmtId="49" fontId="15" fillId="5" borderId="11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6"/>
    </xf>
    <xf numFmtId="0" fontId="22" fillId="0" borderId="0" xfId="0" applyFont="1"/>
    <xf numFmtId="0" fontId="21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15" fillId="0" borderId="17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/>
    </xf>
    <xf numFmtId="0" fontId="0" fillId="5" borderId="0" xfId="0" applyFill="1"/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center"/>
    </xf>
    <xf numFmtId="49" fontId="15" fillId="0" borderId="11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left"/>
    </xf>
    <xf numFmtId="0" fontId="24" fillId="0" borderId="11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6" fillId="5" borderId="11" xfId="0" applyFont="1" applyFill="1" applyBorder="1" applyAlignment="1">
      <alignment horizontal="center"/>
    </xf>
    <xf numFmtId="0" fontId="24" fillId="5" borderId="11" xfId="0" applyFont="1" applyFill="1" applyBorder="1" applyAlignment="1">
      <alignment horizontal="center"/>
    </xf>
    <xf numFmtId="49" fontId="24" fillId="5" borderId="11" xfId="0" applyNumberFormat="1" applyFont="1" applyFill="1" applyBorder="1" applyAlignment="1">
      <alignment horizontal="center"/>
    </xf>
    <xf numFmtId="0" fontId="27" fillId="0" borderId="0" xfId="0" applyFont="1"/>
    <xf numFmtId="0" fontId="26" fillId="5" borderId="11" xfId="0" applyFont="1" applyFill="1" applyBorder="1" applyAlignment="1">
      <alignment horizontal="left" wrapText="1"/>
    </xf>
    <xf numFmtId="0" fontId="11" fillId="0" borderId="0" xfId="0" applyFont="1"/>
    <xf numFmtId="0" fontId="28" fillId="0" borderId="0" xfId="0" applyFont="1"/>
    <xf numFmtId="0" fontId="24" fillId="5" borderId="10" xfId="0" applyFont="1" applyFill="1" applyBorder="1" applyAlignment="1">
      <alignment horizontal="left"/>
    </xf>
    <xf numFmtId="0" fontId="26" fillId="5" borderId="14" xfId="0" applyFont="1" applyFill="1" applyBorder="1" applyAlignment="1">
      <alignment horizontal="left" wrapText="1"/>
    </xf>
    <xf numFmtId="0" fontId="26" fillId="5" borderId="14" xfId="0" applyFont="1" applyFill="1" applyBorder="1" applyAlignment="1">
      <alignment horizontal="center" wrapText="1"/>
    </xf>
    <xf numFmtId="0" fontId="24" fillId="5" borderId="14" xfId="0" applyFont="1" applyFill="1" applyBorder="1" applyAlignment="1">
      <alignment horizontal="center"/>
    </xf>
    <xf numFmtId="0" fontId="11" fillId="5" borderId="0" xfId="0" applyFont="1" applyFill="1"/>
    <xf numFmtId="0" fontId="14" fillId="4" borderId="15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30" fillId="4" borderId="11" xfId="0" applyFont="1" applyFill="1" applyBorder="1" applyAlignment="1">
      <alignment horizontal="center" vertical="center" wrapText="1"/>
    </xf>
    <xf numFmtId="0" fontId="26" fillId="0" borderId="16" xfId="0" applyFont="1" applyBorder="1"/>
    <xf numFmtId="0" fontId="29" fillId="0" borderId="16" xfId="0" applyFont="1" applyBorder="1"/>
    <xf numFmtId="0" fontId="29" fillId="0" borderId="19" xfId="0" applyFont="1" applyBorder="1"/>
    <xf numFmtId="0" fontId="5" fillId="0" borderId="16" xfId="0" applyFont="1" applyBorder="1"/>
    <xf numFmtId="0" fontId="29" fillId="5" borderId="16" xfId="0" applyFont="1" applyFill="1" applyBorder="1"/>
    <xf numFmtId="0" fontId="26" fillId="5" borderId="16" xfId="0" applyFont="1" applyFill="1" applyBorder="1"/>
    <xf numFmtId="49" fontId="15" fillId="0" borderId="14" xfId="0" quotePrefix="1" applyNumberFormat="1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/>
    </xf>
    <xf numFmtId="49" fontId="15" fillId="0" borderId="11" xfId="0" quotePrefix="1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/>
    </xf>
    <xf numFmtId="49" fontId="24" fillId="0" borderId="11" xfId="0" quotePrefix="1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left"/>
    </xf>
    <xf numFmtId="0" fontId="15" fillId="0" borderId="10" xfId="1" applyFont="1" applyBorder="1" applyAlignment="1">
      <alignment vertical="center"/>
    </xf>
    <xf numFmtId="0" fontId="16" fillId="5" borderId="11" xfId="1" applyFont="1" applyFill="1" applyBorder="1" applyAlignment="1">
      <alignment horizontal="left" vertical="center" wrapText="1"/>
    </xf>
    <xf numFmtId="0" fontId="16" fillId="0" borderId="1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49" fontId="15" fillId="0" borderId="11" xfId="1" applyNumberFormat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31" fillId="5" borderId="16" xfId="0" applyFont="1" applyFill="1" applyBorder="1"/>
    <xf numFmtId="0" fontId="4" fillId="0" borderId="16" xfId="0" applyFont="1" applyBorder="1" applyAlignment="1">
      <alignment wrapText="1"/>
    </xf>
    <xf numFmtId="0" fontId="4" fillId="0" borderId="16" xfId="0" applyFont="1" applyBorder="1"/>
    <xf numFmtId="0" fontId="29" fillId="0" borderId="18" xfId="0" applyFont="1" applyBorder="1"/>
    <xf numFmtId="0" fontId="4" fillId="5" borderId="16" xfId="0" applyFont="1" applyFill="1" applyBorder="1" applyAlignment="1">
      <alignment wrapText="1"/>
    </xf>
    <xf numFmtId="0" fontId="4" fillId="0" borderId="23" xfId="0" applyFont="1" applyBorder="1"/>
    <xf numFmtId="0" fontId="4" fillId="5" borderId="16" xfId="0" applyFont="1" applyFill="1" applyBorder="1"/>
    <xf numFmtId="0" fontId="32" fillId="5" borderId="16" xfId="0" applyFont="1" applyFill="1" applyBorder="1"/>
    <xf numFmtId="0" fontId="4" fillId="5" borderId="11" xfId="0" applyFont="1" applyFill="1" applyBorder="1"/>
    <xf numFmtId="0" fontId="4" fillId="0" borderId="13" xfId="0" applyFont="1" applyBorder="1"/>
    <xf numFmtId="0" fontId="32" fillId="0" borderId="16" xfId="0" applyFont="1" applyBorder="1"/>
    <xf numFmtId="0" fontId="32" fillId="0" borderId="18" xfId="0" applyFont="1" applyBorder="1"/>
    <xf numFmtId="0" fontId="4" fillId="0" borderId="13" xfId="0" applyFont="1" applyBorder="1" applyAlignment="1">
      <alignment wrapText="1"/>
    </xf>
    <xf numFmtId="0" fontId="4" fillId="0" borderId="0" xfId="0" applyFont="1" applyAlignment="1">
      <alignment wrapText="1"/>
    </xf>
    <xf numFmtId="0" fontId="33" fillId="4" borderId="10" xfId="0" applyFont="1" applyFill="1" applyBorder="1" applyAlignment="1">
      <alignment horizontal="center" vertical="center"/>
    </xf>
    <xf numFmtId="0" fontId="4" fillId="0" borderId="0" xfId="0" applyFont="1"/>
    <xf numFmtId="0" fontId="4" fillId="0" borderId="11" xfId="0" applyFont="1" applyBorder="1"/>
    <xf numFmtId="0" fontId="4" fillId="0" borderId="11" xfId="0" applyFont="1" applyBorder="1" applyAlignment="1">
      <alignment wrapText="1"/>
    </xf>
    <xf numFmtId="0" fontId="34" fillId="0" borderId="16" xfId="0" applyFont="1" applyBorder="1"/>
    <xf numFmtId="164" fontId="34" fillId="0" borderId="16" xfId="0" applyNumberFormat="1" applyFont="1" applyBorder="1"/>
    <xf numFmtId="164" fontId="34" fillId="0" borderId="19" xfId="0" applyNumberFormat="1" applyFont="1" applyBorder="1"/>
    <xf numFmtId="0" fontId="32" fillId="5" borderId="16" xfId="0" applyFont="1" applyFill="1" applyBorder="1" applyAlignment="1">
      <alignment wrapText="1"/>
    </xf>
    <xf numFmtId="0" fontId="16" fillId="0" borderId="11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164" fontId="29" fillId="0" borderId="16" xfId="0" applyNumberFormat="1" applyFont="1" applyBorder="1"/>
    <xf numFmtId="0" fontId="29" fillId="5" borderId="19" xfId="0" applyFont="1" applyFill="1" applyBorder="1"/>
    <xf numFmtId="0" fontId="29" fillId="0" borderId="18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5" borderId="20" xfId="0" applyFont="1" applyFill="1" applyBorder="1" applyAlignment="1">
      <alignment horizontal="center"/>
    </xf>
    <xf numFmtId="0" fontId="31" fillId="5" borderId="11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1" fillId="5" borderId="16" xfId="0" applyFont="1" applyFill="1" applyBorder="1" applyAlignment="1">
      <alignment horizontal="center"/>
    </xf>
    <xf numFmtId="0" fontId="32" fillId="5" borderId="18" xfId="0" applyFont="1" applyFill="1" applyBorder="1"/>
    <xf numFmtId="0" fontId="29" fillId="0" borderId="13" xfId="0" applyFont="1" applyBorder="1"/>
    <xf numFmtId="0" fontId="29" fillId="0" borderId="0" xfId="0" applyFont="1"/>
    <xf numFmtId="0" fontId="29" fillId="0" borderId="11" xfId="0" applyFont="1" applyBorder="1"/>
    <xf numFmtId="0" fontId="29" fillId="0" borderId="11" xfId="0" applyFont="1" applyBorder="1" applyAlignment="1">
      <alignment wrapText="1"/>
    </xf>
    <xf numFmtId="0" fontId="16" fillId="5" borderId="14" xfId="0" applyFont="1" applyFill="1" applyBorder="1" applyAlignment="1">
      <alignment horizontal="left" wrapText="1"/>
    </xf>
    <xf numFmtId="0" fontId="16" fillId="5" borderId="14" xfId="0" applyFont="1" applyFill="1" applyBorder="1" applyAlignment="1">
      <alignment horizontal="center" wrapText="1"/>
    </xf>
    <xf numFmtId="0" fontId="25" fillId="5" borderId="16" xfId="0" applyFont="1" applyFill="1" applyBorder="1" applyAlignment="1">
      <alignment horizontal="center"/>
    </xf>
    <xf numFmtId="0" fontId="16" fillId="0" borderId="11" xfId="1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/>
    </xf>
    <xf numFmtId="0" fontId="26" fillId="0" borderId="11" xfId="0" applyFont="1" applyBorder="1" applyAlignment="1">
      <alignment horizontal="left"/>
    </xf>
    <xf numFmtId="0" fontId="34" fillId="5" borderId="16" xfId="0" applyFont="1" applyFill="1" applyBorder="1" applyAlignment="1">
      <alignment wrapText="1"/>
    </xf>
    <xf numFmtId="0" fontId="35" fillId="5" borderId="15" xfId="0" applyFont="1" applyFill="1" applyBorder="1"/>
    <xf numFmtId="0" fontId="3" fillId="5" borderId="16" xfId="0" applyFont="1" applyFill="1" applyBorder="1"/>
    <xf numFmtId="0" fontId="2" fillId="0" borderId="16" xfId="0" applyFont="1" applyBorder="1" applyAlignment="1">
      <alignment horizontal="left"/>
    </xf>
    <xf numFmtId="0" fontId="36" fillId="5" borderId="11" xfId="0" applyFont="1" applyFill="1" applyBorder="1" applyAlignment="1">
      <alignment horizontal="center" vertical="top" wrapText="1"/>
    </xf>
    <xf numFmtId="0" fontId="0" fillId="0" borderId="13" xfId="0" applyBorder="1"/>
    <xf numFmtId="164" fontId="0" fillId="0" borderId="16" xfId="0" applyNumberFormat="1" applyBorder="1"/>
    <xf numFmtId="0" fontId="16" fillId="0" borderId="14" xfId="0" applyFont="1" applyBorder="1" applyAlignment="1">
      <alignment horizontal="center"/>
    </xf>
    <xf numFmtId="0" fontId="37" fillId="0" borderId="11" xfId="0" applyFont="1" applyBorder="1"/>
    <xf numFmtId="0" fontId="12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6" fillId="5" borderId="14" xfId="0" applyFont="1" applyFill="1" applyBorder="1" applyAlignment="1">
      <alignment horizontal="center"/>
    </xf>
    <xf numFmtId="0" fontId="29" fillId="5" borderId="16" xfId="0" applyFont="1" applyFill="1" applyBorder="1" applyAlignment="1">
      <alignment horizontal="center"/>
    </xf>
    <xf numFmtId="0" fontId="26" fillId="5" borderId="14" xfId="0" applyFont="1" applyFill="1" applyBorder="1" applyAlignment="1">
      <alignment horizontal="center"/>
    </xf>
    <xf numFmtId="0" fontId="1" fillId="5" borderId="16" xfId="0" applyFont="1" applyFill="1" applyBorder="1"/>
    <xf numFmtId="0" fontId="35" fillId="5" borderId="11" xfId="0" applyFont="1" applyFill="1" applyBorder="1" applyAlignment="1">
      <alignment horizontal="left" vertical="top" wrapText="1"/>
    </xf>
    <xf numFmtId="164" fontId="35" fillId="5" borderId="11" xfId="0" applyNumberFormat="1" applyFont="1" applyFill="1" applyBorder="1" applyAlignment="1">
      <alignment horizontal="right"/>
    </xf>
    <xf numFmtId="0" fontId="40" fillId="5" borderId="0" xfId="0" applyFont="1" applyFill="1"/>
    <xf numFmtId="0" fontId="2" fillId="5" borderId="16" xfId="0" applyFont="1" applyFill="1" applyBorder="1"/>
    <xf numFmtId="0" fontId="0" fillId="5" borderId="25" xfId="0" applyFill="1" applyBorder="1" applyAlignment="1">
      <alignment wrapText="1"/>
    </xf>
    <xf numFmtId="0" fontId="0" fillId="5" borderId="16" xfId="0" applyFill="1" applyBorder="1" applyAlignment="1">
      <alignment wrapText="1"/>
    </xf>
    <xf numFmtId="0" fontId="11" fillId="0" borderId="16" xfId="0" applyFont="1" applyBorder="1"/>
    <xf numFmtId="0" fontId="4" fillId="0" borderId="27" xfId="0" applyFont="1" applyBorder="1"/>
    <xf numFmtId="0" fontId="4" fillId="0" borderId="26" xfId="0" applyFont="1" applyBorder="1"/>
    <xf numFmtId="164" fontId="0" fillId="0" borderId="28" xfId="0" applyNumberFormat="1" applyBorder="1"/>
    <xf numFmtId="164" fontId="4" fillId="5" borderId="28" xfId="0" applyNumberFormat="1" applyFont="1" applyFill="1" applyBorder="1"/>
    <xf numFmtId="165" fontId="4" fillId="0" borderId="15" xfId="0" applyNumberFormat="1" applyFont="1" applyBorder="1"/>
    <xf numFmtId="165" fontId="29" fillId="0" borderId="15" xfId="0" applyNumberFormat="1" applyFont="1" applyBorder="1"/>
    <xf numFmtId="0" fontId="0" fillId="0" borderId="11" xfId="0" applyBorder="1"/>
    <xf numFmtId="10" fontId="4" fillId="0" borderId="11" xfId="0" applyNumberFormat="1" applyFont="1" applyBorder="1" applyAlignment="1">
      <alignment horizontal="center"/>
    </xf>
    <xf numFmtId="10" fontId="4" fillId="5" borderId="11" xfId="0" applyNumberFormat="1" applyFont="1" applyFill="1" applyBorder="1" applyAlignment="1">
      <alignment horizontal="center"/>
    </xf>
    <xf numFmtId="0" fontId="4" fillId="0" borderId="14" xfId="0" applyFont="1" applyBorder="1"/>
    <xf numFmtId="0" fontId="4" fillId="0" borderId="29" xfId="0" applyFont="1" applyBorder="1"/>
    <xf numFmtId="0" fontId="4" fillId="0" borderId="24" xfId="0" applyFont="1" applyBorder="1"/>
    <xf numFmtId="0" fontId="26" fillId="0" borderId="11" xfId="0" applyFont="1" applyBorder="1" applyAlignment="1">
      <alignment horizontal="center"/>
    </xf>
    <xf numFmtId="0" fontId="26" fillId="5" borderId="16" xfId="0" applyFont="1" applyFill="1" applyBorder="1" applyAlignment="1">
      <alignment horizontal="center"/>
    </xf>
    <xf numFmtId="0" fontId="23" fillId="5" borderId="16" xfId="0" applyFont="1" applyFill="1" applyBorder="1" applyAlignment="1">
      <alignment horizontal="center"/>
    </xf>
    <xf numFmtId="164" fontId="17" fillId="5" borderId="16" xfId="0" applyNumberFormat="1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left" wrapText="1"/>
    </xf>
    <xf numFmtId="0" fontId="16" fillId="5" borderId="16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/>
    </xf>
    <xf numFmtId="0" fontId="15" fillId="5" borderId="16" xfId="0" applyFont="1" applyFill="1" applyBorder="1" applyAlignment="1">
      <alignment horizontal="center"/>
    </xf>
    <xf numFmtId="49" fontId="15" fillId="5" borderId="16" xfId="0" applyNumberFormat="1" applyFont="1" applyFill="1" applyBorder="1" applyAlignment="1">
      <alignment horizontal="center"/>
    </xf>
    <xf numFmtId="7" fontId="26" fillId="5" borderId="16" xfId="0" applyNumberFormat="1" applyFont="1" applyFill="1" applyBorder="1" applyAlignment="1">
      <alignment horizontal="center"/>
    </xf>
    <xf numFmtId="0" fontId="23" fillId="5" borderId="11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center"/>
    </xf>
    <xf numFmtId="164" fontId="17" fillId="0" borderId="16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left" wrapText="1"/>
    </xf>
    <xf numFmtId="49" fontId="15" fillId="0" borderId="11" xfId="0" applyNumberFormat="1" applyFont="1" applyBorder="1" applyAlignment="1">
      <alignment horizontal="center"/>
    </xf>
    <xf numFmtId="0" fontId="17" fillId="0" borderId="0" xfId="0" applyFont="1"/>
    <xf numFmtId="164" fontId="17" fillId="0" borderId="16" xfId="0" applyNumberFormat="1" applyFont="1" applyBorder="1" applyAlignment="1">
      <alignment horizontal="center" vertical="center"/>
    </xf>
    <xf numFmtId="0" fontId="31" fillId="0" borderId="16" xfId="0" applyFont="1" applyBorder="1"/>
    <xf numFmtId="49" fontId="24" fillId="0" borderId="11" xfId="0" applyNumberFormat="1" applyFont="1" applyBorder="1" applyAlignment="1">
      <alignment horizontal="center"/>
    </xf>
    <xf numFmtId="164" fontId="17" fillId="0" borderId="28" xfId="0" applyNumberFormat="1" applyFont="1" applyBorder="1" applyAlignment="1">
      <alignment horizontal="center"/>
    </xf>
    <xf numFmtId="164" fontId="17" fillId="5" borderId="28" xfId="0" applyNumberFormat="1" applyFont="1" applyFill="1" applyBorder="1" applyAlignment="1">
      <alignment horizontal="center"/>
    </xf>
    <xf numFmtId="164" fontId="17" fillId="0" borderId="15" xfId="0" applyNumberFormat="1" applyFont="1" applyBorder="1" applyAlignment="1">
      <alignment horizontal="center"/>
    </xf>
    <xf numFmtId="164" fontId="17" fillId="0" borderId="28" xfId="0" applyNumberFormat="1" applyFont="1" applyBorder="1" applyAlignment="1">
      <alignment horizontal="center" vertical="center"/>
    </xf>
    <xf numFmtId="164" fontId="16" fillId="5" borderId="15" xfId="0" applyNumberFormat="1" applyFont="1" applyFill="1" applyBorder="1" applyAlignment="1">
      <alignment horizontal="center"/>
    </xf>
    <xf numFmtId="164" fontId="16" fillId="5" borderId="28" xfId="0" applyNumberFormat="1" applyFont="1" applyFill="1" applyBorder="1" applyAlignment="1">
      <alignment horizontal="center"/>
    </xf>
    <xf numFmtId="10" fontId="24" fillId="5" borderId="11" xfId="0" applyNumberFormat="1" applyFont="1" applyFill="1" applyBorder="1" applyAlignment="1">
      <alignment horizontal="center"/>
    </xf>
    <xf numFmtId="10" fontId="24" fillId="0" borderId="11" xfId="0" applyNumberFormat="1" applyFont="1" applyBorder="1" applyAlignment="1">
      <alignment horizontal="center"/>
    </xf>
    <xf numFmtId="10" fontId="15" fillId="0" borderId="11" xfId="0" applyNumberFormat="1" applyFont="1" applyBorder="1" applyAlignment="1">
      <alignment horizontal="center"/>
    </xf>
    <xf numFmtId="10" fontId="15" fillId="5" borderId="11" xfId="1" applyNumberFormat="1" applyFont="1" applyFill="1" applyBorder="1" applyAlignment="1">
      <alignment horizontal="center" vertical="center"/>
    </xf>
    <xf numFmtId="10" fontId="15" fillId="0" borderId="11" xfId="1" applyNumberFormat="1" applyFont="1" applyBorder="1" applyAlignment="1">
      <alignment horizontal="center" vertical="center"/>
    </xf>
    <xf numFmtId="10" fontId="24" fillId="5" borderId="30" xfId="0" applyNumberFormat="1" applyFont="1" applyFill="1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16" fillId="0" borderId="0" xfId="0" applyFont="1"/>
    <xf numFmtId="164" fontId="16" fillId="0" borderId="16" xfId="0" applyNumberFormat="1" applyFont="1" applyBorder="1" applyAlignment="1">
      <alignment horizontal="center"/>
    </xf>
    <xf numFmtId="164" fontId="16" fillId="0" borderId="28" xfId="0" applyNumberFormat="1" applyFont="1" applyBorder="1" applyAlignment="1">
      <alignment horizontal="center"/>
    </xf>
    <xf numFmtId="0" fontId="15" fillId="0" borderId="10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left" wrapText="1"/>
    </xf>
    <xf numFmtId="0" fontId="16" fillId="0" borderId="11" xfId="0" applyFont="1" applyFill="1" applyBorder="1" applyAlignment="1">
      <alignment horizontal="center"/>
    </xf>
    <xf numFmtId="49" fontId="15" fillId="0" borderId="11" xfId="0" applyNumberFormat="1" applyFont="1" applyFill="1" applyBorder="1" applyAlignment="1">
      <alignment horizontal="center"/>
    </xf>
    <xf numFmtId="164" fontId="16" fillId="0" borderId="16" xfId="0" applyNumberFormat="1" applyFont="1" applyFill="1" applyBorder="1" applyAlignment="1">
      <alignment horizontal="center"/>
    </xf>
    <xf numFmtId="164" fontId="16" fillId="0" borderId="28" xfId="0" applyNumberFormat="1" applyFont="1" applyFill="1" applyBorder="1" applyAlignment="1">
      <alignment horizontal="center"/>
    </xf>
    <xf numFmtId="10" fontId="24" fillId="0" borderId="11" xfId="0" applyNumberFormat="1" applyFont="1" applyFill="1" applyBorder="1" applyAlignment="1">
      <alignment horizontal="center"/>
    </xf>
    <xf numFmtId="0" fontId="17" fillId="0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11" fillId="0" borderId="2" xfId="0" applyFont="1" applyBorder="1"/>
    <xf numFmtId="0" fontId="11" fillId="0" borderId="3" xfId="0" applyFont="1" applyBorder="1"/>
    <xf numFmtId="0" fontId="11" fillId="0" borderId="21" xfId="0" applyFont="1" applyBorder="1"/>
    <xf numFmtId="0" fontId="11" fillId="0" borderId="13" xfId="0" applyFont="1" applyBorder="1"/>
    <xf numFmtId="0" fontId="11" fillId="0" borderId="22" xfId="0" applyFont="1" applyBorder="1"/>
    <xf numFmtId="0" fontId="12" fillId="2" borderId="2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5" fillId="5" borderId="10" xfId="1" applyFont="1" applyFill="1" applyBorder="1" applyAlignment="1">
      <alignment vertical="center"/>
    </xf>
    <xf numFmtId="0" fontId="24" fillId="5" borderId="11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49" fontId="15" fillId="5" borderId="11" xfId="0" applyNumberFormat="1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 wrapText="1"/>
    </xf>
    <xf numFmtId="0" fontId="17" fillId="5" borderId="0" xfId="0" applyFont="1" applyFill="1"/>
  </cellXfs>
  <cellStyles count="20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8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14" sqref="A14"/>
    </sheetView>
  </sheetViews>
  <sheetFormatPr defaultColWidth="8.625" defaultRowHeight="14.25"/>
  <cols>
    <col min="1" max="1" width="57.625" bestFit="1" customWidth="1"/>
  </cols>
  <sheetData>
    <row r="1" spans="1:1" ht="15">
      <c r="A1" s="13" t="s">
        <v>74</v>
      </c>
    </row>
    <row r="2" spans="1:1" ht="15">
      <c r="A2" s="13" t="s">
        <v>73</v>
      </c>
    </row>
    <row r="3" spans="1:1" ht="15">
      <c r="A3" s="10"/>
    </row>
    <row r="4" spans="1:1" ht="15">
      <c r="A4" s="11" t="s">
        <v>78</v>
      </c>
    </row>
    <row r="5" spans="1:1" ht="15">
      <c r="A5" s="12" t="s">
        <v>79</v>
      </c>
    </row>
    <row r="6" spans="1:1" ht="15">
      <c r="A6" s="12" t="s">
        <v>80</v>
      </c>
    </row>
    <row r="7" spans="1:1" ht="15">
      <c r="A7" s="11" t="s">
        <v>81</v>
      </c>
    </row>
    <row r="8" spans="1:1" ht="15">
      <c r="A8" s="12" t="s">
        <v>79</v>
      </c>
    </row>
    <row r="9" spans="1:1" ht="15">
      <c r="A9" s="12" t="s">
        <v>80</v>
      </c>
    </row>
    <row r="10" spans="1:1" ht="15">
      <c r="A10" s="11" t="s">
        <v>82</v>
      </c>
    </row>
    <row r="11" spans="1:1" ht="15">
      <c r="A11" s="12" t="s">
        <v>83</v>
      </c>
    </row>
    <row r="12" spans="1:1" ht="15">
      <c r="A12" s="12" t="s">
        <v>84</v>
      </c>
    </row>
    <row r="13" spans="1:1" ht="15">
      <c r="A13" s="11" t="s">
        <v>85</v>
      </c>
    </row>
    <row r="14" spans="1:1" ht="15">
      <c r="A14" s="12" t="s">
        <v>83</v>
      </c>
    </row>
    <row r="15" spans="1:1" ht="15">
      <c r="A15" s="12" t="s">
        <v>84</v>
      </c>
    </row>
    <row r="16" spans="1:1" ht="15">
      <c r="A16" s="11" t="s">
        <v>86</v>
      </c>
    </row>
    <row r="17" spans="1:1" ht="15">
      <c r="A17" s="16" t="s">
        <v>88</v>
      </c>
    </row>
    <row r="18" spans="1:1" ht="15">
      <c r="A18" s="17" t="s">
        <v>92</v>
      </c>
    </row>
    <row r="19" spans="1:1" ht="75">
      <c r="A19" s="15" t="s">
        <v>87</v>
      </c>
    </row>
    <row r="20" spans="1:1" ht="15.75">
      <c r="A20" s="14"/>
    </row>
  </sheetData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30"/>
  <sheetViews>
    <sheetView showGridLines="0" tabSelected="1" zoomScaleNormal="160" workbookViewId="0">
      <pane ySplit="7" topLeftCell="A8" activePane="bottomLeft" state="frozen"/>
      <selection pane="bottomLeft" activeCell="A8" sqref="A8"/>
    </sheetView>
  </sheetViews>
  <sheetFormatPr defaultColWidth="12.625" defaultRowHeight="15" customHeight="1"/>
  <cols>
    <col min="1" max="1" width="46" customWidth="1"/>
    <col min="2" max="2" width="32.125" customWidth="1"/>
    <col min="3" max="3" width="80" customWidth="1"/>
    <col min="4" max="4" width="38.125" bestFit="1" customWidth="1"/>
    <col min="5" max="5" width="16.125" customWidth="1"/>
    <col min="6" max="6" width="10.625" customWidth="1"/>
    <col min="7" max="7" width="27.625" customWidth="1"/>
    <col min="8" max="8" width="35.625" customWidth="1"/>
    <col min="9" max="9" width="16.125" style="173" customWidth="1"/>
    <col min="10" max="10" width="15.125" style="173" customWidth="1"/>
    <col min="11" max="11" width="15.625" style="128" customWidth="1"/>
  </cols>
  <sheetData>
    <row r="1" spans="1:16" ht="14.25" customHeight="1">
      <c r="A1" s="205" t="s">
        <v>72</v>
      </c>
      <c r="B1" s="206"/>
      <c r="C1" s="206"/>
      <c r="D1" s="206"/>
      <c r="E1" s="206"/>
      <c r="F1" s="206"/>
      <c r="G1" s="206"/>
      <c r="H1" s="206"/>
      <c r="I1" s="206"/>
      <c r="J1" s="206"/>
      <c r="K1" s="207"/>
    </row>
    <row r="2" spans="1:16" ht="14.25" customHeight="1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210"/>
    </row>
    <row r="3" spans="1:16" ht="14.25" customHeight="1">
      <c r="A3" s="211" t="s">
        <v>70</v>
      </c>
      <c r="B3" s="209"/>
      <c r="C3" s="209"/>
      <c r="D3" s="209"/>
      <c r="E3" s="209"/>
      <c r="F3" s="209"/>
      <c r="G3" s="209"/>
      <c r="H3" s="209"/>
      <c r="I3" s="209"/>
      <c r="J3" s="209"/>
      <c r="K3" s="210"/>
    </row>
    <row r="4" spans="1:16" ht="14.25" customHeight="1" thickBot="1">
      <c r="A4" s="132" t="s">
        <v>306</v>
      </c>
      <c r="B4" s="133"/>
      <c r="C4" s="133"/>
      <c r="D4" s="133"/>
      <c r="E4" s="133"/>
      <c r="F4" s="133"/>
      <c r="G4" s="133"/>
      <c r="H4" s="133"/>
      <c r="I4" s="170"/>
      <c r="J4" s="170"/>
      <c r="K4" s="134"/>
    </row>
    <row r="5" spans="1:16" ht="14.25" customHeight="1">
      <c r="A5" s="212" t="s">
        <v>0</v>
      </c>
      <c r="B5" s="206"/>
      <c r="C5" s="206"/>
      <c r="D5" s="206"/>
      <c r="E5" s="206"/>
      <c r="F5" s="206"/>
      <c r="G5" s="206"/>
      <c r="H5" s="206"/>
      <c r="I5" s="206"/>
      <c r="J5" s="206"/>
      <c r="K5" s="207"/>
    </row>
    <row r="6" spans="1:16" ht="14.25" customHeight="1">
      <c r="A6" s="213"/>
      <c r="B6" s="214"/>
      <c r="C6" s="214"/>
      <c r="D6" s="214"/>
      <c r="E6" s="214"/>
      <c r="F6" s="214"/>
      <c r="G6" s="214"/>
      <c r="H6" s="214"/>
      <c r="I6" s="214"/>
      <c r="J6" s="214"/>
      <c r="K6" s="215"/>
    </row>
    <row r="7" spans="1:16" ht="60" customHeight="1">
      <c r="A7" s="1" t="s">
        <v>1</v>
      </c>
      <c r="B7" s="2" t="s">
        <v>2</v>
      </c>
      <c r="C7" s="2" t="s">
        <v>3</v>
      </c>
      <c r="D7" s="3" t="s">
        <v>4</v>
      </c>
      <c r="E7" s="3" t="s">
        <v>5</v>
      </c>
      <c r="F7" s="3" t="s">
        <v>30</v>
      </c>
      <c r="G7" s="2" t="s">
        <v>29</v>
      </c>
      <c r="H7" s="2" t="s">
        <v>6</v>
      </c>
      <c r="I7" s="4" t="s">
        <v>7</v>
      </c>
      <c r="J7" s="43" t="s">
        <v>8</v>
      </c>
      <c r="K7" s="3" t="s">
        <v>9</v>
      </c>
    </row>
    <row r="8" spans="1:16" ht="14.25" customHeight="1">
      <c r="A8" s="5" t="s">
        <v>53</v>
      </c>
      <c r="B8" s="6" t="s">
        <v>25</v>
      </c>
      <c r="C8" s="7" t="s">
        <v>31</v>
      </c>
      <c r="D8" s="8" t="s">
        <v>32</v>
      </c>
      <c r="E8" s="8" t="s">
        <v>33</v>
      </c>
      <c r="F8" s="6" t="s">
        <v>23</v>
      </c>
      <c r="G8" s="9" t="s">
        <v>10</v>
      </c>
      <c r="H8" s="6" t="s">
        <v>11</v>
      </c>
      <c r="I8" s="171">
        <v>1540</v>
      </c>
      <c r="J8" s="180">
        <f t="shared" ref="J8:J25" si="0">I8*0.625</f>
        <v>962.5</v>
      </c>
      <c r="K8" s="186">
        <f>SUM((J8-I8)/I8)*-1</f>
        <v>0.375</v>
      </c>
    </row>
    <row r="9" spans="1:16" ht="14.25" customHeight="1">
      <c r="A9" s="5" t="s">
        <v>53</v>
      </c>
      <c r="B9" s="6" t="s">
        <v>25</v>
      </c>
      <c r="C9" s="7" t="s">
        <v>37</v>
      </c>
      <c r="D9" s="8" t="s">
        <v>38</v>
      </c>
      <c r="E9" s="8" t="s">
        <v>39</v>
      </c>
      <c r="F9" s="6" t="s">
        <v>23</v>
      </c>
      <c r="G9" s="9" t="s">
        <v>10</v>
      </c>
      <c r="H9" s="6" t="s">
        <v>11</v>
      </c>
      <c r="I9" s="171">
        <v>1201.6600000000001</v>
      </c>
      <c r="J9" s="180">
        <f t="shared" si="0"/>
        <v>751.03750000000002</v>
      </c>
      <c r="K9" s="186">
        <f t="shared" ref="K9:K67" si="1">SUM((J9-I9)/I9)*-1</f>
        <v>0.375</v>
      </c>
    </row>
    <row r="10" spans="1:16" ht="14.25" customHeight="1">
      <c r="A10" s="5" t="s">
        <v>53</v>
      </c>
      <c r="B10" s="6" t="s">
        <v>25</v>
      </c>
      <c r="C10" s="7" t="s">
        <v>43</v>
      </c>
      <c r="D10" s="8" t="s">
        <v>629</v>
      </c>
      <c r="E10" s="8" t="s">
        <v>671</v>
      </c>
      <c r="F10" s="6" t="s">
        <v>23</v>
      </c>
      <c r="G10" s="9" t="s">
        <v>10</v>
      </c>
      <c r="H10" s="6" t="s">
        <v>12</v>
      </c>
      <c r="I10" s="171">
        <v>1948.34</v>
      </c>
      <c r="J10" s="180">
        <f t="shared" si="0"/>
        <v>1217.7124999999999</v>
      </c>
      <c r="K10" s="186">
        <f t="shared" si="1"/>
        <v>0.37500000000000006</v>
      </c>
    </row>
    <row r="11" spans="1:16" ht="14.25" customHeight="1">
      <c r="A11" s="5" t="s">
        <v>53</v>
      </c>
      <c r="B11" s="6" t="s">
        <v>25</v>
      </c>
      <c r="C11" s="7" t="s">
        <v>44</v>
      </c>
      <c r="D11" s="8" t="s">
        <v>630</v>
      </c>
      <c r="E11" s="8" t="s">
        <v>670</v>
      </c>
      <c r="F11" s="6" t="s">
        <v>23</v>
      </c>
      <c r="G11" s="9" t="s">
        <v>10</v>
      </c>
      <c r="H11" s="6" t="s">
        <v>12</v>
      </c>
      <c r="I11" s="171">
        <v>1260</v>
      </c>
      <c r="J11" s="180">
        <f t="shared" si="0"/>
        <v>787.5</v>
      </c>
      <c r="K11" s="186">
        <f t="shared" si="1"/>
        <v>0.375</v>
      </c>
    </row>
    <row r="12" spans="1:16" ht="14.25" customHeight="1">
      <c r="A12" s="5" t="s">
        <v>53</v>
      </c>
      <c r="B12" s="6" t="s">
        <v>25</v>
      </c>
      <c r="C12" s="7" t="s">
        <v>45</v>
      </c>
      <c r="D12" s="8" t="s">
        <v>46</v>
      </c>
      <c r="E12" s="8" t="s">
        <v>47</v>
      </c>
      <c r="F12" s="6" t="s">
        <v>23</v>
      </c>
      <c r="G12" s="9" t="s">
        <v>10</v>
      </c>
      <c r="H12" s="6" t="s">
        <v>12</v>
      </c>
      <c r="I12" s="171">
        <v>980</v>
      </c>
      <c r="J12" s="180">
        <f t="shared" si="0"/>
        <v>612.5</v>
      </c>
      <c r="K12" s="186">
        <f t="shared" si="1"/>
        <v>0.375</v>
      </c>
    </row>
    <row r="13" spans="1:16" s="34" customFormat="1" ht="14.25" customHeight="1">
      <c r="A13" s="28" t="s">
        <v>96</v>
      </c>
      <c r="B13" s="29" t="s">
        <v>25</v>
      </c>
      <c r="C13" s="35" t="s">
        <v>263</v>
      </c>
      <c r="D13" s="31" t="s">
        <v>264</v>
      </c>
      <c r="E13" s="31" t="s">
        <v>261</v>
      </c>
      <c r="F13" s="32" t="s">
        <v>23</v>
      </c>
      <c r="G13" s="33" t="s">
        <v>10</v>
      </c>
      <c r="H13" s="32" t="s">
        <v>11</v>
      </c>
      <c r="I13" s="171">
        <v>886.66</v>
      </c>
      <c r="J13" s="180">
        <f t="shared" si="0"/>
        <v>554.16250000000002</v>
      </c>
      <c r="K13" s="186">
        <f t="shared" si="1"/>
        <v>0.37499999999999994</v>
      </c>
    </row>
    <row r="14" spans="1:16" ht="14.25" customHeight="1">
      <c r="A14" s="5" t="s">
        <v>53</v>
      </c>
      <c r="B14" s="6" t="s">
        <v>25</v>
      </c>
      <c r="C14" s="7" t="s">
        <v>36</v>
      </c>
      <c r="D14" s="96" t="s">
        <v>35</v>
      </c>
      <c r="E14" s="8" t="s">
        <v>34</v>
      </c>
      <c r="F14" s="6" t="s">
        <v>24</v>
      </c>
      <c r="G14" s="9" t="s">
        <v>10</v>
      </c>
      <c r="H14" s="6" t="s">
        <v>11</v>
      </c>
      <c r="I14" s="171">
        <v>1540</v>
      </c>
      <c r="J14" s="180">
        <f t="shared" si="0"/>
        <v>962.5</v>
      </c>
      <c r="K14" s="186">
        <f t="shared" si="1"/>
        <v>0.375</v>
      </c>
    </row>
    <row r="15" spans="1:16" ht="14.25" customHeight="1">
      <c r="A15" s="5" t="s">
        <v>53</v>
      </c>
      <c r="B15" s="6" t="s">
        <v>25</v>
      </c>
      <c r="C15" s="7" t="s">
        <v>40</v>
      </c>
      <c r="D15" s="96" t="s">
        <v>41</v>
      </c>
      <c r="E15" s="8" t="s">
        <v>42</v>
      </c>
      <c r="F15" s="6" t="s">
        <v>24</v>
      </c>
      <c r="G15" s="9" t="s">
        <v>10</v>
      </c>
      <c r="H15" s="6" t="s">
        <v>11</v>
      </c>
      <c r="I15" s="171">
        <v>1201.6600000000001</v>
      </c>
      <c r="J15" s="180">
        <f t="shared" si="0"/>
        <v>751.03750000000002</v>
      </c>
      <c r="K15" s="186">
        <f t="shared" si="1"/>
        <v>0.375</v>
      </c>
    </row>
    <row r="16" spans="1:16" s="176" customFormat="1" ht="14.25" customHeight="1">
      <c r="A16" s="25" t="s">
        <v>53</v>
      </c>
      <c r="B16" s="26" t="s">
        <v>25</v>
      </c>
      <c r="C16" s="174" t="s">
        <v>48</v>
      </c>
      <c r="D16" s="96" t="s">
        <v>944</v>
      </c>
      <c r="E16" s="96" t="s">
        <v>49</v>
      </c>
      <c r="F16" s="26" t="s">
        <v>24</v>
      </c>
      <c r="G16" s="175" t="s">
        <v>10</v>
      </c>
      <c r="H16" s="26" t="s">
        <v>12</v>
      </c>
      <c r="I16" s="194">
        <v>1948.34</v>
      </c>
      <c r="J16" s="195">
        <f t="shared" si="0"/>
        <v>1217.7124999999999</v>
      </c>
      <c r="K16" s="187">
        <f t="shared" si="1"/>
        <v>0.37500000000000006</v>
      </c>
      <c r="L16" s="192" t="s">
        <v>940</v>
      </c>
      <c r="M16" s="193"/>
      <c r="N16" s="193"/>
      <c r="O16" s="193"/>
      <c r="P16" s="193"/>
    </row>
    <row r="17" spans="1:42" s="204" customFormat="1" ht="14.25" customHeight="1">
      <c r="A17" s="196" t="s">
        <v>53</v>
      </c>
      <c r="B17" s="197" t="s">
        <v>25</v>
      </c>
      <c r="C17" s="198" t="s">
        <v>40</v>
      </c>
      <c r="D17" s="199" t="s">
        <v>942</v>
      </c>
      <c r="E17" s="199" t="s">
        <v>941</v>
      </c>
      <c r="F17" s="197" t="s">
        <v>24</v>
      </c>
      <c r="G17" s="200" t="s">
        <v>10</v>
      </c>
      <c r="H17" s="197" t="s">
        <v>12</v>
      </c>
      <c r="I17" s="201">
        <v>1260</v>
      </c>
      <c r="J17" s="202">
        <f t="shared" si="0"/>
        <v>787.5</v>
      </c>
      <c r="K17" s="203">
        <f t="shared" si="1"/>
        <v>0.375</v>
      </c>
      <c r="L17" s="192" t="s">
        <v>940</v>
      </c>
    </row>
    <row r="18" spans="1:42" ht="14.25" customHeight="1">
      <c r="A18" s="5" t="s">
        <v>53</v>
      </c>
      <c r="B18" s="6" t="s">
        <v>25</v>
      </c>
      <c r="C18" s="7" t="s">
        <v>50</v>
      </c>
      <c r="D18" s="8" t="s">
        <v>51</v>
      </c>
      <c r="E18" s="8" t="s">
        <v>52</v>
      </c>
      <c r="F18" s="6" t="s">
        <v>24</v>
      </c>
      <c r="G18" s="9" t="s">
        <v>10</v>
      </c>
      <c r="H18" s="6" t="s">
        <v>12</v>
      </c>
      <c r="I18" s="171">
        <v>980</v>
      </c>
      <c r="J18" s="180">
        <f t="shared" si="0"/>
        <v>612.5</v>
      </c>
      <c r="K18" s="186">
        <f t="shared" si="1"/>
        <v>0.375</v>
      </c>
    </row>
    <row r="19" spans="1:42" ht="14.25" customHeight="1">
      <c r="A19" s="25" t="s">
        <v>96</v>
      </c>
      <c r="B19" s="26" t="s">
        <v>25</v>
      </c>
      <c r="C19" s="7" t="s">
        <v>31</v>
      </c>
      <c r="D19" s="96" t="s">
        <v>97</v>
      </c>
      <c r="E19" s="8" t="s">
        <v>33</v>
      </c>
      <c r="F19" s="6" t="s">
        <v>23</v>
      </c>
      <c r="G19" s="9" t="s">
        <v>10</v>
      </c>
      <c r="H19" s="6" t="s">
        <v>11</v>
      </c>
      <c r="I19" s="171">
        <v>1688.17</v>
      </c>
      <c r="J19" s="180">
        <f t="shared" si="0"/>
        <v>1055.10625</v>
      </c>
      <c r="K19" s="186">
        <f t="shared" si="1"/>
        <v>0.375</v>
      </c>
    </row>
    <row r="20" spans="1:42" ht="14.25" customHeight="1">
      <c r="A20" s="25" t="s">
        <v>96</v>
      </c>
      <c r="B20" s="26" t="s">
        <v>25</v>
      </c>
      <c r="C20" s="7" t="s">
        <v>37</v>
      </c>
      <c r="D20" s="96" t="s">
        <v>98</v>
      </c>
      <c r="E20" s="8" t="s">
        <v>39</v>
      </c>
      <c r="F20" s="6" t="s">
        <v>23</v>
      </c>
      <c r="G20" s="9" t="s">
        <v>10</v>
      </c>
      <c r="H20" s="6" t="s">
        <v>11</v>
      </c>
      <c r="I20" s="171">
        <v>1349.8320000000001</v>
      </c>
      <c r="J20" s="180">
        <f t="shared" si="0"/>
        <v>843.6450000000001</v>
      </c>
      <c r="K20" s="186">
        <f t="shared" si="1"/>
        <v>0.375</v>
      </c>
    </row>
    <row r="21" spans="1:42" ht="14.25" customHeight="1">
      <c r="A21" s="25" t="s">
        <v>96</v>
      </c>
      <c r="B21" s="26" t="s">
        <v>25</v>
      </c>
      <c r="C21" s="7" t="s">
        <v>43</v>
      </c>
      <c r="D21" s="8" t="s">
        <v>672</v>
      </c>
      <c r="E21" s="8" t="s">
        <v>671</v>
      </c>
      <c r="F21" s="6" t="s">
        <v>23</v>
      </c>
      <c r="G21" s="9" t="s">
        <v>10</v>
      </c>
      <c r="H21" s="6" t="s">
        <v>12</v>
      </c>
      <c r="I21" s="171">
        <v>2096.5100000000002</v>
      </c>
      <c r="J21" s="180">
        <f t="shared" si="0"/>
        <v>1310.3187500000001</v>
      </c>
      <c r="K21" s="186">
        <f t="shared" si="1"/>
        <v>0.375</v>
      </c>
    </row>
    <row r="22" spans="1:42" ht="14.25" customHeight="1">
      <c r="A22" s="25" t="s">
        <v>96</v>
      </c>
      <c r="B22" s="26" t="s">
        <v>25</v>
      </c>
      <c r="C22" s="7" t="s">
        <v>44</v>
      </c>
      <c r="D22" s="8" t="s">
        <v>673</v>
      </c>
      <c r="E22" s="8" t="s">
        <v>670</v>
      </c>
      <c r="F22" s="6" t="s">
        <v>23</v>
      </c>
      <c r="G22" s="9" t="s">
        <v>10</v>
      </c>
      <c r="H22" s="6" t="s">
        <v>12</v>
      </c>
      <c r="I22" s="171">
        <v>1408.17</v>
      </c>
      <c r="J22" s="180">
        <f t="shared" si="0"/>
        <v>880.10625000000005</v>
      </c>
      <c r="K22" s="186">
        <f t="shared" si="1"/>
        <v>0.375</v>
      </c>
    </row>
    <row r="23" spans="1:42" ht="14.25" customHeight="1">
      <c r="A23" s="25" t="s">
        <v>96</v>
      </c>
      <c r="B23" s="26" t="s">
        <v>25</v>
      </c>
      <c r="C23" s="7" t="s">
        <v>45</v>
      </c>
      <c r="D23" s="96" t="s">
        <v>99</v>
      </c>
      <c r="E23" s="8" t="s">
        <v>47</v>
      </c>
      <c r="F23" s="6" t="s">
        <v>23</v>
      </c>
      <c r="G23" s="9" t="s">
        <v>10</v>
      </c>
      <c r="H23" s="6" t="s">
        <v>12</v>
      </c>
      <c r="I23" s="171">
        <v>1128.17</v>
      </c>
      <c r="J23" s="180">
        <f t="shared" si="0"/>
        <v>705.10625000000005</v>
      </c>
      <c r="K23" s="186">
        <f t="shared" si="1"/>
        <v>0.375</v>
      </c>
    </row>
    <row r="24" spans="1:42" ht="14.25" customHeight="1">
      <c r="A24" s="25" t="s">
        <v>96</v>
      </c>
      <c r="B24" s="26" t="s">
        <v>25</v>
      </c>
      <c r="C24" s="7" t="s">
        <v>36</v>
      </c>
      <c r="D24" s="96" t="s">
        <v>100</v>
      </c>
      <c r="E24" s="8" t="s">
        <v>34</v>
      </c>
      <c r="F24" s="6" t="s">
        <v>24</v>
      </c>
      <c r="G24" s="9" t="s">
        <v>10</v>
      </c>
      <c r="H24" s="6" t="s">
        <v>11</v>
      </c>
      <c r="I24" s="171">
        <v>1688.17</v>
      </c>
      <c r="J24" s="180">
        <f t="shared" si="0"/>
        <v>1055.10625</v>
      </c>
      <c r="K24" s="186">
        <f t="shared" si="1"/>
        <v>0.375</v>
      </c>
    </row>
    <row r="25" spans="1:42" ht="14.25" customHeight="1">
      <c r="A25" s="5" t="s">
        <v>96</v>
      </c>
      <c r="B25" s="6" t="s">
        <v>25</v>
      </c>
      <c r="C25" s="7" t="s">
        <v>40</v>
      </c>
      <c r="D25" s="8" t="s">
        <v>101</v>
      </c>
      <c r="E25" s="8" t="s">
        <v>42</v>
      </c>
      <c r="F25" s="6" t="s">
        <v>24</v>
      </c>
      <c r="G25" s="9" t="s">
        <v>10</v>
      </c>
      <c r="H25" s="6" t="s">
        <v>11</v>
      </c>
      <c r="I25" s="171">
        <v>1349.83</v>
      </c>
      <c r="J25" s="180">
        <f t="shared" si="0"/>
        <v>843.64374999999995</v>
      </c>
      <c r="K25" s="186">
        <f t="shared" si="1"/>
        <v>0.375</v>
      </c>
    </row>
    <row r="26" spans="1:42" ht="14.25" customHeight="1">
      <c r="A26" s="25" t="s">
        <v>96</v>
      </c>
      <c r="B26" s="26" t="s">
        <v>25</v>
      </c>
      <c r="C26" s="174" t="s">
        <v>48</v>
      </c>
      <c r="D26" s="96" t="s">
        <v>939</v>
      </c>
      <c r="E26" s="96" t="s">
        <v>49</v>
      </c>
      <c r="F26" s="26" t="s">
        <v>24</v>
      </c>
      <c r="G26" s="175" t="s">
        <v>10</v>
      </c>
      <c r="H26" s="26" t="s">
        <v>12</v>
      </c>
      <c r="I26" s="171">
        <v>2096.5100000000002</v>
      </c>
      <c r="J26" s="182">
        <f t="shared" ref="J26" si="2">I26*0.625</f>
        <v>1310.3187500000001</v>
      </c>
      <c r="K26" s="187">
        <f t="shared" ref="K26" si="3">SUM((J26-I26)/I26)*-1</f>
        <v>0.375</v>
      </c>
      <c r="AP26" s="176" t="s">
        <v>937</v>
      </c>
    </row>
    <row r="27" spans="1:42" s="204" customFormat="1" ht="14.25" customHeight="1">
      <c r="A27" s="196" t="s">
        <v>96</v>
      </c>
      <c r="B27" s="197" t="s">
        <v>25</v>
      </c>
      <c r="C27" s="198" t="s">
        <v>40</v>
      </c>
      <c r="D27" s="199" t="s">
        <v>943</v>
      </c>
      <c r="E27" s="199" t="s">
        <v>941</v>
      </c>
      <c r="F27" s="197" t="s">
        <v>24</v>
      </c>
      <c r="G27" s="200" t="s">
        <v>10</v>
      </c>
      <c r="H27" s="197" t="s">
        <v>12</v>
      </c>
      <c r="I27" s="201">
        <v>1408.14</v>
      </c>
      <c r="J27" s="202">
        <f t="shared" ref="J27:J42" si="4">I27*0.625</f>
        <v>880.08750000000009</v>
      </c>
      <c r="K27" s="203">
        <f t="shared" si="1"/>
        <v>0.375</v>
      </c>
      <c r="L27" s="192" t="s">
        <v>940</v>
      </c>
    </row>
    <row r="28" spans="1:42" ht="14.25" customHeight="1">
      <c r="A28" s="5" t="s">
        <v>96</v>
      </c>
      <c r="B28" s="6" t="s">
        <v>25</v>
      </c>
      <c r="C28" s="7" t="s">
        <v>50</v>
      </c>
      <c r="D28" s="8" t="s">
        <v>102</v>
      </c>
      <c r="E28" s="8" t="s">
        <v>52</v>
      </c>
      <c r="F28" s="6" t="s">
        <v>24</v>
      </c>
      <c r="G28" s="9" t="s">
        <v>10</v>
      </c>
      <c r="H28" s="6" t="s">
        <v>12</v>
      </c>
      <c r="I28" s="171">
        <v>1128.17</v>
      </c>
      <c r="J28" s="180">
        <f t="shared" si="4"/>
        <v>705.10625000000005</v>
      </c>
      <c r="K28" s="186">
        <f t="shared" si="1"/>
        <v>0.375</v>
      </c>
    </row>
    <row r="29" spans="1:42" s="34" customFormat="1" ht="14.25" customHeight="1">
      <c r="A29" s="38" t="s">
        <v>96</v>
      </c>
      <c r="B29" s="32" t="s">
        <v>25</v>
      </c>
      <c r="C29" s="35" t="s">
        <v>263</v>
      </c>
      <c r="D29" s="31" t="s">
        <v>262</v>
      </c>
      <c r="E29" s="31" t="s">
        <v>261</v>
      </c>
      <c r="F29" s="32" t="s">
        <v>23</v>
      </c>
      <c r="G29" s="33" t="s">
        <v>10</v>
      </c>
      <c r="H29" s="32" t="s">
        <v>11</v>
      </c>
      <c r="I29" s="171">
        <v>1034.83</v>
      </c>
      <c r="J29" s="180">
        <f t="shared" si="4"/>
        <v>646.76874999999995</v>
      </c>
      <c r="K29" s="186">
        <f t="shared" si="1"/>
        <v>0.375</v>
      </c>
    </row>
    <row r="30" spans="1:42" ht="14.25" customHeight="1">
      <c r="A30" s="25" t="s">
        <v>54</v>
      </c>
      <c r="B30" s="26" t="s">
        <v>25</v>
      </c>
      <c r="C30" s="49" t="s">
        <v>103</v>
      </c>
      <c r="D30" s="103" t="s">
        <v>104</v>
      </c>
      <c r="E30" s="8" t="s">
        <v>33</v>
      </c>
      <c r="F30" s="6" t="s">
        <v>23</v>
      </c>
      <c r="G30" s="9" t="s">
        <v>13</v>
      </c>
      <c r="H30" s="6" t="s">
        <v>11</v>
      </c>
      <c r="I30" s="171">
        <v>1435</v>
      </c>
      <c r="J30" s="180">
        <f t="shared" si="4"/>
        <v>896.875</v>
      </c>
      <c r="K30" s="186">
        <f t="shared" si="1"/>
        <v>0.375</v>
      </c>
    </row>
    <row r="31" spans="1:42" ht="14.25" customHeight="1">
      <c r="A31" s="25" t="s">
        <v>54</v>
      </c>
      <c r="B31" s="26" t="s">
        <v>25</v>
      </c>
      <c r="C31" s="50" t="s">
        <v>105</v>
      </c>
      <c r="D31" s="99" t="s">
        <v>751</v>
      </c>
      <c r="E31" s="8" t="s">
        <v>671</v>
      </c>
      <c r="F31" s="6" t="s">
        <v>23</v>
      </c>
      <c r="G31" s="9" t="s">
        <v>13</v>
      </c>
      <c r="H31" s="6" t="s">
        <v>12</v>
      </c>
      <c r="I31" s="171">
        <v>1866.67</v>
      </c>
      <c r="J31" s="180">
        <f t="shared" si="4"/>
        <v>1166.66875</v>
      </c>
      <c r="K31" s="186">
        <f t="shared" si="1"/>
        <v>0.375</v>
      </c>
    </row>
    <row r="32" spans="1:42" ht="14.25" customHeight="1">
      <c r="A32" s="25" t="s">
        <v>54</v>
      </c>
      <c r="B32" s="26" t="s">
        <v>25</v>
      </c>
      <c r="C32" s="50" t="s">
        <v>106</v>
      </c>
      <c r="D32" s="104" t="s">
        <v>107</v>
      </c>
      <c r="E32" s="8" t="s">
        <v>39</v>
      </c>
      <c r="F32" s="6" t="s">
        <v>23</v>
      </c>
      <c r="G32" s="9" t="s">
        <v>13</v>
      </c>
      <c r="H32" s="6" t="s">
        <v>11</v>
      </c>
      <c r="I32" s="171">
        <v>1213.3399999999999</v>
      </c>
      <c r="J32" s="180">
        <f t="shared" si="4"/>
        <v>758.33749999999998</v>
      </c>
      <c r="K32" s="186">
        <f t="shared" si="1"/>
        <v>0.375</v>
      </c>
    </row>
    <row r="33" spans="1:11" ht="14.25" customHeight="1">
      <c r="A33" s="25" t="s">
        <v>54</v>
      </c>
      <c r="B33" s="26" t="s">
        <v>25</v>
      </c>
      <c r="C33" s="50" t="s">
        <v>108</v>
      </c>
      <c r="D33" s="99" t="s">
        <v>752</v>
      </c>
      <c r="E33" s="8" t="s">
        <v>670</v>
      </c>
      <c r="F33" s="6" t="s">
        <v>23</v>
      </c>
      <c r="G33" s="9" t="s">
        <v>13</v>
      </c>
      <c r="H33" s="6" t="s">
        <v>12</v>
      </c>
      <c r="I33" s="171">
        <v>1370.84</v>
      </c>
      <c r="J33" s="180">
        <f t="shared" si="4"/>
        <v>856.77499999999998</v>
      </c>
      <c r="K33" s="186">
        <f t="shared" si="1"/>
        <v>0.375</v>
      </c>
    </row>
    <row r="34" spans="1:11" s="34" customFormat="1" ht="14.25" customHeight="1">
      <c r="A34" s="38" t="s">
        <v>54</v>
      </c>
      <c r="B34" s="32" t="s">
        <v>25</v>
      </c>
      <c r="C34" s="102" t="s">
        <v>265</v>
      </c>
      <c r="D34" s="105" t="s">
        <v>266</v>
      </c>
      <c r="E34" s="31" t="s">
        <v>261</v>
      </c>
      <c r="F34" s="32" t="s">
        <v>23</v>
      </c>
      <c r="G34" s="33" t="s">
        <v>13</v>
      </c>
      <c r="H34" s="32" t="s">
        <v>11</v>
      </c>
      <c r="I34" s="171">
        <v>915.83</v>
      </c>
      <c r="J34" s="180">
        <f t="shared" si="4"/>
        <v>572.39375000000007</v>
      </c>
      <c r="K34" s="186">
        <f t="shared" si="1"/>
        <v>0.37499999999999994</v>
      </c>
    </row>
    <row r="35" spans="1:11" ht="14.25" customHeight="1">
      <c r="A35" s="5" t="s">
        <v>54</v>
      </c>
      <c r="B35" s="6" t="s">
        <v>25</v>
      </c>
      <c r="C35" s="7" t="s">
        <v>55</v>
      </c>
      <c r="D35" s="8" t="s">
        <v>56</v>
      </c>
      <c r="E35" s="8" t="s">
        <v>33</v>
      </c>
      <c r="F35" s="6" t="s">
        <v>23</v>
      </c>
      <c r="G35" s="9" t="s">
        <v>13</v>
      </c>
      <c r="H35" s="6" t="s">
        <v>11</v>
      </c>
      <c r="I35" s="171">
        <v>2054.85</v>
      </c>
      <c r="J35" s="180">
        <f t="shared" si="4"/>
        <v>1284.28125</v>
      </c>
      <c r="K35" s="186">
        <f t="shared" si="1"/>
        <v>0.375</v>
      </c>
    </row>
    <row r="36" spans="1:11" ht="14.25" customHeight="1">
      <c r="A36" s="5" t="s">
        <v>54</v>
      </c>
      <c r="B36" s="6" t="s">
        <v>25</v>
      </c>
      <c r="C36" s="7" t="s">
        <v>57</v>
      </c>
      <c r="D36" s="158" t="s">
        <v>753</v>
      </c>
      <c r="E36" s="8" t="s">
        <v>671</v>
      </c>
      <c r="F36" s="6" t="s">
        <v>23</v>
      </c>
      <c r="G36" s="9" t="s">
        <v>13</v>
      </c>
      <c r="H36" s="6" t="s">
        <v>12</v>
      </c>
      <c r="I36" s="171">
        <v>2523.5</v>
      </c>
      <c r="J36" s="180">
        <f t="shared" si="4"/>
        <v>1577.1875</v>
      </c>
      <c r="K36" s="186">
        <f t="shared" si="1"/>
        <v>0.375</v>
      </c>
    </row>
    <row r="37" spans="1:11" ht="14.25" customHeight="1">
      <c r="A37" s="5" t="s">
        <v>54</v>
      </c>
      <c r="B37" s="6" t="s">
        <v>25</v>
      </c>
      <c r="C37" s="7" t="s">
        <v>58</v>
      </c>
      <c r="D37" s="96" t="s">
        <v>60</v>
      </c>
      <c r="E37" s="8" t="s">
        <v>39</v>
      </c>
      <c r="F37" s="6" t="s">
        <v>23</v>
      </c>
      <c r="G37" s="9" t="s">
        <v>13</v>
      </c>
      <c r="H37" s="6" t="s">
        <v>11</v>
      </c>
      <c r="I37" s="171">
        <v>1682.33</v>
      </c>
      <c r="J37" s="180">
        <f t="shared" si="4"/>
        <v>1051.45625</v>
      </c>
      <c r="K37" s="186">
        <f t="shared" si="1"/>
        <v>0.375</v>
      </c>
    </row>
    <row r="38" spans="1:11" ht="14.25" customHeight="1">
      <c r="A38" s="5" t="s">
        <v>54</v>
      </c>
      <c r="B38" s="6" t="s">
        <v>25</v>
      </c>
      <c r="C38" s="7" t="s">
        <v>59</v>
      </c>
      <c r="D38" s="158" t="s">
        <v>754</v>
      </c>
      <c r="E38" s="8" t="s">
        <v>670</v>
      </c>
      <c r="F38" s="6" t="s">
        <v>23</v>
      </c>
      <c r="G38" s="9" t="s">
        <v>13</v>
      </c>
      <c r="H38" s="6" t="s">
        <v>12</v>
      </c>
      <c r="I38" s="171">
        <v>1862.58</v>
      </c>
      <c r="J38" s="180">
        <f t="shared" si="4"/>
        <v>1164.1125</v>
      </c>
      <c r="K38" s="186">
        <f t="shared" si="1"/>
        <v>0.375</v>
      </c>
    </row>
    <row r="39" spans="1:11" s="34" customFormat="1" ht="14.25" customHeight="1">
      <c r="A39" s="38" t="s">
        <v>54</v>
      </c>
      <c r="B39" s="32" t="s">
        <v>25</v>
      </c>
      <c r="C39" s="35" t="s">
        <v>58</v>
      </c>
      <c r="D39" s="31" t="s">
        <v>303</v>
      </c>
      <c r="E39" s="31" t="s">
        <v>261</v>
      </c>
      <c r="F39" s="32" t="s">
        <v>23</v>
      </c>
      <c r="G39" s="33" t="s">
        <v>13</v>
      </c>
      <c r="H39" s="32" t="s">
        <v>11</v>
      </c>
      <c r="I39" s="171">
        <v>1237.72</v>
      </c>
      <c r="J39" s="180">
        <f t="shared" si="4"/>
        <v>773.57500000000005</v>
      </c>
      <c r="K39" s="186">
        <f t="shared" si="1"/>
        <v>0.375</v>
      </c>
    </row>
    <row r="40" spans="1:11" ht="14.25" customHeight="1">
      <c r="A40" s="5" t="s">
        <v>54</v>
      </c>
      <c r="B40" s="6" t="s">
        <v>25</v>
      </c>
      <c r="C40" s="7" t="s">
        <v>62</v>
      </c>
      <c r="D40" s="8" t="s">
        <v>61</v>
      </c>
      <c r="E40" s="8" t="s">
        <v>47</v>
      </c>
      <c r="F40" s="6" t="s">
        <v>23</v>
      </c>
      <c r="G40" s="9" t="s">
        <v>13</v>
      </c>
      <c r="H40" s="6" t="s">
        <v>12</v>
      </c>
      <c r="I40" s="171">
        <v>1297.8</v>
      </c>
      <c r="J40" s="180">
        <f t="shared" si="4"/>
        <v>811.125</v>
      </c>
      <c r="K40" s="186">
        <f t="shared" si="1"/>
        <v>0.375</v>
      </c>
    </row>
    <row r="41" spans="1:11" ht="14.25" customHeight="1">
      <c r="A41" s="5" t="s">
        <v>54</v>
      </c>
      <c r="B41" s="6" t="s">
        <v>25</v>
      </c>
      <c r="C41" s="7" t="s">
        <v>63</v>
      </c>
      <c r="D41" s="8" t="s">
        <v>67</v>
      </c>
      <c r="E41" s="31" t="s">
        <v>34</v>
      </c>
      <c r="F41" s="6" t="s">
        <v>24</v>
      </c>
      <c r="G41" s="9" t="s">
        <v>13</v>
      </c>
      <c r="H41" s="6" t="s">
        <v>11</v>
      </c>
      <c r="I41" s="171">
        <v>2054.85</v>
      </c>
      <c r="J41" s="180">
        <f t="shared" si="4"/>
        <v>1284.28125</v>
      </c>
      <c r="K41" s="186">
        <f t="shared" si="1"/>
        <v>0.375</v>
      </c>
    </row>
    <row r="42" spans="1:11" ht="14.25" customHeight="1">
      <c r="A42" s="25" t="s">
        <v>54</v>
      </c>
      <c r="B42" s="26" t="s">
        <v>25</v>
      </c>
      <c r="C42" s="174" t="s">
        <v>64</v>
      </c>
      <c r="D42" s="96" t="s">
        <v>68</v>
      </c>
      <c r="E42" s="158" t="s">
        <v>49</v>
      </c>
      <c r="F42" s="26" t="s">
        <v>24</v>
      </c>
      <c r="G42" s="175" t="s">
        <v>13</v>
      </c>
      <c r="H42" s="26" t="s">
        <v>12</v>
      </c>
      <c r="I42" s="177">
        <v>2523.5</v>
      </c>
      <c r="J42" s="183">
        <f t="shared" si="4"/>
        <v>1577.1875</v>
      </c>
      <c r="K42" s="188">
        <f t="shared" ref="K42:K44" si="5">SUM((J42-I42)/I42)*-1</f>
        <v>0.375</v>
      </c>
    </row>
    <row r="43" spans="1:11" ht="14.25" customHeight="1">
      <c r="A43" s="5" t="s">
        <v>54</v>
      </c>
      <c r="B43" s="6" t="s">
        <v>25</v>
      </c>
      <c r="C43" s="7" t="s">
        <v>65</v>
      </c>
      <c r="D43" s="96" t="s">
        <v>69</v>
      </c>
      <c r="E43" s="31" t="s">
        <v>42</v>
      </c>
      <c r="F43" s="6" t="s">
        <v>24</v>
      </c>
      <c r="G43" s="9" t="s">
        <v>13</v>
      </c>
      <c r="H43" s="6" t="s">
        <v>11</v>
      </c>
      <c r="I43" s="171">
        <v>1682.33</v>
      </c>
      <c r="J43" s="180">
        <f>I43*0.625</f>
        <v>1051.45625</v>
      </c>
      <c r="K43" s="186">
        <f t="shared" si="1"/>
        <v>0.375</v>
      </c>
    </row>
    <row r="44" spans="1:11" ht="14.25" customHeight="1">
      <c r="A44" s="25" t="s">
        <v>54</v>
      </c>
      <c r="B44" s="26" t="s">
        <v>25</v>
      </c>
      <c r="C44" s="174" t="s">
        <v>66</v>
      </c>
      <c r="D44" s="96" t="s">
        <v>68</v>
      </c>
      <c r="E44" s="158" t="s">
        <v>49</v>
      </c>
      <c r="F44" s="26" t="s">
        <v>24</v>
      </c>
      <c r="G44" s="175" t="s">
        <v>13</v>
      </c>
      <c r="H44" s="26" t="s">
        <v>12</v>
      </c>
      <c r="I44" s="177">
        <v>1862.58</v>
      </c>
      <c r="J44" s="183">
        <f t="shared" ref="J44" si="6">I44*0.625</f>
        <v>1164.1125</v>
      </c>
      <c r="K44" s="188">
        <f t="shared" si="5"/>
        <v>0.375</v>
      </c>
    </row>
    <row r="45" spans="1:11" ht="14.25" customHeight="1">
      <c r="A45" s="25" t="s">
        <v>54</v>
      </c>
      <c r="B45" s="26" t="s">
        <v>25</v>
      </c>
      <c r="C45" s="49" t="s">
        <v>109</v>
      </c>
      <c r="D45" s="99" t="s">
        <v>110</v>
      </c>
      <c r="E45" s="8" t="s">
        <v>33</v>
      </c>
      <c r="F45" s="6" t="s">
        <v>23</v>
      </c>
      <c r="G45" s="9" t="s">
        <v>13</v>
      </c>
      <c r="H45" s="6" t="s">
        <v>11</v>
      </c>
      <c r="I45" s="171">
        <v>3124.34</v>
      </c>
      <c r="J45" s="180">
        <f>I45*0.625</f>
        <v>1952.7125000000001</v>
      </c>
      <c r="K45" s="186">
        <f t="shared" si="1"/>
        <v>0.375</v>
      </c>
    </row>
    <row r="46" spans="1:11" ht="14.25" customHeight="1">
      <c r="A46" s="25" t="s">
        <v>54</v>
      </c>
      <c r="B46" s="26" t="s">
        <v>25</v>
      </c>
      <c r="C46" s="49" t="s">
        <v>111</v>
      </c>
      <c r="D46" s="99" t="s">
        <v>755</v>
      </c>
      <c r="E46" s="8" t="s">
        <v>671</v>
      </c>
      <c r="F46" s="6" t="s">
        <v>23</v>
      </c>
      <c r="G46" s="9" t="s">
        <v>13</v>
      </c>
      <c r="H46" s="6" t="s">
        <v>12</v>
      </c>
      <c r="I46" s="171">
        <v>4205.84</v>
      </c>
      <c r="J46" s="180">
        <f>I46*0.625</f>
        <v>2628.65</v>
      </c>
      <c r="K46" s="186">
        <f t="shared" si="1"/>
        <v>0.375</v>
      </c>
    </row>
    <row r="47" spans="1:11" ht="14.25" customHeight="1">
      <c r="A47" s="25" t="s">
        <v>54</v>
      </c>
      <c r="B47" s="26" t="s">
        <v>25</v>
      </c>
      <c r="C47" s="49" t="s">
        <v>112</v>
      </c>
      <c r="D47" s="99" t="s">
        <v>113</v>
      </c>
      <c r="E47" s="8" t="s">
        <v>39</v>
      </c>
      <c r="F47" s="6" t="s">
        <v>23</v>
      </c>
      <c r="G47" s="9" t="s">
        <v>13</v>
      </c>
      <c r="H47" s="6" t="s">
        <v>11</v>
      </c>
      <c r="I47" s="171">
        <v>2643.67</v>
      </c>
      <c r="J47" s="180">
        <f>I47*0.625</f>
        <v>1652.29375</v>
      </c>
      <c r="K47" s="186">
        <f t="shared" si="1"/>
        <v>0.375</v>
      </c>
    </row>
    <row r="48" spans="1:11" ht="14.25" customHeight="1">
      <c r="A48" s="25" t="s">
        <v>54</v>
      </c>
      <c r="B48" s="26" t="s">
        <v>25</v>
      </c>
      <c r="C48" s="49" t="s">
        <v>114</v>
      </c>
      <c r="D48" s="99" t="s">
        <v>756</v>
      </c>
      <c r="E48" s="8" t="s">
        <v>670</v>
      </c>
      <c r="F48" s="6" t="s">
        <v>23</v>
      </c>
      <c r="G48" s="9" t="s">
        <v>13</v>
      </c>
      <c r="H48" s="6" t="s">
        <v>12</v>
      </c>
      <c r="I48" s="171">
        <v>2884</v>
      </c>
      <c r="J48" s="180">
        <f>I48*0.625</f>
        <v>1802.5</v>
      </c>
      <c r="K48" s="186">
        <f t="shared" si="1"/>
        <v>0.375</v>
      </c>
    </row>
    <row r="49" spans="1:11" s="24" customFormat="1" ht="14.25" customHeight="1">
      <c r="A49" s="5" t="s">
        <v>54</v>
      </c>
      <c r="B49" s="6" t="s">
        <v>25</v>
      </c>
      <c r="C49" s="52" t="s">
        <v>115</v>
      </c>
      <c r="D49" s="136" t="s">
        <v>116</v>
      </c>
      <c r="E49" s="8" t="s">
        <v>47</v>
      </c>
      <c r="F49" s="6" t="s">
        <v>23</v>
      </c>
      <c r="G49" s="9" t="s">
        <v>13</v>
      </c>
      <c r="H49" s="6" t="s">
        <v>12</v>
      </c>
      <c r="I49" s="161">
        <v>2211.0700000000002</v>
      </c>
      <c r="J49" s="181">
        <v>1377</v>
      </c>
      <c r="K49" s="186">
        <f t="shared" si="1"/>
        <v>0.37722460166344807</v>
      </c>
    </row>
    <row r="50" spans="1:11" ht="14.25" customHeight="1">
      <c r="A50" s="25" t="s">
        <v>54</v>
      </c>
      <c r="B50" s="26" t="s">
        <v>25</v>
      </c>
      <c r="C50" s="51" t="s">
        <v>150</v>
      </c>
      <c r="D50" s="107" t="s">
        <v>151</v>
      </c>
      <c r="E50" s="8" t="s">
        <v>33</v>
      </c>
      <c r="F50" s="6" t="s">
        <v>23</v>
      </c>
      <c r="G50" s="9" t="s">
        <v>13</v>
      </c>
      <c r="H50" s="6" t="s">
        <v>11</v>
      </c>
      <c r="I50" s="171">
        <v>2590</v>
      </c>
      <c r="J50" s="180">
        <f t="shared" ref="J50:J89" si="7">I50*0.625</f>
        <v>1618.75</v>
      </c>
      <c r="K50" s="186">
        <f t="shared" si="1"/>
        <v>0.375</v>
      </c>
    </row>
    <row r="51" spans="1:11" ht="14.25" customHeight="1">
      <c r="A51" s="25" t="s">
        <v>54</v>
      </c>
      <c r="B51" s="26" t="s">
        <v>25</v>
      </c>
      <c r="C51" s="51" t="s">
        <v>152</v>
      </c>
      <c r="D51" s="136" t="s">
        <v>757</v>
      </c>
      <c r="E51" s="8" t="s">
        <v>671</v>
      </c>
      <c r="F51" s="6" t="s">
        <v>23</v>
      </c>
      <c r="G51" s="9" t="s">
        <v>13</v>
      </c>
      <c r="H51" s="6" t="s">
        <v>12</v>
      </c>
      <c r="I51" s="171">
        <v>3173.33</v>
      </c>
      <c r="J51" s="180">
        <f t="shared" si="7"/>
        <v>1983.33125</v>
      </c>
      <c r="K51" s="186">
        <f t="shared" si="1"/>
        <v>0.375</v>
      </c>
    </row>
    <row r="52" spans="1:11" ht="14.25" customHeight="1">
      <c r="A52" s="25" t="s">
        <v>54</v>
      </c>
      <c r="B52" s="26" t="s">
        <v>25</v>
      </c>
      <c r="C52" s="51" t="s">
        <v>153</v>
      </c>
      <c r="D52" s="107" t="s">
        <v>154</v>
      </c>
      <c r="E52" s="8" t="s">
        <v>39</v>
      </c>
      <c r="F52" s="6" t="s">
        <v>23</v>
      </c>
      <c r="G52" s="9" t="s">
        <v>13</v>
      </c>
      <c r="H52" s="6" t="s">
        <v>11</v>
      </c>
      <c r="I52" s="171">
        <v>2380</v>
      </c>
      <c r="J52" s="180">
        <f t="shared" si="7"/>
        <v>1487.5</v>
      </c>
      <c r="K52" s="186">
        <f t="shared" si="1"/>
        <v>0.375</v>
      </c>
    </row>
    <row r="53" spans="1:11" ht="14.25" customHeight="1">
      <c r="A53" s="25" t="s">
        <v>54</v>
      </c>
      <c r="B53" s="26" t="s">
        <v>25</v>
      </c>
      <c r="C53" s="51" t="s">
        <v>155</v>
      </c>
      <c r="D53" s="99" t="s">
        <v>758</v>
      </c>
      <c r="E53" s="8" t="s">
        <v>670</v>
      </c>
      <c r="F53" s="6" t="s">
        <v>23</v>
      </c>
      <c r="G53" s="9" t="s">
        <v>13</v>
      </c>
      <c r="H53" s="6" t="s">
        <v>12</v>
      </c>
      <c r="I53" s="171">
        <v>2461.66</v>
      </c>
      <c r="J53" s="180">
        <f t="shared" si="7"/>
        <v>1538.5374999999999</v>
      </c>
      <c r="K53" s="186">
        <f t="shared" si="1"/>
        <v>0.375</v>
      </c>
    </row>
    <row r="54" spans="1:11" s="34" customFormat="1" ht="14.25" customHeight="1">
      <c r="A54" s="28" t="s">
        <v>54</v>
      </c>
      <c r="B54" s="29" t="s">
        <v>25</v>
      </c>
      <c r="C54" s="49" t="s">
        <v>295</v>
      </c>
      <c r="D54" s="99" t="s">
        <v>296</v>
      </c>
      <c r="E54" s="31" t="s">
        <v>261</v>
      </c>
      <c r="F54" s="32" t="s">
        <v>23</v>
      </c>
      <c r="G54" s="33" t="s">
        <v>13</v>
      </c>
      <c r="H54" s="32" t="s">
        <v>11</v>
      </c>
      <c r="I54" s="171">
        <v>1750</v>
      </c>
      <c r="J54" s="180">
        <f t="shared" si="7"/>
        <v>1093.75</v>
      </c>
      <c r="K54" s="186">
        <f t="shared" si="1"/>
        <v>0.375</v>
      </c>
    </row>
    <row r="55" spans="1:11" ht="14.25" customHeight="1">
      <c r="A55" s="25" t="s">
        <v>54</v>
      </c>
      <c r="B55" s="26" t="s">
        <v>25</v>
      </c>
      <c r="C55" s="51" t="s">
        <v>156</v>
      </c>
      <c r="D55" s="107" t="s">
        <v>157</v>
      </c>
      <c r="E55" s="8" t="s">
        <v>47</v>
      </c>
      <c r="F55" s="6" t="s">
        <v>23</v>
      </c>
      <c r="G55" s="9" t="s">
        <v>13</v>
      </c>
      <c r="H55" s="6" t="s">
        <v>12</v>
      </c>
      <c r="I55" s="171">
        <v>1820</v>
      </c>
      <c r="J55" s="180">
        <f t="shared" si="7"/>
        <v>1137.5</v>
      </c>
      <c r="K55" s="186">
        <f t="shared" si="1"/>
        <v>0.375</v>
      </c>
    </row>
    <row r="56" spans="1:11" ht="14.25" customHeight="1">
      <c r="A56" s="25" t="s">
        <v>54</v>
      </c>
      <c r="B56" s="26" t="s">
        <v>25</v>
      </c>
      <c r="C56" s="51" t="s">
        <v>158</v>
      </c>
      <c r="D56" s="107" t="s">
        <v>159</v>
      </c>
      <c r="E56" s="8" t="s">
        <v>33</v>
      </c>
      <c r="F56" s="6" t="s">
        <v>23</v>
      </c>
      <c r="G56" s="9" t="s">
        <v>13</v>
      </c>
      <c r="H56" s="6" t="s">
        <v>11</v>
      </c>
      <c r="I56" s="171">
        <v>2800</v>
      </c>
      <c r="J56" s="180">
        <f t="shared" si="7"/>
        <v>1750</v>
      </c>
      <c r="K56" s="186">
        <f t="shared" si="1"/>
        <v>0.375</v>
      </c>
    </row>
    <row r="57" spans="1:11" ht="14.25" customHeight="1">
      <c r="A57" s="25" t="s">
        <v>54</v>
      </c>
      <c r="B57" s="26" t="s">
        <v>25</v>
      </c>
      <c r="C57" s="51" t="s">
        <v>160</v>
      </c>
      <c r="D57" s="99" t="s">
        <v>759</v>
      </c>
      <c r="E57" s="8" t="s">
        <v>671</v>
      </c>
      <c r="F57" s="6" t="s">
        <v>23</v>
      </c>
      <c r="G57" s="9" t="s">
        <v>13</v>
      </c>
      <c r="H57" s="6" t="s">
        <v>12</v>
      </c>
      <c r="I57" s="171">
        <v>3535</v>
      </c>
      <c r="J57" s="180">
        <f t="shared" si="7"/>
        <v>2209.375</v>
      </c>
      <c r="K57" s="186">
        <f t="shared" si="1"/>
        <v>0.375</v>
      </c>
    </row>
    <row r="58" spans="1:11" ht="14.25" customHeight="1">
      <c r="A58" s="25" t="s">
        <v>54</v>
      </c>
      <c r="B58" s="26" t="s">
        <v>25</v>
      </c>
      <c r="C58" s="51" t="s">
        <v>161</v>
      </c>
      <c r="D58" s="107" t="s">
        <v>162</v>
      </c>
      <c r="E58" s="8" t="s">
        <v>39</v>
      </c>
      <c r="F58" s="6" t="s">
        <v>23</v>
      </c>
      <c r="G58" s="9" t="s">
        <v>13</v>
      </c>
      <c r="H58" s="6" t="s">
        <v>11</v>
      </c>
      <c r="I58" s="171">
        <v>2671.66</v>
      </c>
      <c r="J58" s="180">
        <f t="shared" si="7"/>
        <v>1669.7874999999999</v>
      </c>
      <c r="K58" s="186">
        <f t="shared" si="1"/>
        <v>0.375</v>
      </c>
    </row>
    <row r="59" spans="1:11" ht="14.25" customHeight="1">
      <c r="A59" s="25" t="s">
        <v>54</v>
      </c>
      <c r="B59" s="26" t="s">
        <v>25</v>
      </c>
      <c r="C59" s="51" t="s">
        <v>163</v>
      </c>
      <c r="D59" s="99" t="s">
        <v>760</v>
      </c>
      <c r="E59" s="8" t="s">
        <v>670</v>
      </c>
      <c r="F59" s="6" t="s">
        <v>23</v>
      </c>
      <c r="G59" s="9" t="s">
        <v>13</v>
      </c>
      <c r="H59" s="6" t="s">
        <v>12</v>
      </c>
      <c r="I59" s="171">
        <v>2730</v>
      </c>
      <c r="J59" s="180">
        <f t="shared" si="7"/>
        <v>1706.25</v>
      </c>
      <c r="K59" s="186">
        <f t="shared" si="1"/>
        <v>0.375</v>
      </c>
    </row>
    <row r="60" spans="1:11" s="34" customFormat="1" ht="14.25" customHeight="1">
      <c r="A60" s="28" t="s">
        <v>54</v>
      </c>
      <c r="B60" s="29" t="s">
        <v>25</v>
      </c>
      <c r="C60" s="49" t="s">
        <v>297</v>
      </c>
      <c r="D60" s="99" t="s">
        <v>298</v>
      </c>
      <c r="E60" s="31" t="s">
        <v>261</v>
      </c>
      <c r="F60" s="32" t="s">
        <v>23</v>
      </c>
      <c r="G60" s="33" t="s">
        <v>13</v>
      </c>
      <c r="H60" s="32" t="s">
        <v>11</v>
      </c>
      <c r="I60" s="171">
        <v>1971.67</v>
      </c>
      <c r="J60" s="180">
        <f t="shared" si="7"/>
        <v>1232.29375</v>
      </c>
      <c r="K60" s="186">
        <f t="shared" si="1"/>
        <v>0.375</v>
      </c>
    </row>
    <row r="61" spans="1:11" ht="14.25" customHeight="1">
      <c r="A61" s="25" t="s">
        <v>54</v>
      </c>
      <c r="B61" s="26" t="s">
        <v>25</v>
      </c>
      <c r="C61" s="51" t="s">
        <v>164</v>
      </c>
      <c r="D61" s="107" t="s">
        <v>165</v>
      </c>
      <c r="E61" s="8" t="s">
        <v>47</v>
      </c>
      <c r="F61" s="6" t="s">
        <v>23</v>
      </c>
      <c r="G61" s="9" t="s">
        <v>13</v>
      </c>
      <c r="H61" s="6" t="s">
        <v>12</v>
      </c>
      <c r="I61" s="171">
        <v>2018.33</v>
      </c>
      <c r="J61" s="180">
        <f t="shared" si="7"/>
        <v>1261.45625</v>
      </c>
      <c r="K61" s="186">
        <f t="shared" si="1"/>
        <v>0.375</v>
      </c>
    </row>
    <row r="62" spans="1:11" s="37" customFormat="1" ht="14.25" customHeight="1">
      <c r="A62" s="28" t="s">
        <v>54</v>
      </c>
      <c r="B62" s="29" t="s">
        <v>25</v>
      </c>
      <c r="C62" s="49" t="s">
        <v>166</v>
      </c>
      <c r="D62" s="99" t="s">
        <v>167</v>
      </c>
      <c r="E62" s="31" t="s">
        <v>33</v>
      </c>
      <c r="F62" s="32" t="s">
        <v>23</v>
      </c>
      <c r="G62" s="33" t="s">
        <v>13</v>
      </c>
      <c r="H62" s="32" t="s">
        <v>11</v>
      </c>
      <c r="I62" s="171">
        <v>2366.6999999999998</v>
      </c>
      <c r="J62" s="180">
        <f t="shared" si="7"/>
        <v>1479.1875</v>
      </c>
      <c r="K62" s="186">
        <f t="shared" si="1"/>
        <v>0.37499999999999994</v>
      </c>
    </row>
    <row r="63" spans="1:11" s="37" customFormat="1" ht="14.25" customHeight="1">
      <c r="A63" s="28" t="s">
        <v>54</v>
      </c>
      <c r="B63" s="29" t="s">
        <v>25</v>
      </c>
      <c r="C63" s="49" t="s">
        <v>168</v>
      </c>
      <c r="D63" s="99" t="s">
        <v>761</v>
      </c>
      <c r="E63" s="31" t="s">
        <v>671</v>
      </c>
      <c r="F63" s="32" t="s">
        <v>23</v>
      </c>
      <c r="G63" s="33" t="s">
        <v>13</v>
      </c>
      <c r="H63" s="32" t="s">
        <v>12</v>
      </c>
      <c r="I63" s="171">
        <v>2861.78</v>
      </c>
      <c r="J63" s="180">
        <f t="shared" si="7"/>
        <v>1788.6125000000002</v>
      </c>
      <c r="K63" s="186">
        <f t="shared" si="1"/>
        <v>0.375</v>
      </c>
    </row>
    <row r="64" spans="1:11" s="37" customFormat="1" ht="14.25" customHeight="1">
      <c r="A64" s="28" t="s">
        <v>54</v>
      </c>
      <c r="B64" s="29" t="s">
        <v>25</v>
      </c>
      <c r="C64" s="49" t="s">
        <v>169</v>
      </c>
      <c r="D64" s="99" t="s">
        <v>170</v>
      </c>
      <c r="E64" s="31" t="s">
        <v>39</v>
      </c>
      <c r="F64" s="32" t="s">
        <v>23</v>
      </c>
      <c r="G64" s="33" t="s">
        <v>13</v>
      </c>
      <c r="H64" s="32" t="s">
        <v>11</v>
      </c>
      <c r="I64" s="171">
        <v>2064.83</v>
      </c>
      <c r="J64" s="180">
        <f t="shared" si="7"/>
        <v>1290.51875</v>
      </c>
      <c r="K64" s="186">
        <f t="shared" si="1"/>
        <v>0.375</v>
      </c>
    </row>
    <row r="65" spans="1:11" s="37" customFormat="1" ht="14.25" customHeight="1">
      <c r="A65" s="28" t="s">
        <v>54</v>
      </c>
      <c r="B65" s="29" t="s">
        <v>25</v>
      </c>
      <c r="C65" s="49" t="s">
        <v>171</v>
      </c>
      <c r="D65" s="99" t="s">
        <v>762</v>
      </c>
      <c r="E65" s="31" t="s">
        <v>670</v>
      </c>
      <c r="F65" s="32" t="s">
        <v>23</v>
      </c>
      <c r="G65" s="33" t="s">
        <v>13</v>
      </c>
      <c r="H65" s="32" t="s">
        <v>12</v>
      </c>
      <c r="I65" s="171">
        <v>2173.5</v>
      </c>
      <c r="J65" s="180">
        <f t="shared" si="7"/>
        <v>1358.4375</v>
      </c>
      <c r="K65" s="186">
        <f t="shared" si="1"/>
        <v>0.375</v>
      </c>
    </row>
    <row r="66" spans="1:11" s="34" customFormat="1" ht="14.25" customHeight="1">
      <c r="A66" s="28" t="s">
        <v>54</v>
      </c>
      <c r="B66" s="29" t="s">
        <v>25</v>
      </c>
      <c r="C66" s="49" t="s">
        <v>299</v>
      </c>
      <c r="D66" s="99" t="s">
        <v>300</v>
      </c>
      <c r="E66" s="31" t="s">
        <v>261</v>
      </c>
      <c r="F66" s="32" t="s">
        <v>23</v>
      </c>
      <c r="G66" s="33" t="s">
        <v>13</v>
      </c>
      <c r="H66" s="32" t="s">
        <v>11</v>
      </c>
      <c r="I66" s="171">
        <v>1533</v>
      </c>
      <c r="J66" s="180">
        <f t="shared" si="7"/>
        <v>958.125</v>
      </c>
      <c r="K66" s="186">
        <f t="shared" si="1"/>
        <v>0.375</v>
      </c>
    </row>
    <row r="67" spans="1:11" s="37" customFormat="1" ht="14.25" customHeight="1">
      <c r="A67" s="28" t="s">
        <v>54</v>
      </c>
      <c r="B67" s="29" t="s">
        <v>25</v>
      </c>
      <c r="C67" s="49" t="s">
        <v>172</v>
      </c>
      <c r="D67" s="99" t="s">
        <v>173</v>
      </c>
      <c r="E67" s="31" t="s">
        <v>47</v>
      </c>
      <c r="F67" s="32" t="s">
        <v>23</v>
      </c>
      <c r="G67" s="33" t="s">
        <v>13</v>
      </c>
      <c r="H67" s="32" t="s">
        <v>12</v>
      </c>
      <c r="I67" s="171">
        <v>1581.83</v>
      </c>
      <c r="J67" s="180">
        <f t="shared" si="7"/>
        <v>988.64374999999995</v>
      </c>
      <c r="K67" s="186">
        <f t="shared" si="1"/>
        <v>0.375</v>
      </c>
    </row>
    <row r="68" spans="1:11" ht="14.25" customHeight="1">
      <c r="A68" s="38" t="s">
        <v>117</v>
      </c>
      <c r="B68" s="32" t="s">
        <v>25</v>
      </c>
      <c r="C68" s="74" t="s">
        <v>521</v>
      </c>
      <c r="D68" s="108" t="s">
        <v>552</v>
      </c>
      <c r="E68" s="8" t="s">
        <v>33</v>
      </c>
      <c r="F68" s="6" t="s">
        <v>23</v>
      </c>
      <c r="G68" s="9" t="s">
        <v>13</v>
      </c>
      <c r="H68" s="6" t="s">
        <v>11</v>
      </c>
      <c r="I68" s="171">
        <v>2185.17</v>
      </c>
      <c r="J68" s="180">
        <f t="shared" si="7"/>
        <v>1365.73125</v>
      </c>
      <c r="K68" s="189">
        <v>0.375</v>
      </c>
    </row>
    <row r="69" spans="1:11" ht="14.25" customHeight="1">
      <c r="A69" s="5" t="s">
        <v>117</v>
      </c>
      <c r="B69" s="6" t="s">
        <v>25</v>
      </c>
      <c r="C69" s="74" t="s">
        <v>522</v>
      </c>
      <c r="D69" s="100" t="s">
        <v>763</v>
      </c>
      <c r="E69" s="8" t="s">
        <v>671</v>
      </c>
      <c r="F69" s="6" t="s">
        <v>23</v>
      </c>
      <c r="G69" s="9" t="s">
        <v>13</v>
      </c>
      <c r="H69" s="6" t="s">
        <v>12</v>
      </c>
      <c r="I69" s="171">
        <v>2593.5</v>
      </c>
      <c r="J69" s="180">
        <f t="shared" si="7"/>
        <v>1620.9375</v>
      </c>
      <c r="K69" s="189">
        <v>0.375</v>
      </c>
    </row>
    <row r="70" spans="1:11" s="24" customFormat="1" ht="14.25" customHeight="1">
      <c r="A70" s="5" t="s">
        <v>117</v>
      </c>
      <c r="B70" s="6" t="s">
        <v>25</v>
      </c>
      <c r="C70" s="74" t="s">
        <v>523</v>
      </c>
      <c r="D70" s="108" t="s">
        <v>553</v>
      </c>
      <c r="E70" s="8" t="s">
        <v>39</v>
      </c>
      <c r="F70" s="6" t="s">
        <v>23</v>
      </c>
      <c r="G70" s="9" t="s">
        <v>13</v>
      </c>
      <c r="H70" s="6" t="s">
        <v>11</v>
      </c>
      <c r="I70" s="161">
        <v>1846.83</v>
      </c>
      <c r="J70" s="180">
        <f t="shared" si="7"/>
        <v>1154.26875</v>
      </c>
      <c r="K70" s="189">
        <v>0.375</v>
      </c>
    </row>
    <row r="71" spans="1:11" s="24" customFormat="1" ht="14.25" customHeight="1">
      <c r="A71" s="5" t="s">
        <v>117</v>
      </c>
      <c r="B71" s="6" t="s">
        <v>25</v>
      </c>
      <c r="C71" s="74" t="s">
        <v>524</v>
      </c>
      <c r="D71" s="159" t="s">
        <v>764</v>
      </c>
      <c r="E71" s="8" t="s">
        <v>670</v>
      </c>
      <c r="F71" s="6" t="s">
        <v>23</v>
      </c>
      <c r="G71" s="33" t="s">
        <v>13</v>
      </c>
      <c r="H71" s="6" t="s">
        <v>12</v>
      </c>
      <c r="I71" s="161">
        <v>1905.16</v>
      </c>
      <c r="J71" s="180">
        <f t="shared" si="7"/>
        <v>1190.7250000000001</v>
      </c>
      <c r="K71" s="189">
        <v>0.375</v>
      </c>
    </row>
    <row r="72" spans="1:11" s="24" customFormat="1" ht="14.25" customHeight="1">
      <c r="A72" s="5" t="s">
        <v>117</v>
      </c>
      <c r="B72" s="6" t="s">
        <v>25</v>
      </c>
      <c r="C72" s="74" t="s">
        <v>525</v>
      </c>
      <c r="D72" s="108" t="s">
        <v>554</v>
      </c>
      <c r="E72" s="31" t="s">
        <v>261</v>
      </c>
      <c r="F72" s="6" t="s">
        <v>23</v>
      </c>
      <c r="G72" s="9" t="s">
        <v>13</v>
      </c>
      <c r="H72" s="6" t="s">
        <v>11</v>
      </c>
      <c r="I72" s="161">
        <v>1531.83</v>
      </c>
      <c r="J72" s="180">
        <f t="shared" si="7"/>
        <v>957.39374999999995</v>
      </c>
      <c r="K72" s="189">
        <v>0.375</v>
      </c>
    </row>
    <row r="73" spans="1:11" s="24" customFormat="1" ht="14.25" customHeight="1">
      <c r="A73" s="5" t="s">
        <v>117</v>
      </c>
      <c r="B73" s="6" t="s">
        <v>25</v>
      </c>
      <c r="C73" s="74" t="s">
        <v>526</v>
      </c>
      <c r="D73" s="108" t="s">
        <v>555</v>
      </c>
      <c r="E73" s="8" t="s">
        <v>47</v>
      </c>
      <c r="F73" s="6" t="s">
        <v>23</v>
      </c>
      <c r="G73" s="9" t="s">
        <v>13</v>
      </c>
      <c r="H73" s="6" t="s">
        <v>12</v>
      </c>
      <c r="I73" s="161">
        <v>1625.17</v>
      </c>
      <c r="J73" s="180">
        <f t="shared" si="7"/>
        <v>1015.73125</v>
      </c>
      <c r="K73" s="189">
        <v>0.375</v>
      </c>
    </row>
    <row r="74" spans="1:11" s="24" customFormat="1" ht="14.25" customHeight="1">
      <c r="A74" s="5" t="s">
        <v>117</v>
      </c>
      <c r="B74" s="6" t="s">
        <v>25</v>
      </c>
      <c r="C74" s="74" t="s">
        <v>527</v>
      </c>
      <c r="D74" s="108" t="s">
        <v>557</v>
      </c>
      <c r="E74" s="8" t="s">
        <v>33</v>
      </c>
      <c r="F74" s="6" t="s">
        <v>23</v>
      </c>
      <c r="G74" s="9" t="s">
        <v>13</v>
      </c>
      <c r="H74" s="6" t="s">
        <v>11</v>
      </c>
      <c r="I74" s="161">
        <v>2185.17</v>
      </c>
      <c r="J74" s="180">
        <f t="shared" si="7"/>
        <v>1365.73125</v>
      </c>
      <c r="K74" s="189">
        <v>0.375</v>
      </c>
    </row>
    <row r="75" spans="1:11" s="24" customFormat="1" ht="14.25" customHeight="1">
      <c r="A75" s="5" t="s">
        <v>117</v>
      </c>
      <c r="B75" s="6" t="s">
        <v>25</v>
      </c>
      <c r="C75" s="74" t="s">
        <v>528</v>
      </c>
      <c r="D75" s="159" t="s">
        <v>765</v>
      </c>
      <c r="E75" s="8" t="s">
        <v>671</v>
      </c>
      <c r="F75" s="6" t="s">
        <v>23</v>
      </c>
      <c r="G75" s="9" t="s">
        <v>13</v>
      </c>
      <c r="H75" s="6" t="s">
        <v>12</v>
      </c>
      <c r="I75" s="161">
        <v>2593.5</v>
      </c>
      <c r="J75" s="180">
        <f t="shared" si="7"/>
        <v>1620.9375</v>
      </c>
      <c r="K75" s="189">
        <v>0.375</v>
      </c>
    </row>
    <row r="76" spans="1:11" s="24" customFormat="1" ht="14.25" customHeight="1">
      <c r="A76" s="5" t="s">
        <v>117</v>
      </c>
      <c r="B76" s="6" t="s">
        <v>25</v>
      </c>
      <c r="C76" s="74" t="s">
        <v>529</v>
      </c>
      <c r="D76" s="108" t="s">
        <v>558</v>
      </c>
      <c r="E76" s="8" t="s">
        <v>39</v>
      </c>
      <c r="F76" s="6" t="s">
        <v>23</v>
      </c>
      <c r="G76" s="33" t="s">
        <v>13</v>
      </c>
      <c r="H76" s="6" t="s">
        <v>11</v>
      </c>
      <c r="I76" s="161">
        <v>1846.83</v>
      </c>
      <c r="J76" s="180">
        <f t="shared" si="7"/>
        <v>1154.26875</v>
      </c>
      <c r="K76" s="189">
        <v>0.375</v>
      </c>
    </row>
    <row r="77" spans="1:11" s="24" customFormat="1" ht="14.25" customHeight="1">
      <c r="A77" s="5" t="s">
        <v>117</v>
      </c>
      <c r="B77" s="6" t="s">
        <v>25</v>
      </c>
      <c r="C77" s="74" t="s">
        <v>530</v>
      </c>
      <c r="D77" s="159" t="s">
        <v>766</v>
      </c>
      <c r="E77" s="8" t="s">
        <v>670</v>
      </c>
      <c r="F77" s="6" t="s">
        <v>23</v>
      </c>
      <c r="G77" s="9" t="s">
        <v>13</v>
      </c>
      <c r="H77" s="6" t="s">
        <v>12</v>
      </c>
      <c r="I77" s="161">
        <v>1905.16</v>
      </c>
      <c r="J77" s="180">
        <f t="shared" si="7"/>
        <v>1190.7250000000001</v>
      </c>
      <c r="K77" s="189">
        <v>0.375</v>
      </c>
    </row>
    <row r="78" spans="1:11" s="24" customFormat="1" ht="14.25" customHeight="1">
      <c r="A78" s="5" t="s">
        <v>117</v>
      </c>
      <c r="B78" s="6" t="s">
        <v>25</v>
      </c>
      <c r="C78" s="74" t="s">
        <v>531</v>
      </c>
      <c r="D78" s="108" t="s">
        <v>559</v>
      </c>
      <c r="E78" s="31" t="s">
        <v>261</v>
      </c>
      <c r="F78" s="6" t="s">
        <v>23</v>
      </c>
      <c r="G78" s="9" t="s">
        <v>13</v>
      </c>
      <c r="H78" s="6" t="s">
        <v>11</v>
      </c>
      <c r="I78" s="161">
        <v>1531.83</v>
      </c>
      <c r="J78" s="180">
        <f t="shared" si="7"/>
        <v>957.39374999999995</v>
      </c>
      <c r="K78" s="189">
        <v>0.375</v>
      </c>
    </row>
    <row r="79" spans="1:11" s="24" customFormat="1" ht="14.25" customHeight="1">
      <c r="A79" s="38" t="s">
        <v>117</v>
      </c>
      <c r="B79" s="32" t="s">
        <v>25</v>
      </c>
      <c r="C79" s="74" t="s">
        <v>532</v>
      </c>
      <c r="D79" s="108" t="s">
        <v>560</v>
      </c>
      <c r="E79" s="8" t="s">
        <v>47</v>
      </c>
      <c r="F79" s="6" t="s">
        <v>23</v>
      </c>
      <c r="G79" s="9" t="s">
        <v>13</v>
      </c>
      <c r="H79" s="6" t="s">
        <v>12</v>
      </c>
      <c r="I79" s="161">
        <v>1625.17</v>
      </c>
      <c r="J79" s="180">
        <f t="shared" si="7"/>
        <v>1015.73125</v>
      </c>
      <c r="K79" s="189">
        <v>0.375</v>
      </c>
    </row>
    <row r="80" spans="1:11" s="24" customFormat="1" ht="14.25" customHeight="1">
      <c r="A80" s="5" t="s">
        <v>117</v>
      </c>
      <c r="B80" s="6" t="s">
        <v>25</v>
      </c>
      <c r="C80" s="74" t="s">
        <v>533</v>
      </c>
      <c r="D80" s="108" t="s">
        <v>562</v>
      </c>
      <c r="E80" s="8" t="s">
        <v>33</v>
      </c>
      <c r="F80" s="6" t="s">
        <v>23</v>
      </c>
      <c r="G80" s="9" t="s">
        <v>13</v>
      </c>
      <c r="H80" s="6" t="s">
        <v>11</v>
      </c>
      <c r="I80" s="161">
        <v>2208.5</v>
      </c>
      <c r="J80" s="180">
        <f t="shared" si="7"/>
        <v>1380.3125</v>
      </c>
      <c r="K80" s="189">
        <v>0.375</v>
      </c>
    </row>
    <row r="81" spans="1:11" s="24" customFormat="1" ht="14.25" customHeight="1">
      <c r="A81" s="5" t="s">
        <v>117</v>
      </c>
      <c r="B81" s="6" t="s">
        <v>25</v>
      </c>
      <c r="C81" s="74" t="s">
        <v>534</v>
      </c>
      <c r="D81" s="159" t="s">
        <v>767</v>
      </c>
      <c r="E81" s="8" t="s">
        <v>671</v>
      </c>
      <c r="F81" s="6" t="s">
        <v>23</v>
      </c>
      <c r="G81" s="33" t="s">
        <v>13</v>
      </c>
      <c r="H81" s="6" t="s">
        <v>12</v>
      </c>
      <c r="I81" s="161">
        <v>2616.83</v>
      </c>
      <c r="J81" s="180">
        <f t="shared" si="7"/>
        <v>1635.51875</v>
      </c>
      <c r="K81" s="189">
        <v>0.375</v>
      </c>
    </row>
    <row r="82" spans="1:11" s="24" customFormat="1" ht="14.25" customHeight="1">
      <c r="A82" s="5" t="s">
        <v>117</v>
      </c>
      <c r="B82" s="6" t="s">
        <v>25</v>
      </c>
      <c r="C82" s="74" t="s">
        <v>535</v>
      </c>
      <c r="D82" s="108" t="s">
        <v>563</v>
      </c>
      <c r="E82" s="8" t="s">
        <v>39</v>
      </c>
      <c r="F82" s="6" t="s">
        <v>23</v>
      </c>
      <c r="G82" s="9" t="s">
        <v>13</v>
      </c>
      <c r="H82" s="6" t="s">
        <v>11</v>
      </c>
      <c r="I82" s="161">
        <v>1870.17</v>
      </c>
      <c r="J82" s="180">
        <f t="shared" si="7"/>
        <v>1168.85625</v>
      </c>
      <c r="K82" s="189">
        <v>0.375</v>
      </c>
    </row>
    <row r="83" spans="1:11" s="24" customFormat="1" ht="14.25" customHeight="1">
      <c r="A83" s="38" t="s">
        <v>117</v>
      </c>
      <c r="B83" s="32" t="s">
        <v>25</v>
      </c>
      <c r="C83" s="74" t="s">
        <v>536</v>
      </c>
      <c r="D83" s="159" t="s">
        <v>768</v>
      </c>
      <c r="E83" s="8" t="s">
        <v>670</v>
      </c>
      <c r="F83" s="6" t="s">
        <v>23</v>
      </c>
      <c r="G83" s="9" t="s">
        <v>13</v>
      </c>
      <c r="H83" s="6" t="s">
        <v>12</v>
      </c>
      <c r="I83" s="161">
        <v>1928.5</v>
      </c>
      <c r="J83" s="180">
        <f t="shared" si="7"/>
        <v>1205.3125</v>
      </c>
      <c r="K83" s="189">
        <v>0.375</v>
      </c>
    </row>
    <row r="84" spans="1:11" s="24" customFormat="1" ht="14.25" customHeight="1">
      <c r="A84" s="5" t="s">
        <v>117</v>
      </c>
      <c r="B84" s="6" t="s">
        <v>25</v>
      </c>
      <c r="C84" s="74" t="s">
        <v>537</v>
      </c>
      <c r="D84" s="108" t="s">
        <v>564</v>
      </c>
      <c r="E84" s="31" t="s">
        <v>261</v>
      </c>
      <c r="F84" s="6" t="s">
        <v>23</v>
      </c>
      <c r="G84" s="9" t="s">
        <v>13</v>
      </c>
      <c r="H84" s="6" t="s">
        <v>11</v>
      </c>
      <c r="I84" s="161">
        <v>1555.17</v>
      </c>
      <c r="J84" s="180">
        <f t="shared" si="7"/>
        <v>971.98125000000005</v>
      </c>
      <c r="K84" s="189">
        <v>0.375</v>
      </c>
    </row>
    <row r="85" spans="1:11" s="24" customFormat="1" ht="14.25" customHeight="1">
      <c r="A85" s="5" t="s">
        <v>117</v>
      </c>
      <c r="B85" s="6" t="s">
        <v>25</v>
      </c>
      <c r="C85" s="74" t="s">
        <v>538</v>
      </c>
      <c r="D85" s="108" t="s">
        <v>565</v>
      </c>
      <c r="E85" s="8" t="s">
        <v>47</v>
      </c>
      <c r="F85" s="6" t="s">
        <v>23</v>
      </c>
      <c r="G85" s="9" t="s">
        <v>13</v>
      </c>
      <c r="H85" s="6" t="s">
        <v>12</v>
      </c>
      <c r="I85" s="161">
        <v>1648.5</v>
      </c>
      <c r="J85" s="180">
        <f t="shared" si="7"/>
        <v>1030.3125</v>
      </c>
      <c r="K85" s="189">
        <v>0.375</v>
      </c>
    </row>
    <row r="86" spans="1:11" s="24" customFormat="1" ht="14.25" customHeight="1">
      <c r="A86" s="5" t="s">
        <v>117</v>
      </c>
      <c r="B86" s="6" t="s">
        <v>25</v>
      </c>
      <c r="C86" s="74" t="s">
        <v>539</v>
      </c>
      <c r="D86" s="108" t="s">
        <v>567</v>
      </c>
      <c r="E86" s="8" t="s">
        <v>33</v>
      </c>
      <c r="F86" s="6" t="s">
        <v>23</v>
      </c>
      <c r="G86" s="33" t="s">
        <v>13</v>
      </c>
      <c r="H86" s="32" t="s">
        <v>11</v>
      </c>
      <c r="I86" s="161">
        <v>2076.67</v>
      </c>
      <c r="J86" s="180">
        <f t="shared" si="7"/>
        <v>1297.91875</v>
      </c>
      <c r="K86" s="189">
        <v>0.375</v>
      </c>
    </row>
    <row r="87" spans="1:11" s="24" customFormat="1" ht="14.25" customHeight="1">
      <c r="A87" s="5" t="s">
        <v>117</v>
      </c>
      <c r="B87" s="6" t="s">
        <v>25</v>
      </c>
      <c r="C87" s="74" t="s">
        <v>540</v>
      </c>
      <c r="D87" s="159" t="s">
        <v>769</v>
      </c>
      <c r="E87" s="8" t="s">
        <v>671</v>
      </c>
      <c r="F87" s="6" t="s">
        <v>23</v>
      </c>
      <c r="G87" s="9" t="s">
        <v>13</v>
      </c>
      <c r="H87" s="6" t="s">
        <v>12</v>
      </c>
      <c r="I87" s="161">
        <v>2461.66</v>
      </c>
      <c r="J87" s="180">
        <f t="shared" si="7"/>
        <v>1538.5374999999999</v>
      </c>
      <c r="K87" s="189">
        <v>0.375</v>
      </c>
    </row>
    <row r="88" spans="1:11" s="24" customFormat="1" ht="14.25" customHeight="1">
      <c r="A88" s="38" t="s">
        <v>117</v>
      </c>
      <c r="B88" s="32" t="s">
        <v>25</v>
      </c>
      <c r="C88" s="74" t="s">
        <v>541</v>
      </c>
      <c r="D88" s="108" t="s">
        <v>568</v>
      </c>
      <c r="E88" s="8" t="s">
        <v>39</v>
      </c>
      <c r="F88" s="6" t="s">
        <v>23</v>
      </c>
      <c r="G88" s="33" t="s">
        <v>13</v>
      </c>
      <c r="H88" s="32" t="s">
        <v>11</v>
      </c>
      <c r="I88" s="161">
        <v>1761.67</v>
      </c>
      <c r="J88" s="180">
        <f t="shared" si="7"/>
        <v>1101.04375</v>
      </c>
      <c r="K88" s="189">
        <v>0.375</v>
      </c>
    </row>
    <row r="89" spans="1:11" ht="14.25" customHeight="1">
      <c r="A89" s="25" t="s">
        <v>117</v>
      </c>
      <c r="B89" s="26" t="s">
        <v>25</v>
      </c>
      <c r="C89" s="178" t="s">
        <v>542</v>
      </c>
      <c r="D89" s="97" t="s">
        <v>938</v>
      </c>
      <c r="E89" s="96" t="s">
        <v>670</v>
      </c>
      <c r="F89" s="26" t="s">
        <v>23</v>
      </c>
      <c r="G89" s="179" t="s">
        <v>13</v>
      </c>
      <c r="H89" s="29" t="s">
        <v>12</v>
      </c>
      <c r="I89" s="177">
        <v>1820</v>
      </c>
      <c r="J89" s="183">
        <f t="shared" si="7"/>
        <v>1137.5</v>
      </c>
      <c r="K89" s="190">
        <v>0.375</v>
      </c>
    </row>
    <row r="90" spans="1:11" s="24" customFormat="1" ht="14.25" customHeight="1">
      <c r="A90" s="5" t="s">
        <v>117</v>
      </c>
      <c r="B90" s="6" t="s">
        <v>25</v>
      </c>
      <c r="C90" s="74" t="s">
        <v>543</v>
      </c>
      <c r="D90" s="108" t="s">
        <v>569</v>
      </c>
      <c r="E90" s="31" t="s">
        <v>261</v>
      </c>
      <c r="F90" s="6" t="s">
        <v>23</v>
      </c>
      <c r="G90" s="33" t="s">
        <v>13</v>
      </c>
      <c r="H90" s="32" t="s">
        <v>11</v>
      </c>
      <c r="I90" s="161">
        <v>1458.33</v>
      </c>
      <c r="J90" s="180">
        <f t="shared" ref="J90:J121" si="8">I90*0.625</f>
        <v>911.45624999999995</v>
      </c>
      <c r="K90" s="189">
        <v>0.375</v>
      </c>
    </row>
    <row r="91" spans="1:11" ht="14.25" customHeight="1">
      <c r="A91" s="5" t="s">
        <v>117</v>
      </c>
      <c r="B91" s="6" t="s">
        <v>25</v>
      </c>
      <c r="C91" s="74" t="s">
        <v>544</v>
      </c>
      <c r="D91" s="97" t="s">
        <v>570</v>
      </c>
      <c r="E91" s="8" t="s">
        <v>47</v>
      </c>
      <c r="F91" s="6" t="s">
        <v>23</v>
      </c>
      <c r="G91" s="33" t="s">
        <v>13</v>
      </c>
      <c r="H91" s="32" t="s">
        <v>12</v>
      </c>
      <c r="I91" s="171">
        <v>1551.67</v>
      </c>
      <c r="J91" s="180">
        <f t="shared" si="8"/>
        <v>969.79375000000005</v>
      </c>
      <c r="K91" s="189">
        <v>0.375</v>
      </c>
    </row>
    <row r="92" spans="1:11" ht="14.25" customHeight="1">
      <c r="A92" s="5" t="s">
        <v>117</v>
      </c>
      <c r="B92" s="6" t="s">
        <v>25</v>
      </c>
      <c r="C92" s="74" t="s">
        <v>545</v>
      </c>
      <c r="D92" s="97" t="s">
        <v>572</v>
      </c>
      <c r="E92" s="8" t="s">
        <v>33</v>
      </c>
      <c r="F92" s="6" t="s">
        <v>23</v>
      </c>
      <c r="G92" s="33" t="s">
        <v>13</v>
      </c>
      <c r="H92" s="6" t="s">
        <v>11</v>
      </c>
      <c r="I92" s="171">
        <v>2208.5</v>
      </c>
      <c r="J92" s="180">
        <f t="shared" si="8"/>
        <v>1380.3125</v>
      </c>
      <c r="K92" s="189">
        <v>0.375</v>
      </c>
    </row>
    <row r="93" spans="1:11" ht="14.25" customHeight="1">
      <c r="A93" s="38" t="s">
        <v>117</v>
      </c>
      <c r="B93" s="32" t="s">
        <v>25</v>
      </c>
      <c r="C93" s="74" t="s">
        <v>546</v>
      </c>
      <c r="D93" s="100" t="s">
        <v>771</v>
      </c>
      <c r="E93" s="8" t="s">
        <v>671</v>
      </c>
      <c r="F93" s="6" t="s">
        <v>23</v>
      </c>
      <c r="G93" s="33" t="s">
        <v>13</v>
      </c>
      <c r="H93" s="6" t="s">
        <v>12</v>
      </c>
      <c r="I93" s="171">
        <v>2616.83</v>
      </c>
      <c r="J93" s="180">
        <f t="shared" si="8"/>
        <v>1635.51875</v>
      </c>
      <c r="K93" s="189">
        <v>0.375</v>
      </c>
    </row>
    <row r="94" spans="1:11" ht="14.25" customHeight="1">
      <c r="A94" s="5" t="s">
        <v>117</v>
      </c>
      <c r="B94" s="6" t="s">
        <v>25</v>
      </c>
      <c r="C94" s="74" t="s">
        <v>547</v>
      </c>
      <c r="D94" s="97" t="s">
        <v>573</v>
      </c>
      <c r="E94" s="8" t="s">
        <v>39</v>
      </c>
      <c r="F94" s="6" t="s">
        <v>23</v>
      </c>
      <c r="G94" s="33" t="s">
        <v>13</v>
      </c>
      <c r="H94" s="6" t="s">
        <v>11</v>
      </c>
      <c r="I94" s="171">
        <v>1870.17</v>
      </c>
      <c r="J94" s="180">
        <f t="shared" si="8"/>
        <v>1168.85625</v>
      </c>
      <c r="K94" s="189">
        <v>0.375</v>
      </c>
    </row>
    <row r="95" spans="1:11" ht="14.25" customHeight="1">
      <c r="A95" s="5" t="s">
        <v>117</v>
      </c>
      <c r="B95" s="6" t="s">
        <v>25</v>
      </c>
      <c r="C95" s="74" t="s">
        <v>548</v>
      </c>
      <c r="D95" s="100" t="s">
        <v>770</v>
      </c>
      <c r="E95" s="8" t="s">
        <v>670</v>
      </c>
      <c r="F95" s="6" t="s">
        <v>23</v>
      </c>
      <c r="G95" s="33" t="s">
        <v>13</v>
      </c>
      <c r="H95" s="6" t="s">
        <v>12</v>
      </c>
      <c r="I95" s="171">
        <v>1928.5</v>
      </c>
      <c r="J95" s="180">
        <f t="shared" si="8"/>
        <v>1205.3125</v>
      </c>
      <c r="K95" s="189">
        <v>0.375</v>
      </c>
    </row>
    <row r="96" spans="1:11" ht="14.25" customHeight="1">
      <c r="A96" s="5" t="s">
        <v>117</v>
      </c>
      <c r="B96" s="6" t="s">
        <v>25</v>
      </c>
      <c r="C96" s="74" t="s">
        <v>549</v>
      </c>
      <c r="D96" s="97" t="s">
        <v>574</v>
      </c>
      <c r="E96" s="31" t="s">
        <v>261</v>
      </c>
      <c r="F96" s="6" t="s">
        <v>23</v>
      </c>
      <c r="G96" s="33" t="s">
        <v>13</v>
      </c>
      <c r="H96" s="6" t="s">
        <v>11</v>
      </c>
      <c r="I96" s="171">
        <v>1555.17</v>
      </c>
      <c r="J96" s="180">
        <f t="shared" si="8"/>
        <v>971.98125000000005</v>
      </c>
      <c r="K96" s="189">
        <v>0.375</v>
      </c>
    </row>
    <row r="97" spans="1:11" ht="14.25" customHeight="1">
      <c r="A97" s="5" t="s">
        <v>117</v>
      </c>
      <c r="B97" s="6" t="s">
        <v>25</v>
      </c>
      <c r="C97" s="74" t="s">
        <v>550</v>
      </c>
      <c r="D97" s="97" t="s">
        <v>575</v>
      </c>
      <c r="E97" s="8" t="s">
        <v>47</v>
      </c>
      <c r="F97" s="6" t="s">
        <v>23</v>
      </c>
      <c r="G97" s="33" t="s">
        <v>13</v>
      </c>
      <c r="H97" s="6" t="s">
        <v>12</v>
      </c>
      <c r="I97" s="171">
        <v>1648.5</v>
      </c>
      <c r="J97" s="180">
        <f t="shared" si="8"/>
        <v>1030.3125</v>
      </c>
      <c r="K97" s="189">
        <v>0.375</v>
      </c>
    </row>
    <row r="98" spans="1:11" ht="14.25" customHeight="1">
      <c r="A98" s="25" t="s">
        <v>117</v>
      </c>
      <c r="B98" s="26" t="s">
        <v>25</v>
      </c>
      <c r="C98" s="51" t="s">
        <v>118</v>
      </c>
      <c r="D98" s="98" t="s">
        <v>119</v>
      </c>
      <c r="E98" s="8" t="s">
        <v>33</v>
      </c>
      <c r="F98" s="32" t="s">
        <v>23</v>
      </c>
      <c r="G98" s="9" t="s">
        <v>13</v>
      </c>
      <c r="H98" s="6" t="s">
        <v>11</v>
      </c>
      <c r="I98" s="171">
        <v>2033.5</v>
      </c>
      <c r="J98" s="180">
        <f t="shared" si="8"/>
        <v>1270.9375</v>
      </c>
      <c r="K98" s="189">
        <v>0.375</v>
      </c>
    </row>
    <row r="99" spans="1:11" ht="14.25" customHeight="1">
      <c r="A99" s="25" t="s">
        <v>117</v>
      </c>
      <c r="B99" s="26" t="s">
        <v>25</v>
      </c>
      <c r="C99" s="51" t="s">
        <v>120</v>
      </c>
      <c r="D99" s="99" t="s">
        <v>772</v>
      </c>
      <c r="E99" s="8" t="s">
        <v>671</v>
      </c>
      <c r="F99" s="32" t="s">
        <v>23</v>
      </c>
      <c r="G99" s="9" t="s">
        <v>13</v>
      </c>
      <c r="H99" s="6" t="s">
        <v>12</v>
      </c>
      <c r="I99" s="171">
        <v>2441.84</v>
      </c>
      <c r="J99" s="180">
        <f t="shared" si="8"/>
        <v>1526.15</v>
      </c>
      <c r="K99" s="189">
        <v>0.375</v>
      </c>
    </row>
    <row r="100" spans="1:11" ht="14.25" customHeight="1">
      <c r="A100" s="25" t="s">
        <v>117</v>
      </c>
      <c r="B100" s="26" t="s">
        <v>25</v>
      </c>
      <c r="C100" s="51" t="s">
        <v>121</v>
      </c>
      <c r="D100" s="98" t="s">
        <v>122</v>
      </c>
      <c r="E100" s="8" t="s">
        <v>39</v>
      </c>
      <c r="F100" s="32" t="s">
        <v>23</v>
      </c>
      <c r="G100" s="9" t="s">
        <v>13</v>
      </c>
      <c r="H100" s="6" t="s">
        <v>11</v>
      </c>
      <c r="I100" s="171">
        <v>1695.16</v>
      </c>
      <c r="J100" s="180">
        <f t="shared" si="8"/>
        <v>1059.4750000000001</v>
      </c>
      <c r="K100" s="189">
        <v>0.375</v>
      </c>
    </row>
    <row r="101" spans="1:11" ht="14.25" customHeight="1">
      <c r="A101" s="25" t="s">
        <v>117</v>
      </c>
      <c r="B101" s="26" t="s">
        <v>25</v>
      </c>
      <c r="C101" s="51" t="s">
        <v>123</v>
      </c>
      <c r="D101" s="99" t="s">
        <v>773</v>
      </c>
      <c r="E101" s="8" t="s">
        <v>670</v>
      </c>
      <c r="F101" s="32" t="s">
        <v>23</v>
      </c>
      <c r="G101" s="9" t="s">
        <v>13</v>
      </c>
      <c r="H101" s="6" t="s">
        <v>12</v>
      </c>
      <c r="I101" s="171">
        <v>1753.5</v>
      </c>
      <c r="J101" s="180">
        <f t="shared" si="8"/>
        <v>1095.9375</v>
      </c>
      <c r="K101" s="189">
        <v>0.375</v>
      </c>
    </row>
    <row r="102" spans="1:11" s="36" customFormat="1" ht="14.25" customHeight="1">
      <c r="A102" s="28" t="s">
        <v>117</v>
      </c>
      <c r="B102" s="29" t="s">
        <v>25</v>
      </c>
      <c r="C102" s="49" t="s">
        <v>267</v>
      </c>
      <c r="D102" s="99" t="s">
        <v>268</v>
      </c>
      <c r="E102" s="31" t="s">
        <v>261</v>
      </c>
      <c r="F102" s="32" t="s">
        <v>23</v>
      </c>
      <c r="G102" s="33" t="s">
        <v>13</v>
      </c>
      <c r="H102" s="32" t="s">
        <v>11</v>
      </c>
      <c r="I102" s="171">
        <v>1380.16</v>
      </c>
      <c r="J102" s="180">
        <f t="shared" si="8"/>
        <v>862.6</v>
      </c>
      <c r="K102" s="189">
        <v>0.375</v>
      </c>
    </row>
    <row r="103" spans="1:11" ht="14.25" customHeight="1">
      <c r="A103" s="25" t="s">
        <v>117</v>
      </c>
      <c r="B103" s="26" t="s">
        <v>25</v>
      </c>
      <c r="C103" s="51" t="s">
        <v>124</v>
      </c>
      <c r="D103" s="98" t="s">
        <v>125</v>
      </c>
      <c r="E103" s="8" t="s">
        <v>47</v>
      </c>
      <c r="F103" s="32" t="s">
        <v>23</v>
      </c>
      <c r="G103" s="9" t="s">
        <v>13</v>
      </c>
      <c r="H103" s="6" t="s">
        <v>12</v>
      </c>
      <c r="I103" s="171">
        <v>1473.5</v>
      </c>
      <c r="J103" s="180">
        <f t="shared" si="8"/>
        <v>920.9375</v>
      </c>
      <c r="K103" s="189">
        <v>0.375</v>
      </c>
    </row>
    <row r="104" spans="1:11" ht="14.25" customHeight="1">
      <c r="A104" s="25" t="s">
        <v>117</v>
      </c>
      <c r="B104" s="26" t="s">
        <v>25</v>
      </c>
      <c r="C104" s="51" t="s">
        <v>126</v>
      </c>
      <c r="D104" s="98" t="s">
        <v>127</v>
      </c>
      <c r="E104" s="8" t="s">
        <v>33</v>
      </c>
      <c r="F104" s="32" t="s">
        <v>23</v>
      </c>
      <c r="G104" s="9" t="s">
        <v>13</v>
      </c>
      <c r="H104" s="6" t="s">
        <v>11</v>
      </c>
      <c r="I104" s="171">
        <v>2091.83</v>
      </c>
      <c r="J104" s="180">
        <f t="shared" si="8"/>
        <v>1307.39375</v>
      </c>
      <c r="K104" s="189">
        <v>0.375</v>
      </c>
    </row>
    <row r="105" spans="1:11" ht="14.25" customHeight="1">
      <c r="A105" s="25" t="s">
        <v>117</v>
      </c>
      <c r="B105" s="26" t="s">
        <v>25</v>
      </c>
      <c r="C105" s="51" t="s">
        <v>128</v>
      </c>
      <c r="D105" s="99" t="s">
        <v>774</v>
      </c>
      <c r="E105" s="8" t="s">
        <v>671</v>
      </c>
      <c r="F105" s="32" t="s">
        <v>23</v>
      </c>
      <c r="G105" s="9" t="s">
        <v>13</v>
      </c>
      <c r="H105" s="6" t="s">
        <v>12</v>
      </c>
      <c r="I105" s="171">
        <v>2500.17</v>
      </c>
      <c r="J105" s="180">
        <f t="shared" si="8"/>
        <v>1562.60625</v>
      </c>
      <c r="K105" s="189">
        <v>0.375</v>
      </c>
    </row>
    <row r="106" spans="1:11" ht="14.25" customHeight="1">
      <c r="A106" s="25" t="s">
        <v>117</v>
      </c>
      <c r="B106" s="26" t="s">
        <v>25</v>
      </c>
      <c r="C106" s="51" t="s">
        <v>129</v>
      </c>
      <c r="D106" s="98" t="s">
        <v>130</v>
      </c>
      <c r="E106" s="8" t="s">
        <v>39</v>
      </c>
      <c r="F106" s="32" t="s">
        <v>23</v>
      </c>
      <c r="G106" s="9" t="s">
        <v>13</v>
      </c>
      <c r="H106" s="6" t="s">
        <v>11</v>
      </c>
      <c r="I106" s="171">
        <v>1753.5</v>
      </c>
      <c r="J106" s="180">
        <f t="shared" si="8"/>
        <v>1095.9375</v>
      </c>
      <c r="K106" s="189">
        <v>0.375</v>
      </c>
    </row>
    <row r="107" spans="1:11" ht="14.25" customHeight="1">
      <c r="A107" s="25" t="s">
        <v>117</v>
      </c>
      <c r="B107" s="26" t="s">
        <v>25</v>
      </c>
      <c r="C107" s="51" t="s">
        <v>131</v>
      </c>
      <c r="D107" s="99" t="s">
        <v>775</v>
      </c>
      <c r="E107" s="8" t="s">
        <v>670</v>
      </c>
      <c r="F107" s="32" t="s">
        <v>23</v>
      </c>
      <c r="G107" s="9" t="s">
        <v>13</v>
      </c>
      <c r="H107" s="6" t="s">
        <v>12</v>
      </c>
      <c r="I107" s="171">
        <v>1811.84</v>
      </c>
      <c r="J107" s="180">
        <f t="shared" si="8"/>
        <v>1132.3999999999999</v>
      </c>
      <c r="K107" s="189">
        <v>0.375</v>
      </c>
    </row>
    <row r="108" spans="1:11" s="36" customFormat="1" ht="14.25" customHeight="1">
      <c r="A108" s="28" t="s">
        <v>117</v>
      </c>
      <c r="B108" s="29" t="s">
        <v>25</v>
      </c>
      <c r="C108" s="49" t="s">
        <v>269</v>
      </c>
      <c r="D108" s="99" t="s">
        <v>270</v>
      </c>
      <c r="E108" s="31" t="s">
        <v>261</v>
      </c>
      <c r="F108" s="32" t="s">
        <v>23</v>
      </c>
      <c r="G108" s="33" t="s">
        <v>13</v>
      </c>
      <c r="H108" s="32" t="s">
        <v>11</v>
      </c>
      <c r="I108" s="171">
        <v>1438.5</v>
      </c>
      <c r="J108" s="180">
        <f t="shared" si="8"/>
        <v>899.0625</v>
      </c>
      <c r="K108" s="189">
        <v>0.375</v>
      </c>
    </row>
    <row r="109" spans="1:11" ht="14.25" customHeight="1">
      <c r="A109" s="25" t="s">
        <v>117</v>
      </c>
      <c r="B109" s="26" t="s">
        <v>25</v>
      </c>
      <c r="C109" s="51" t="s">
        <v>132</v>
      </c>
      <c r="D109" s="98" t="s">
        <v>133</v>
      </c>
      <c r="E109" s="8" t="s">
        <v>47</v>
      </c>
      <c r="F109" s="32" t="s">
        <v>23</v>
      </c>
      <c r="G109" s="9" t="s">
        <v>13</v>
      </c>
      <c r="H109" s="6" t="s">
        <v>12</v>
      </c>
      <c r="I109" s="171">
        <v>1531.83</v>
      </c>
      <c r="J109" s="180">
        <f t="shared" si="8"/>
        <v>957.39374999999995</v>
      </c>
      <c r="K109" s="189">
        <v>0.375</v>
      </c>
    </row>
    <row r="110" spans="1:11" ht="14.25" customHeight="1">
      <c r="A110" s="25" t="s">
        <v>117</v>
      </c>
      <c r="B110" s="26" t="s">
        <v>25</v>
      </c>
      <c r="C110" s="51" t="s">
        <v>134</v>
      </c>
      <c r="D110" s="98" t="s">
        <v>135</v>
      </c>
      <c r="E110" s="8" t="s">
        <v>33</v>
      </c>
      <c r="F110" s="32" t="s">
        <v>23</v>
      </c>
      <c r="G110" s="9" t="s">
        <v>13</v>
      </c>
      <c r="H110" s="6" t="s">
        <v>11</v>
      </c>
      <c r="I110" s="171">
        <v>2062.66</v>
      </c>
      <c r="J110" s="180">
        <f t="shared" si="8"/>
        <v>1289.1624999999999</v>
      </c>
      <c r="K110" s="189">
        <v>0.375</v>
      </c>
    </row>
    <row r="111" spans="1:11" ht="14.25" customHeight="1">
      <c r="A111" s="25" t="s">
        <v>117</v>
      </c>
      <c r="B111" s="26" t="s">
        <v>25</v>
      </c>
      <c r="C111" s="51" t="s">
        <v>136</v>
      </c>
      <c r="D111" s="99" t="s">
        <v>776</v>
      </c>
      <c r="E111" s="8" t="s">
        <v>671</v>
      </c>
      <c r="F111" s="32" t="s">
        <v>23</v>
      </c>
      <c r="G111" s="9" t="s">
        <v>13</v>
      </c>
      <c r="H111" s="6" t="s">
        <v>12</v>
      </c>
      <c r="I111" s="171">
        <v>2471</v>
      </c>
      <c r="J111" s="180">
        <f t="shared" si="8"/>
        <v>1544.375</v>
      </c>
      <c r="K111" s="189">
        <v>0.375</v>
      </c>
    </row>
    <row r="112" spans="1:11" ht="14.25" customHeight="1">
      <c r="A112" s="25" t="s">
        <v>117</v>
      </c>
      <c r="B112" s="26" t="s">
        <v>25</v>
      </c>
      <c r="C112" s="51" t="s">
        <v>137</v>
      </c>
      <c r="D112" s="98" t="s">
        <v>138</v>
      </c>
      <c r="E112" s="8" t="s">
        <v>39</v>
      </c>
      <c r="F112" s="32" t="s">
        <v>23</v>
      </c>
      <c r="G112" s="9" t="s">
        <v>13</v>
      </c>
      <c r="H112" s="6" t="s">
        <v>11</v>
      </c>
      <c r="I112" s="171">
        <v>1724.33</v>
      </c>
      <c r="J112" s="180">
        <f t="shared" si="8"/>
        <v>1077.70625</v>
      </c>
      <c r="K112" s="189">
        <v>0.375</v>
      </c>
    </row>
    <row r="113" spans="1:11" ht="14.25" customHeight="1">
      <c r="A113" s="25" t="s">
        <v>117</v>
      </c>
      <c r="B113" s="26" t="s">
        <v>25</v>
      </c>
      <c r="C113" s="51" t="s">
        <v>139</v>
      </c>
      <c r="D113" s="99" t="s">
        <v>777</v>
      </c>
      <c r="E113" s="8" t="s">
        <v>670</v>
      </c>
      <c r="F113" s="32" t="s">
        <v>23</v>
      </c>
      <c r="G113" s="9" t="s">
        <v>13</v>
      </c>
      <c r="H113" s="6" t="s">
        <v>12</v>
      </c>
      <c r="I113" s="171">
        <v>1782.67</v>
      </c>
      <c r="J113" s="180">
        <f t="shared" si="8"/>
        <v>1114.16875</v>
      </c>
      <c r="K113" s="186">
        <f t="shared" ref="K113:K164" si="9">SUM((J113-I113)/I113)*-1</f>
        <v>0.375</v>
      </c>
    </row>
    <row r="114" spans="1:11" s="36" customFormat="1" ht="14.25" customHeight="1">
      <c r="A114" s="28" t="s">
        <v>117</v>
      </c>
      <c r="B114" s="29" t="s">
        <v>25</v>
      </c>
      <c r="C114" s="49" t="s">
        <v>271</v>
      </c>
      <c r="D114" s="99" t="s">
        <v>272</v>
      </c>
      <c r="E114" s="31" t="s">
        <v>261</v>
      </c>
      <c r="F114" s="32" t="s">
        <v>23</v>
      </c>
      <c r="G114" s="33" t="s">
        <v>13</v>
      </c>
      <c r="H114" s="32" t="s">
        <v>11</v>
      </c>
      <c r="I114" s="171">
        <v>1409.33</v>
      </c>
      <c r="J114" s="180">
        <f t="shared" si="8"/>
        <v>880.83124999999995</v>
      </c>
      <c r="K114" s="186">
        <f t="shared" si="9"/>
        <v>0.375</v>
      </c>
    </row>
    <row r="115" spans="1:11" ht="14.25" customHeight="1">
      <c r="A115" s="25" t="s">
        <v>117</v>
      </c>
      <c r="B115" s="26" t="s">
        <v>25</v>
      </c>
      <c r="C115" s="51" t="s">
        <v>140</v>
      </c>
      <c r="D115" s="98" t="s">
        <v>141</v>
      </c>
      <c r="E115" s="8" t="s">
        <v>47</v>
      </c>
      <c r="F115" s="32" t="s">
        <v>23</v>
      </c>
      <c r="G115" s="9" t="s">
        <v>13</v>
      </c>
      <c r="H115" s="6" t="s">
        <v>12</v>
      </c>
      <c r="I115" s="171">
        <v>1502.67</v>
      </c>
      <c r="J115" s="180">
        <f t="shared" si="8"/>
        <v>939.16875000000005</v>
      </c>
      <c r="K115" s="186">
        <f t="shared" si="9"/>
        <v>0.375</v>
      </c>
    </row>
    <row r="116" spans="1:11" ht="14.25" customHeight="1">
      <c r="A116" s="25" t="s">
        <v>117</v>
      </c>
      <c r="B116" s="26" t="s">
        <v>25</v>
      </c>
      <c r="C116" s="51" t="s">
        <v>142</v>
      </c>
      <c r="D116" s="98" t="s">
        <v>143</v>
      </c>
      <c r="E116" s="8" t="s">
        <v>33</v>
      </c>
      <c r="F116" s="32" t="s">
        <v>23</v>
      </c>
      <c r="G116" s="9" t="s">
        <v>13</v>
      </c>
      <c r="H116" s="6" t="s">
        <v>11</v>
      </c>
      <c r="I116" s="171">
        <v>2103.5</v>
      </c>
      <c r="J116" s="180">
        <f t="shared" si="8"/>
        <v>1314.6875</v>
      </c>
      <c r="K116" s="186">
        <f t="shared" si="9"/>
        <v>0.375</v>
      </c>
    </row>
    <row r="117" spans="1:11" ht="14.25" customHeight="1">
      <c r="A117" s="25" t="s">
        <v>117</v>
      </c>
      <c r="B117" s="26" t="s">
        <v>25</v>
      </c>
      <c r="C117" s="51" t="s">
        <v>144</v>
      </c>
      <c r="D117" s="99" t="s">
        <v>779</v>
      </c>
      <c r="E117" s="8" t="s">
        <v>671</v>
      </c>
      <c r="F117" s="32" t="s">
        <v>23</v>
      </c>
      <c r="G117" s="9" t="s">
        <v>13</v>
      </c>
      <c r="H117" s="6" t="s">
        <v>12</v>
      </c>
      <c r="I117" s="171">
        <v>2511.83</v>
      </c>
      <c r="J117" s="180">
        <f t="shared" si="8"/>
        <v>1569.89375</v>
      </c>
      <c r="K117" s="186">
        <f t="shared" si="9"/>
        <v>0.375</v>
      </c>
    </row>
    <row r="118" spans="1:11" ht="14.25" customHeight="1">
      <c r="A118" s="25" t="s">
        <v>117</v>
      </c>
      <c r="B118" s="26" t="s">
        <v>25</v>
      </c>
      <c r="C118" s="51" t="s">
        <v>145</v>
      </c>
      <c r="D118" s="98" t="s">
        <v>146</v>
      </c>
      <c r="E118" s="8" t="s">
        <v>39</v>
      </c>
      <c r="F118" s="32" t="s">
        <v>23</v>
      </c>
      <c r="G118" s="9" t="s">
        <v>13</v>
      </c>
      <c r="H118" s="6" t="s">
        <v>11</v>
      </c>
      <c r="I118" s="171">
        <v>1765.17</v>
      </c>
      <c r="J118" s="180">
        <f t="shared" si="8"/>
        <v>1103.23125</v>
      </c>
      <c r="K118" s="186">
        <f t="shared" si="9"/>
        <v>0.375</v>
      </c>
    </row>
    <row r="119" spans="1:11" ht="14.25" customHeight="1">
      <c r="A119" s="25" t="s">
        <v>117</v>
      </c>
      <c r="B119" s="26" t="s">
        <v>25</v>
      </c>
      <c r="C119" s="51" t="s">
        <v>147</v>
      </c>
      <c r="D119" s="99" t="s">
        <v>778</v>
      </c>
      <c r="E119" s="8" t="s">
        <v>670</v>
      </c>
      <c r="F119" s="32" t="s">
        <v>23</v>
      </c>
      <c r="G119" s="9" t="s">
        <v>13</v>
      </c>
      <c r="H119" s="6" t="s">
        <v>12</v>
      </c>
      <c r="I119" s="171">
        <v>1823.5</v>
      </c>
      <c r="J119" s="180">
        <f t="shared" si="8"/>
        <v>1139.6875</v>
      </c>
      <c r="K119" s="186">
        <f t="shared" si="9"/>
        <v>0.375</v>
      </c>
    </row>
    <row r="120" spans="1:11" s="36" customFormat="1" ht="14.25" customHeight="1">
      <c r="A120" s="28" t="s">
        <v>117</v>
      </c>
      <c r="B120" s="29" t="s">
        <v>25</v>
      </c>
      <c r="C120" s="49" t="s">
        <v>273</v>
      </c>
      <c r="D120" s="99" t="s">
        <v>274</v>
      </c>
      <c r="E120" s="31" t="s">
        <v>261</v>
      </c>
      <c r="F120" s="32" t="s">
        <v>23</v>
      </c>
      <c r="G120" s="33" t="s">
        <v>13</v>
      </c>
      <c r="H120" s="32" t="s">
        <v>11</v>
      </c>
      <c r="I120" s="171">
        <v>1450.17</v>
      </c>
      <c r="J120" s="180">
        <f t="shared" si="8"/>
        <v>906.35625000000005</v>
      </c>
      <c r="K120" s="186">
        <f t="shared" si="9"/>
        <v>0.375</v>
      </c>
    </row>
    <row r="121" spans="1:11" ht="14.25" customHeight="1">
      <c r="A121" s="25" t="s">
        <v>117</v>
      </c>
      <c r="B121" s="26" t="s">
        <v>25</v>
      </c>
      <c r="C121" s="51" t="s">
        <v>148</v>
      </c>
      <c r="D121" s="98" t="s">
        <v>149</v>
      </c>
      <c r="E121" s="8" t="s">
        <v>47</v>
      </c>
      <c r="F121" s="32" t="s">
        <v>23</v>
      </c>
      <c r="G121" s="9" t="s">
        <v>13</v>
      </c>
      <c r="H121" s="6" t="s">
        <v>12</v>
      </c>
      <c r="I121" s="171">
        <v>1543.5</v>
      </c>
      <c r="J121" s="180">
        <f t="shared" si="8"/>
        <v>964.6875</v>
      </c>
      <c r="K121" s="186">
        <f t="shared" si="9"/>
        <v>0.375</v>
      </c>
    </row>
    <row r="122" spans="1:11" ht="14.25" customHeight="1">
      <c r="A122" s="28" t="s">
        <v>117</v>
      </c>
      <c r="B122" s="29" t="s">
        <v>25</v>
      </c>
      <c r="C122" s="48" t="s">
        <v>183</v>
      </c>
      <c r="D122" s="100" t="s">
        <v>188</v>
      </c>
      <c r="E122" s="8" t="s">
        <v>33</v>
      </c>
      <c r="F122" s="32" t="s">
        <v>23</v>
      </c>
      <c r="G122" s="33" t="s">
        <v>13</v>
      </c>
      <c r="H122" s="32" t="s">
        <v>11</v>
      </c>
      <c r="I122" s="171">
        <v>2053.33</v>
      </c>
      <c r="J122" s="180">
        <f t="shared" ref="J122:J153" si="10">I122*0.625</f>
        <v>1283.33125</v>
      </c>
      <c r="K122" s="186">
        <f t="shared" si="9"/>
        <v>0.375</v>
      </c>
    </row>
    <row r="123" spans="1:11" ht="14.25" customHeight="1">
      <c r="A123" s="28" t="s">
        <v>117</v>
      </c>
      <c r="B123" s="29" t="s">
        <v>25</v>
      </c>
      <c r="C123" s="48" t="s">
        <v>184</v>
      </c>
      <c r="D123" s="100" t="s">
        <v>780</v>
      </c>
      <c r="E123" s="8" t="s">
        <v>671</v>
      </c>
      <c r="F123" s="32" t="s">
        <v>23</v>
      </c>
      <c r="G123" s="33" t="s">
        <v>13</v>
      </c>
      <c r="H123" s="32" t="s">
        <v>12</v>
      </c>
      <c r="I123" s="171">
        <v>2558.5</v>
      </c>
      <c r="J123" s="180">
        <f t="shared" si="10"/>
        <v>1599.0625</v>
      </c>
      <c r="K123" s="186">
        <f t="shared" si="9"/>
        <v>0.375</v>
      </c>
    </row>
    <row r="124" spans="1:11" ht="14.25" customHeight="1">
      <c r="A124" s="28" t="s">
        <v>117</v>
      </c>
      <c r="B124" s="29" t="s">
        <v>25</v>
      </c>
      <c r="C124" s="48" t="s">
        <v>185</v>
      </c>
      <c r="D124" s="100" t="s">
        <v>189</v>
      </c>
      <c r="E124" s="8" t="s">
        <v>39</v>
      </c>
      <c r="F124" s="32" t="s">
        <v>23</v>
      </c>
      <c r="G124" s="33" t="s">
        <v>13</v>
      </c>
      <c r="H124" s="32" t="s">
        <v>11</v>
      </c>
      <c r="I124" s="171">
        <v>1811.84</v>
      </c>
      <c r="J124" s="180">
        <f t="shared" si="10"/>
        <v>1132.3999999999999</v>
      </c>
      <c r="K124" s="186">
        <f t="shared" si="9"/>
        <v>0.37500000000000006</v>
      </c>
    </row>
    <row r="125" spans="1:11" ht="14.25" customHeight="1">
      <c r="A125" s="28" t="s">
        <v>117</v>
      </c>
      <c r="B125" s="29" t="s">
        <v>25</v>
      </c>
      <c r="C125" s="48" t="s">
        <v>186</v>
      </c>
      <c r="D125" s="100" t="s">
        <v>781</v>
      </c>
      <c r="E125" s="8" t="s">
        <v>670</v>
      </c>
      <c r="F125" s="32" t="s">
        <v>23</v>
      </c>
      <c r="G125" s="33" t="s">
        <v>13</v>
      </c>
      <c r="H125" s="32" t="s">
        <v>12</v>
      </c>
      <c r="I125" s="171">
        <v>1870.17</v>
      </c>
      <c r="J125" s="180">
        <f t="shared" si="10"/>
        <v>1168.85625</v>
      </c>
      <c r="K125" s="186">
        <f t="shared" si="9"/>
        <v>0.375</v>
      </c>
    </row>
    <row r="126" spans="1:11" s="36" customFormat="1" ht="14.25" customHeight="1">
      <c r="A126" s="28" t="s">
        <v>117</v>
      </c>
      <c r="B126" s="29" t="s">
        <v>25</v>
      </c>
      <c r="C126" s="49" t="s">
        <v>275</v>
      </c>
      <c r="D126" s="99" t="s">
        <v>276</v>
      </c>
      <c r="E126" s="31" t="s">
        <v>261</v>
      </c>
      <c r="F126" s="32" t="s">
        <v>23</v>
      </c>
      <c r="G126" s="33" t="s">
        <v>13</v>
      </c>
      <c r="H126" s="32" t="s">
        <v>11</v>
      </c>
      <c r="I126" s="171">
        <v>1496.84</v>
      </c>
      <c r="J126" s="180">
        <f t="shared" si="10"/>
        <v>935.52499999999998</v>
      </c>
      <c r="K126" s="186">
        <f t="shared" si="9"/>
        <v>0.375</v>
      </c>
    </row>
    <row r="127" spans="1:11" ht="14.25" customHeight="1">
      <c r="A127" s="28" t="s">
        <v>117</v>
      </c>
      <c r="B127" s="29" t="s">
        <v>25</v>
      </c>
      <c r="C127" s="48" t="s">
        <v>187</v>
      </c>
      <c r="D127" s="100" t="s">
        <v>190</v>
      </c>
      <c r="E127" s="8" t="s">
        <v>47</v>
      </c>
      <c r="F127" s="32" t="s">
        <v>23</v>
      </c>
      <c r="G127" s="33" t="s">
        <v>13</v>
      </c>
      <c r="H127" s="32" t="s">
        <v>12</v>
      </c>
      <c r="I127" s="171">
        <v>1590.16</v>
      </c>
      <c r="J127" s="180">
        <f t="shared" si="10"/>
        <v>993.85</v>
      </c>
      <c r="K127" s="186">
        <f t="shared" si="9"/>
        <v>0.375</v>
      </c>
    </row>
    <row r="128" spans="1:11" ht="14.25" customHeight="1">
      <c r="A128" s="28" t="s">
        <v>117</v>
      </c>
      <c r="B128" s="29" t="s">
        <v>25</v>
      </c>
      <c r="C128" s="48" t="s">
        <v>191</v>
      </c>
      <c r="D128" s="100" t="s">
        <v>192</v>
      </c>
      <c r="E128" s="8" t="s">
        <v>33</v>
      </c>
      <c r="F128" s="32" t="s">
        <v>23</v>
      </c>
      <c r="G128" s="33" t="s">
        <v>13</v>
      </c>
      <c r="H128" s="32" t="s">
        <v>11</v>
      </c>
      <c r="I128" s="171">
        <v>2150.17</v>
      </c>
      <c r="J128" s="180">
        <f t="shared" si="10"/>
        <v>1343.85625</v>
      </c>
      <c r="K128" s="186">
        <f t="shared" si="9"/>
        <v>0.375</v>
      </c>
    </row>
    <row r="129" spans="1:11" ht="14.25" customHeight="1">
      <c r="A129" s="28" t="s">
        <v>117</v>
      </c>
      <c r="B129" s="29" t="s">
        <v>25</v>
      </c>
      <c r="C129" s="48" t="s">
        <v>193</v>
      </c>
      <c r="D129" s="100" t="s">
        <v>782</v>
      </c>
      <c r="E129" s="8" t="s">
        <v>671</v>
      </c>
      <c r="F129" s="32" t="s">
        <v>23</v>
      </c>
      <c r="G129" s="33" t="s">
        <v>13</v>
      </c>
      <c r="H129" s="32" t="s">
        <v>12</v>
      </c>
      <c r="I129" s="171">
        <v>2558.5</v>
      </c>
      <c r="J129" s="180">
        <f t="shared" si="10"/>
        <v>1599.0625</v>
      </c>
      <c r="K129" s="186">
        <f t="shared" si="9"/>
        <v>0.375</v>
      </c>
    </row>
    <row r="130" spans="1:11" ht="14.25" customHeight="1">
      <c r="A130" s="28" t="s">
        <v>117</v>
      </c>
      <c r="B130" s="29" t="s">
        <v>25</v>
      </c>
      <c r="C130" s="48" t="s">
        <v>194</v>
      </c>
      <c r="D130" s="100" t="s">
        <v>195</v>
      </c>
      <c r="E130" s="8" t="s">
        <v>39</v>
      </c>
      <c r="F130" s="32" t="s">
        <v>23</v>
      </c>
      <c r="G130" s="33" t="s">
        <v>13</v>
      </c>
      <c r="H130" s="32" t="s">
        <v>11</v>
      </c>
      <c r="I130" s="171">
        <v>1811.84</v>
      </c>
      <c r="J130" s="180">
        <f t="shared" si="10"/>
        <v>1132.3999999999999</v>
      </c>
      <c r="K130" s="186">
        <f t="shared" si="9"/>
        <v>0.37500000000000006</v>
      </c>
    </row>
    <row r="131" spans="1:11" ht="14.25" customHeight="1">
      <c r="A131" s="28" t="s">
        <v>117</v>
      </c>
      <c r="B131" s="29" t="s">
        <v>25</v>
      </c>
      <c r="C131" s="48" t="s">
        <v>196</v>
      </c>
      <c r="D131" s="100" t="s">
        <v>783</v>
      </c>
      <c r="E131" s="8" t="s">
        <v>670</v>
      </c>
      <c r="F131" s="32" t="s">
        <v>23</v>
      </c>
      <c r="G131" s="33" t="s">
        <v>13</v>
      </c>
      <c r="H131" s="32" t="s">
        <v>12</v>
      </c>
      <c r="I131" s="171">
        <v>1870.17</v>
      </c>
      <c r="J131" s="180">
        <f t="shared" si="10"/>
        <v>1168.85625</v>
      </c>
      <c r="K131" s="186">
        <f t="shared" si="9"/>
        <v>0.375</v>
      </c>
    </row>
    <row r="132" spans="1:11" s="36" customFormat="1" ht="14.25" customHeight="1">
      <c r="A132" s="28" t="s">
        <v>117</v>
      </c>
      <c r="B132" s="29" t="s">
        <v>25</v>
      </c>
      <c r="C132" s="49" t="s">
        <v>277</v>
      </c>
      <c r="D132" s="99" t="s">
        <v>278</v>
      </c>
      <c r="E132" s="31" t="s">
        <v>261</v>
      </c>
      <c r="F132" s="32" t="s">
        <v>23</v>
      </c>
      <c r="G132" s="33" t="s">
        <v>13</v>
      </c>
      <c r="H132" s="32" t="s">
        <v>11</v>
      </c>
      <c r="I132" s="171">
        <v>1496.84</v>
      </c>
      <c r="J132" s="180">
        <f t="shared" si="10"/>
        <v>935.52499999999998</v>
      </c>
      <c r="K132" s="186">
        <f t="shared" si="9"/>
        <v>0.375</v>
      </c>
    </row>
    <row r="133" spans="1:11" ht="14.25" customHeight="1">
      <c r="A133" s="28" t="s">
        <v>117</v>
      </c>
      <c r="B133" s="29" t="s">
        <v>25</v>
      </c>
      <c r="C133" s="48" t="s">
        <v>197</v>
      </c>
      <c r="D133" s="100" t="s">
        <v>198</v>
      </c>
      <c r="E133" s="8" t="s">
        <v>47</v>
      </c>
      <c r="F133" s="32" t="s">
        <v>23</v>
      </c>
      <c r="G133" s="33" t="s">
        <v>13</v>
      </c>
      <c r="H133" s="32" t="s">
        <v>12</v>
      </c>
      <c r="I133" s="171">
        <v>1590.16</v>
      </c>
      <c r="J133" s="180">
        <f t="shared" si="10"/>
        <v>993.85</v>
      </c>
      <c r="K133" s="186">
        <f t="shared" si="9"/>
        <v>0.375</v>
      </c>
    </row>
    <row r="134" spans="1:11" ht="14.25" customHeight="1">
      <c r="A134" s="28" t="s">
        <v>117</v>
      </c>
      <c r="B134" s="29" t="s">
        <v>25</v>
      </c>
      <c r="C134" s="48" t="s">
        <v>199</v>
      </c>
      <c r="D134" s="100" t="s">
        <v>200</v>
      </c>
      <c r="E134" s="8" t="s">
        <v>33</v>
      </c>
      <c r="F134" s="32" t="s">
        <v>23</v>
      </c>
      <c r="G134" s="33" t="s">
        <v>13</v>
      </c>
      <c r="H134" s="32" t="s">
        <v>11</v>
      </c>
      <c r="I134" s="171">
        <v>2045.17</v>
      </c>
      <c r="J134" s="180">
        <f t="shared" si="10"/>
        <v>1278.23125</v>
      </c>
      <c r="K134" s="186">
        <f t="shared" si="9"/>
        <v>0.375</v>
      </c>
    </row>
    <row r="135" spans="1:11" ht="14.25" customHeight="1">
      <c r="A135" s="28" t="s">
        <v>117</v>
      </c>
      <c r="B135" s="29" t="s">
        <v>25</v>
      </c>
      <c r="C135" s="48" t="s">
        <v>201</v>
      </c>
      <c r="D135" s="100" t="s">
        <v>784</v>
      </c>
      <c r="E135" s="8" t="s">
        <v>671</v>
      </c>
      <c r="F135" s="6" t="s">
        <v>23</v>
      </c>
      <c r="G135" s="33" t="s">
        <v>13</v>
      </c>
      <c r="H135" s="32" t="s">
        <v>12</v>
      </c>
      <c r="I135" s="171">
        <v>2453.5</v>
      </c>
      <c r="J135" s="180">
        <f t="shared" si="10"/>
        <v>1533.4375</v>
      </c>
      <c r="K135" s="186">
        <f t="shared" si="9"/>
        <v>0.375</v>
      </c>
    </row>
    <row r="136" spans="1:11" ht="14.25" customHeight="1">
      <c r="A136" s="28" t="s">
        <v>117</v>
      </c>
      <c r="B136" s="29" t="s">
        <v>25</v>
      </c>
      <c r="C136" s="48" t="s">
        <v>202</v>
      </c>
      <c r="D136" s="100" t="s">
        <v>203</v>
      </c>
      <c r="E136" s="8" t="s">
        <v>39</v>
      </c>
      <c r="F136" s="6" t="s">
        <v>23</v>
      </c>
      <c r="G136" s="33" t="s">
        <v>13</v>
      </c>
      <c r="H136" s="32" t="s">
        <v>11</v>
      </c>
      <c r="I136" s="171">
        <v>1706.84</v>
      </c>
      <c r="J136" s="180">
        <f t="shared" si="10"/>
        <v>1066.7749999999999</v>
      </c>
      <c r="K136" s="186">
        <f t="shared" si="9"/>
        <v>0.37500000000000006</v>
      </c>
    </row>
    <row r="137" spans="1:11" ht="14.25" customHeight="1">
      <c r="A137" s="28" t="s">
        <v>117</v>
      </c>
      <c r="B137" s="29" t="s">
        <v>25</v>
      </c>
      <c r="C137" s="48" t="s">
        <v>204</v>
      </c>
      <c r="D137" s="100" t="s">
        <v>785</v>
      </c>
      <c r="E137" s="8" t="s">
        <v>670</v>
      </c>
      <c r="F137" s="6" t="s">
        <v>23</v>
      </c>
      <c r="G137" s="33" t="s">
        <v>13</v>
      </c>
      <c r="H137" s="32" t="s">
        <v>12</v>
      </c>
      <c r="I137" s="171">
        <v>1765.17</v>
      </c>
      <c r="J137" s="180">
        <f t="shared" si="10"/>
        <v>1103.23125</v>
      </c>
      <c r="K137" s="186">
        <f t="shared" si="9"/>
        <v>0.375</v>
      </c>
    </row>
    <row r="138" spans="1:11" s="36" customFormat="1" ht="14.25" customHeight="1">
      <c r="A138" s="28" t="s">
        <v>117</v>
      </c>
      <c r="B138" s="29" t="s">
        <v>25</v>
      </c>
      <c r="C138" s="49" t="s">
        <v>281</v>
      </c>
      <c r="D138" s="99" t="s">
        <v>282</v>
      </c>
      <c r="E138" s="31" t="s">
        <v>261</v>
      </c>
      <c r="F138" s="32" t="s">
        <v>23</v>
      </c>
      <c r="G138" s="33" t="s">
        <v>13</v>
      </c>
      <c r="H138" s="32" t="s">
        <v>11</v>
      </c>
      <c r="I138" s="171">
        <v>1391.84</v>
      </c>
      <c r="J138" s="180">
        <f t="shared" si="10"/>
        <v>869.9</v>
      </c>
      <c r="K138" s="186">
        <f t="shared" si="9"/>
        <v>0.375</v>
      </c>
    </row>
    <row r="139" spans="1:11" ht="14.25" customHeight="1">
      <c r="A139" s="28" t="s">
        <v>117</v>
      </c>
      <c r="B139" s="29" t="s">
        <v>25</v>
      </c>
      <c r="C139" s="48" t="s">
        <v>205</v>
      </c>
      <c r="D139" s="100" t="s">
        <v>206</v>
      </c>
      <c r="E139" s="8" t="s">
        <v>47</v>
      </c>
      <c r="F139" s="6" t="s">
        <v>23</v>
      </c>
      <c r="G139" s="33" t="s">
        <v>13</v>
      </c>
      <c r="H139" s="32" t="s">
        <v>12</v>
      </c>
      <c r="I139" s="171">
        <v>1485.16</v>
      </c>
      <c r="J139" s="180">
        <f t="shared" si="10"/>
        <v>928.22500000000002</v>
      </c>
      <c r="K139" s="186">
        <f t="shared" si="9"/>
        <v>0.375</v>
      </c>
    </row>
    <row r="140" spans="1:11" ht="14.25" customHeight="1">
      <c r="A140" s="28" t="s">
        <v>117</v>
      </c>
      <c r="B140" s="29" t="s">
        <v>25</v>
      </c>
      <c r="C140" s="48" t="s">
        <v>207</v>
      </c>
      <c r="D140" s="100" t="s">
        <v>208</v>
      </c>
      <c r="E140" s="8" t="s">
        <v>33</v>
      </c>
      <c r="F140" s="6" t="s">
        <v>23</v>
      </c>
      <c r="G140" s="33" t="s">
        <v>13</v>
      </c>
      <c r="H140" s="32" t="s">
        <v>11</v>
      </c>
      <c r="I140" s="171">
        <v>2074.34</v>
      </c>
      <c r="J140" s="180">
        <f t="shared" si="10"/>
        <v>1296.4625000000001</v>
      </c>
      <c r="K140" s="186">
        <f t="shared" si="9"/>
        <v>0.375</v>
      </c>
    </row>
    <row r="141" spans="1:11" ht="14.25" customHeight="1">
      <c r="A141" s="28" t="s">
        <v>117</v>
      </c>
      <c r="B141" s="29" t="s">
        <v>25</v>
      </c>
      <c r="C141" s="48" t="s">
        <v>209</v>
      </c>
      <c r="D141" s="100" t="s">
        <v>631</v>
      </c>
      <c r="E141" s="8" t="s">
        <v>671</v>
      </c>
      <c r="F141" s="6" t="s">
        <v>23</v>
      </c>
      <c r="G141" s="33" t="s">
        <v>13</v>
      </c>
      <c r="H141" s="32" t="s">
        <v>12</v>
      </c>
      <c r="I141" s="171">
        <v>2482.66</v>
      </c>
      <c r="J141" s="180">
        <f t="shared" si="10"/>
        <v>1551.6624999999999</v>
      </c>
      <c r="K141" s="186">
        <f t="shared" si="9"/>
        <v>0.375</v>
      </c>
    </row>
    <row r="142" spans="1:11" ht="14.25" customHeight="1">
      <c r="A142" s="28" t="s">
        <v>117</v>
      </c>
      <c r="B142" s="29" t="s">
        <v>25</v>
      </c>
      <c r="C142" s="48" t="s">
        <v>210</v>
      </c>
      <c r="D142" s="100" t="s">
        <v>211</v>
      </c>
      <c r="E142" s="8" t="s">
        <v>39</v>
      </c>
      <c r="F142" s="6" t="s">
        <v>23</v>
      </c>
      <c r="G142" s="33" t="s">
        <v>13</v>
      </c>
      <c r="H142" s="32" t="s">
        <v>11</v>
      </c>
      <c r="I142" s="171">
        <v>1736</v>
      </c>
      <c r="J142" s="180">
        <f t="shared" si="10"/>
        <v>1085</v>
      </c>
      <c r="K142" s="186">
        <f t="shared" si="9"/>
        <v>0.375</v>
      </c>
    </row>
    <row r="143" spans="1:11" ht="14.25" customHeight="1">
      <c r="A143" s="28" t="s">
        <v>117</v>
      </c>
      <c r="B143" s="29" t="s">
        <v>25</v>
      </c>
      <c r="C143" s="48" t="s">
        <v>212</v>
      </c>
      <c r="D143" s="100" t="s">
        <v>786</v>
      </c>
      <c r="E143" s="8" t="s">
        <v>670</v>
      </c>
      <c r="F143" s="6" t="s">
        <v>23</v>
      </c>
      <c r="G143" s="33" t="s">
        <v>13</v>
      </c>
      <c r="H143" s="32" t="s">
        <v>12</v>
      </c>
      <c r="I143" s="171">
        <v>1794.33</v>
      </c>
      <c r="J143" s="180">
        <f t="shared" si="10"/>
        <v>1121.45625</v>
      </c>
      <c r="K143" s="186">
        <f t="shared" si="9"/>
        <v>0.375</v>
      </c>
    </row>
    <row r="144" spans="1:11" s="36" customFormat="1" ht="14.25" customHeight="1">
      <c r="A144" s="28" t="s">
        <v>117</v>
      </c>
      <c r="B144" s="29" t="s">
        <v>25</v>
      </c>
      <c r="C144" s="49" t="s">
        <v>283</v>
      </c>
      <c r="D144" s="99" t="s">
        <v>284</v>
      </c>
      <c r="E144" s="31" t="s">
        <v>261</v>
      </c>
      <c r="F144" s="32" t="s">
        <v>23</v>
      </c>
      <c r="G144" s="33" t="s">
        <v>13</v>
      </c>
      <c r="H144" s="32" t="s">
        <v>11</v>
      </c>
      <c r="I144" s="171">
        <v>1421</v>
      </c>
      <c r="J144" s="180">
        <f t="shared" si="10"/>
        <v>888.125</v>
      </c>
      <c r="K144" s="186">
        <f t="shared" si="9"/>
        <v>0.375</v>
      </c>
    </row>
    <row r="145" spans="1:11" ht="14.25" customHeight="1">
      <c r="A145" s="28" t="s">
        <v>117</v>
      </c>
      <c r="B145" s="29" t="s">
        <v>25</v>
      </c>
      <c r="C145" s="48" t="s">
        <v>213</v>
      </c>
      <c r="D145" s="100" t="s">
        <v>214</v>
      </c>
      <c r="E145" s="8" t="s">
        <v>47</v>
      </c>
      <c r="F145" s="6" t="s">
        <v>23</v>
      </c>
      <c r="G145" s="33" t="s">
        <v>13</v>
      </c>
      <c r="H145" s="32" t="s">
        <v>12</v>
      </c>
      <c r="I145" s="171">
        <v>1514.33</v>
      </c>
      <c r="J145" s="180">
        <f t="shared" si="10"/>
        <v>946.45624999999995</v>
      </c>
      <c r="K145" s="186">
        <f t="shared" si="9"/>
        <v>0.375</v>
      </c>
    </row>
    <row r="146" spans="1:11" ht="14.25" customHeight="1">
      <c r="A146" s="28" t="s">
        <v>117</v>
      </c>
      <c r="B146" s="29" t="s">
        <v>25</v>
      </c>
      <c r="C146" s="48" t="s">
        <v>215</v>
      </c>
      <c r="D146" s="100" t="s">
        <v>216</v>
      </c>
      <c r="E146" s="8" t="s">
        <v>33</v>
      </c>
      <c r="F146" s="6" t="s">
        <v>23</v>
      </c>
      <c r="G146" s="33" t="s">
        <v>13</v>
      </c>
      <c r="H146" s="32" t="s">
        <v>11</v>
      </c>
      <c r="I146" s="171">
        <v>2115.16</v>
      </c>
      <c r="J146" s="180">
        <f t="shared" si="10"/>
        <v>1321.9749999999999</v>
      </c>
      <c r="K146" s="186">
        <f t="shared" si="9"/>
        <v>0.375</v>
      </c>
    </row>
    <row r="147" spans="1:11" ht="14.25" customHeight="1">
      <c r="A147" s="28" t="s">
        <v>117</v>
      </c>
      <c r="B147" s="29" t="s">
        <v>25</v>
      </c>
      <c r="C147" s="48" t="s">
        <v>217</v>
      </c>
      <c r="D147" s="100" t="s">
        <v>787</v>
      </c>
      <c r="E147" s="8" t="s">
        <v>671</v>
      </c>
      <c r="F147" s="6" t="s">
        <v>23</v>
      </c>
      <c r="G147" s="33" t="s">
        <v>13</v>
      </c>
      <c r="H147" s="32" t="s">
        <v>12</v>
      </c>
      <c r="I147" s="171">
        <v>2523.5</v>
      </c>
      <c r="J147" s="180">
        <f t="shared" si="10"/>
        <v>1577.1875</v>
      </c>
      <c r="K147" s="186">
        <f t="shared" si="9"/>
        <v>0.375</v>
      </c>
    </row>
    <row r="148" spans="1:11" ht="14.25" customHeight="1">
      <c r="A148" s="28" t="s">
        <v>117</v>
      </c>
      <c r="B148" s="29" t="s">
        <v>25</v>
      </c>
      <c r="C148" s="48" t="s">
        <v>218</v>
      </c>
      <c r="D148" s="100" t="s">
        <v>219</v>
      </c>
      <c r="E148" s="8" t="s">
        <v>39</v>
      </c>
      <c r="F148" s="6" t="s">
        <v>23</v>
      </c>
      <c r="G148" s="33" t="s">
        <v>13</v>
      </c>
      <c r="H148" s="32" t="s">
        <v>11</v>
      </c>
      <c r="I148" s="171">
        <v>1776.83</v>
      </c>
      <c r="J148" s="180">
        <f t="shared" si="10"/>
        <v>1110.51875</v>
      </c>
      <c r="K148" s="186">
        <f t="shared" si="9"/>
        <v>0.375</v>
      </c>
    </row>
    <row r="149" spans="1:11" ht="14.25" customHeight="1">
      <c r="A149" s="28" t="s">
        <v>117</v>
      </c>
      <c r="B149" s="29" t="s">
        <v>25</v>
      </c>
      <c r="C149" s="48" t="s">
        <v>220</v>
      </c>
      <c r="D149" s="100" t="s">
        <v>788</v>
      </c>
      <c r="E149" s="8" t="s">
        <v>670</v>
      </c>
      <c r="F149" s="6" t="s">
        <v>23</v>
      </c>
      <c r="G149" s="33" t="s">
        <v>13</v>
      </c>
      <c r="H149" s="32" t="s">
        <v>12</v>
      </c>
      <c r="I149" s="171">
        <v>1835.17</v>
      </c>
      <c r="J149" s="180">
        <f t="shared" si="10"/>
        <v>1146.98125</v>
      </c>
      <c r="K149" s="186">
        <f t="shared" si="9"/>
        <v>0.375</v>
      </c>
    </row>
    <row r="150" spans="1:11" s="36" customFormat="1" ht="14.25" customHeight="1">
      <c r="A150" s="28" t="s">
        <v>117</v>
      </c>
      <c r="B150" s="29" t="s">
        <v>25</v>
      </c>
      <c r="C150" s="49" t="s">
        <v>285</v>
      </c>
      <c r="D150" s="99" t="s">
        <v>286</v>
      </c>
      <c r="E150" s="31" t="s">
        <v>261</v>
      </c>
      <c r="F150" s="32" t="s">
        <v>23</v>
      </c>
      <c r="G150" s="33" t="s">
        <v>13</v>
      </c>
      <c r="H150" s="32" t="s">
        <v>11</v>
      </c>
      <c r="I150" s="171">
        <v>1461.83</v>
      </c>
      <c r="J150" s="180">
        <f t="shared" si="10"/>
        <v>913.64374999999995</v>
      </c>
      <c r="K150" s="186">
        <f t="shared" si="9"/>
        <v>0.375</v>
      </c>
    </row>
    <row r="151" spans="1:11" ht="14.25" customHeight="1">
      <c r="A151" s="28" t="s">
        <v>117</v>
      </c>
      <c r="B151" s="29" t="s">
        <v>25</v>
      </c>
      <c r="C151" s="48" t="s">
        <v>221</v>
      </c>
      <c r="D151" s="100" t="s">
        <v>222</v>
      </c>
      <c r="E151" s="8" t="s">
        <v>47</v>
      </c>
      <c r="F151" s="6" t="s">
        <v>23</v>
      </c>
      <c r="G151" s="33" t="s">
        <v>13</v>
      </c>
      <c r="H151" s="32" t="s">
        <v>12</v>
      </c>
      <c r="I151" s="171">
        <v>1555.17</v>
      </c>
      <c r="J151" s="180">
        <f t="shared" si="10"/>
        <v>971.98125000000005</v>
      </c>
      <c r="K151" s="186">
        <f t="shared" si="9"/>
        <v>0.375</v>
      </c>
    </row>
    <row r="152" spans="1:11" ht="14.25" customHeight="1">
      <c r="A152" s="28" t="s">
        <v>117</v>
      </c>
      <c r="B152" s="29" t="s">
        <v>25</v>
      </c>
      <c r="C152" s="48" t="s">
        <v>223</v>
      </c>
      <c r="D152" s="100" t="s">
        <v>224</v>
      </c>
      <c r="E152" s="8" t="s">
        <v>33</v>
      </c>
      <c r="F152" s="6" t="s">
        <v>23</v>
      </c>
      <c r="G152" s="33" t="s">
        <v>13</v>
      </c>
      <c r="H152" s="32" t="s">
        <v>11</v>
      </c>
      <c r="I152" s="171">
        <v>2126.84</v>
      </c>
      <c r="J152" s="180">
        <f t="shared" si="10"/>
        <v>1329.2750000000001</v>
      </c>
      <c r="K152" s="186">
        <f t="shared" si="9"/>
        <v>0.375</v>
      </c>
    </row>
    <row r="153" spans="1:11" ht="14.25" customHeight="1">
      <c r="A153" s="28" t="s">
        <v>117</v>
      </c>
      <c r="B153" s="29" t="s">
        <v>25</v>
      </c>
      <c r="C153" s="48" t="s">
        <v>225</v>
      </c>
      <c r="D153" s="100" t="s">
        <v>789</v>
      </c>
      <c r="E153" s="8" t="s">
        <v>671</v>
      </c>
      <c r="F153" s="6" t="s">
        <v>23</v>
      </c>
      <c r="G153" s="33" t="s">
        <v>13</v>
      </c>
      <c r="H153" s="32" t="s">
        <v>12</v>
      </c>
      <c r="I153" s="171">
        <v>2535.16</v>
      </c>
      <c r="J153" s="180">
        <f t="shared" si="10"/>
        <v>1584.4749999999999</v>
      </c>
      <c r="K153" s="186">
        <f t="shared" si="9"/>
        <v>0.375</v>
      </c>
    </row>
    <row r="154" spans="1:11" ht="14.25" customHeight="1">
      <c r="A154" s="28" t="s">
        <v>117</v>
      </c>
      <c r="B154" s="29" t="s">
        <v>25</v>
      </c>
      <c r="C154" s="48" t="s">
        <v>226</v>
      </c>
      <c r="D154" s="100" t="s">
        <v>227</v>
      </c>
      <c r="E154" s="8" t="s">
        <v>39</v>
      </c>
      <c r="F154" s="6" t="s">
        <v>23</v>
      </c>
      <c r="G154" s="33" t="s">
        <v>13</v>
      </c>
      <c r="H154" s="32" t="s">
        <v>11</v>
      </c>
      <c r="I154" s="171">
        <v>1788.5</v>
      </c>
      <c r="J154" s="180">
        <f t="shared" ref="J154:J185" si="11">I154*0.625</f>
        <v>1117.8125</v>
      </c>
      <c r="K154" s="186">
        <f t="shared" si="9"/>
        <v>0.375</v>
      </c>
    </row>
    <row r="155" spans="1:11" ht="14.25" customHeight="1">
      <c r="A155" s="28" t="s">
        <v>117</v>
      </c>
      <c r="B155" s="29" t="s">
        <v>25</v>
      </c>
      <c r="C155" s="48" t="s">
        <v>228</v>
      </c>
      <c r="D155" s="100" t="s">
        <v>790</v>
      </c>
      <c r="E155" s="8" t="s">
        <v>670</v>
      </c>
      <c r="F155" s="6" t="s">
        <v>23</v>
      </c>
      <c r="G155" s="33" t="s">
        <v>13</v>
      </c>
      <c r="H155" s="32" t="s">
        <v>12</v>
      </c>
      <c r="I155" s="171">
        <v>1846.83</v>
      </c>
      <c r="J155" s="180">
        <f t="shared" si="11"/>
        <v>1154.26875</v>
      </c>
      <c r="K155" s="186">
        <f t="shared" si="9"/>
        <v>0.375</v>
      </c>
    </row>
    <row r="156" spans="1:11" s="36" customFormat="1" ht="14.25" customHeight="1">
      <c r="A156" s="28" t="s">
        <v>117</v>
      </c>
      <c r="B156" s="29" t="s">
        <v>25</v>
      </c>
      <c r="C156" s="49" t="s">
        <v>287</v>
      </c>
      <c r="D156" s="99" t="s">
        <v>288</v>
      </c>
      <c r="E156" s="31" t="s">
        <v>261</v>
      </c>
      <c r="F156" s="32" t="s">
        <v>23</v>
      </c>
      <c r="G156" s="33" t="s">
        <v>13</v>
      </c>
      <c r="H156" s="32" t="s">
        <v>11</v>
      </c>
      <c r="I156" s="171">
        <v>1473.5</v>
      </c>
      <c r="J156" s="180">
        <f t="shared" si="11"/>
        <v>920.9375</v>
      </c>
      <c r="K156" s="186">
        <f t="shared" si="9"/>
        <v>0.375</v>
      </c>
    </row>
    <row r="157" spans="1:11" ht="14.25" customHeight="1">
      <c r="A157" s="28" t="s">
        <v>117</v>
      </c>
      <c r="B157" s="29" t="s">
        <v>25</v>
      </c>
      <c r="C157" s="48" t="s">
        <v>229</v>
      </c>
      <c r="D157" s="100" t="s">
        <v>230</v>
      </c>
      <c r="E157" s="8" t="s">
        <v>47</v>
      </c>
      <c r="F157" s="6" t="s">
        <v>23</v>
      </c>
      <c r="G157" s="33" t="s">
        <v>13</v>
      </c>
      <c r="H157" s="32" t="s">
        <v>12</v>
      </c>
      <c r="I157" s="171">
        <v>1566.83</v>
      </c>
      <c r="J157" s="180">
        <f t="shared" si="11"/>
        <v>979.26874999999995</v>
      </c>
      <c r="K157" s="186">
        <f t="shared" si="9"/>
        <v>0.375</v>
      </c>
    </row>
    <row r="158" spans="1:11" ht="14.25" customHeight="1">
      <c r="A158" s="28" t="s">
        <v>117</v>
      </c>
      <c r="B158" s="29" t="s">
        <v>25</v>
      </c>
      <c r="C158" s="48" t="s">
        <v>231</v>
      </c>
      <c r="D158" s="100" t="s">
        <v>232</v>
      </c>
      <c r="E158" s="8" t="s">
        <v>33</v>
      </c>
      <c r="F158" s="6" t="s">
        <v>23</v>
      </c>
      <c r="G158" s="33" t="s">
        <v>13</v>
      </c>
      <c r="H158" s="32" t="s">
        <v>11</v>
      </c>
      <c r="I158" s="171">
        <v>2086</v>
      </c>
      <c r="J158" s="180">
        <f t="shared" si="11"/>
        <v>1303.75</v>
      </c>
      <c r="K158" s="186">
        <f t="shared" si="9"/>
        <v>0.375</v>
      </c>
    </row>
    <row r="159" spans="1:11" ht="14.25" customHeight="1">
      <c r="A159" s="28" t="s">
        <v>117</v>
      </c>
      <c r="B159" s="29" t="s">
        <v>25</v>
      </c>
      <c r="C159" s="48" t="s">
        <v>233</v>
      </c>
      <c r="D159" s="100" t="s">
        <v>791</v>
      </c>
      <c r="E159" s="8" t="s">
        <v>671</v>
      </c>
      <c r="F159" s="6" t="s">
        <v>23</v>
      </c>
      <c r="G159" s="33" t="s">
        <v>13</v>
      </c>
      <c r="H159" s="32" t="s">
        <v>12</v>
      </c>
      <c r="I159" s="171">
        <v>2494.34</v>
      </c>
      <c r="J159" s="180">
        <f t="shared" si="11"/>
        <v>1558.9625000000001</v>
      </c>
      <c r="K159" s="186">
        <f t="shared" si="9"/>
        <v>0.375</v>
      </c>
    </row>
    <row r="160" spans="1:11" ht="14.25" customHeight="1">
      <c r="A160" s="28" t="s">
        <v>117</v>
      </c>
      <c r="B160" s="29" t="s">
        <v>25</v>
      </c>
      <c r="C160" s="48" t="s">
        <v>235</v>
      </c>
      <c r="D160" s="100" t="s">
        <v>236</v>
      </c>
      <c r="E160" s="8" t="s">
        <v>39</v>
      </c>
      <c r="F160" s="6" t="s">
        <v>23</v>
      </c>
      <c r="G160" s="33" t="s">
        <v>13</v>
      </c>
      <c r="H160" s="32" t="s">
        <v>11</v>
      </c>
      <c r="I160" s="171">
        <v>1747.66</v>
      </c>
      <c r="J160" s="180">
        <f t="shared" si="11"/>
        <v>1092.2875000000001</v>
      </c>
      <c r="K160" s="186">
        <f t="shared" si="9"/>
        <v>0.37499999999999994</v>
      </c>
    </row>
    <row r="161" spans="1:11" ht="14.25" customHeight="1">
      <c r="A161" s="28" t="s">
        <v>117</v>
      </c>
      <c r="B161" s="29" t="s">
        <v>25</v>
      </c>
      <c r="C161" s="48" t="s">
        <v>237</v>
      </c>
      <c r="D161" s="100" t="s">
        <v>792</v>
      </c>
      <c r="E161" s="8" t="s">
        <v>670</v>
      </c>
      <c r="F161" s="6" t="s">
        <v>23</v>
      </c>
      <c r="G161" s="33" t="s">
        <v>13</v>
      </c>
      <c r="H161" s="32" t="s">
        <v>12</v>
      </c>
      <c r="I161" s="171">
        <v>1806</v>
      </c>
      <c r="J161" s="180">
        <f t="shared" si="11"/>
        <v>1128.75</v>
      </c>
      <c r="K161" s="186">
        <f t="shared" si="9"/>
        <v>0.375</v>
      </c>
    </row>
    <row r="162" spans="1:11" s="36" customFormat="1" ht="14.25" customHeight="1">
      <c r="A162" s="28" t="s">
        <v>117</v>
      </c>
      <c r="B162" s="29" t="s">
        <v>25</v>
      </c>
      <c r="C162" s="49" t="s">
        <v>289</v>
      </c>
      <c r="D162" s="99" t="s">
        <v>290</v>
      </c>
      <c r="E162" s="31" t="s">
        <v>261</v>
      </c>
      <c r="F162" s="32" t="s">
        <v>23</v>
      </c>
      <c r="G162" s="33" t="s">
        <v>13</v>
      </c>
      <c r="H162" s="32" t="s">
        <v>11</v>
      </c>
      <c r="I162" s="171">
        <v>1432.66</v>
      </c>
      <c r="J162" s="180">
        <f t="shared" si="11"/>
        <v>895.41250000000002</v>
      </c>
      <c r="K162" s="186">
        <f t="shared" si="9"/>
        <v>0.375</v>
      </c>
    </row>
    <row r="163" spans="1:11" ht="14.25" customHeight="1">
      <c r="A163" s="28" t="s">
        <v>117</v>
      </c>
      <c r="B163" s="29" t="s">
        <v>25</v>
      </c>
      <c r="C163" s="48" t="s">
        <v>239</v>
      </c>
      <c r="D163" s="100" t="s">
        <v>240</v>
      </c>
      <c r="E163" s="8" t="s">
        <v>47</v>
      </c>
      <c r="F163" s="6" t="s">
        <v>23</v>
      </c>
      <c r="G163" s="33" t="s">
        <v>13</v>
      </c>
      <c r="H163" s="32" t="s">
        <v>12</v>
      </c>
      <c r="I163" s="171">
        <v>1526</v>
      </c>
      <c r="J163" s="180">
        <f t="shared" si="11"/>
        <v>953.75</v>
      </c>
      <c r="K163" s="186">
        <f t="shared" si="9"/>
        <v>0.375</v>
      </c>
    </row>
    <row r="164" spans="1:11" s="24" customFormat="1" ht="14.25" customHeight="1">
      <c r="A164" s="38" t="s">
        <v>117</v>
      </c>
      <c r="B164" s="32" t="s">
        <v>25</v>
      </c>
      <c r="C164" s="53" t="s">
        <v>241</v>
      </c>
      <c r="D164" s="100" t="s">
        <v>793</v>
      </c>
      <c r="E164" s="8" t="s">
        <v>671</v>
      </c>
      <c r="F164" s="6" t="s">
        <v>23</v>
      </c>
      <c r="G164" s="33" t="s">
        <v>13</v>
      </c>
      <c r="H164" s="32" t="s">
        <v>12</v>
      </c>
      <c r="I164" s="161">
        <v>2611.11</v>
      </c>
      <c r="J164" s="180">
        <f t="shared" si="11"/>
        <v>1631.9437500000001</v>
      </c>
      <c r="K164" s="186">
        <f t="shared" si="9"/>
        <v>0.375</v>
      </c>
    </row>
    <row r="165" spans="1:11" s="42" customFormat="1" ht="14.25" customHeight="1">
      <c r="A165" s="38" t="s">
        <v>117</v>
      </c>
      <c r="B165" s="32" t="s">
        <v>25</v>
      </c>
      <c r="C165" s="52" t="s">
        <v>291</v>
      </c>
      <c r="D165" s="99" t="s">
        <v>292</v>
      </c>
      <c r="E165" s="31" t="s">
        <v>261</v>
      </c>
      <c r="F165" s="32" t="s">
        <v>23</v>
      </c>
      <c r="G165" s="33" t="s">
        <v>13</v>
      </c>
      <c r="H165" s="32" t="s">
        <v>11</v>
      </c>
      <c r="I165" s="161">
        <v>1537.78</v>
      </c>
      <c r="J165" s="180">
        <f t="shared" si="11"/>
        <v>961.11249999999995</v>
      </c>
      <c r="K165" s="186">
        <f t="shared" ref="K165" si="12">SUM((J165-I165)/I165)*-1</f>
        <v>0.375</v>
      </c>
    </row>
    <row r="166" spans="1:11" s="24" customFormat="1" ht="14.25" customHeight="1">
      <c r="A166" s="38" t="s">
        <v>117</v>
      </c>
      <c r="B166" s="32" t="s">
        <v>25</v>
      </c>
      <c r="C166" s="53" t="s">
        <v>242</v>
      </c>
      <c r="D166" s="100" t="s">
        <v>243</v>
      </c>
      <c r="E166" s="8" t="s">
        <v>47</v>
      </c>
      <c r="F166" s="6" t="s">
        <v>23</v>
      </c>
      <c r="G166" s="33" t="s">
        <v>13</v>
      </c>
      <c r="H166" s="32" t="s">
        <v>12</v>
      </c>
      <c r="I166" s="161">
        <v>1642.78</v>
      </c>
      <c r="J166" s="180">
        <f t="shared" si="11"/>
        <v>1026.7375</v>
      </c>
      <c r="K166" s="186">
        <f t="shared" ref="K166:K202" si="13">SUM((J166-I166)/I166)*-1</f>
        <v>0.375</v>
      </c>
    </row>
    <row r="167" spans="1:11" s="24" customFormat="1" ht="14.25" customHeight="1">
      <c r="A167" s="38" t="s">
        <v>117</v>
      </c>
      <c r="B167" s="32" t="s">
        <v>25</v>
      </c>
      <c r="C167" s="53" t="s">
        <v>244</v>
      </c>
      <c r="D167" s="100" t="s">
        <v>794</v>
      </c>
      <c r="E167" s="8" t="s">
        <v>671</v>
      </c>
      <c r="F167" s="6" t="s">
        <v>23</v>
      </c>
      <c r="G167" s="33" t="s">
        <v>13</v>
      </c>
      <c r="H167" s="32" t="s">
        <v>12</v>
      </c>
      <c r="I167" s="161">
        <v>2655.56</v>
      </c>
      <c r="J167" s="180">
        <f t="shared" si="11"/>
        <v>1659.7249999999999</v>
      </c>
      <c r="K167" s="186">
        <f t="shared" si="13"/>
        <v>0.375</v>
      </c>
    </row>
    <row r="168" spans="1:11" s="42" customFormat="1" ht="14.25" customHeight="1">
      <c r="A168" s="38" t="s">
        <v>117</v>
      </c>
      <c r="B168" s="32" t="s">
        <v>25</v>
      </c>
      <c r="C168" s="52" t="s">
        <v>293</v>
      </c>
      <c r="D168" s="136" t="s">
        <v>294</v>
      </c>
      <c r="E168" s="31" t="s">
        <v>261</v>
      </c>
      <c r="F168" s="32" t="s">
        <v>23</v>
      </c>
      <c r="G168" s="33" t="s">
        <v>13</v>
      </c>
      <c r="H168" s="32" t="s">
        <v>11</v>
      </c>
      <c r="I168" s="161">
        <v>1582.22</v>
      </c>
      <c r="J168" s="181">
        <f t="shared" si="11"/>
        <v>988.88750000000005</v>
      </c>
      <c r="K168" s="186">
        <f t="shared" si="13"/>
        <v>0.375</v>
      </c>
    </row>
    <row r="169" spans="1:11" s="24" customFormat="1" ht="14.25" customHeight="1">
      <c r="A169" s="38" t="s">
        <v>117</v>
      </c>
      <c r="B169" s="32" t="s">
        <v>25</v>
      </c>
      <c r="C169" s="53" t="s">
        <v>245</v>
      </c>
      <c r="D169" s="100" t="s">
        <v>246</v>
      </c>
      <c r="E169" s="8" t="s">
        <v>47</v>
      </c>
      <c r="F169" s="6" t="s">
        <v>23</v>
      </c>
      <c r="G169" s="33" t="s">
        <v>13</v>
      </c>
      <c r="H169" s="32" t="s">
        <v>12</v>
      </c>
      <c r="I169" s="161">
        <v>1687.22</v>
      </c>
      <c r="J169" s="180">
        <f t="shared" si="11"/>
        <v>1054.5125</v>
      </c>
      <c r="K169" s="186">
        <f t="shared" si="13"/>
        <v>0.375</v>
      </c>
    </row>
    <row r="170" spans="1:11" s="42" customFormat="1" ht="14.25" customHeight="1">
      <c r="A170" s="38" t="s">
        <v>117</v>
      </c>
      <c r="B170" s="32" t="s">
        <v>25</v>
      </c>
      <c r="C170" s="53" t="s">
        <v>254</v>
      </c>
      <c r="D170" s="116" t="s">
        <v>249</v>
      </c>
      <c r="E170" s="31" t="s">
        <v>39</v>
      </c>
      <c r="F170" s="32" t="s">
        <v>23</v>
      </c>
      <c r="G170" s="33" t="s">
        <v>13</v>
      </c>
      <c r="H170" s="32" t="s">
        <v>11</v>
      </c>
      <c r="I170" s="161">
        <v>1811.84</v>
      </c>
      <c r="J170" s="180">
        <f t="shared" si="11"/>
        <v>1132.3999999999999</v>
      </c>
      <c r="K170" s="186">
        <f t="shared" si="13"/>
        <v>0.37500000000000006</v>
      </c>
    </row>
    <row r="171" spans="1:11" s="34" customFormat="1" ht="14.25" customHeight="1">
      <c r="A171" s="28" t="s">
        <v>117</v>
      </c>
      <c r="B171" s="29" t="s">
        <v>25</v>
      </c>
      <c r="C171" s="48" t="s">
        <v>302</v>
      </c>
      <c r="D171" s="30" t="s">
        <v>301</v>
      </c>
      <c r="E171" s="31" t="s">
        <v>261</v>
      </c>
      <c r="F171" s="32" t="s">
        <v>23</v>
      </c>
      <c r="G171" s="33" t="s">
        <v>13</v>
      </c>
      <c r="H171" s="32" t="s">
        <v>11</v>
      </c>
      <c r="I171" s="171">
        <v>1496.84</v>
      </c>
      <c r="J171" s="180">
        <f t="shared" si="11"/>
        <v>935.52499999999998</v>
      </c>
      <c r="K171" s="186">
        <f t="shared" si="13"/>
        <v>0.375</v>
      </c>
    </row>
    <row r="172" spans="1:11" s="36" customFormat="1" ht="14.25" customHeight="1">
      <c r="A172" s="28" t="s">
        <v>117</v>
      </c>
      <c r="B172" s="29" t="s">
        <v>25</v>
      </c>
      <c r="C172" s="48" t="s">
        <v>255</v>
      </c>
      <c r="D172" s="30" t="s">
        <v>250</v>
      </c>
      <c r="E172" s="31" t="s">
        <v>47</v>
      </c>
      <c r="F172" s="32" t="s">
        <v>23</v>
      </c>
      <c r="G172" s="33" t="s">
        <v>13</v>
      </c>
      <c r="H172" s="32" t="s">
        <v>12</v>
      </c>
      <c r="I172" s="171">
        <v>1590.16</v>
      </c>
      <c r="J172" s="180">
        <f t="shared" si="11"/>
        <v>993.85</v>
      </c>
      <c r="K172" s="186">
        <f t="shared" si="13"/>
        <v>0.375</v>
      </c>
    </row>
    <row r="173" spans="1:11" s="36" customFormat="1" ht="14.25" customHeight="1">
      <c r="A173" s="28" t="s">
        <v>117</v>
      </c>
      <c r="B173" s="29" t="s">
        <v>25</v>
      </c>
      <c r="C173" s="49" t="s">
        <v>256</v>
      </c>
      <c r="D173" s="23" t="s">
        <v>251</v>
      </c>
      <c r="E173" s="8" t="s">
        <v>33</v>
      </c>
      <c r="F173" s="32" t="s">
        <v>23</v>
      </c>
      <c r="G173" s="33" t="s">
        <v>13</v>
      </c>
      <c r="H173" s="32" t="s">
        <v>11</v>
      </c>
      <c r="I173" s="171">
        <v>2150.17</v>
      </c>
      <c r="J173" s="180">
        <f t="shared" si="11"/>
        <v>1343.85625</v>
      </c>
      <c r="K173" s="186">
        <f t="shared" si="13"/>
        <v>0.375</v>
      </c>
    </row>
    <row r="174" spans="1:11" s="36" customFormat="1" ht="14.25" customHeight="1">
      <c r="A174" s="28" t="s">
        <v>117</v>
      </c>
      <c r="B174" s="29" t="s">
        <v>25</v>
      </c>
      <c r="C174" s="49" t="s">
        <v>257</v>
      </c>
      <c r="D174" s="23" t="s">
        <v>795</v>
      </c>
      <c r="E174" s="8" t="s">
        <v>671</v>
      </c>
      <c r="F174" s="32" t="s">
        <v>23</v>
      </c>
      <c r="G174" s="33" t="s">
        <v>13</v>
      </c>
      <c r="H174" s="32" t="s">
        <v>12</v>
      </c>
      <c r="I174" s="171">
        <v>2558.5</v>
      </c>
      <c r="J174" s="180">
        <f t="shared" si="11"/>
        <v>1599.0625</v>
      </c>
      <c r="K174" s="186">
        <f t="shared" si="13"/>
        <v>0.375</v>
      </c>
    </row>
    <row r="175" spans="1:11" s="36" customFormat="1" ht="14.25" customHeight="1">
      <c r="A175" s="28" t="s">
        <v>117</v>
      </c>
      <c r="B175" s="29" t="s">
        <v>25</v>
      </c>
      <c r="C175" s="49" t="s">
        <v>258</v>
      </c>
      <c r="D175" s="23" t="s">
        <v>252</v>
      </c>
      <c r="E175" s="8" t="s">
        <v>39</v>
      </c>
      <c r="F175" s="32" t="s">
        <v>23</v>
      </c>
      <c r="G175" s="33" t="s">
        <v>13</v>
      </c>
      <c r="H175" s="32" t="s">
        <v>11</v>
      </c>
      <c r="I175" s="171">
        <v>1811.84</v>
      </c>
      <c r="J175" s="180">
        <f t="shared" si="11"/>
        <v>1132.3999999999999</v>
      </c>
      <c r="K175" s="186">
        <f t="shared" si="13"/>
        <v>0.37500000000000006</v>
      </c>
    </row>
    <row r="176" spans="1:11" s="36" customFormat="1" ht="14.25" customHeight="1">
      <c r="A176" s="28" t="s">
        <v>117</v>
      </c>
      <c r="B176" s="29" t="s">
        <v>25</v>
      </c>
      <c r="C176" s="49" t="s">
        <v>259</v>
      </c>
      <c r="D176" s="23" t="s">
        <v>796</v>
      </c>
      <c r="E176" s="8" t="s">
        <v>670</v>
      </c>
      <c r="F176" s="32" t="s">
        <v>23</v>
      </c>
      <c r="G176" s="33" t="s">
        <v>13</v>
      </c>
      <c r="H176" s="32" t="s">
        <v>12</v>
      </c>
      <c r="I176" s="171">
        <v>1870.17</v>
      </c>
      <c r="J176" s="180">
        <f t="shared" si="11"/>
        <v>1168.85625</v>
      </c>
      <c r="K176" s="186">
        <f t="shared" si="13"/>
        <v>0.375</v>
      </c>
    </row>
    <row r="177" spans="1:11" s="36" customFormat="1" ht="14.25" customHeight="1">
      <c r="A177" s="28" t="s">
        <v>117</v>
      </c>
      <c r="B177" s="29" t="s">
        <v>25</v>
      </c>
      <c r="C177" s="49" t="s">
        <v>279</v>
      </c>
      <c r="D177" s="23" t="s">
        <v>280</v>
      </c>
      <c r="E177" s="31" t="s">
        <v>261</v>
      </c>
      <c r="F177" s="32" t="s">
        <v>23</v>
      </c>
      <c r="G177" s="33" t="s">
        <v>13</v>
      </c>
      <c r="H177" s="32" t="s">
        <v>12</v>
      </c>
      <c r="I177" s="171">
        <v>1496.84</v>
      </c>
      <c r="J177" s="180">
        <f t="shared" si="11"/>
        <v>935.52499999999998</v>
      </c>
      <c r="K177" s="186">
        <f t="shared" si="13"/>
        <v>0.375</v>
      </c>
    </row>
    <row r="178" spans="1:11" s="36" customFormat="1" ht="14.25" customHeight="1">
      <c r="A178" s="28" t="s">
        <v>117</v>
      </c>
      <c r="B178" s="29" t="s">
        <v>25</v>
      </c>
      <c r="C178" s="49" t="s">
        <v>260</v>
      </c>
      <c r="D178" s="23" t="s">
        <v>253</v>
      </c>
      <c r="E178" s="8" t="s">
        <v>47</v>
      </c>
      <c r="F178" s="32" t="s">
        <v>23</v>
      </c>
      <c r="G178" s="33" t="s">
        <v>13</v>
      </c>
      <c r="H178" s="32" t="s">
        <v>12</v>
      </c>
      <c r="I178" s="171">
        <v>1590.16</v>
      </c>
      <c r="J178" s="180">
        <f t="shared" si="11"/>
        <v>993.85</v>
      </c>
      <c r="K178" s="186">
        <f t="shared" si="13"/>
        <v>0.375</v>
      </c>
    </row>
    <row r="179" spans="1:11" ht="14.25" customHeight="1">
      <c r="A179" s="38" t="s">
        <v>117</v>
      </c>
      <c r="B179" s="32" t="s">
        <v>25</v>
      </c>
      <c r="C179" s="53" t="s">
        <v>721</v>
      </c>
      <c r="D179" s="127" t="s">
        <v>694</v>
      </c>
      <c r="E179" s="8" t="s">
        <v>33</v>
      </c>
      <c r="F179" s="6" t="s">
        <v>23</v>
      </c>
      <c r="G179" s="33" t="s">
        <v>13</v>
      </c>
      <c r="H179" s="32" t="s">
        <v>11</v>
      </c>
      <c r="I179" s="171">
        <v>2240</v>
      </c>
      <c r="J179" s="180">
        <f t="shared" si="11"/>
        <v>1400</v>
      </c>
      <c r="K179" s="186">
        <f t="shared" si="13"/>
        <v>0.375</v>
      </c>
    </row>
    <row r="180" spans="1:11" s="24" customFormat="1" ht="14.25" customHeight="1">
      <c r="A180" s="38" t="s">
        <v>117</v>
      </c>
      <c r="B180" s="32" t="s">
        <v>25</v>
      </c>
      <c r="C180" s="53" t="s">
        <v>722</v>
      </c>
      <c r="D180" s="127" t="s">
        <v>695</v>
      </c>
      <c r="E180" s="8" t="s">
        <v>671</v>
      </c>
      <c r="F180" s="6" t="s">
        <v>23</v>
      </c>
      <c r="G180" s="33" t="s">
        <v>13</v>
      </c>
      <c r="H180" s="32" t="s">
        <v>12</v>
      </c>
      <c r="I180" s="161">
        <v>2648.33</v>
      </c>
      <c r="J180" s="180">
        <f t="shared" si="11"/>
        <v>1655.20625</v>
      </c>
      <c r="K180" s="186">
        <f t="shared" si="13"/>
        <v>0.375</v>
      </c>
    </row>
    <row r="181" spans="1:11" s="24" customFormat="1" ht="14.25" customHeight="1">
      <c r="A181" s="38" t="s">
        <v>117</v>
      </c>
      <c r="B181" s="32" t="s">
        <v>25</v>
      </c>
      <c r="C181" s="53" t="s">
        <v>723</v>
      </c>
      <c r="D181" s="127" t="s">
        <v>696</v>
      </c>
      <c r="E181" s="8" t="s">
        <v>39</v>
      </c>
      <c r="F181" s="6" t="s">
        <v>23</v>
      </c>
      <c r="G181" s="33" t="s">
        <v>13</v>
      </c>
      <c r="H181" s="32" t="s">
        <v>11</v>
      </c>
      <c r="I181" s="161">
        <v>1913.33</v>
      </c>
      <c r="J181" s="180">
        <f t="shared" si="11"/>
        <v>1195.83125</v>
      </c>
      <c r="K181" s="186">
        <f t="shared" si="13"/>
        <v>0.375</v>
      </c>
    </row>
    <row r="182" spans="1:11" s="24" customFormat="1" ht="14.25" customHeight="1">
      <c r="A182" s="38" t="s">
        <v>117</v>
      </c>
      <c r="B182" s="32" t="s">
        <v>25</v>
      </c>
      <c r="C182" s="53" t="s">
        <v>724</v>
      </c>
      <c r="D182" s="127" t="s">
        <v>697</v>
      </c>
      <c r="E182" s="8" t="s">
        <v>670</v>
      </c>
      <c r="F182" s="6" t="s">
        <v>23</v>
      </c>
      <c r="G182" s="33" t="s">
        <v>13</v>
      </c>
      <c r="H182" s="32" t="s">
        <v>12</v>
      </c>
      <c r="I182" s="161">
        <v>1971.67</v>
      </c>
      <c r="J182" s="180">
        <f t="shared" si="11"/>
        <v>1232.29375</v>
      </c>
      <c r="K182" s="186">
        <f t="shared" si="13"/>
        <v>0.375</v>
      </c>
    </row>
    <row r="183" spans="1:11" s="42" customFormat="1" ht="14.25" customHeight="1">
      <c r="A183" s="38" t="s">
        <v>117</v>
      </c>
      <c r="B183" s="32" t="s">
        <v>25</v>
      </c>
      <c r="C183" s="52" t="s">
        <v>725</v>
      </c>
      <c r="D183" s="127" t="s">
        <v>698</v>
      </c>
      <c r="E183" s="31" t="s">
        <v>261</v>
      </c>
      <c r="F183" s="32" t="s">
        <v>23</v>
      </c>
      <c r="G183" s="33" t="s">
        <v>13</v>
      </c>
      <c r="H183" s="32" t="s">
        <v>11</v>
      </c>
      <c r="I183" s="161">
        <v>1610</v>
      </c>
      <c r="J183" s="180">
        <f t="shared" si="11"/>
        <v>1006.25</v>
      </c>
      <c r="K183" s="186">
        <f t="shared" si="13"/>
        <v>0.375</v>
      </c>
    </row>
    <row r="184" spans="1:11" s="24" customFormat="1" ht="14.25" customHeight="1">
      <c r="A184" s="38" t="s">
        <v>117</v>
      </c>
      <c r="B184" s="32" t="s">
        <v>25</v>
      </c>
      <c r="C184" s="53" t="s">
        <v>726</v>
      </c>
      <c r="D184" s="127" t="s">
        <v>699</v>
      </c>
      <c r="E184" s="8" t="s">
        <v>47</v>
      </c>
      <c r="F184" s="6" t="s">
        <v>23</v>
      </c>
      <c r="G184" s="33" t="s">
        <v>13</v>
      </c>
      <c r="H184" s="32" t="s">
        <v>12</v>
      </c>
      <c r="I184" s="161">
        <v>1785</v>
      </c>
      <c r="J184" s="180">
        <f t="shared" si="11"/>
        <v>1115.625</v>
      </c>
      <c r="K184" s="186">
        <f t="shared" si="13"/>
        <v>0.375</v>
      </c>
    </row>
    <row r="185" spans="1:11" s="24" customFormat="1" ht="14.25" customHeight="1">
      <c r="A185" s="38" t="s">
        <v>117</v>
      </c>
      <c r="B185" s="32" t="s">
        <v>25</v>
      </c>
      <c r="C185" s="53" t="s">
        <v>733</v>
      </c>
      <c r="D185" s="127" t="s">
        <v>701</v>
      </c>
      <c r="E185" s="8" t="s">
        <v>33</v>
      </c>
      <c r="F185" s="6" t="s">
        <v>23</v>
      </c>
      <c r="G185" s="33" t="s">
        <v>13</v>
      </c>
      <c r="H185" s="32" t="s">
        <v>11</v>
      </c>
      <c r="I185" s="161">
        <v>2146.66</v>
      </c>
      <c r="J185" s="180">
        <f t="shared" si="11"/>
        <v>1341.6624999999999</v>
      </c>
      <c r="K185" s="186">
        <f t="shared" si="13"/>
        <v>0.375</v>
      </c>
    </row>
    <row r="186" spans="1:11" s="24" customFormat="1" ht="14.25" customHeight="1">
      <c r="A186" s="38" t="s">
        <v>117</v>
      </c>
      <c r="B186" s="32" t="s">
        <v>25</v>
      </c>
      <c r="C186" s="53" t="s">
        <v>734</v>
      </c>
      <c r="D186" s="169" t="s">
        <v>797</v>
      </c>
      <c r="E186" s="8" t="s">
        <v>671</v>
      </c>
      <c r="F186" s="6" t="s">
        <v>23</v>
      </c>
      <c r="G186" s="33" t="s">
        <v>13</v>
      </c>
      <c r="H186" s="32" t="s">
        <v>12</v>
      </c>
      <c r="I186" s="161">
        <v>2555</v>
      </c>
      <c r="J186" s="180">
        <f t="shared" ref="J186:J202" si="14">I186*0.625</f>
        <v>1596.875</v>
      </c>
      <c r="K186" s="186">
        <f t="shared" si="13"/>
        <v>0.375</v>
      </c>
    </row>
    <row r="187" spans="1:11" s="24" customFormat="1" ht="14.25" customHeight="1">
      <c r="A187" s="38" t="s">
        <v>117</v>
      </c>
      <c r="B187" s="32" t="s">
        <v>25</v>
      </c>
      <c r="C187" s="53" t="s">
        <v>735</v>
      </c>
      <c r="D187" s="127" t="s">
        <v>702</v>
      </c>
      <c r="E187" s="8" t="s">
        <v>39</v>
      </c>
      <c r="F187" s="6" t="s">
        <v>23</v>
      </c>
      <c r="G187" s="33" t="s">
        <v>13</v>
      </c>
      <c r="H187" s="32" t="s">
        <v>11</v>
      </c>
      <c r="I187" s="161">
        <v>1820</v>
      </c>
      <c r="J187" s="180">
        <f t="shared" si="14"/>
        <v>1137.5</v>
      </c>
      <c r="K187" s="186">
        <f t="shared" si="13"/>
        <v>0.375</v>
      </c>
    </row>
    <row r="188" spans="1:11" s="24" customFormat="1" ht="14.25" customHeight="1">
      <c r="A188" s="38" t="s">
        <v>117</v>
      </c>
      <c r="B188" s="32" t="s">
        <v>25</v>
      </c>
      <c r="C188" s="53" t="s">
        <v>736</v>
      </c>
      <c r="D188" s="169" t="s">
        <v>798</v>
      </c>
      <c r="E188" s="8" t="s">
        <v>670</v>
      </c>
      <c r="F188" s="6" t="s">
        <v>23</v>
      </c>
      <c r="G188" s="33" t="s">
        <v>13</v>
      </c>
      <c r="H188" s="32" t="s">
        <v>12</v>
      </c>
      <c r="I188" s="161">
        <v>1878.33</v>
      </c>
      <c r="J188" s="180">
        <f t="shared" si="14"/>
        <v>1173.95625</v>
      </c>
      <c r="K188" s="186">
        <f t="shared" si="13"/>
        <v>0.375</v>
      </c>
    </row>
    <row r="189" spans="1:11" s="42" customFormat="1" ht="14.25" customHeight="1">
      <c r="A189" s="38" t="s">
        <v>117</v>
      </c>
      <c r="B189" s="32" t="s">
        <v>25</v>
      </c>
      <c r="C189" s="52" t="s">
        <v>737</v>
      </c>
      <c r="D189" s="127" t="s">
        <v>703</v>
      </c>
      <c r="E189" s="31" t="s">
        <v>261</v>
      </c>
      <c r="F189" s="32" t="s">
        <v>23</v>
      </c>
      <c r="G189" s="33" t="s">
        <v>13</v>
      </c>
      <c r="H189" s="32" t="s">
        <v>11</v>
      </c>
      <c r="I189" s="161">
        <v>1516.66</v>
      </c>
      <c r="J189" s="180">
        <f t="shared" si="14"/>
        <v>947.91250000000002</v>
      </c>
      <c r="K189" s="186">
        <f t="shared" si="13"/>
        <v>0.375</v>
      </c>
    </row>
    <row r="190" spans="1:11" s="24" customFormat="1" ht="14.25" customHeight="1">
      <c r="A190" s="38" t="s">
        <v>117</v>
      </c>
      <c r="B190" s="32" t="s">
        <v>25</v>
      </c>
      <c r="C190" s="53" t="s">
        <v>738</v>
      </c>
      <c r="D190" s="127" t="s">
        <v>704</v>
      </c>
      <c r="E190" s="8" t="s">
        <v>47</v>
      </c>
      <c r="F190" s="6" t="s">
        <v>23</v>
      </c>
      <c r="G190" s="33" t="s">
        <v>13</v>
      </c>
      <c r="H190" s="32" t="s">
        <v>12</v>
      </c>
      <c r="I190" s="161">
        <v>1691.67</v>
      </c>
      <c r="J190" s="180">
        <f t="shared" si="14"/>
        <v>1057.29375</v>
      </c>
      <c r="K190" s="186">
        <f t="shared" si="13"/>
        <v>0.375</v>
      </c>
    </row>
    <row r="191" spans="1:11" s="24" customFormat="1" ht="14.25" customHeight="1">
      <c r="A191" s="38" t="s">
        <v>117</v>
      </c>
      <c r="B191" s="32" t="s">
        <v>25</v>
      </c>
      <c r="C191" s="53" t="s">
        <v>727</v>
      </c>
      <c r="D191" s="127" t="s">
        <v>706</v>
      </c>
      <c r="E191" s="8" t="s">
        <v>33</v>
      </c>
      <c r="F191" s="6" t="s">
        <v>23</v>
      </c>
      <c r="G191" s="33" t="s">
        <v>718</v>
      </c>
      <c r="H191" s="32" t="s">
        <v>11</v>
      </c>
      <c r="I191" s="161">
        <v>2240</v>
      </c>
      <c r="J191" s="180">
        <f t="shared" si="14"/>
        <v>1400</v>
      </c>
      <c r="K191" s="186">
        <f t="shared" si="13"/>
        <v>0.375</v>
      </c>
    </row>
    <row r="192" spans="1:11" s="24" customFormat="1" ht="14.25" customHeight="1">
      <c r="A192" s="38" t="s">
        <v>117</v>
      </c>
      <c r="B192" s="32" t="s">
        <v>25</v>
      </c>
      <c r="C192" s="53" t="s">
        <v>728</v>
      </c>
      <c r="D192" s="127" t="s">
        <v>707</v>
      </c>
      <c r="E192" s="8" t="s">
        <v>671</v>
      </c>
      <c r="F192" s="6" t="s">
        <v>23</v>
      </c>
      <c r="G192" s="33" t="s">
        <v>719</v>
      </c>
      <c r="H192" s="32" t="s">
        <v>12</v>
      </c>
      <c r="I192" s="161">
        <v>2648.33</v>
      </c>
      <c r="J192" s="180">
        <f t="shared" si="14"/>
        <v>1655.20625</v>
      </c>
      <c r="K192" s="186">
        <f t="shared" si="13"/>
        <v>0.375</v>
      </c>
    </row>
    <row r="193" spans="1:11" s="24" customFormat="1" ht="14.25" customHeight="1">
      <c r="A193" s="38" t="s">
        <v>117</v>
      </c>
      <c r="B193" s="32" t="s">
        <v>25</v>
      </c>
      <c r="C193" s="53" t="s">
        <v>729</v>
      </c>
      <c r="D193" s="127" t="s">
        <v>708</v>
      </c>
      <c r="E193" s="8" t="s">
        <v>39</v>
      </c>
      <c r="F193" s="6" t="s">
        <v>23</v>
      </c>
      <c r="G193" s="33" t="s">
        <v>720</v>
      </c>
      <c r="H193" s="32" t="s">
        <v>11</v>
      </c>
      <c r="I193" s="161">
        <v>1913.33</v>
      </c>
      <c r="J193" s="180">
        <f t="shared" si="14"/>
        <v>1195.83125</v>
      </c>
      <c r="K193" s="186">
        <f t="shared" si="13"/>
        <v>0.375</v>
      </c>
    </row>
    <row r="194" spans="1:11" s="42" customFormat="1" ht="14.25" customHeight="1">
      <c r="A194" s="38" t="s">
        <v>117</v>
      </c>
      <c r="B194" s="32" t="s">
        <v>25</v>
      </c>
      <c r="C194" s="53" t="s">
        <v>730</v>
      </c>
      <c r="D194" s="127" t="s">
        <v>709</v>
      </c>
      <c r="E194" s="8" t="s">
        <v>670</v>
      </c>
      <c r="F194" s="32" t="s">
        <v>23</v>
      </c>
      <c r="G194" s="33" t="s">
        <v>13</v>
      </c>
      <c r="H194" s="32" t="s">
        <v>12</v>
      </c>
      <c r="I194" s="161">
        <v>1971.67</v>
      </c>
      <c r="J194" s="180">
        <f t="shared" si="14"/>
        <v>1232.29375</v>
      </c>
      <c r="K194" s="186">
        <f t="shared" si="13"/>
        <v>0.375</v>
      </c>
    </row>
    <row r="195" spans="1:11" s="34" customFormat="1" ht="14.25" customHeight="1">
      <c r="A195" s="38" t="s">
        <v>117</v>
      </c>
      <c r="B195" s="32" t="s">
        <v>25</v>
      </c>
      <c r="C195" s="52" t="s">
        <v>731</v>
      </c>
      <c r="D195" s="127" t="s">
        <v>710</v>
      </c>
      <c r="E195" s="31" t="s">
        <v>261</v>
      </c>
      <c r="F195" s="32" t="s">
        <v>23</v>
      </c>
      <c r="G195" s="33" t="s">
        <v>13</v>
      </c>
      <c r="H195" s="32" t="s">
        <v>11</v>
      </c>
      <c r="I195" s="171">
        <v>1610</v>
      </c>
      <c r="J195" s="180">
        <f t="shared" si="14"/>
        <v>1006.25</v>
      </c>
      <c r="K195" s="186">
        <f t="shared" si="13"/>
        <v>0.375</v>
      </c>
    </row>
    <row r="196" spans="1:11" s="36" customFormat="1" ht="14.25" customHeight="1">
      <c r="A196" s="38" t="s">
        <v>117</v>
      </c>
      <c r="B196" s="32" t="s">
        <v>25</v>
      </c>
      <c r="C196" s="53" t="s">
        <v>732</v>
      </c>
      <c r="D196" s="127" t="s">
        <v>711</v>
      </c>
      <c r="E196" s="8" t="s">
        <v>47</v>
      </c>
      <c r="F196" s="32" t="s">
        <v>23</v>
      </c>
      <c r="G196" s="33" t="s">
        <v>13</v>
      </c>
      <c r="H196" s="32" t="s">
        <v>12</v>
      </c>
      <c r="I196" s="171">
        <v>1785</v>
      </c>
      <c r="J196" s="180">
        <f t="shared" si="14"/>
        <v>1115.625</v>
      </c>
      <c r="K196" s="186">
        <f t="shared" si="13"/>
        <v>0.375</v>
      </c>
    </row>
    <row r="197" spans="1:11" s="36" customFormat="1" ht="14.25" customHeight="1">
      <c r="A197" s="38" t="s">
        <v>117</v>
      </c>
      <c r="B197" s="32" t="s">
        <v>25</v>
      </c>
      <c r="C197" s="53" t="s">
        <v>739</v>
      </c>
      <c r="D197" s="127" t="s">
        <v>712</v>
      </c>
      <c r="E197" s="8" t="s">
        <v>33</v>
      </c>
      <c r="F197" s="32" t="s">
        <v>23</v>
      </c>
      <c r="G197" s="33" t="s">
        <v>13</v>
      </c>
      <c r="H197" s="32" t="s">
        <v>11</v>
      </c>
      <c r="I197" s="171">
        <v>2146.66</v>
      </c>
      <c r="J197" s="180">
        <f t="shared" si="14"/>
        <v>1341.6624999999999</v>
      </c>
      <c r="K197" s="186">
        <f t="shared" si="13"/>
        <v>0.375</v>
      </c>
    </row>
    <row r="198" spans="1:11" s="36" customFormat="1" ht="14.25" customHeight="1">
      <c r="A198" s="38" t="s">
        <v>117</v>
      </c>
      <c r="B198" s="32" t="s">
        <v>25</v>
      </c>
      <c r="C198" s="53" t="s">
        <v>740</v>
      </c>
      <c r="D198" s="127" t="s">
        <v>713</v>
      </c>
      <c r="E198" s="8" t="s">
        <v>671</v>
      </c>
      <c r="F198" s="32" t="s">
        <v>23</v>
      </c>
      <c r="G198" s="33" t="s">
        <v>13</v>
      </c>
      <c r="H198" s="32" t="s">
        <v>12</v>
      </c>
      <c r="I198" s="171">
        <v>2555</v>
      </c>
      <c r="J198" s="180">
        <f t="shared" si="14"/>
        <v>1596.875</v>
      </c>
      <c r="K198" s="186">
        <f t="shared" si="13"/>
        <v>0.375</v>
      </c>
    </row>
    <row r="199" spans="1:11" s="36" customFormat="1" ht="14.25" customHeight="1">
      <c r="A199" s="38" t="s">
        <v>117</v>
      </c>
      <c r="B199" s="32" t="s">
        <v>25</v>
      </c>
      <c r="C199" s="53" t="s">
        <v>741</v>
      </c>
      <c r="D199" s="127" t="s">
        <v>714</v>
      </c>
      <c r="E199" s="8" t="s">
        <v>39</v>
      </c>
      <c r="F199" s="32" t="s">
        <v>23</v>
      </c>
      <c r="G199" s="33" t="s">
        <v>13</v>
      </c>
      <c r="H199" s="32" t="s">
        <v>11</v>
      </c>
      <c r="I199" s="171">
        <v>1820</v>
      </c>
      <c r="J199" s="180">
        <f t="shared" si="14"/>
        <v>1137.5</v>
      </c>
      <c r="K199" s="186">
        <f t="shared" si="13"/>
        <v>0.375</v>
      </c>
    </row>
    <row r="200" spans="1:11" s="36" customFormat="1" ht="14.25" customHeight="1">
      <c r="A200" s="38" t="s">
        <v>117</v>
      </c>
      <c r="B200" s="32" t="s">
        <v>25</v>
      </c>
      <c r="C200" s="53" t="s">
        <v>742</v>
      </c>
      <c r="D200" s="127" t="s">
        <v>715</v>
      </c>
      <c r="E200" s="8" t="s">
        <v>670</v>
      </c>
      <c r="F200" s="32" t="s">
        <v>23</v>
      </c>
      <c r="G200" s="33" t="s">
        <v>13</v>
      </c>
      <c r="H200" s="32" t="s">
        <v>12</v>
      </c>
      <c r="I200" s="171">
        <v>1878.33</v>
      </c>
      <c r="J200" s="180">
        <f t="shared" si="14"/>
        <v>1173.95625</v>
      </c>
      <c r="K200" s="186">
        <f t="shared" si="13"/>
        <v>0.375</v>
      </c>
    </row>
    <row r="201" spans="1:11" s="36" customFormat="1" ht="14.25" customHeight="1">
      <c r="A201" s="38" t="s">
        <v>117</v>
      </c>
      <c r="B201" s="32" t="s">
        <v>25</v>
      </c>
      <c r="C201" s="52" t="s">
        <v>743</v>
      </c>
      <c r="D201" s="127" t="s">
        <v>716</v>
      </c>
      <c r="E201" s="31" t="s">
        <v>261</v>
      </c>
      <c r="F201" s="32" t="s">
        <v>23</v>
      </c>
      <c r="G201" s="33" t="s">
        <v>13</v>
      </c>
      <c r="H201" s="32" t="s">
        <v>11</v>
      </c>
      <c r="I201" s="171">
        <v>1516.66</v>
      </c>
      <c r="J201" s="180">
        <f t="shared" si="14"/>
        <v>947.91250000000002</v>
      </c>
      <c r="K201" s="186">
        <f t="shared" si="13"/>
        <v>0.375</v>
      </c>
    </row>
    <row r="202" spans="1:11" s="36" customFormat="1" ht="14.25" customHeight="1">
      <c r="A202" s="38" t="s">
        <v>117</v>
      </c>
      <c r="B202" s="32" t="s">
        <v>25</v>
      </c>
      <c r="C202" s="53" t="s">
        <v>744</v>
      </c>
      <c r="D202" s="127" t="s">
        <v>717</v>
      </c>
      <c r="E202" s="8" t="s">
        <v>47</v>
      </c>
      <c r="F202" s="32" t="s">
        <v>23</v>
      </c>
      <c r="G202" s="33" t="s">
        <v>13</v>
      </c>
      <c r="H202" s="32" t="s">
        <v>12</v>
      </c>
      <c r="I202" s="171">
        <v>1691.67</v>
      </c>
      <c r="J202" s="180">
        <f t="shared" si="14"/>
        <v>1057.29375</v>
      </c>
      <c r="K202" s="186">
        <f t="shared" si="13"/>
        <v>0.375</v>
      </c>
    </row>
    <row r="203" spans="1:11" ht="14.25" customHeight="1">
      <c r="A203" s="38" t="s">
        <v>117</v>
      </c>
      <c r="B203" s="32" t="s">
        <v>25</v>
      </c>
      <c r="C203" s="52" t="s">
        <v>802</v>
      </c>
      <c r="D203" s="160" t="s">
        <v>805</v>
      </c>
      <c r="E203" s="31" t="s">
        <v>33</v>
      </c>
      <c r="F203" s="32" t="s">
        <v>23</v>
      </c>
      <c r="G203" s="33" t="s">
        <v>13</v>
      </c>
      <c r="H203" s="32" t="s">
        <v>11</v>
      </c>
      <c r="I203" s="161">
        <v>2150.17</v>
      </c>
      <c r="J203" s="184">
        <f t="shared" ref="J203:J205" si="15">I203*0.625</f>
        <v>1343.85625</v>
      </c>
      <c r="K203" s="186">
        <f t="shared" ref="K203:K205" si="16">SUM((J203-I203)/I203)*-1</f>
        <v>0.375</v>
      </c>
    </row>
    <row r="204" spans="1:11" ht="14.25" customHeight="1">
      <c r="A204" s="38" t="s">
        <v>117</v>
      </c>
      <c r="B204" s="32" t="s">
        <v>25</v>
      </c>
      <c r="C204" s="52" t="s">
        <v>803</v>
      </c>
      <c r="D204" s="160" t="s">
        <v>806</v>
      </c>
      <c r="E204" s="31" t="s">
        <v>671</v>
      </c>
      <c r="F204" s="32" t="s">
        <v>23</v>
      </c>
      <c r="G204" s="33" t="s">
        <v>13</v>
      </c>
      <c r="H204" s="32" t="s">
        <v>12</v>
      </c>
      <c r="I204" s="161">
        <v>2558.5</v>
      </c>
      <c r="J204" s="184">
        <f t="shared" si="15"/>
        <v>1599.0625</v>
      </c>
      <c r="K204" s="186">
        <f t="shared" si="16"/>
        <v>0.375</v>
      </c>
    </row>
    <row r="205" spans="1:11" ht="14.25" customHeight="1">
      <c r="A205" s="38" t="s">
        <v>117</v>
      </c>
      <c r="B205" s="32" t="s">
        <v>25</v>
      </c>
      <c r="C205" s="52" t="s">
        <v>804</v>
      </c>
      <c r="D205" s="160" t="s">
        <v>807</v>
      </c>
      <c r="E205" s="31" t="s">
        <v>670</v>
      </c>
      <c r="F205" s="32" t="s">
        <v>23</v>
      </c>
      <c r="G205" s="33" t="s">
        <v>13</v>
      </c>
      <c r="H205" s="32" t="s">
        <v>12</v>
      </c>
      <c r="I205" s="161">
        <v>1870.17</v>
      </c>
      <c r="J205" s="184">
        <f t="shared" si="15"/>
        <v>1168.85625</v>
      </c>
      <c r="K205" s="186">
        <f t="shared" si="16"/>
        <v>0.375</v>
      </c>
    </row>
    <row r="206" spans="1:11" ht="14.25" customHeight="1">
      <c r="A206" s="38" t="s">
        <v>117</v>
      </c>
      <c r="B206" s="32" t="s">
        <v>25</v>
      </c>
      <c r="C206" s="52" t="s">
        <v>808</v>
      </c>
      <c r="D206" s="160" t="s">
        <v>814</v>
      </c>
      <c r="E206" s="31" t="s">
        <v>33</v>
      </c>
      <c r="F206" s="32" t="s">
        <v>23</v>
      </c>
      <c r="G206" s="33" t="s">
        <v>13</v>
      </c>
      <c r="H206" s="32" t="s">
        <v>11</v>
      </c>
      <c r="I206" s="161">
        <v>2150.17</v>
      </c>
      <c r="J206" s="184">
        <f t="shared" ref="J206:J211" si="17">I206*0.625</f>
        <v>1343.85625</v>
      </c>
      <c r="K206" s="186">
        <f t="shared" ref="K206:K211" si="18">SUM((J206-I206)/I206)*-1</f>
        <v>0.375</v>
      </c>
    </row>
    <row r="207" spans="1:11" ht="14.25" customHeight="1">
      <c r="A207" s="38" t="s">
        <v>117</v>
      </c>
      <c r="B207" s="32" t="s">
        <v>25</v>
      </c>
      <c r="C207" s="52" t="s">
        <v>809</v>
      </c>
      <c r="D207" s="160" t="s">
        <v>815</v>
      </c>
      <c r="E207" s="31" t="s">
        <v>671</v>
      </c>
      <c r="F207" s="32" t="s">
        <v>23</v>
      </c>
      <c r="G207" s="33" t="s">
        <v>13</v>
      </c>
      <c r="H207" s="32" t="s">
        <v>12</v>
      </c>
      <c r="I207" s="161">
        <v>2558.5</v>
      </c>
      <c r="J207" s="184">
        <f t="shared" si="17"/>
        <v>1599.0625</v>
      </c>
      <c r="K207" s="186">
        <f t="shared" si="18"/>
        <v>0.375</v>
      </c>
    </row>
    <row r="208" spans="1:11" ht="14.25" customHeight="1">
      <c r="A208" s="38" t="s">
        <v>117</v>
      </c>
      <c r="B208" s="32" t="s">
        <v>25</v>
      </c>
      <c r="C208" s="52" t="s">
        <v>810</v>
      </c>
      <c r="D208" s="160" t="s">
        <v>816</v>
      </c>
      <c r="E208" s="31" t="s">
        <v>39</v>
      </c>
      <c r="F208" s="32" t="s">
        <v>23</v>
      </c>
      <c r="G208" s="33" t="s">
        <v>13</v>
      </c>
      <c r="H208" s="32" t="s">
        <v>11</v>
      </c>
      <c r="I208" s="161">
        <v>1811.84</v>
      </c>
      <c r="J208" s="184">
        <f t="shared" si="17"/>
        <v>1132.3999999999999</v>
      </c>
      <c r="K208" s="186">
        <f t="shared" si="18"/>
        <v>0.37500000000000006</v>
      </c>
    </row>
    <row r="209" spans="1:11" ht="14.25" customHeight="1">
      <c r="A209" s="38" t="s">
        <v>117</v>
      </c>
      <c r="B209" s="32" t="s">
        <v>25</v>
      </c>
      <c r="C209" s="52" t="s">
        <v>811</v>
      </c>
      <c r="D209" s="160" t="s">
        <v>817</v>
      </c>
      <c r="E209" s="31" t="s">
        <v>670</v>
      </c>
      <c r="F209" s="32" t="s">
        <v>23</v>
      </c>
      <c r="G209" s="33" t="s">
        <v>13</v>
      </c>
      <c r="H209" s="32" t="s">
        <v>12</v>
      </c>
      <c r="I209" s="161">
        <v>1870.17</v>
      </c>
      <c r="J209" s="184">
        <f t="shared" si="17"/>
        <v>1168.85625</v>
      </c>
      <c r="K209" s="186">
        <f t="shared" si="18"/>
        <v>0.375</v>
      </c>
    </row>
    <row r="210" spans="1:11" s="24" customFormat="1" ht="14.25" customHeight="1">
      <c r="A210" s="38" t="s">
        <v>117</v>
      </c>
      <c r="B210" s="32" t="s">
        <v>25</v>
      </c>
      <c r="C210" s="52" t="s">
        <v>812</v>
      </c>
      <c r="D210" s="160" t="s">
        <v>818</v>
      </c>
      <c r="E210" s="31" t="s">
        <v>261</v>
      </c>
      <c r="F210" s="32" t="s">
        <v>23</v>
      </c>
      <c r="G210" s="33" t="s">
        <v>13</v>
      </c>
      <c r="H210" s="32" t="s">
        <v>11</v>
      </c>
      <c r="I210" s="161">
        <v>1496.84</v>
      </c>
      <c r="J210" s="184">
        <f t="shared" si="17"/>
        <v>935.52499999999998</v>
      </c>
      <c r="K210" s="186">
        <f t="shared" si="18"/>
        <v>0.375</v>
      </c>
    </row>
    <row r="211" spans="1:11" ht="14.25" customHeight="1">
      <c r="A211" s="38" t="s">
        <v>117</v>
      </c>
      <c r="B211" s="32" t="s">
        <v>25</v>
      </c>
      <c r="C211" s="52" t="s">
        <v>813</v>
      </c>
      <c r="D211" s="160" t="s">
        <v>819</v>
      </c>
      <c r="E211" s="31" t="s">
        <v>47</v>
      </c>
      <c r="F211" s="32" t="s">
        <v>23</v>
      </c>
      <c r="G211" s="33" t="s">
        <v>13</v>
      </c>
      <c r="H211" s="32" t="s">
        <v>12</v>
      </c>
      <c r="I211" s="161">
        <v>1590.16</v>
      </c>
      <c r="J211" s="184">
        <f t="shared" si="17"/>
        <v>993.85</v>
      </c>
      <c r="K211" s="186">
        <f t="shared" si="18"/>
        <v>0.375</v>
      </c>
    </row>
    <row r="212" spans="1:11" ht="14.25" customHeight="1">
      <c r="A212" s="38" t="s">
        <v>117</v>
      </c>
      <c r="B212" s="32" t="s">
        <v>25</v>
      </c>
      <c r="C212" s="52" t="s">
        <v>850</v>
      </c>
      <c r="D212" s="160" t="s">
        <v>856</v>
      </c>
      <c r="E212" s="31" t="s">
        <v>33</v>
      </c>
      <c r="F212" s="32" t="s">
        <v>23</v>
      </c>
      <c r="G212" s="33" t="s">
        <v>13</v>
      </c>
      <c r="H212" s="32" t="s">
        <v>11</v>
      </c>
      <c r="I212" s="161">
        <v>2150.17</v>
      </c>
      <c r="J212" s="184">
        <f t="shared" ref="J212:J217" si="19">I212*0.625</f>
        <v>1343.85625</v>
      </c>
      <c r="K212" s="186">
        <f t="shared" ref="K212:K217" si="20">SUM((J212-I212)/I212)*-1</f>
        <v>0.375</v>
      </c>
    </row>
    <row r="213" spans="1:11" ht="14.25" customHeight="1">
      <c r="A213" s="38" t="s">
        <v>117</v>
      </c>
      <c r="B213" s="32" t="s">
        <v>25</v>
      </c>
      <c r="C213" s="52" t="s">
        <v>851</v>
      </c>
      <c r="D213" s="160" t="s">
        <v>861</v>
      </c>
      <c r="E213" s="31" t="s">
        <v>671</v>
      </c>
      <c r="F213" s="32" t="s">
        <v>23</v>
      </c>
      <c r="G213" s="33" t="s">
        <v>13</v>
      </c>
      <c r="H213" s="32" t="s">
        <v>12</v>
      </c>
      <c r="I213" s="161">
        <v>2558.5</v>
      </c>
      <c r="J213" s="184">
        <f t="shared" si="19"/>
        <v>1599.0625</v>
      </c>
      <c r="K213" s="186">
        <f t="shared" si="20"/>
        <v>0.375</v>
      </c>
    </row>
    <row r="214" spans="1:11" ht="14.25" customHeight="1">
      <c r="A214" s="38" t="s">
        <v>117</v>
      </c>
      <c r="B214" s="32" t="s">
        <v>25</v>
      </c>
      <c r="C214" s="52" t="s">
        <v>852</v>
      </c>
      <c r="D214" s="160" t="s">
        <v>857</v>
      </c>
      <c r="E214" s="31" t="s">
        <v>39</v>
      </c>
      <c r="F214" s="32" t="s">
        <v>23</v>
      </c>
      <c r="G214" s="33" t="s">
        <v>13</v>
      </c>
      <c r="H214" s="32" t="s">
        <v>11</v>
      </c>
      <c r="I214" s="161">
        <v>1811.84</v>
      </c>
      <c r="J214" s="184">
        <f t="shared" si="19"/>
        <v>1132.3999999999999</v>
      </c>
      <c r="K214" s="186">
        <f t="shared" si="20"/>
        <v>0.37500000000000006</v>
      </c>
    </row>
    <row r="215" spans="1:11" ht="14.25" customHeight="1">
      <c r="A215" s="38" t="s">
        <v>117</v>
      </c>
      <c r="B215" s="32" t="s">
        <v>25</v>
      </c>
      <c r="C215" s="52" t="s">
        <v>853</v>
      </c>
      <c r="D215" s="160" t="s">
        <v>860</v>
      </c>
      <c r="E215" s="31" t="s">
        <v>670</v>
      </c>
      <c r="F215" s="32" t="s">
        <v>23</v>
      </c>
      <c r="G215" s="33" t="s">
        <v>13</v>
      </c>
      <c r="H215" s="32" t="s">
        <v>12</v>
      </c>
      <c r="I215" s="161">
        <v>1870.17</v>
      </c>
      <c r="J215" s="184">
        <f t="shared" si="19"/>
        <v>1168.85625</v>
      </c>
      <c r="K215" s="186">
        <f t="shared" si="20"/>
        <v>0.375</v>
      </c>
    </row>
    <row r="216" spans="1:11" s="24" customFormat="1" ht="14.25" customHeight="1">
      <c r="A216" s="38" t="s">
        <v>117</v>
      </c>
      <c r="B216" s="32" t="s">
        <v>25</v>
      </c>
      <c r="C216" s="52" t="s">
        <v>854</v>
      </c>
      <c r="D216" s="160" t="s">
        <v>858</v>
      </c>
      <c r="E216" s="31" t="s">
        <v>261</v>
      </c>
      <c r="F216" s="32" t="s">
        <v>23</v>
      </c>
      <c r="G216" s="33" t="s">
        <v>13</v>
      </c>
      <c r="H216" s="32" t="s">
        <v>11</v>
      </c>
      <c r="I216" s="161">
        <v>1496.84</v>
      </c>
      <c r="J216" s="184">
        <f t="shared" si="19"/>
        <v>935.52499999999998</v>
      </c>
      <c r="K216" s="186">
        <f t="shared" si="20"/>
        <v>0.375</v>
      </c>
    </row>
    <row r="217" spans="1:11" ht="14.25" customHeight="1">
      <c r="A217" s="38" t="s">
        <v>117</v>
      </c>
      <c r="B217" s="32" t="s">
        <v>25</v>
      </c>
      <c r="C217" s="52" t="s">
        <v>855</v>
      </c>
      <c r="D217" s="160" t="s">
        <v>859</v>
      </c>
      <c r="E217" s="31" t="s">
        <v>47</v>
      </c>
      <c r="F217" s="32" t="s">
        <v>23</v>
      </c>
      <c r="G217" s="33" t="s">
        <v>13</v>
      </c>
      <c r="H217" s="32" t="s">
        <v>12</v>
      </c>
      <c r="I217" s="161">
        <v>1590.16</v>
      </c>
      <c r="J217" s="184">
        <f t="shared" si="19"/>
        <v>993.85</v>
      </c>
      <c r="K217" s="186">
        <f t="shared" si="20"/>
        <v>0.375</v>
      </c>
    </row>
    <row r="218" spans="1:11" ht="14.25" customHeight="1">
      <c r="A218" s="38" t="s">
        <v>117</v>
      </c>
      <c r="B218" s="32" t="s">
        <v>25</v>
      </c>
      <c r="C218" s="52" t="s">
        <v>838</v>
      </c>
      <c r="D218" s="160" t="s">
        <v>844</v>
      </c>
      <c r="E218" s="31" t="s">
        <v>33</v>
      </c>
      <c r="F218" s="32" t="s">
        <v>23</v>
      </c>
      <c r="G218" s="33" t="s">
        <v>13</v>
      </c>
      <c r="H218" s="32" t="s">
        <v>11</v>
      </c>
      <c r="I218" s="161">
        <v>2150.17</v>
      </c>
      <c r="J218" s="184">
        <f t="shared" ref="J218:J223" si="21">I218*0.625</f>
        <v>1343.85625</v>
      </c>
      <c r="K218" s="186">
        <f t="shared" ref="K218:K223" si="22">SUM((J218-I218)/I218)*-1</f>
        <v>0.375</v>
      </c>
    </row>
    <row r="219" spans="1:11" ht="14.25" customHeight="1">
      <c r="A219" s="38" t="s">
        <v>117</v>
      </c>
      <c r="B219" s="32" t="s">
        <v>25</v>
      </c>
      <c r="C219" s="52" t="s">
        <v>839</v>
      </c>
      <c r="D219" s="160" t="s">
        <v>849</v>
      </c>
      <c r="E219" s="31" t="s">
        <v>671</v>
      </c>
      <c r="F219" s="32" t="s">
        <v>23</v>
      </c>
      <c r="G219" s="33" t="s">
        <v>13</v>
      </c>
      <c r="H219" s="32" t="s">
        <v>12</v>
      </c>
      <c r="I219" s="161">
        <v>2558.5</v>
      </c>
      <c r="J219" s="184">
        <f t="shared" si="21"/>
        <v>1599.0625</v>
      </c>
      <c r="K219" s="186">
        <f t="shared" si="22"/>
        <v>0.375</v>
      </c>
    </row>
    <row r="220" spans="1:11" ht="14.25" customHeight="1">
      <c r="A220" s="38" t="s">
        <v>117</v>
      </c>
      <c r="B220" s="32" t="s">
        <v>25</v>
      </c>
      <c r="C220" s="52" t="s">
        <v>840</v>
      </c>
      <c r="D220" s="160" t="s">
        <v>845</v>
      </c>
      <c r="E220" s="31" t="s">
        <v>39</v>
      </c>
      <c r="F220" s="32" t="s">
        <v>23</v>
      </c>
      <c r="G220" s="33" t="s">
        <v>13</v>
      </c>
      <c r="H220" s="32" t="s">
        <v>11</v>
      </c>
      <c r="I220" s="161">
        <v>1811.84</v>
      </c>
      <c r="J220" s="184">
        <f t="shared" si="21"/>
        <v>1132.3999999999999</v>
      </c>
      <c r="K220" s="186">
        <f t="shared" si="22"/>
        <v>0.37500000000000006</v>
      </c>
    </row>
    <row r="221" spans="1:11" ht="14.25" customHeight="1">
      <c r="A221" s="38" t="s">
        <v>117</v>
      </c>
      <c r="B221" s="32" t="s">
        <v>25</v>
      </c>
      <c r="C221" s="52" t="s">
        <v>841</v>
      </c>
      <c r="D221" s="160" t="s">
        <v>848</v>
      </c>
      <c r="E221" s="31" t="s">
        <v>670</v>
      </c>
      <c r="F221" s="32" t="s">
        <v>23</v>
      </c>
      <c r="G221" s="33" t="s">
        <v>13</v>
      </c>
      <c r="H221" s="32" t="s">
        <v>12</v>
      </c>
      <c r="I221" s="161">
        <v>1870.17</v>
      </c>
      <c r="J221" s="184">
        <f t="shared" si="21"/>
        <v>1168.85625</v>
      </c>
      <c r="K221" s="186">
        <f t="shared" si="22"/>
        <v>0.375</v>
      </c>
    </row>
    <row r="222" spans="1:11" s="24" customFormat="1" ht="14.25" customHeight="1">
      <c r="A222" s="38" t="s">
        <v>117</v>
      </c>
      <c r="B222" s="32" t="s">
        <v>25</v>
      </c>
      <c r="C222" s="52" t="s">
        <v>842</v>
      </c>
      <c r="D222" s="160" t="s">
        <v>846</v>
      </c>
      <c r="E222" s="31" t="s">
        <v>261</v>
      </c>
      <c r="F222" s="32" t="s">
        <v>23</v>
      </c>
      <c r="G222" s="33" t="s">
        <v>13</v>
      </c>
      <c r="H222" s="32" t="s">
        <v>11</v>
      </c>
      <c r="I222" s="161">
        <v>1496.84</v>
      </c>
      <c r="J222" s="184">
        <f t="shared" si="21"/>
        <v>935.52499999999998</v>
      </c>
      <c r="K222" s="186">
        <f t="shared" si="22"/>
        <v>0.375</v>
      </c>
    </row>
    <row r="223" spans="1:11" ht="14.25" customHeight="1">
      <c r="A223" s="38" t="s">
        <v>117</v>
      </c>
      <c r="B223" s="32" t="s">
        <v>25</v>
      </c>
      <c r="C223" s="52" t="s">
        <v>843</v>
      </c>
      <c r="D223" s="160" t="s">
        <v>847</v>
      </c>
      <c r="E223" s="31" t="s">
        <v>47</v>
      </c>
      <c r="F223" s="32" t="s">
        <v>23</v>
      </c>
      <c r="G223" s="33" t="s">
        <v>13</v>
      </c>
      <c r="H223" s="32" t="s">
        <v>12</v>
      </c>
      <c r="I223" s="161">
        <v>1590.16</v>
      </c>
      <c r="J223" s="184">
        <f t="shared" si="21"/>
        <v>993.85</v>
      </c>
      <c r="K223" s="186">
        <f t="shared" si="22"/>
        <v>0.375</v>
      </c>
    </row>
    <row r="224" spans="1:11" ht="14.25" customHeight="1">
      <c r="A224" s="38" t="s">
        <v>117</v>
      </c>
      <c r="B224" s="32" t="s">
        <v>25</v>
      </c>
      <c r="C224" s="53" t="s">
        <v>826</v>
      </c>
      <c r="D224" s="159" t="s">
        <v>832</v>
      </c>
      <c r="E224" s="31" t="s">
        <v>33</v>
      </c>
      <c r="F224" s="6" t="s">
        <v>23</v>
      </c>
      <c r="G224" s="33" t="s">
        <v>13</v>
      </c>
      <c r="H224" s="32" t="s">
        <v>11</v>
      </c>
      <c r="I224" s="161">
        <v>2126.84</v>
      </c>
      <c r="J224" s="184">
        <f t="shared" ref="J224:J229" si="23">I224*0.625</f>
        <v>1329.2750000000001</v>
      </c>
      <c r="K224" s="186">
        <f t="shared" ref="K224:K229" si="24">SUM((J224-I224)/I224)*-1</f>
        <v>0.375</v>
      </c>
    </row>
    <row r="225" spans="1:11" ht="14.25" customHeight="1">
      <c r="A225" s="38" t="s">
        <v>117</v>
      </c>
      <c r="B225" s="32" t="s">
        <v>25</v>
      </c>
      <c r="C225" s="53" t="s">
        <v>827</v>
      </c>
      <c r="D225" s="159" t="s">
        <v>833</v>
      </c>
      <c r="E225" s="31" t="s">
        <v>671</v>
      </c>
      <c r="F225" s="6" t="s">
        <v>23</v>
      </c>
      <c r="G225" s="33" t="s">
        <v>13</v>
      </c>
      <c r="H225" s="32" t="s">
        <v>12</v>
      </c>
      <c r="I225" s="161">
        <v>2535.16</v>
      </c>
      <c r="J225" s="184">
        <f t="shared" si="23"/>
        <v>1584.4749999999999</v>
      </c>
      <c r="K225" s="186">
        <f t="shared" si="24"/>
        <v>0.375</v>
      </c>
    </row>
    <row r="226" spans="1:11" ht="14.25" customHeight="1">
      <c r="A226" s="38" t="s">
        <v>117</v>
      </c>
      <c r="B226" s="32" t="s">
        <v>25</v>
      </c>
      <c r="C226" s="53" t="s">
        <v>828</v>
      </c>
      <c r="D226" s="159" t="s">
        <v>834</v>
      </c>
      <c r="E226" s="31" t="s">
        <v>39</v>
      </c>
      <c r="F226" s="6" t="s">
        <v>23</v>
      </c>
      <c r="G226" s="33" t="s">
        <v>13</v>
      </c>
      <c r="H226" s="32" t="s">
        <v>11</v>
      </c>
      <c r="I226" s="161">
        <v>1788.5</v>
      </c>
      <c r="J226" s="184">
        <f t="shared" si="23"/>
        <v>1117.8125</v>
      </c>
      <c r="K226" s="186">
        <f t="shared" si="24"/>
        <v>0.375</v>
      </c>
    </row>
    <row r="227" spans="1:11" ht="14.25" customHeight="1">
      <c r="A227" s="38" t="s">
        <v>117</v>
      </c>
      <c r="B227" s="32" t="s">
        <v>25</v>
      </c>
      <c r="C227" s="53" t="s">
        <v>829</v>
      </c>
      <c r="D227" s="159" t="s">
        <v>835</v>
      </c>
      <c r="E227" s="31" t="s">
        <v>670</v>
      </c>
      <c r="F227" s="6" t="s">
        <v>23</v>
      </c>
      <c r="G227" s="33" t="s">
        <v>13</v>
      </c>
      <c r="H227" s="32" t="s">
        <v>12</v>
      </c>
      <c r="I227" s="161">
        <v>1846.83</v>
      </c>
      <c r="J227" s="184">
        <f t="shared" si="23"/>
        <v>1154.26875</v>
      </c>
      <c r="K227" s="186">
        <f t="shared" si="24"/>
        <v>0.375</v>
      </c>
    </row>
    <row r="228" spans="1:11" ht="14.25" customHeight="1">
      <c r="A228" s="38" t="s">
        <v>117</v>
      </c>
      <c r="B228" s="32" t="s">
        <v>25</v>
      </c>
      <c r="C228" s="52" t="s">
        <v>830</v>
      </c>
      <c r="D228" s="136" t="s">
        <v>836</v>
      </c>
      <c r="E228" s="31" t="s">
        <v>261</v>
      </c>
      <c r="F228" s="32" t="s">
        <v>23</v>
      </c>
      <c r="G228" s="33" t="s">
        <v>13</v>
      </c>
      <c r="H228" s="32" t="s">
        <v>11</v>
      </c>
      <c r="I228" s="161">
        <v>1473.5</v>
      </c>
      <c r="J228" s="184">
        <f t="shared" si="23"/>
        <v>920.9375</v>
      </c>
      <c r="K228" s="186">
        <f t="shared" si="24"/>
        <v>0.375</v>
      </c>
    </row>
    <row r="229" spans="1:11" ht="14.25" customHeight="1">
      <c r="A229" s="38" t="s">
        <v>117</v>
      </c>
      <c r="B229" s="32" t="s">
        <v>25</v>
      </c>
      <c r="C229" s="53" t="s">
        <v>831</v>
      </c>
      <c r="D229" s="159" t="s">
        <v>837</v>
      </c>
      <c r="E229" s="31" t="s">
        <v>47</v>
      </c>
      <c r="F229" s="6" t="s">
        <v>23</v>
      </c>
      <c r="G229" s="33" t="s">
        <v>13</v>
      </c>
      <c r="H229" s="32" t="s">
        <v>12</v>
      </c>
      <c r="I229" s="161">
        <v>1566.83</v>
      </c>
      <c r="J229" s="184">
        <f t="shared" si="23"/>
        <v>979.26874999999995</v>
      </c>
      <c r="K229" s="186">
        <f t="shared" si="24"/>
        <v>0.375</v>
      </c>
    </row>
    <row r="230" spans="1:11" ht="14.25" customHeight="1">
      <c r="A230" s="38" t="s">
        <v>117</v>
      </c>
      <c r="B230" s="32" t="s">
        <v>25</v>
      </c>
      <c r="C230" s="53" t="s">
        <v>820</v>
      </c>
      <c r="D230" s="159" t="s">
        <v>232</v>
      </c>
      <c r="E230" s="31" t="s">
        <v>33</v>
      </c>
      <c r="F230" s="6" t="s">
        <v>23</v>
      </c>
      <c r="G230" s="33" t="s">
        <v>13</v>
      </c>
      <c r="H230" s="32" t="s">
        <v>11</v>
      </c>
      <c r="I230" s="161">
        <v>2086</v>
      </c>
      <c r="J230" s="184">
        <f t="shared" ref="J230:J235" si="25">I230*0.625</f>
        <v>1303.75</v>
      </c>
      <c r="K230" s="186">
        <f t="shared" ref="K230:K235" si="26">SUM((J230-I230)/I230)*-1</f>
        <v>0.375</v>
      </c>
    </row>
    <row r="231" spans="1:11" ht="14.25" customHeight="1">
      <c r="A231" s="38" t="s">
        <v>117</v>
      </c>
      <c r="B231" s="32" t="s">
        <v>25</v>
      </c>
      <c r="C231" s="53" t="s">
        <v>821</v>
      </c>
      <c r="D231" s="159" t="s">
        <v>234</v>
      </c>
      <c r="E231" s="31" t="s">
        <v>671</v>
      </c>
      <c r="F231" s="6" t="s">
        <v>23</v>
      </c>
      <c r="G231" s="33" t="s">
        <v>13</v>
      </c>
      <c r="H231" s="32" t="s">
        <v>12</v>
      </c>
      <c r="I231" s="161">
        <v>2494.34</v>
      </c>
      <c r="J231" s="184">
        <f t="shared" si="25"/>
        <v>1558.9625000000001</v>
      </c>
      <c r="K231" s="186">
        <f t="shared" si="26"/>
        <v>0.375</v>
      </c>
    </row>
    <row r="232" spans="1:11" ht="14.25" customHeight="1">
      <c r="A232" s="38" t="s">
        <v>117</v>
      </c>
      <c r="B232" s="32" t="s">
        <v>25</v>
      </c>
      <c r="C232" s="53" t="s">
        <v>822</v>
      </c>
      <c r="D232" s="159" t="s">
        <v>236</v>
      </c>
      <c r="E232" s="31" t="s">
        <v>39</v>
      </c>
      <c r="F232" s="6" t="s">
        <v>23</v>
      </c>
      <c r="G232" s="33" t="s">
        <v>13</v>
      </c>
      <c r="H232" s="32" t="s">
        <v>11</v>
      </c>
      <c r="I232" s="161">
        <v>1747.66</v>
      </c>
      <c r="J232" s="184">
        <f t="shared" si="25"/>
        <v>1092.2875000000001</v>
      </c>
      <c r="K232" s="186">
        <f t="shared" si="26"/>
        <v>0.37499999999999994</v>
      </c>
    </row>
    <row r="233" spans="1:11" ht="14.25" customHeight="1">
      <c r="A233" s="38" t="s">
        <v>117</v>
      </c>
      <c r="B233" s="32" t="s">
        <v>25</v>
      </c>
      <c r="C233" s="53" t="s">
        <v>823</v>
      </c>
      <c r="D233" s="159" t="s">
        <v>238</v>
      </c>
      <c r="E233" s="31" t="s">
        <v>670</v>
      </c>
      <c r="F233" s="6" t="s">
        <v>23</v>
      </c>
      <c r="G233" s="33" t="s">
        <v>13</v>
      </c>
      <c r="H233" s="32" t="s">
        <v>12</v>
      </c>
      <c r="I233" s="161">
        <v>1806</v>
      </c>
      <c r="J233" s="184">
        <f t="shared" si="25"/>
        <v>1128.75</v>
      </c>
      <c r="K233" s="186">
        <f t="shared" si="26"/>
        <v>0.375</v>
      </c>
    </row>
    <row r="234" spans="1:11" ht="14.25" customHeight="1">
      <c r="A234" s="38" t="s">
        <v>117</v>
      </c>
      <c r="B234" s="32" t="s">
        <v>25</v>
      </c>
      <c r="C234" s="52" t="s">
        <v>824</v>
      </c>
      <c r="D234" s="136" t="s">
        <v>290</v>
      </c>
      <c r="E234" s="31" t="s">
        <v>261</v>
      </c>
      <c r="F234" s="32" t="s">
        <v>23</v>
      </c>
      <c r="G234" s="33" t="s">
        <v>13</v>
      </c>
      <c r="H234" s="32" t="s">
        <v>11</v>
      </c>
      <c r="I234" s="161">
        <v>1432.66</v>
      </c>
      <c r="J234" s="184">
        <f t="shared" si="25"/>
        <v>895.41250000000002</v>
      </c>
      <c r="K234" s="186">
        <f t="shared" si="26"/>
        <v>0.375</v>
      </c>
    </row>
    <row r="235" spans="1:11" ht="14.25" customHeight="1">
      <c r="A235" s="38" t="s">
        <v>117</v>
      </c>
      <c r="B235" s="32" t="s">
        <v>25</v>
      </c>
      <c r="C235" s="53" t="s">
        <v>825</v>
      </c>
      <c r="D235" s="159" t="s">
        <v>240</v>
      </c>
      <c r="E235" s="31" t="s">
        <v>47</v>
      </c>
      <c r="F235" s="6" t="s">
        <v>23</v>
      </c>
      <c r="G235" s="33" t="s">
        <v>13</v>
      </c>
      <c r="H235" s="32" t="s">
        <v>12</v>
      </c>
      <c r="I235" s="161">
        <v>1526</v>
      </c>
      <c r="J235" s="184">
        <f t="shared" si="25"/>
        <v>953.75</v>
      </c>
      <c r="K235" s="186">
        <f t="shared" si="26"/>
        <v>0.375</v>
      </c>
    </row>
    <row r="236" spans="1:11" ht="14.25" customHeight="1">
      <c r="A236" s="5" t="s">
        <v>71</v>
      </c>
      <c r="B236" s="162" t="s">
        <v>26</v>
      </c>
      <c r="C236" s="163" t="s">
        <v>934</v>
      </c>
      <c r="D236" s="164" t="s">
        <v>180</v>
      </c>
      <c r="E236" s="165">
        <v>3810</v>
      </c>
      <c r="F236" s="166" t="s">
        <v>23</v>
      </c>
      <c r="G236" s="167" t="s">
        <v>13</v>
      </c>
      <c r="H236" s="166" t="s">
        <v>15</v>
      </c>
      <c r="I236" s="168">
        <v>1300</v>
      </c>
      <c r="J236" s="185">
        <f t="shared" ref="J236" si="27">I236*0.625</f>
        <v>812.5</v>
      </c>
      <c r="K236" s="186">
        <f t="shared" ref="K236:K278" si="28">SUM((J235-I235)/I235)*-1</f>
        <v>0.375</v>
      </c>
    </row>
    <row r="237" spans="1:11" ht="14.25" customHeight="1">
      <c r="A237" s="5" t="s">
        <v>71</v>
      </c>
      <c r="B237" s="6" t="s">
        <v>26</v>
      </c>
      <c r="C237" s="114" t="s">
        <v>178</v>
      </c>
      <c r="D237" s="115" t="s">
        <v>248</v>
      </c>
      <c r="E237" s="130" t="s">
        <v>676</v>
      </c>
      <c r="F237" s="6" t="s">
        <v>23</v>
      </c>
      <c r="G237" s="9" t="s">
        <v>13</v>
      </c>
      <c r="H237" s="6" t="s">
        <v>15</v>
      </c>
      <c r="I237" s="171">
        <v>735</v>
      </c>
      <c r="J237" s="180">
        <f t="shared" ref="J237:J248" si="29">I237*0.625</f>
        <v>459.375</v>
      </c>
      <c r="K237" s="186">
        <f t="shared" si="28"/>
        <v>0.375</v>
      </c>
    </row>
    <row r="238" spans="1:11" ht="14.25" customHeight="1">
      <c r="A238" s="5" t="s">
        <v>71</v>
      </c>
      <c r="B238" s="6" t="s">
        <v>26</v>
      </c>
      <c r="C238" s="114" t="s">
        <v>179</v>
      </c>
      <c r="D238" s="115" t="s">
        <v>180</v>
      </c>
      <c r="E238" s="135" t="s">
        <v>801</v>
      </c>
      <c r="F238" s="6" t="s">
        <v>23</v>
      </c>
      <c r="G238" s="9" t="s">
        <v>13</v>
      </c>
      <c r="H238" s="6" t="s">
        <v>15</v>
      </c>
      <c r="I238" s="171">
        <v>966</v>
      </c>
      <c r="J238" s="180">
        <f t="shared" si="29"/>
        <v>603.75</v>
      </c>
      <c r="K238" s="186">
        <f t="shared" si="28"/>
        <v>0.375</v>
      </c>
    </row>
    <row r="239" spans="1:11" ht="14.25" customHeight="1">
      <c r="A239" s="38" t="s">
        <v>71</v>
      </c>
      <c r="B239" s="32" t="s">
        <v>26</v>
      </c>
      <c r="C239" s="39" t="s">
        <v>305</v>
      </c>
      <c r="D239" s="40" t="s">
        <v>674</v>
      </c>
      <c r="E239" s="137">
        <v>10800</v>
      </c>
      <c r="F239" s="32" t="s">
        <v>23</v>
      </c>
      <c r="G239" s="33" t="s">
        <v>13</v>
      </c>
      <c r="H239" s="41" t="s">
        <v>16</v>
      </c>
      <c r="I239" s="161">
        <v>315</v>
      </c>
      <c r="J239" s="181">
        <f t="shared" si="29"/>
        <v>196.875</v>
      </c>
      <c r="K239" s="186">
        <f t="shared" si="28"/>
        <v>0.375</v>
      </c>
    </row>
    <row r="240" spans="1:11" ht="14.25" customHeight="1">
      <c r="A240" s="38" t="s">
        <v>71</v>
      </c>
      <c r="B240" s="32" t="s">
        <v>26</v>
      </c>
      <c r="C240" s="39" t="s">
        <v>304</v>
      </c>
      <c r="D240" s="40" t="s">
        <v>675</v>
      </c>
      <c r="E240" s="137">
        <v>10800</v>
      </c>
      <c r="F240" s="32" t="s">
        <v>23</v>
      </c>
      <c r="G240" s="33" t="s">
        <v>13</v>
      </c>
      <c r="H240" s="41" t="s">
        <v>16</v>
      </c>
      <c r="I240" s="161">
        <v>292.5</v>
      </c>
      <c r="J240" s="181">
        <f t="shared" si="29"/>
        <v>182.8125</v>
      </c>
      <c r="K240" s="186">
        <f t="shared" si="28"/>
        <v>0.375</v>
      </c>
    </row>
    <row r="241" spans="1:11" ht="14.25" customHeight="1">
      <c r="A241" s="18" t="s">
        <v>93</v>
      </c>
      <c r="B241" s="19" t="s">
        <v>25</v>
      </c>
      <c r="C241" s="20" t="s">
        <v>94</v>
      </c>
      <c r="D241" s="106" t="s">
        <v>632</v>
      </c>
      <c r="E241" s="21" t="s">
        <v>14</v>
      </c>
      <c r="F241" s="19" t="s">
        <v>14</v>
      </c>
      <c r="G241" s="54" t="s">
        <v>95</v>
      </c>
      <c r="H241" s="22" t="s">
        <v>12</v>
      </c>
      <c r="I241" s="171">
        <v>600</v>
      </c>
      <c r="J241" s="180">
        <f t="shared" si="29"/>
        <v>375</v>
      </c>
      <c r="K241" s="186">
        <f t="shared" si="28"/>
        <v>0.375</v>
      </c>
    </row>
    <row r="242" spans="1:11" ht="14.25" customHeight="1">
      <c r="A242" s="55" t="s">
        <v>93</v>
      </c>
      <c r="B242" s="56" t="s">
        <v>25</v>
      </c>
      <c r="C242" s="57" t="s">
        <v>176</v>
      </c>
      <c r="D242" s="106" t="s">
        <v>633</v>
      </c>
      <c r="E242" s="58" t="s">
        <v>14</v>
      </c>
      <c r="F242" s="56" t="s">
        <v>14</v>
      </c>
      <c r="G242" s="59" t="s">
        <v>95</v>
      </c>
      <c r="H242" s="60" t="s">
        <v>12</v>
      </c>
      <c r="I242" s="171">
        <v>600</v>
      </c>
      <c r="J242" s="180">
        <f t="shared" si="29"/>
        <v>375</v>
      </c>
      <c r="K242" s="186">
        <f t="shared" si="28"/>
        <v>0.375</v>
      </c>
    </row>
    <row r="243" spans="1:11" ht="14.25" customHeight="1">
      <c r="A243" s="55" t="s">
        <v>93</v>
      </c>
      <c r="B243" s="56" t="s">
        <v>25</v>
      </c>
      <c r="C243" s="57" t="s">
        <v>174</v>
      </c>
      <c r="D243" s="106" t="s">
        <v>634</v>
      </c>
      <c r="E243" s="58" t="s">
        <v>14</v>
      </c>
      <c r="F243" s="56" t="s">
        <v>14</v>
      </c>
      <c r="G243" s="59" t="s">
        <v>95</v>
      </c>
      <c r="H243" s="60" t="s">
        <v>12</v>
      </c>
      <c r="I243" s="171">
        <v>1260</v>
      </c>
      <c r="J243" s="180">
        <f t="shared" si="29"/>
        <v>787.5</v>
      </c>
      <c r="K243" s="186">
        <f t="shared" si="28"/>
        <v>0.375</v>
      </c>
    </row>
    <row r="244" spans="1:11" ht="14.25" customHeight="1">
      <c r="A244" s="55" t="s">
        <v>93</v>
      </c>
      <c r="B244" s="56" t="s">
        <v>25</v>
      </c>
      <c r="C244" s="57" t="s">
        <v>175</v>
      </c>
      <c r="D244" s="106" t="s">
        <v>635</v>
      </c>
      <c r="E244" s="58" t="s">
        <v>14</v>
      </c>
      <c r="F244" s="56" t="s">
        <v>14</v>
      </c>
      <c r="G244" s="59" t="s">
        <v>95</v>
      </c>
      <c r="H244" s="60" t="s">
        <v>12</v>
      </c>
      <c r="I244" s="171">
        <v>1260</v>
      </c>
      <c r="J244" s="180">
        <f t="shared" si="29"/>
        <v>787.5</v>
      </c>
      <c r="K244" s="186">
        <f t="shared" si="28"/>
        <v>0.375</v>
      </c>
    </row>
    <row r="245" spans="1:11" s="34" customFormat="1" ht="14.25" customHeight="1">
      <c r="A245" s="61" t="s">
        <v>93</v>
      </c>
      <c r="B245" s="62" t="s">
        <v>25</v>
      </c>
      <c r="C245" s="63" t="s">
        <v>177</v>
      </c>
      <c r="D245" s="106" t="s">
        <v>636</v>
      </c>
      <c r="E245" s="64" t="s">
        <v>14</v>
      </c>
      <c r="F245" s="62" t="s">
        <v>14</v>
      </c>
      <c r="G245" s="65" t="s">
        <v>95</v>
      </c>
      <c r="H245" s="66" t="s">
        <v>12</v>
      </c>
      <c r="I245" s="171">
        <v>490</v>
      </c>
      <c r="J245" s="180">
        <f t="shared" si="29"/>
        <v>306.25</v>
      </c>
      <c r="K245" s="186">
        <f t="shared" si="28"/>
        <v>0.375</v>
      </c>
    </row>
    <row r="246" spans="1:11" ht="15" customHeight="1">
      <c r="A246" s="61" t="s">
        <v>93</v>
      </c>
      <c r="B246" s="62" t="s">
        <v>25</v>
      </c>
      <c r="C246" s="63" t="s">
        <v>247</v>
      </c>
      <c r="D246" s="106" t="s">
        <v>637</v>
      </c>
      <c r="E246" s="64" t="s">
        <v>14</v>
      </c>
      <c r="F246" s="62" t="s">
        <v>14</v>
      </c>
      <c r="G246" s="65" t="s">
        <v>95</v>
      </c>
      <c r="H246" s="66" t="s">
        <v>12</v>
      </c>
      <c r="I246" s="171">
        <v>600</v>
      </c>
      <c r="J246" s="180">
        <f t="shared" si="29"/>
        <v>375</v>
      </c>
      <c r="K246" s="186">
        <f t="shared" si="28"/>
        <v>0.375</v>
      </c>
    </row>
    <row r="247" spans="1:11" ht="14.25" customHeight="1">
      <c r="A247" s="55" t="s">
        <v>75</v>
      </c>
      <c r="B247" s="56" t="s">
        <v>89</v>
      </c>
      <c r="C247" s="57" t="s">
        <v>90</v>
      </c>
      <c r="D247" s="106" t="s">
        <v>638</v>
      </c>
      <c r="E247" s="58" t="s">
        <v>14</v>
      </c>
      <c r="F247" s="56" t="s">
        <v>14</v>
      </c>
      <c r="G247" s="27" t="s">
        <v>77</v>
      </c>
      <c r="H247" s="60" t="s">
        <v>91</v>
      </c>
      <c r="I247" s="171">
        <v>12705</v>
      </c>
      <c r="J247" s="180">
        <f t="shared" si="29"/>
        <v>7940.625</v>
      </c>
      <c r="K247" s="186">
        <f t="shared" si="28"/>
        <v>0.375</v>
      </c>
    </row>
    <row r="248" spans="1:11" ht="14.25" customHeight="1">
      <c r="A248" s="55" t="s">
        <v>75</v>
      </c>
      <c r="B248" s="56" t="s">
        <v>89</v>
      </c>
      <c r="C248" s="67" t="s">
        <v>516</v>
      </c>
      <c r="D248" s="106" t="s">
        <v>639</v>
      </c>
      <c r="E248" s="58" t="s">
        <v>14</v>
      </c>
      <c r="F248" s="56" t="s">
        <v>14</v>
      </c>
      <c r="G248" s="27" t="s">
        <v>77</v>
      </c>
      <c r="H248" s="60" t="s">
        <v>91</v>
      </c>
      <c r="I248" s="171">
        <v>7875</v>
      </c>
      <c r="J248" s="180">
        <f t="shared" si="29"/>
        <v>4921.875</v>
      </c>
      <c r="K248" s="186">
        <f t="shared" si="28"/>
        <v>0.375</v>
      </c>
    </row>
    <row r="249" spans="1:11" ht="14.25" customHeight="1">
      <c r="A249" s="55" t="s">
        <v>75</v>
      </c>
      <c r="B249" s="56" t="s">
        <v>89</v>
      </c>
      <c r="C249" s="67" t="s">
        <v>517</v>
      </c>
      <c r="D249" s="106" t="s">
        <v>640</v>
      </c>
      <c r="E249" s="58" t="s">
        <v>14</v>
      </c>
      <c r="F249" s="56" t="s">
        <v>14</v>
      </c>
      <c r="G249" s="27" t="s">
        <v>77</v>
      </c>
      <c r="H249" s="60" t="s">
        <v>91</v>
      </c>
      <c r="I249" s="171">
        <v>8715</v>
      </c>
      <c r="J249" s="180">
        <f t="shared" ref="J249:J278" si="30">I249*0.625</f>
        <v>5446.875</v>
      </c>
      <c r="K249" s="186">
        <f t="shared" si="28"/>
        <v>0.375</v>
      </c>
    </row>
    <row r="250" spans="1:11" ht="14.25" customHeight="1">
      <c r="A250" s="55" t="s">
        <v>75</v>
      </c>
      <c r="B250" s="56" t="s">
        <v>89</v>
      </c>
      <c r="C250" s="67" t="s">
        <v>518</v>
      </c>
      <c r="D250" s="106" t="s">
        <v>641</v>
      </c>
      <c r="E250" s="58" t="s">
        <v>14</v>
      </c>
      <c r="F250" s="56" t="s">
        <v>14</v>
      </c>
      <c r="G250" s="27" t="s">
        <v>77</v>
      </c>
      <c r="H250" s="60" t="s">
        <v>91</v>
      </c>
      <c r="I250" s="171">
        <v>10920</v>
      </c>
      <c r="J250" s="180">
        <f t="shared" si="30"/>
        <v>6825</v>
      </c>
      <c r="K250" s="186">
        <f t="shared" si="28"/>
        <v>0.375</v>
      </c>
    </row>
    <row r="251" spans="1:11" ht="14.25" customHeight="1">
      <c r="A251" s="55" t="s">
        <v>75</v>
      </c>
      <c r="B251" s="56" t="s">
        <v>89</v>
      </c>
      <c r="C251" s="67" t="s">
        <v>519</v>
      </c>
      <c r="D251" s="106" t="s">
        <v>642</v>
      </c>
      <c r="E251" s="58" t="s">
        <v>14</v>
      </c>
      <c r="F251" s="56" t="s">
        <v>14</v>
      </c>
      <c r="G251" s="27" t="s">
        <v>77</v>
      </c>
      <c r="H251" s="60" t="s">
        <v>91</v>
      </c>
      <c r="I251" s="171">
        <v>12400</v>
      </c>
      <c r="J251" s="180">
        <f t="shared" si="30"/>
        <v>7750</v>
      </c>
      <c r="K251" s="186">
        <f t="shared" si="28"/>
        <v>0.375</v>
      </c>
    </row>
    <row r="252" spans="1:11" ht="15" customHeight="1">
      <c r="A252" s="68" t="s">
        <v>75</v>
      </c>
      <c r="B252" s="56" t="s">
        <v>25</v>
      </c>
      <c r="C252" s="69" t="s">
        <v>76</v>
      </c>
      <c r="D252" s="106" t="s">
        <v>643</v>
      </c>
      <c r="E252" s="70" t="s">
        <v>14</v>
      </c>
      <c r="F252" s="71" t="s">
        <v>14</v>
      </c>
      <c r="G252" s="72" t="s">
        <v>77</v>
      </c>
      <c r="H252" s="73" t="s">
        <v>12</v>
      </c>
      <c r="I252" s="171">
        <v>2667</v>
      </c>
      <c r="J252" s="180">
        <f t="shared" si="30"/>
        <v>1666.875</v>
      </c>
      <c r="K252" s="186">
        <f t="shared" si="28"/>
        <v>0.375</v>
      </c>
    </row>
    <row r="253" spans="1:11" ht="15" customHeight="1">
      <c r="A253" s="68" t="s">
        <v>75</v>
      </c>
      <c r="B253" s="56" t="s">
        <v>25</v>
      </c>
      <c r="C253" s="69" t="s">
        <v>494</v>
      </c>
      <c r="D253" s="106" t="s">
        <v>644</v>
      </c>
      <c r="E253" s="70" t="s">
        <v>14</v>
      </c>
      <c r="F253" s="71" t="s">
        <v>14</v>
      </c>
      <c r="G253" s="72" t="s">
        <v>77</v>
      </c>
      <c r="H253" s="73" t="s">
        <v>12</v>
      </c>
      <c r="I253" s="171">
        <v>2362.5</v>
      </c>
      <c r="J253" s="180">
        <f t="shared" si="30"/>
        <v>1476.5625</v>
      </c>
      <c r="K253" s="186">
        <f t="shared" si="28"/>
        <v>0.375</v>
      </c>
    </row>
    <row r="254" spans="1:11" ht="15" customHeight="1">
      <c r="A254" s="68" t="s">
        <v>75</v>
      </c>
      <c r="B254" s="56" t="s">
        <v>25</v>
      </c>
      <c r="C254" s="69" t="s">
        <v>493</v>
      </c>
      <c r="D254" s="106" t="s">
        <v>645</v>
      </c>
      <c r="E254" s="70" t="s">
        <v>14</v>
      </c>
      <c r="F254" s="71" t="s">
        <v>14</v>
      </c>
      <c r="G254" s="72" t="s">
        <v>77</v>
      </c>
      <c r="H254" s="73" t="s">
        <v>12</v>
      </c>
      <c r="I254" s="171">
        <v>3570</v>
      </c>
      <c r="J254" s="180">
        <f t="shared" si="30"/>
        <v>2231.25</v>
      </c>
      <c r="K254" s="186">
        <f t="shared" si="28"/>
        <v>0.375</v>
      </c>
    </row>
    <row r="255" spans="1:11" ht="14.25" customHeight="1">
      <c r="A255" s="68" t="s">
        <v>75</v>
      </c>
      <c r="B255" s="56" t="s">
        <v>25</v>
      </c>
      <c r="C255" s="117" t="s">
        <v>520</v>
      </c>
      <c r="D255" s="118" t="s">
        <v>646</v>
      </c>
      <c r="E255" s="70" t="s">
        <v>14</v>
      </c>
      <c r="F255" s="71" t="s">
        <v>14</v>
      </c>
      <c r="G255" s="72" t="s">
        <v>77</v>
      </c>
      <c r="H255" s="73" t="s">
        <v>12</v>
      </c>
      <c r="I255" s="171">
        <v>2341.5</v>
      </c>
      <c r="J255" s="180">
        <f t="shared" si="30"/>
        <v>1463.4375</v>
      </c>
      <c r="K255" s="186">
        <f t="shared" si="28"/>
        <v>0.375</v>
      </c>
    </row>
    <row r="256" spans="1:11" ht="14.25" customHeight="1">
      <c r="A256" s="68" t="s">
        <v>75</v>
      </c>
      <c r="B256" s="56" t="s">
        <v>25</v>
      </c>
      <c r="C256" s="117" t="s">
        <v>182</v>
      </c>
      <c r="D256" s="118" t="s">
        <v>647</v>
      </c>
      <c r="E256" s="70" t="s">
        <v>14</v>
      </c>
      <c r="F256" s="71" t="s">
        <v>14</v>
      </c>
      <c r="G256" s="72" t="s">
        <v>77</v>
      </c>
      <c r="H256" s="73" t="s">
        <v>12</v>
      </c>
      <c r="I256" s="171">
        <v>2341.5</v>
      </c>
      <c r="J256" s="180">
        <f t="shared" si="30"/>
        <v>1463.4375</v>
      </c>
      <c r="K256" s="186">
        <f t="shared" si="28"/>
        <v>0.375</v>
      </c>
    </row>
    <row r="257" spans="1:12" ht="14.25" customHeight="1">
      <c r="A257" s="68" t="s">
        <v>75</v>
      </c>
      <c r="B257" s="56" t="s">
        <v>25</v>
      </c>
      <c r="C257" s="119" t="s">
        <v>510</v>
      </c>
      <c r="D257" s="118" t="s">
        <v>648</v>
      </c>
      <c r="E257" s="70" t="s">
        <v>14</v>
      </c>
      <c r="F257" s="71" t="s">
        <v>14</v>
      </c>
      <c r="G257" s="72" t="s">
        <v>77</v>
      </c>
      <c r="H257" s="73" t="s">
        <v>12</v>
      </c>
      <c r="I257" s="171">
        <v>2037</v>
      </c>
      <c r="J257" s="180">
        <f t="shared" si="30"/>
        <v>1273.125</v>
      </c>
      <c r="K257" s="186">
        <f t="shared" si="28"/>
        <v>0.375</v>
      </c>
    </row>
    <row r="258" spans="1:12" ht="14.25" customHeight="1">
      <c r="A258" s="68" t="s">
        <v>75</v>
      </c>
      <c r="B258" s="56" t="s">
        <v>25</v>
      </c>
      <c r="C258" s="119" t="s">
        <v>511</v>
      </c>
      <c r="D258" s="118" t="s">
        <v>649</v>
      </c>
      <c r="E258" s="70" t="s">
        <v>14</v>
      </c>
      <c r="F258" s="71" t="s">
        <v>14</v>
      </c>
      <c r="G258" s="72" t="s">
        <v>77</v>
      </c>
      <c r="H258" s="73" t="s">
        <v>12</v>
      </c>
      <c r="I258" s="171">
        <v>2782.5</v>
      </c>
      <c r="J258" s="180">
        <f t="shared" si="30"/>
        <v>1739.0625</v>
      </c>
      <c r="K258" s="186">
        <f t="shared" si="28"/>
        <v>0.375</v>
      </c>
    </row>
    <row r="259" spans="1:12" ht="14.25" customHeight="1">
      <c r="A259" s="68" t="s">
        <v>75</v>
      </c>
      <c r="B259" s="56" t="s">
        <v>25</v>
      </c>
      <c r="C259" s="119" t="s">
        <v>512</v>
      </c>
      <c r="D259" s="118" t="s">
        <v>650</v>
      </c>
      <c r="E259" s="70" t="s">
        <v>14</v>
      </c>
      <c r="F259" s="71" t="s">
        <v>14</v>
      </c>
      <c r="G259" s="72" t="s">
        <v>77</v>
      </c>
      <c r="H259" s="73" t="s">
        <v>12</v>
      </c>
      <c r="I259" s="171">
        <v>2992.5</v>
      </c>
      <c r="J259" s="180">
        <f t="shared" si="30"/>
        <v>1870.3125</v>
      </c>
      <c r="K259" s="186">
        <f t="shared" si="28"/>
        <v>0.375</v>
      </c>
    </row>
    <row r="260" spans="1:12" ht="14.25" customHeight="1">
      <c r="A260" s="68" t="s">
        <v>75</v>
      </c>
      <c r="B260" s="56" t="s">
        <v>25</v>
      </c>
      <c r="C260" s="119" t="s">
        <v>513</v>
      </c>
      <c r="D260" s="118" t="s">
        <v>651</v>
      </c>
      <c r="E260" s="70" t="s">
        <v>14</v>
      </c>
      <c r="F260" s="71" t="s">
        <v>14</v>
      </c>
      <c r="G260" s="72" t="s">
        <v>77</v>
      </c>
      <c r="H260" s="73" t="s">
        <v>12</v>
      </c>
      <c r="I260" s="171">
        <v>3433.5</v>
      </c>
      <c r="J260" s="180">
        <f t="shared" si="30"/>
        <v>2145.9375</v>
      </c>
      <c r="K260" s="186">
        <f t="shared" si="28"/>
        <v>0.375</v>
      </c>
    </row>
    <row r="261" spans="1:12" ht="14.25" customHeight="1">
      <c r="A261" s="68" t="s">
        <v>75</v>
      </c>
      <c r="B261" s="56" t="s">
        <v>25</v>
      </c>
      <c r="C261" s="120" t="s">
        <v>181</v>
      </c>
      <c r="D261" s="118" t="s">
        <v>652</v>
      </c>
      <c r="E261" s="70" t="s">
        <v>14</v>
      </c>
      <c r="F261" s="71" t="s">
        <v>14</v>
      </c>
      <c r="G261" s="72" t="s">
        <v>77</v>
      </c>
      <c r="H261" s="73" t="s">
        <v>12</v>
      </c>
      <c r="I261" s="171">
        <v>3465</v>
      </c>
      <c r="J261" s="180">
        <f t="shared" si="30"/>
        <v>2165.625</v>
      </c>
      <c r="K261" s="186">
        <f t="shared" si="28"/>
        <v>0.375</v>
      </c>
    </row>
    <row r="262" spans="1:12" ht="14.25" customHeight="1">
      <c r="A262" s="68" t="s">
        <v>75</v>
      </c>
      <c r="B262" s="56" t="s">
        <v>25</v>
      </c>
      <c r="C262" s="121" t="s">
        <v>514</v>
      </c>
      <c r="D262" s="118" t="s">
        <v>653</v>
      </c>
      <c r="E262" s="70" t="s">
        <v>14</v>
      </c>
      <c r="F262" s="71" t="s">
        <v>14</v>
      </c>
      <c r="G262" s="72" t="s">
        <v>77</v>
      </c>
      <c r="H262" s="73" t="s">
        <v>12</v>
      </c>
      <c r="I262" s="171">
        <v>2940</v>
      </c>
      <c r="J262" s="180">
        <f t="shared" si="30"/>
        <v>1837.5</v>
      </c>
      <c r="K262" s="186">
        <f t="shared" si="28"/>
        <v>0.375</v>
      </c>
    </row>
    <row r="263" spans="1:12" ht="14.25" customHeight="1">
      <c r="A263" s="68" t="s">
        <v>75</v>
      </c>
      <c r="B263" s="56" t="s">
        <v>25</v>
      </c>
      <c r="C263" s="121" t="s">
        <v>515</v>
      </c>
      <c r="D263" s="118" t="s">
        <v>654</v>
      </c>
      <c r="E263" s="70" t="s">
        <v>14</v>
      </c>
      <c r="F263" s="71" t="s">
        <v>14</v>
      </c>
      <c r="G263" s="72" t="s">
        <v>77</v>
      </c>
      <c r="H263" s="73" t="s">
        <v>12</v>
      </c>
      <c r="I263" s="171">
        <v>3465</v>
      </c>
      <c r="J263" s="180">
        <f t="shared" si="30"/>
        <v>2165.625</v>
      </c>
      <c r="K263" s="186">
        <f t="shared" si="28"/>
        <v>0.375</v>
      </c>
    </row>
    <row r="264" spans="1:12" ht="14.25" customHeight="1">
      <c r="A264" s="68" t="s">
        <v>75</v>
      </c>
      <c r="B264" s="56" t="s">
        <v>25</v>
      </c>
      <c r="C264" s="122" t="s">
        <v>495</v>
      </c>
      <c r="D264" s="118" t="s">
        <v>655</v>
      </c>
      <c r="E264" s="70" t="s">
        <v>14</v>
      </c>
      <c r="F264" s="71" t="s">
        <v>14</v>
      </c>
      <c r="G264" s="72" t="s">
        <v>77</v>
      </c>
      <c r="H264" s="73" t="s">
        <v>12</v>
      </c>
      <c r="I264" s="171">
        <v>2352</v>
      </c>
      <c r="J264" s="180">
        <f t="shared" si="30"/>
        <v>1470</v>
      </c>
      <c r="K264" s="186">
        <f t="shared" si="28"/>
        <v>0.375</v>
      </c>
    </row>
    <row r="265" spans="1:12" ht="14.25" customHeight="1">
      <c r="A265" s="68" t="s">
        <v>75</v>
      </c>
      <c r="B265" s="56" t="s">
        <v>25</v>
      </c>
      <c r="C265" s="122" t="s">
        <v>496</v>
      </c>
      <c r="D265" s="118" t="s">
        <v>656</v>
      </c>
      <c r="E265" s="70" t="s">
        <v>14</v>
      </c>
      <c r="F265" s="71" t="s">
        <v>14</v>
      </c>
      <c r="G265" s="72" t="s">
        <v>77</v>
      </c>
      <c r="H265" s="73" t="s">
        <v>12</v>
      </c>
      <c r="I265" s="171">
        <v>2677.5</v>
      </c>
      <c r="J265" s="180">
        <f t="shared" si="30"/>
        <v>1673.4375</v>
      </c>
      <c r="K265" s="186">
        <f t="shared" si="28"/>
        <v>0.375</v>
      </c>
    </row>
    <row r="266" spans="1:12" ht="14.25" customHeight="1">
      <c r="A266" s="68" t="s">
        <v>75</v>
      </c>
      <c r="B266" s="56" t="s">
        <v>25</v>
      </c>
      <c r="C266" s="67" t="s">
        <v>497</v>
      </c>
      <c r="D266" s="106" t="s">
        <v>657</v>
      </c>
      <c r="E266" s="70" t="s">
        <v>14</v>
      </c>
      <c r="F266" s="71" t="s">
        <v>14</v>
      </c>
      <c r="G266" s="72" t="s">
        <v>77</v>
      </c>
      <c r="H266" s="73" t="s">
        <v>12</v>
      </c>
      <c r="I266" s="171">
        <v>2656.5</v>
      </c>
      <c r="J266" s="180">
        <f t="shared" si="30"/>
        <v>1660.3125</v>
      </c>
      <c r="K266" s="186">
        <f t="shared" si="28"/>
        <v>0.375</v>
      </c>
    </row>
    <row r="267" spans="1:12" ht="14.25" customHeight="1">
      <c r="A267" s="68" t="s">
        <v>75</v>
      </c>
      <c r="B267" s="56" t="s">
        <v>25</v>
      </c>
      <c r="C267" s="67" t="s">
        <v>498</v>
      </c>
      <c r="D267" s="106" t="s">
        <v>658</v>
      </c>
      <c r="E267" s="70" t="s">
        <v>14</v>
      </c>
      <c r="F267" s="71" t="s">
        <v>14</v>
      </c>
      <c r="G267" s="72" t="s">
        <v>77</v>
      </c>
      <c r="H267" s="73" t="s">
        <v>12</v>
      </c>
      <c r="I267" s="171">
        <v>2982</v>
      </c>
      <c r="J267" s="180">
        <f t="shared" si="30"/>
        <v>1863.75</v>
      </c>
      <c r="K267" s="186">
        <f t="shared" si="28"/>
        <v>0.375</v>
      </c>
    </row>
    <row r="268" spans="1:12" ht="14.25" customHeight="1">
      <c r="A268" s="68" t="s">
        <v>75</v>
      </c>
      <c r="B268" s="56" t="s">
        <v>25</v>
      </c>
      <c r="C268" s="67" t="s">
        <v>499</v>
      </c>
      <c r="D268" s="106" t="s">
        <v>659</v>
      </c>
      <c r="E268" s="70" t="s">
        <v>14</v>
      </c>
      <c r="F268" s="71" t="s">
        <v>14</v>
      </c>
      <c r="G268" s="72" t="s">
        <v>77</v>
      </c>
      <c r="H268" s="73" t="s">
        <v>12</v>
      </c>
      <c r="I268" s="171">
        <v>2709</v>
      </c>
      <c r="J268" s="180">
        <f t="shared" si="30"/>
        <v>1693.125</v>
      </c>
      <c r="K268" s="186">
        <f t="shared" si="28"/>
        <v>0.375</v>
      </c>
    </row>
    <row r="269" spans="1:12" ht="14.25" customHeight="1">
      <c r="A269" s="68" t="s">
        <v>75</v>
      </c>
      <c r="B269" s="56" t="s">
        <v>25</v>
      </c>
      <c r="C269" s="67" t="s">
        <v>500</v>
      </c>
      <c r="D269" s="106" t="s">
        <v>660</v>
      </c>
      <c r="E269" s="70" t="s">
        <v>14</v>
      </c>
      <c r="F269" s="71" t="s">
        <v>14</v>
      </c>
      <c r="G269" s="72" t="s">
        <v>77</v>
      </c>
      <c r="H269" s="73" t="s">
        <v>12</v>
      </c>
      <c r="I269" s="171">
        <v>2982</v>
      </c>
      <c r="J269" s="180">
        <f t="shared" si="30"/>
        <v>1863.75</v>
      </c>
      <c r="K269" s="186">
        <f t="shared" si="28"/>
        <v>0.375</v>
      </c>
    </row>
    <row r="270" spans="1:12" s="24" customFormat="1" ht="14.25" customHeight="1">
      <c r="A270" s="224" t="s">
        <v>75</v>
      </c>
      <c r="B270" s="225" t="s">
        <v>25</v>
      </c>
      <c r="C270" s="67" t="s">
        <v>501</v>
      </c>
      <c r="D270" s="106" t="s">
        <v>661</v>
      </c>
      <c r="E270" s="226" t="s">
        <v>14</v>
      </c>
      <c r="F270" s="227" t="s">
        <v>14</v>
      </c>
      <c r="G270" s="228" t="s">
        <v>77</v>
      </c>
      <c r="H270" s="229" t="s">
        <v>12</v>
      </c>
      <c r="I270" s="161">
        <v>2677.5</v>
      </c>
      <c r="J270" s="181">
        <f t="shared" si="30"/>
        <v>1673.4375</v>
      </c>
      <c r="K270" s="186">
        <f t="shared" si="28"/>
        <v>0.375</v>
      </c>
      <c r="L270" s="230" t="s">
        <v>945</v>
      </c>
    </row>
    <row r="271" spans="1:12" ht="14.25" customHeight="1">
      <c r="A271" s="68" t="s">
        <v>75</v>
      </c>
      <c r="B271" s="56" t="s">
        <v>25</v>
      </c>
      <c r="C271" s="67" t="s">
        <v>502</v>
      </c>
      <c r="D271" s="106" t="s">
        <v>662</v>
      </c>
      <c r="E271" s="70" t="s">
        <v>14</v>
      </c>
      <c r="F271" s="71" t="s">
        <v>14</v>
      </c>
      <c r="G271" s="72" t="s">
        <v>77</v>
      </c>
      <c r="H271" s="73" t="s">
        <v>12</v>
      </c>
      <c r="I271" s="171">
        <v>3075</v>
      </c>
      <c r="J271" s="180">
        <f t="shared" si="30"/>
        <v>1921.875</v>
      </c>
      <c r="K271" s="186">
        <f t="shared" si="28"/>
        <v>0.375</v>
      </c>
    </row>
    <row r="272" spans="1:12" ht="14.25" customHeight="1">
      <c r="A272" s="68" t="s">
        <v>75</v>
      </c>
      <c r="B272" s="56" t="s">
        <v>25</v>
      </c>
      <c r="C272" s="67" t="s">
        <v>503</v>
      </c>
      <c r="D272" s="106" t="s">
        <v>663</v>
      </c>
      <c r="E272" s="70" t="s">
        <v>14</v>
      </c>
      <c r="F272" s="71" t="s">
        <v>14</v>
      </c>
      <c r="G272" s="72" t="s">
        <v>77</v>
      </c>
      <c r="H272" s="73" t="s">
        <v>12</v>
      </c>
      <c r="I272" s="171">
        <v>3275</v>
      </c>
      <c r="J272" s="180">
        <f t="shared" si="30"/>
        <v>2046.875</v>
      </c>
      <c r="K272" s="186">
        <f t="shared" si="28"/>
        <v>0.375</v>
      </c>
    </row>
    <row r="273" spans="1:12" ht="14.25" customHeight="1">
      <c r="A273" s="68" t="s">
        <v>75</v>
      </c>
      <c r="B273" s="62" t="s">
        <v>25</v>
      </c>
      <c r="C273" s="67" t="s">
        <v>504</v>
      </c>
      <c r="D273" s="106" t="s">
        <v>664</v>
      </c>
      <c r="E273" s="70" t="s">
        <v>14</v>
      </c>
      <c r="F273" s="71" t="s">
        <v>14</v>
      </c>
      <c r="G273" s="72" t="s">
        <v>77</v>
      </c>
      <c r="H273" s="73" t="s">
        <v>12</v>
      </c>
      <c r="I273" s="171">
        <v>3390</v>
      </c>
      <c r="J273" s="180">
        <f t="shared" si="30"/>
        <v>2118.75</v>
      </c>
      <c r="K273" s="186">
        <f t="shared" si="28"/>
        <v>0.375</v>
      </c>
    </row>
    <row r="274" spans="1:12" s="24" customFormat="1" ht="14.25" customHeight="1">
      <c r="A274" s="224" t="s">
        <v>75</v>
      </c>
      <c r="B274" s="225" t="s">
        <v>25</v>
      </c>
      <c r="C274" s="67" t="s">
        <v>505</v>
      </c>
      <c r="D274" s="106" t="s">
        <v>665</v>
      </c>
      <c r="E274" s="226" t="s">
        <v>14</v>
      </c>
      <c r="F274" s="227" t="s">
        <v>14</v>
      </c>
      <c r="G274" s="228" t="s">
        <v>77</v>
      </c>
      <c r="H274" s="229" t="s">
        <v>12</v>
      </c>
      <c r="I274" s="161">
        <v>3500</v>
      </c>
      <c r="J274" s="181">
        <f t="shared" si="30"/>
        <v>2187.5</v>
      </c>
      <c r="K274" s="186">
        <f t="shared" si="28"/>
        <v>0.375</v>
      </c>
      <c r="L274" s="230" t="s">
        <v>945</v>
      </c>
    </row>
    <row r="275" spans="1:12" ht="14.25" customHeight="1">
      <c r="A275" s="68" t="s">
        <v>75</v>
      </c>
      <c r="B275" s="56" t="s">
        <v>25</v>
      </c>
      <c r="C275" s="67" t="s">
        <v>506</v>
      </c>
      <c r="D275" s="106" t="s">
        <v>666</v>
      </c>
      <c r="E275" s="70" t="s">
        <v>14</v>
      </c>
      <c r="F275" s="71" t="s">
        <v>14</v>
      </c>
      <c r="G275" s="72" t="s">
        <v>77</v>
      </c>
      <c r="H275" s="73" t="s">
        <v>12</v>
      </c>
      <c r="I275" s="171">
        <v>3390</v>
      </c>
      <c r="J275" s="180">
        <f t="shared" si="30"/>
        <v>2118.75</v>
      </c>
      <c r="K275" s="186">
        <f t="shared" si="28"/>
        <v>0.375</v>
      </c>
    </row>
    <row r="276" spans="1:12" ht="14.25" customHeight="1">
      <c r="A276" s="68" t="s">
        <v>75</v>
      </c>
      <c r="B276" s="56" t="s">
        <v>25</v>
      </c>
      <c r="C276" s="67" t="s">
        <v>507</v>
      </c>
      <c r="D276" s="106" t="s">
        <v>667</v>
      </c>
      <c r="E276" s="70" t="s">
        <v>14</v>
      </c>
      <c r="F276" s="71" t="s">
        <v>14</v>
      </c>
      <c r="G276" s="72" t="s">
        <v>77</v>
      </c>
      <c r="H276" s="73" t="s">
        <v>12</v>
      </c>
      <c r="I276" s="171">
        <v>3500</v>
      </c>
      <c r="J276" s="180">
        <f t="shared" si="30"/>
        <v>2187.5</v>
      </c>
      <c r="K276" s="186">
        <f t="shared" si="28"/>
        <v>0.375</v>
      </c>
    </row>
    <row r="277" spans="1:12" ht="14.25" customHeight="1">
      <c r="A277" s="68" t="s">
        <v>75</v>
      </c>
      <c r="B277" s="62" t="s">
        <v>25</v>
      </c>
      <c r="C277" s="67" t="s">
        <v>508</v>
      </c>
      <c r="D277" s="106" t="s">
        <v>668</v>
      </c>
      <c r="E277" s="70" t="s">
        <v>14</v>
      </c>
      <c r="F277" s="71" t="s">
        <v>14</v>
      </c>
      <c r="G277" s="72" t="s">
        <v>77</v>
      </c>
      <c r="H277" s="73" t="s">
        <v>12</v>
      </c>
      <c r="I277" s="171">
        <v>3820</v>
      </c>
      <c r="J277" s="180">
        <f t="shared" si="30"/>
        <v>2387.5</v>
      </c>
      <c r="K277" s="186">
        <f t="shared" si="28"/>
        <v>0.375</v>
      </c>
    </row>
    <row r="278" spans="1:12" ht="14.25" customHeight="1">
      <c r="A278" s="68" t="s">
        <v>75</v>
      </c>
      <c r="B278" s="62" t="s">
        <v>25</v>
      </c>
      <c r="C278" s="67" t="s">
        <v>509</v>
      </c>
      <c r="D278" s="106" t="s">
        <v>669</v>
      </c>
      <c r="E278" s="70" t="s">
        <v>14</v>
      </c>
      <c r="F278" s="71" t="s">
        <v>14</v>
      </c>
      <c r="G278" s="72" t="s">
        <v>77</v>
      </c>
      <c r="H278" s="73" t="s">
        <v>12</v>
      </c>
      <c r="I278" s="171">
        <v>3950</v>
      </c>
      <c r="J278" s="180">
        <f t="shared" si="30"/>
        <v>2468.75</v>
      </c>
      <c r="K278" s="191">
        <f t="shared" si="28"/>
        <v>0.375</v>
      </c>
    </row>
    <row r="279" spans="1:12" ht="14.25" customHeight="1">
      <c r="C279" s="128"/>
      <c r="D279" s="128"/>
      <c r="E279" s="128"/>
      <c r="F279" s="128"/>
      <c r="G279" s="128"/>
      <c r="H279" s="128"/>
      <c r="I279" s="172"/>
      <c r="J279" s="172"/>
    </row>
    <row r="280" spans="1:12" ht="14.25" customHeight="1"/>
    <row r="281" spans="1:12" ht="14.25" customHeight="1"/>
    <row r="282" spans="1:12" ht="14.25" customHeight="1"/>
    <row r="283" spans="1:12" ht="14.25" customHeight="1"/>
    <row r="284" spans="1:12" ht="14.25" customHeight="1"/>
    <row r="285" spans="1:12" ht="14.25" customHeight="1"/>
    <row r="286" spans="1:12" ht="14.25" customHeight="1"/>
    <row r="287" spans="1:12" ht="14.25" customHeight="1"/>
    <row r="288" spans="1:12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</sheetData>
  <autoFilter ref="A7:K7"/>
  <mergeCells count="3">
    <mergeCell ref="A1:K2"/>
    <mergeCell ref="A3:K3"/>
    <mergeCell ref="A5:K6"/>
  </mergeCells>
  <phoneticPr fontId="18" type="noConversion"/>
  <printOptions horizontalCentered="1"/>
  <pageMargins left="0" right="0" top="0" bottom="0" header="0" footer="0"/>
  <pageSetup scale="33" orientation="landscape" r:id="rId1"/>
  <headerFooter>
    <oddFooter>&amp;CRFP-NK-15-001</oddFooter>
  </headerFooter>
  <ignoredErrors>
    <ignoredError sqref="G8 G14:G15 G35 G11:G1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zoomScale="90" zoomScaleNormal="90" workbookViewId="0">
      <pane ySplit="5" topLeftCell="A6" activePane="bottomLeft" state="frozen"/>
      <selection pane="bottomLeft" activeCell="A8" sqref="A8"/>
    </sheetView>
  </sheetViews>
  <sheetFormatPr defaultColWidth="8.625" defaultRowHeight="14.25"/>
  <cols>
    <col min="1" max="1" width="29.125" customWidth="1"/>
    <col min="2" max="2" width="18" style="46" customWidth="1"/>
    <col min="3" max="3" width="18.625" bestFit="1" customWidth="1"/>
    <col min="4" max="4" width="151.125" customWidth="1"/>
    <col min="5" max="5" width="30.125" customWidth="1"/>
    <col min="6" max="6" width="19.125" customWidth="1"/>
    <col min="7" max="8" width="10.625" customWidth="1"/>
    <col min="9" max="9" width="14.125" style="128" customWidth="1"/>
  </cols>
  <sheetData>
    <row r="1" spans="1:9">
      <c r="A1" s="205" t="s">
        <v>307</v>
      </c>
      <c r="B1" s="216"/>
      <c r="C1" s="216"/>
      <c r="D1" s="216"/>
      <c r="E1" s="216"/>
      <c r="F1" s="216"/>
      <c r="G1" s="216"/>
      <c r="H1" s="216"/>
      <c r="I1" s="217"/>
    </row>
    <row r="2" spans="1:9" ht="15" thickBot="1">
      <c r="A2" s="218"/>
      <c r="B2" s="219"/>
      <c r="C2" s="219"/>
      <c r="D2" s="219"/>
      <c r="E2" s="219"/>
      <c r="F2" s="219"/>
      <c r="G2" s="219"/>
      <c r="H2" s="219"/>
      <c r="I2" s="220"/>
    </row>
    <row r="3" spans="1:9">
      <c r="A3" s="212" t="s">
        <v>308</v>
      </c>
      <c r="B3" s="216"/>
      <c r="C3" s="216"/>
      <c r="D3" s="216"/>
      <c r="E3" s="216"/>
      <c r="F3" s="216"/>
      <c r="G3" s="216"/>
      <c r="H3" s="216"/>
      <c r="I3" s="217"/>
    </row>
    <row r="4" spans="1:9">
      <c r="A4" s="221"/>
      <c r="B4" s="222"/>
      <c r="C4" s="222"/>
      <c r="D4" s="222"/>
      <c r="E4" s="222"/>
      <c r="F4" s="222"/>
      <c r="G4" s="222"/>
      <c r="H4" s="222"/>
      <c r="I4" s="223"/>
    </row>
    <row r="5" spans="1:9" ht="63">
      <c r="A5" s="1" t="s">
        <v>1</v>
      </c>
      <c r="B5" s="3" t="s">
        <v>2</v>
      </c>
      <c r="C5" s="3" t="s">
        <v>3</v>
      </c>
      <c r="D5" s="47" t="s">
        <v>314</v>
      </c>
      <c r="E5" s="3" t="s">
        <v>4</v>
      </c>
      <c r="F5" s="3" t="s">
        <v>30</v>
      </c>
      <c r="G5" s="43" t="s">
        <v>7</v>
      </c>
      <c r="H5" s="43" t="s">
        <v>8</v>
      </c>
      <c r="I5" s="3" t="s">
        <v>9</v>
      </c>
    </row>
    <row r="6" spans="1:9" ht="15.75">
      <c r="A6" s="44" t="s">
        <v>309</v>
      </c>
      <c r="B6" s="45"/>
      <c r="H6" s="128"/>
      <c r="I6" s="152"/>
    </row>
    <row r="7" spans="1:9" ht="15">
      <c r="A7" s="126" t="s">
        <v>27</v>
      </c>
      <c r="B7" s="75" t="s">
        <v>28</v>
      </c>
      <c r="C7" s="76" t="s">
        <v>315</v>
      </c>
      <c r="D7" s="76" t="s">
        <v>316</v>
      </c>
      <c r="E7" s="77" t="s">
        <v>333</v>
      </c>
      <c r="F7" s="76" t="s">
        <v>319</v>
      </c>
      <c r="G7" s="129">
        <v>43.75</v>
      </c>
      <c r="H7" s="148">
        <f>G7*0.625</f>
        <v>27.34375</v>
      </c>
      <c r="I7" s="153">
        <v>0.375</v>
      </c>
    </row>
    <row r="8" spans="1:9" ht="30">
      <c r="A8" s="76" t="s">
        <v>310</v>
      </c>
      <c r="B8" s="78" t="s">
        <v>492</v>
      </c>
      <c r="C8" s="76" t="s">
        <v>315</v>
      </c>
      <c r="D8" s="50" t="s">
        <v>454</v>
      </c>
      <c r="E8" s="49" t="s">
        <v>325</v>
      </c>
      <c r="F8" s="76" t="s">
        <v>319</v>
      </c>
      <c r="G8" s="129">
        <v>148.16999999999999</v>
      </c>
      <c r="H8" s="148">
        <f t="shared" ref="H8:H67" si="0">G8*0.625</f>
        <v>92.606249999999989</v>
      </c>
      <c r="I8" s="153">
        <v>0.375</v>
      </c>
    </row>
    <row r="9" spans="1:9" ht="30">
      <c r="A9" s="76" t="s">
        <v>310</v>
      </c>
      <c r="B9" s="78" t="s">
        <v>492</v>
      </c>
      <c r="C9" s="76" t="s">
        <v>315</v>
      </c>
      <c r="D9" s="50" t="s">
        <v>455</v>
      </c>
      <c r="E9" s="49" t="s">
        <v>326</v>
      </c>
      <c r="F9" s="76" t="s">
        <v>319</v>
      </c>
      <c r="G9" s="129">
        <v>233.33</v>
      </c>
      <c r="H9" s="148">
        <f t="shared" si="0"/>
        <v>145.83125000000001</v>
      </c>
      <c r="I9" s="153">
        <v>0.375</v>
      </c>
    </row>
    <row r="10" spans="1:9" ht="30">
      <c r="A10" s="76" t="s">
        <v>310</v>
      </c>
      <c r="B10" s="78" t="s">
        <v>492</v>
      </c>
      <c r="C10" s="76" t="s">
        <v>315</v>
      </c>
      <c r="D10" s="50" t="s">
        <v>456</v>
      </c>
      <c r="E10" s="49" t="s">
        <v>327</v>
      </c>
      <c r="F10" s="76" t="s">
        <v>319</v>
      </c>
      <c r="G10" s="129">
        <v>210</v>
      </c>
      <c r="H10" s="148">
        <f t="shared" si="0"/>
        <v>131.25</v>
      </c>
      <c r="I10" s="153">
        <v>0.375</v>
      </c>
    </row>
    <row r="11" spans="1:9" ht="30">
      <c r="A11" s="76" t="s">
        <v>310</v>
      </c>
      <c r="B11" s="78" t="s">
        <v>492</v>
      </c>
      <c r="C11" s="76" t="s">
        <v>315</v>
      </c>
      <c r="D11" s="50" t="s">
        <v>457</v>
      </c>
      <c r="E11" s="49" t="s">
        <v>328</v>
      </c>
      <c r="F11" s="76" t="s">
        <v>319</v>
      </c>
      <c r="G11" s="129">
        <v>303.33</v>
      </c>
      <c r="H11" s="148">
        <f t="shared" si="0"/>
        <v>189.58124999999998</v>
      </c>
      <c r="I11" s="153">
        <v>0.375</v>
      </c>
    </row>
    <row r="12" spans="1:9" ht="30">
      <c r="A12" s="76" t="s">
        <v>310</v>
      </c>
      <c r="B12" s="78" t="s">
        <v>492</v>
      </c>
      <c r="C12" s="76" t="s">
        <v>315</v>
      </c>
      <c r="D12" s="50" t="s">
        <v>458</v>
      </c>
      <c r="E12" s="49" t="s">
        <v>329</v>
      </c>
      <c r="F12" s="76" t="s">
        <v>319</v>
      </c>
      <c r="G12" s="129">
        <v>245</v>
      </c>
      <c r="H12" s="148">
        <f t="shared" si="0"/>
        <v>153.125</v>
      </c>
      <c r="I12" s="153">
        <v>0.375</v>
      </c>
    </row>
    <row r="13" spans="1:9" ht="30">
      <c r="A13" s="76" t="s">
        <v>310</v>
      </c>
      <c r="B13" s="78" t="s">
        <v>492</v>
      </c>
      <c r="C13" s="76" t="s">
        <v>315</v>
      </c>
      <c r="D13" s="50" t="s">
        <v>459</v>
      </c>
      <c r="E13" s="49" t="s">
        <v>330</v>
      </c>
      <c r="F13" s="76" t="s">
        <v>319</v>
      </c>
      <c r="G13" s="129">
        <v>425.84</v>
      </c>
      <c r="H13" s="148">
        <f t="shared" si="0"/>
        <v>266.14999999999998</v>
      </c>
      <c r="I13" s="153">
        <v>0.375</v>
      </c>
    </row>
    <row r="14" spans="1:9" ht="30">
      <c r="A14" s="76" t="s">
        <v>310</v>
      </c>
      <c r="B14" s="78" t="s">
        <v>492</v>
      </c>
      <c r="C14" s="76" t="s">
        <v>315</v>
      </c>
      <c r="D14" s="50" t="s">
        <v>460</v>
      </c>
      <c r="E14" s="49" t="s">
        <v>331</v>
      </c>
      <c r="F14" s="76" t="s">
        <v>319</v>
      </c>
      <c r="G14" s="129">
        <v>425.84</v>
      </c>
      <c r="H14" s="148">
        <f t="shared" si="0"/>
        <v>266.14999999999998</v>
      </c>
      <c r="I14" s="153">
        <v>0.375</v>
      </c>
    </row>
    <row r="15" spans="1:9" ht="30">
      <c r="A15" s="79" t="s">
        <v>310</v>
      </c>
      <c r="B15" s="78" t="s">
        <v>492</v>
      </c>
      <c r="C15" s="76" t="s">
        <v>315</v>
      </c>
      <c r="D15" s="50" t="s">
        <v>461</v>
      </c>
      <c r="E15" s="49" t="s">
        <v>332</v>
      </c>
      <c r="F15" s="76" t="s">
        <v>319</v>
      </c>
      <c r="G15" s="129">
        <v>203</v>
      </c>
      <c r="H15" s="148">
        <f t="shared" si="0"/>
        <v>126.875</v>
      </c>
      <c r="I15" s="153">
        <v>0.375</v>
      </c>
    </row>
    <row r="16" spans="1:9" ht="30">
      <c r="A16" s="80" t="s">
        <v>310</v>
      </c>
      <c r="B16" s="78" t="s">
        <v>492</v>
      </c>
      <c r="C16" s="80" t="s">
        <v>315</v>
      </c>
      <c r="D16" s="81" t="s">
        <v>576</v>
      </c>
      <c r="E16" s="81" t="s">
        <v>598</v>
      </c>
      <c r="F16" s="82" t="s">
        <v>319</v>
      </c>
      <c r="G16" s="129">
        <v>641.66999999999996</v>
      </c>
      <c r="H16" s="148">
        <f t="shared" si="0"/>
        <v>401.04374999999999</v>
      </c>
      <c r="I16" s="154">
        <v>0.375</v>
      </c>
    </row>
    <row r="17" spans="1:9" ht="30">
      <c r="A17" s="80" t="s">
        <v>310</v>
      </c>
      <c r="B17" s="78" t="s">
        <v>492</v>
      </c>
      <c r="C17" s="80" t="s">
        <v>315</v>
      </c>
      <c r="D17" s="81" t="s">
        <v>577</v>
      </c>
      <c r="E17" s="81" t="s">
        <v>599</v>
      </c>
      <c r="F17" s="82" t="s">
        <v>319</v>
      </c>
      <c r="G17" s="129">
        <v>700</v>
      </c>
      <c r="H17" s="148">
        <f t="shared" si="0"/>
        <v>437.5</v>
      </c>
      <c r="I17" s="154">
        <v>0.375</v>
      </c>
    </row>
    <row r="18" spans="1:9" ht="30">
      <c r="A18" s="80" t="s">
        <v>310</v>
      </c>
      <c r="B18" s="78" t="s">
        <v>492</v>
      </c>
      <c r="C18" s="80" t="s">
        <v>315</v>
      </c>
      <c r="D18" s="81" t="s">
        <v>578</v>
      </c>
      <c r="E18" s="81" t="s">
        <v>600</v>
      </c>
      <c r="F18" s="82" t="s">
        <v>319</v>
      </c>
      <c r="G18" s="129">
        <v>670.83</v>
      </c>
      <c r="H18" s="148">
        <f t="shared" si="0"/>
        <v>419.26875000000001</v>
      </c>
      <c r="I18" s="154">
        <v>0.375</v>
      </c>
    </row>
    <row r="19" spans="1:9" ht="30">
      <c r="A19" s="80" t="s">
        <v>310</v>
      </c>
      <c r="B19" s="78" t="s">
        <v>492</v>
      </c>
      <c r="C19" s="80" t="s">
        <v>315</v>
      </c>
      <c r="D19" s="81" t="s">
        <v>579</v>
      </c>
      <c r="E19" s="81" t="s">
        <v>601</v>
      </c>
      <c r="F19" s="82" t="s">
        <v>319</v>
      </c>
      <c r="G19" s="129">
        <v>711.67</v>
      </c>
      <c r="H19" s="148">
        <f t="shared" si="0"/>
        <v>444.79374999999999</v>
      </c>
      <c r="I19" s="154">
        <v>0.375</v>
      </c>
    </row>
    <row r="20" spans="1:9" ht="30">
      <c r="A20" s="80" t="s">
        <v>310</v>
      </c>
      <c r="B20" s="78" t="s">
        <v>492</v>
      </c>
      <c r="C20" s="80" t="s">
        <v>315</v>
      </c>
      <c r="D20" s="81" t="s">
        <v>580</v>
      </c>
      <c r="E20" s="81" t="s">
        <v>602</v>
      </c>
      <c r="F20" s="82" t="s">
        <v>319</v>
      </c>
      <c r="G20" s="129">
        <v>758.33</v>
      </c>
      <c r="H20" s="148">
        <f t="shared" si="0"/>
        <v>473.95625000000001</v>
      </c>
      <c r="I20" s="154">
        <v>0.375</v>
      </c>
    </row>
    <row r="21" spans="1:9" ht="30">
      <c r="A21" s="80" t="s">
        <v>310</v>
      </c>
      <c r="B21" s="78" t="s">
        <v>492</v>
      </c>
      <c r="C21" s="80" t="s">
        <v>315</v>
      </c>
      <c r="D21" s="81" t="s">
        <v>581</v>
      </c>
      <c r="E21" s="81" t="s">
        <v>603</v>
      </c>
      <c r="F21" s="82" t="s">
        <v>319</v>
      </c>
      <c r="G21" s="129">
        <v>758.33</v>
      </c>
      <c r="H21" s="148">
        <f t="shared" si="0"/>
        <v>473.95625000000001</v>
      </c>
      <c r="I21" s="154">
        <v>0.375</v>
      </c>
    </row>
    <row r="22" spans="1:9" ht="30">
      <c r="A22" s="80" t="s">
        <v>310</v>
      </c>
      <c r="B22" s="78" t="s">
        <v>492</v>
      </c>
      <c r="C22" s="80" t="s">
        <v>315</v>
      </c>
      <c r="D22" s="81" t="s">
        <v>582</v>
      </c>
      <c r="E22" s="81" t="s">
        <v>604</v>
      </c>
      <c r="F22" s="82" t="s">
        <v>319</v>
      </c>
      <c r="G22" s="129">
        <v>758.33</v>
      </c>
      <c r="H22" s="148">
        <f t="shared" si="0"/>
        <v>473.95625000000001</v>
      </c>
      <c r="I22" s="154">
        <v>0.375</v>
      </c>
    </row>
    <row r="23" spans="1:9" ht="30">
      <c r="A23" s="80" t="s">
        <v>310</v>
      </c>
      <c r="B23" s="78" t="s">
        <v>492</v>
      </c>
      <c r="C23" s="80" t="s">
        <v>315</v>
      </c>
      <c r="D23" s="81" t="s">
        <v>583</v>
      </c>
      <c r="E23" s="81" t="s">
        <v>605</v>
      </c>
      <c r="F23" s="82" t="s">
        <v>319</v>
      </c>
      <c r="G23" s="129">
        <v>758.33</v>
      </c>
      <c r="H23" s="148">
        <f t="shared" si="0"/>
        <v>473.95625000000001</v>
      </c>
      <c r="I23" s="154">
        <v>0.375</v>
      </c>
    </row>
    <row r="24" spans="1:9" ht="30">
      <c r="A24" s="80" t="s">
        <v>310</v>
      </c>
      <c r="B24" s="78" t="s">
        <v>492</v>
      </c>
      <c r="C24" s="80" t="s">
        <v>315</v>
      </c>
      <c r="D24" s="95" t="s">
        <v>584</v>
      </c>
      <c r="E24" s="81" t="s">
        <v>606</v>
      </c>
      <c r="F24" s="82" t="s">
        <v>319</v>
      </c>
      <c r="G24" s="129">
        <v>758.33</v>
      </c>
      <c r="H24" s="148">
        <f t="shared" si="0"/>
        <v>473.95625000000001</v>
      </c>
      <c r="I24" s="154">
        <v>0.375</v>
      </c>
    </row>
    <row r="25" spans="1:9" ht="30">
      <c r="A25" s="80" t="s">
        <v>310</v>
      </c>
      <c r="B25" s="78" t="s">
        <v>492</v>
      </c>
      <c r="C25" s="80" t="s">
        <v>315</v>
      </c>
      <c r="D25" s="95" t="s">
        <v>585</v>
      </c>
      <c r="E25" s="81" t="s">
        <v>607</v>
      </c>
      <c r="F25" s="82" t="s">
        <v>319</v>
      </c>
      <c r="G25" s="129">
        <v>653.33000000000004</v>
      </c>
      <c r="H25" s="148">
        <f t="shared" si="0"/>
        <v>408.33125000000001</v>
      </c>
      <c r="I25" s="154">
        <v>0.375</v>
      </c>
    </row>
    <row r="26" spans="1:9" ht="30">
      <c r="A26" s="80" t="s">
        <v>310</v>
      </c>
      <c r="B26" s="78" t="s">
        <v>492</v>
      </c>
      <c r="C26" s="80" t="s">
        <v>315</v>
      </c>
      <c r="D26" s="95" t="s">
        <v>586</v>
      </c>
      <c r="E26" s="81" t="s">
        <v>608</v>
      </c>
      <c r="F26" s="82" t="s">
        <v>319</v>
      </c>
      <c r="G26" s="129">
        <v>682.5</v>
      </c>
      <c r="H26" s="148">
        <f t="shared" si="0"/>
        <v>426.5625</v>
      </c>
      <c r="I26" s="154">
        <v>0.375</v>
      </c>
    </row>
    <row r="27" spans="1:9" ht="30">
      <c r="A27" s="80" t="s">
        <v>310</v>
      </c>
      <c r="B27" s="78" t="s">
        <v>492</v>
      </c>
      <c r="C27" s="80" t="s">
        <v>315</v>
      </c>
      <c r="D27" s="95" t="s">
        <v>587</v>
      </c>
      <c r="E27" s="81" t="s">
        <v>609</v>
      </c>
      <c r="F27" s="82" t="s">
        <v>319</v>
      </c>
      <c r="G27" s="129">
        <v>723.33</v>
      </c>
      <c r="H27" s="148">
        <f t="shared" si="0"/>
        <v>452.08125000000001</v>
      </c>
      <c r="I27" s="154">
        <v>0.375</v>
      </c>
    </row>
    <row r="28" spans="1:9" ht="30">
      <c r="A28" s="80" t="s">
        <v>310</v>
      </c>
      <c r="B28" s="78" t="s">
        <v>492</v>
      </c>
      <c r="C28" s="80" t="s">
        <v>315</v>
      </c>
      <c r="D28" s="95" t="s">
        <v>588</v>
      </c>
      <c r="E28" s="81" t="s">
        <v>610</v>
      </c>
      <c r="F28" s="82" t="s">
        <v>319</v>
      </c>
      <c r="G28" s="129">
        <v>735</v>
      </c>
      <c r="H28" s="148">
        <f t="shared" si="0"/>
        <v>459.375</v>
      </c>
      <c r="I28" s="154">
        <v>0.375</v>
      </c>
    </row>
    <row r="29" spans="1:9" ht="30">
      <c r="A29" s="80" t="s">
        <v>310</v>
      </c>
      <c r="B29" s="78" t="s">
        <v>492</v>
      </c>
      <c r="C29" s="80" t="s">
        <v>315</v>
      </c>
      <c r="D29" s="95" t="s">
        <v>589</v>
      </c>
      <c r="E29" s="81" t="s">
        <v>611</v>
      </c>
      <c r="F29" s="82" t="s">
        <v>319</v>
      </c>
      <c r="G29" s="129">
        <v>694.17</v>
      </c>
      <c r="H29" s="148">
        <f t="shared" si="0"/>
        <v>433.85624999999999</v>
      </c>
      <c r="I29" s="154">
        <v>0.375</v>
      </c>
    </row>
    <row r="30" spans="1:9" ht="30">
      <c r="A30" s="80" t="s">
        <v>310</v>
      </c>
      <c r="B30" s="78" t="s">
        <v>492</v>
      </c>
      <c r="C30" s="80" t="s">
        <v>315</v>
      </c>
      <c r="D30" s="95" t="s">
        <v>590</v>
      </c>
      <c r="E30" s="81" t="s">
        <v>612</v>
      </c>
      <c r="F30" s="82" t="s">
        <v>319</v>
      </c>
      <c r="G30" s="129">
        <v>694.17</v>
      </c>
      <c r="H30" s="148">
        <f t="shared" si="0"/>
        <v>433.85624999999999</v>
      </c>
      <c r="I30" s="154">
        <v>0.375</v>
      </c>
    </row>
    <row r="31" spans="1:9" ht="30">
      <c r="A31" s="80" t="s">
        <v>310</v>
      </c>
      <c r="B31" s="78" t="s">
        <v>492</v>
      </c>
      <c r="C31" s="80" t="s">
        <v>315</v>
      </c>
      <c r="D31" s="95" t="s">
        <v>591</v>
      </c>
      <c r="E31" s="81" t="s">
        <v>613</v>
      </c>
      <c r="F31" s="82" t="s">
        <v>319</v>
      </c>
      <c r="G31" s="129">
        <v>694.17</v>
      </c>
      <c r="H31" s="148">
        <f t="shared" si="0"/>
        <v>433.85624999999999</v>
      </c>
      <c r="I31" s="154">
        <v>0.375</v>
      </c>
    </row>
    <row r="32" spans="1:9" ht="30">
      <c r="A32" s="80" t="s">
        <v>310</v>
      </c>
      <c r="B32" s="78" t="s">
        <v>492</v>
      </c>
      <c r="C32" s="80" t="s">
        <v>315</v>
      </c>
      <c r="D32" s="95" t="s">
        <v>592</v>
      </c>
      <c r="E32" s="81" t="s">
        <v>614</v>
      </c>
      <c r="F32" s="82" t="s">
        <v>319</v>
      </c>
      <c r="G32" s="129">
        <v>694.17</v>
      </c>
      <c r="H32" s="148">
        <f t="shared" si="0"/>
        <v>433.85624999999999</v>
      </c>
      <c r="I32" s="154">
        <v>0.375</v>
      </c>
    </row>
    <row r="33" spans="1:9" ht="30">
      <c r="A33" s="80" t="s">
        <v>310</v>
      </c>
      <c r="B33" s="78" t="s">
        <v>492</v>
      </c>
      <c r="C33" s="80" t="s">
        <v>315</v>
      </c>
      <c r="D33" s="95" t="s">
        <v>593</v>
      </c>
      <c r="E33" s="81" t="s">
        <v>551</v>
      </c>
      <c r="F33" s="82" t="s">
        <v>319</v>
      </c>
      <c r="G33" s="129">
        <v>793.34</v>
      </c>
      <c r="H33" s="148">
        <f t="shared" si="0"/>
        <v>495.83750000000003</v>
      </c>
      <c r="I33" s="154">
        <v>0.375</v>
      </c>
    </row>
    <row r="34" spans="1:9" ht="30">
      <c r="A34" s="80" t="s">
        <v>310</v>
      </c>
      <c r="B34" s="78" t="s">
        <v>492</v>
      </c>
      <c r="C34" s="80" t="s">
        <v>315</v>
      </c>
      <c r="D34" s="95" t="s">
        <v>594</v>
      </c>
      <c r="E34" s="81" t="s">
        <v>556</v>
      </c>
      <c r="F34" s="82" t="s">
        <v>319</v>
      </c>
      <c r="G34" s="129">
        <v>793.34</v>
      </c>
      <c r="H34" s="148">
        <f t="shared" si="0"/>
        <v>495.83750000000003</v>
      </c>
      <c r="I34" s="154">
        <v>0.375</v>
      </c>
    </row>
    <row r="35" spans="1:9" ht="30">
      <c r="A35" s="80" t="s">
        <v>310</v>
      </c>
      <c r="B35" s="78" t="s">
        <v>492</v>
      </c>
      <c r="C35" s="80" t="s">
        <v>315</v>
      </c>
      <c r="D35" s="95" t="s">
        <v>595</v>
      </c>
      <c r="E35" s="81" t="s">
        <v>561</v>
      </c>
      <c r="F35" s="82" t="s">
        <v>319</v>
      </c>
      <c r="G35" s="129">
        <v>816.67</v>
      </c>
      <c r="H35" s="148">
        <f t="shared" si="0"/>
        <v>510.41874999999999</v>
      </c>
      <c r="I35" s="154">
        <v>0.375</v>
      </c>
    </row>
    <row r="36" spans="1:9" ht="30">
      <c r="A36" s="80" t="s">
        <v>310</v>
      </c>
      <c r="B36" s="78" t="s">
        <v>492</v>
      </c>
      <c r="C36" s="80" t="s">
        <v>315</v>
      </c>
      <c r="D36" s="95" t="s">
        <v>596</v>
      </c>
      <c r="E36" s="81" t="s">
        <v>566</v>
      </c>
      <c r="F36" s="82" t="s">
        <v>319</v>
      </c>
      <c r="G36" s="129">
        <v>758.33</v>
      </c>
      <c r="H36" s="148">
        <f t="shared" si="0"/>
        <v>473.95625000000001</v>
      </c>
      <c r="I36" s="154">
        <v>0.375</v>
      </c>
    </row>
    <row r="37" spans="1:9" ht="30">
      <c r="A37" s="80" t="s">
        <v>310</v>
      </c>
      <c r="B37" s="78" t="s">
        <v>492</v>
      </c>
      <c r="C37" s="80" t="s">
        <v>315</v>
      </c>
      <c r="D37" s="95" t="s">
        <v>597</v>
      </c>
      <c r="E37" s="81" t="s">
        <v>571</v>
      </c>
      <c r="F37" s="82" t="s">
        <v>319</v>
      </c>
      <c r="G37" s="129">
        <v>816.67</v>
      </c>
      <c r="H37" s="148">
        <f t="shared" si="0"/>
        <v>510.41874999999999</v>
      </c>
      <c r="I37" s="154">
        <v>0.375</v>
      </c>
    </row>
    <row r="38" spans="1:9" ht="30">
      <c r="A38" s="80" t="s">
        <v>310</v>
      </c>
      <c r="B38" s="78" t="s">
        <v>492</v>
      </c>
      <c r="C38" s="80" t="s">
        <v>315</v>
      </c>
      <c r="D38" s="95" t="s">
        <v>747</v>
      </c>
      <c r="E38" s="81" t="s">
        <v>693</v>
      </c>
      <c r="F38" s="82" t="s">
        <v>319</v>
      </c>
      <c r="G38" s="129">
        <v>911.17</v>
      </c>
      <c r="H38" s="148">
        <f t="shared" si="0"/>
        <v>569.48124999999993</v>
      </c>
      <c r="I38" s="154">
        <v>0.375</v>
      </c>
    </row>
    <row r="39" spans="1:9" ht="30">
      <c r="A39" s="125" t="s">
        <v>310</v>
      </c>
      <c r="B39" s="78" t="s">
        <v>492</v>
      </c>
      <c r="C39" s="80" t="s">
        <v>315</v>
      </c>
      <c r="D39" s="95" t="s">
        <v>748</v>
      </c>
      <c r="E39" s="81" t="s">
        <v>700</v>
      </c>
      <c r="F39" s="82" t="s">
        <v>319</v>
      </c>
      <c r="G39" s="129">
        <v>817.83</v>
      </c>
      <c r="H39" s="148">
        <f t="shared" si="0"/>
        <v>511.14375000000001</v>
      </c>
      <c r="I39" s="154">
        <v>0.375</v>
      </c>
    </row>
    <row r="40" spans="1:9" ht="30">
      <c r="A40" s="125" t="s">
        <v>310</v>
      </c>
      <c r="B40" s="78" t="s">
        <v>492</v>
      </c>
      <c r="C40" s="80" t="s">
        <v>315</v>
      </c>
      <c r="D40" s="95" t="s">
        <v>745</v>
      </c>
      <c r="E40" s="81" t="s">
        <v>705</v>
      </c>
      <c r="F40" s="82" t="s">
        <v>319</v>
      </c>
      <c r="G40" s="129">
        <v>911.17</v>
      </c>
      <c r="H40" s="148">
        <f t="shared" si="0"/>
        <v>569.48124999999993</v>
      </c>
      <c r="I40" s="154">
        <v>0.375</v>
      </c>
    </row>
    <row r="41" spans="1:9" ht="30">
      <c r="A41" s="125" t="s">
        <v>310</v>
      </c>
      <c r="B41" s="78" t="s">
        <v>492</v>
      </c>
      <c r="C41" s="80" t="s">
        <v>315</v>
      </c>
      <c r="D41" s="95" t="s">
        <v>746</v>
      </c>
      <c r="E41" s="81" t="s">
        <v>749</v>
      </c>
      <c r="F41" s="82" t="s">
        <v>319</v>
      </c>
      <c r="G41" s="129">
        <v>817.83</v>
      </c>
      <c r="H41" s="148">
        <f t="shared" si="0"/>
        <v>511.14375000000001</v>
      </c>
      <c r="I41" s="154">
        <v>0.375</v>
      </c>
    </row>
    <row r="42" spans="1:9" ht="17.100000000000001" customHeight="1">
      <c r="A42" s="76" t="s">
        <v>310</v>
      </c>
      <c r="B42" s="75" t="s">
        <v>311</v>
      </c>
      <c r="C42" s="83" t="s">
        <v>317</v>
      </c>
      <c r="D42" s="49" t="s">
        <v>448</v>
      </c>
      <c r="E42" s="49" t="s">
        <v>318</v>
      </c>
      <c r="F42" s="76" t="s">
        <v>319</v>
      </c>
      <c r="G42" s="129">
        <v>145.83000000000001</v>
      </c>
      <c r="H42" s="148">
        <f t="shared" si="0"/>
        <v>91.143750000000011</v>
      </c>
      <c r="I42" s="153">
        <v>0.375</v>
      </c>
    </row>
    <row r="43" spans="1:9" ht="15">
      <c r="A43" s="76" t="s">
        <v>310</v>
      </c>
      <c r="B43" s="75" t="s">
        <v>311</v>
      </c>
      <c r="C43" s="83" t="s">
        <v>317</v>
      </c>
      <c r="D43" s="49" t="s">
        <v>449</v>
      </c>
      <c r="E43" s="49" t="s">
        <v>320</v>
      </c>
      <c r="F43" s="76" t="s">
        <v>319</v>
      </c>
      <c r="G43" s="129">
        <v>183.16</v>
      </c>
      <c r="H43" s="148">
        <f t="shared" si="0"/>
        <v>114.47499999999999</v>
      </c>
      <c r="I43" s="153">
        <v>0.375</v>
      </c>
    </row>
    <row r="44" spans="1:9" ht="15">
      <c r="A44" s="76" t="s">
        <v>310</v>
      </c>
      <c r="B44" s="75" t="s">
        <v>311</v>
      </c>
      <c r="C44" s="83" t="s">
        <v>317</v>
      </c>
      <c r="D44" s="49" t="s">
        <v>450</v>
      </c>
      <c r="E44" s="49" t="s">
        <v>321</v>
      </c>
      <c r="F44" s="76" t="s">
        <v>319</v>
      </c>
      <c r="G44" s="129">
        <v>39.380000000000003</v>
      </c>
      <c r="H44" s="148">
        <f t="shared" si="0"/>
        <v>24.612500000000001</v>
      </c>
      <c r="I44" s="153">
        <v>0.375</v>
      </c>
    </row>
    <row r="45" spans="1:9" ht="15">
      <c r="A45" s="76" t="s">
        <v>310</v>
      </c>
      <c r="B45" s="75" t="s">
        <v>311</v>
      </c>
      <c r="C45" s="83" t="s">
        <v>315</v>
      </c>
      <c r="D45" s="49" t="s">
        <v>451</v>
      </c>
      <c r="E45" s="49" t="s">
        <v>322</v>
      </c>
      <c r="F45" s="76" t="s">
        <v>319</v>
      </c>
      <c r="G45" s="129">
        <v>431.67</v>
      </c>
      <c r="H45" s="148">
        <f t="shared" si="0"/>
        <v>269.79374999999999</v>
      </c>
      <c r="I45" s="153">
        <v>0.375</v>
      </c>
    </row>
    <row r="46" spans="1:9" ht="15">
      <c r="A46" s="76" t="s">
        <v>310</v>
      </c>
      <c r="B46" s="75" t="s">
        <v>311</v>
      </c>
      <c r="C46" s="83" t="s">
        <v>315</v>
      </c>
      <c r="D46" s="50" t="s">
        <v>452</v>
      </c>
      <c r="E46" s="49" t="s">
        <v>323</v>
      </c>
      <c r="F46" s="76" t="s">
        <v>319</v>
      </c>
      <c r="G46" s="129">
        <v>157.5</v>
      </c>
      <c r="H46" s="148">
        <f t="shared" si="0"/>
        <v>98.4375</v>
      </c>
      <c r="I46" s="153">
        <v>0.375</v>
      </c>
    </row>
    <row r="47" spans="1:9" ht="15">
      <c r="A47" s="76" t="s">
        <v>310</v>
      </c>
      <c r="B47" s="75" t="s">
        <v>311</v>
      </c>
      <c r="C47" s="76" t="s">
        <v>315</v>
      </c>
      <c r="D47" s="49" t="s">
        <v>453</v>
      </c>
      <c r="E47" s="49" t="s">
        <v>324</v>
      </c>
      <c r="F47" s="76" t="s">
        <v>319</v>
      </c>
      <c r="G47" s="129">
        <v>600.83000000000004</v>
      </c>
      <c r="H47" s="148">
        <f t="shared" si="0"/>
        <v>375.51875000000001</v>
      </c>
      <c r="I47" s="153">
        <v>0.375</v>
      </c>
    </row>
    <row r="48" spans="1:9" ht="15">
      <c r="A48" s="76" t="s">
        <v>17</v>
      </c>
      <c r="B48" s="75"/>
      <c r="C48" s="76" t="s">
        <v>315</v>
      </c>
      <c r="D48" s="49" t="s">
        <v>350</v>
      </c>
      <c r="E48" s="84" t="s">
        <v>368</v>
      </c>
      <c r="F48" s="76" t="s">
        <v>319</v>
      </c>
      <c r="G48" s="129">
        <v>60.08</v>
      </c>
      <c r="H48" s="148">
        <f t="shared" si="0"/>
        <v>37.549999999999997</v>
      </c>
      <c r="I48" s="153">
        <v>0.375</v>
      </c>
    </row>
    <row r="49" spans="1:9" ht="15">
      <c r="A49" s="76" t="s">
        <v>17</v>
      </c>
      <c r="B49" s="75"/>
      <c r="C49" s="76" t="s">
        <v>315</v>
      </c>
      <c r="D49" s="49" t="s">
        <v>351</v>
      </c>
      <c r="E49" s="84" t="s">
        <v>369</v>
      </c>
      <c r="F49" s="76" t="s">
        <v>319</v>
      </c>
      <c r="G49" s="129">
        <v>32.450000000000003</v>
      </c>
      <c r="H49" s="148">
        <f t="shared" si="0"/>
        <v>20.28125</v>
      </c>
      <c r="I49" s="153">
        <v>0.375</v>
      </c>
    </row>
    <row r="50" spans="1:9" ht="15">
      <c r="A50" s="76" t="s">
        <v>17</v>
      </c>
      <c r="B50" s="75"/>
      <c r="C50" s="76" t="s">
        <v>315</v>
      </c>
      <c r="D50" s="49" t="s">
        <v>352</v>
      </c>
      <c r="E50" s="84" t="s">
        <v>370</v>
      </c>
      <c r="F50" s="76" t="s">
        <v>319</v>
      </c>
      <c r="G50" s="129">
        <v>36.049999999999997</v>
      </c>
      <c r="H50" s="148">
        <f t="shared" si="0"/>
        <v>22.53125</v>
      </c>
      <c r="I50" s="153">
        <v>0.375</v>
      </c>
    </row>
    <row r="51" spans="1:9" ht="15">
      <c r="A51" s="76" t="s">
        <v>17</v>
      </c>
      <c r="B51" s="75"/>
      <c r="C51" s="76" t="s">
        <v>315</v>
      </c>
      <c r="D51" s="49" t="s">
        <v>353</v>
      </c>
      <c r="E51" s="84" t="s">
        <v>371</v>
      </c>
      <c r="F51" s="76" t="s">
        <v>319</v>
      </c>
      <c r="G51" s="129">
        <v>30.04</v>
      </c>
      <c r="H51" s="148">
        <f t="shared" si="0"/>
        <v>18.774999999999999</v>
      </c>
      <c r="I51" s="153">
        <v>0.375</v>
      </c>
    </row>
    <row r="52" spans="1:9" ht="15">
      <c r="A52" s="76" t="s">
        <v>17</v>
      </c>
      <c r="B52" s="75"/>
      <c r="C52" s="76" t="s">
        <v>315</v>
      </c>
      <c r="D52" s="49" t="s">
        <v>354</v>
      </c>
      <c r="E52" s="84" t="s">
        <v>372</v>
      </c>
      <c r="F52" s="76" t="s">
        <v>319</v>
      </c>
      <c r="G52" s="129">
        <v>31.25</v>
      </c>
      <c r="H52" s="148">
        <f t="shared" si="0"/>
        <v>19.53125</v>
      </c>
      <c r="I52" s="153">
        <v>0.375</v>
      </c>
    </row>
    <row r="53" spans="1:9" ht="15">
      <c r="A53" s="76" t="s">
        <v>17</v>
      </c>
      <c r="B53" s="75"/>
      <c r="C53" s="76" t="s">
        <v>315</v>
      </c>
      <c r="D53" s="49" t="s">
        <v>355</v>
      </c>
      <c r="E53" s="84" t="s">
        <v>373</v>
      </c>
      <c r="F53" s="76" t="s">
        <v>319</v>
      </c>
      <c r="G53" s="129">
        <v>31.25</v>
      </c>
      <c r="H53" s="148">
        <f t="shared" si="0"/>
        <v>19.53125</v>
      </c>
      <c r="I53" s="153">
        <v>0.375</v>
      </c>
    </row>
    <row r="54" spans="1:9" ht="15">
      <c r="A54" s="76" t="s">
        <v>17</v>
      </c>
      <c r="B54" s="75"/>
      <c r="C54" s="76" t="s">
        <v>315</v>
      </c>
      <c r="D54" s="49" t="s">
        <v>356</v>
      </c>
      <c r="E54" s="84" t="s">
        <v>374</v>
      </c>
      <c r="F54" s="76" t="s">
        <v>319</v>
      </c>
      <c r="G54" s="129">
        <v>48.07</v>
      </c>
      <c r="H54" s="148">
        <f t="shared" si="0"/>
        <v>30.043749999999999</v>
      </c>
      <c r="I54" s="153">
        <v>0.375</v>
      </c>
    </row>
    <row r="55" spans="1:9" ht="15">
      <c r="A55" s="76" t="s">
        <v>17</v>
      </c>
      <c r="B55" s="75"/>
      <c r="C55" s="76" t="s">
        <v>315</v>
      </c>
      <c r="D55" s="49" t="s">
        <v>357</v>
      </c>
      <c r="E55" s="84" t="s">
        <v>375</v>
      </c>
      <c r="F55" s="76" t="s">
        <v>319</v>
      </c>
      <c r="G55" s="129">
        <v>28.84</v>
      </c>
      <c r="H55" s="148">
        <f t="shared" si="0"/>
        <v>18.024999999999999</v>
      </c>
      <c r="I55" s="153">
        <v>0.375</v>
      </c>
    </row>
    <row r="56" spans="1:9" ht="15">
      <c r="A56" s="76" t="s">
        <v>17</v>
      </c>
      <c r="B56" s="75"/>
      <c r="C56" s="76" t="s">
        <v>315</v>
      </c>
      <c r="D56" s="49" t="s">
        <v>358</v>
      </c>
      <c r="E56" s="84" t="s">
        <v>376</v>
      </c>
      <c r="F56" s="76" t="s">
        <v>319</v>
      </c>
      <c r="G56" s="129">
        <v>54.08</v>
      </c>
      <c r="H56" s="148">
        <f t="shared" si="0"/>
        <v>33.799999999999997</v>
      </c>
      <c r="I56" s="153">
        <v>0.375</v>
      </c>
    </row>
    <row r="57" spans="1:9" ht="15">
      <c r="A57" s="76" t="s">
        <v>17</v>
      </c>
      <c r="B57" s="75"/>
      <c r="C57" s="76" t="s">
        <v>315</v>
      </c>
      <c r="D57" s="49" t="s">
        <v>359</v>
      </c>
      <c r="E57" s="84" t="s">
        <v>377</v>
      </c>
      <c r="F57" s="76" t="s">
        <v>319</v>
      </c>
      <c r="G57" s="129">
        <v>34.85</v>
      </c>
      <c r="H57" s="148">
        <f t="shared" si="0"/>
        <v>21.78125</v>
      </c>
      <c r="I57" s="153">
        <v>0.375</v>
      </c>
    </row>
    <row r="58" spans="1:9" ht="15">
      <c r="A58" s="76" t="s">
        <v>17</v>
      </c>
      <c r="B58" s="75"/>
      <c r="C58" s="76" t="s">
        <v>315</v>
      </c>
      <c r="D58" s="49" t="s">
        <v>360</v>
      </c>
      <c r="E58" s="84" t="s">
        <v>378</v>
      </c>
      <c r="F58" s="76" t="s">
        <v>319</v>
      </c>
      <c r="G58" s="129">
        <v>54.08</v>
      </c>
      <c r="H58" s="148">
        <f t="shared" si="0"/>
        <v>33.799999999999997</v>
      </c>
      <c r="I58" s="153">
        <v>0.375</v>
      </c>
    </row>
    <row r="59" spans="1:9" ht="15">
      <c r="A59" s="76" t="s">
        <v>17</v>
      </c>
      <c r="B59" s="75"/>
      <c r="C59" s="76" t="s">
        <v>315</v>
      </c>
      <c r="D59" s="49" t="s">
        <v>361</v>
      </c>
      <c r="E59" s="84" t="s">
        <v>379</v>
      </c>
      <c r="F59" s="76" t="s">
        <v>319</v>
      </c>
      <c r="G59" s="129">
        <v>60.08</v>
      </c>
      <c r="H59" s="148">
        <f t="shared" si="0"/>
        <v>37.549999999999997</v>
      </c>
      <c r="I59" s="153">
        <v>0.375</v>
      </c>
    </row>
    <row r="60" spans="1:9" ht="15">
      <c r="A60" s="76" t="s">
        <v>17</v>
      </c>
      <c r="B60" s="75"/>
      <c r="C60" s="76" t="s">
        <v>315</v>
      </c>
      <c r="D60" s="49" t="s">
        <v>362</v>
      </c>
      <c r="E60" s="84" t="s">
        <v>380</v>
      </c>
      <c r="F60" s="76" t="s">
        <v>319</v>
      </c>
      <c r="G60" s="129">
        <v>32.450000000000003</v>
      </c>
      <c r="H60" s="148">
        <f t="shared" si="0"/>
        <v>20.28125</v>
      </c>
      <c r="I60" s="153">
        <v>0.375</v>
      </c>
    </row>
    <row r="61" spans="1:9" ht="15">
      <c r="A61" s="76" t="s">
        <v>17</v>
      </c>
      <c r="B61" s="75"/>
      <c r="C61" s="76" t="s">
        <v>315</v>
      </c>
      <c r="D61" s="49" t="s">
        <v>363</v>
      </c>
      <c r="E61" s="84" t="s">
        <v>381</v>
      </c>
      <c r="F61" s="76" t="s">
        <v>319</v>
      </c>
      <c r="G61" s="129">
        <v>24.03</v>
      </c>
      <c r="H61" s="148">
        <f t="shared" si="0"/>
        <v>15.018750000000001</v>
      </c>
      <c r="I61" s="153">
        <v>0.375</v>
      </c>
    </row>
    <row r="62" spans="1:9" ht="15">
      <c r="A62" s="76" t="s">
        <v>17</v>
      </c>
      <c r="B62" s="75"/>
      <c r="C62" s="76" t="s">
        <v>315</v>
      </c>
      <c r="D62" s="49" t="s">
        <v>364</v>
      </c>
      <c r="E62" s="84" t="s">
        <v>382</v>
      </c>
      <c r="F62" s="76" t="s">
        <v>319</v>
      </c>
      <c r="G62" s="129">
        <v>24.03</v>
      </c>
      <c r="H62" s="148">
        <f t="shared" si="0"/>
        <v>15.018750000000001</v>
      </c>
      <c r="I62" s="153">
        <v>0.375</v>
      </c>
    </row>
    <row r="63" spans="1:9" ht="15">
      <c r="A63" s="76" t="s">
        <v>17</v>
      </c>
      <c r="B63" s="75"/>
      <c r="C63" s="76" t="s">
        <v>315</v>
      </c>
      <c r="D63" s="49" t="s">
        <v>365</v>
      </c>
      <c r="E63" s="84" t="s">
        <v>383</v>
      </c>
      <c r="F63" s="76" t="s">
        <v>319</v>
      </c>
      <c r="G63" s="129">
        <v>24.03</v>
      </c>
      <c r="H63" s="148">
        <f t="shared" si="0"/>
        <v>15.018750000000001</v>
      </c>
      <c r="I63" s="153">
        <v>0.375</v>
      </c>
    </row>
    <row r="64" spans="1:9" ht="15">
      <c r="A64" s="76" t="s">
        <v>17</v>
      </c>
      <c r="B64" s="75"/>
      <c r="C64" s="76" t="s">
        <v>315</v>
      </c>
      <c r="D64" s="49" t="s">
        <v>366</v>
      </c>
      <c r="E64" s="84" t="s">
        <v>384</v>
      </c>
      <c r="F64" s="76" t="s">
        <v>319</v>
      </c>
      <c r="G64" s="129">
        <v>33.64</v>
      </c>
      <c r="H64" s="148">
        <f t="shared" si="0"/>
        <v>21.024999999999999</v>
      </c>
      <c r="I64" s="153">
        <v>0.375</v>
      </c>
    </row>
    <row r="65" spans="1:9" ht="15">
      <c r="A65" s="76" t="s">
        <v>17</v>
      </c>
      <c r="B65" s="75"/>
      <c r="C65" s="76" t="s">
        <v>315</v>
      </c>
      <c r="D65" s="49" t="s">
        <v>367</v>
      </c>
      <c r="E65" s="84" t="s">
        <v>385</v>
      </c>
      <c r="F65" s="76" t="s">
        <v>319</v>
      </c>
      <c r="G65" s="129">
        <v>33.64</v>
      </c>
      <c r="H65" s="148">
        <f t="shared" si="0"/>
        <v>21.024999999999999</v>
      </c>
      <c r="I65" s="153">
        <v>0.375</v>
      </c>
    </row>
    <row r="66" spans="1:9" ht="15">
      <c r="A66" s="76" t="s">
        <v>17</v>
      </c>
      <c r="B66" s="75"/>
      <c r="C66" s="76" t="s">
        <v>315</v>
      </c>
      <c r="D66" s="84" t="s">
        <v>388</v>
      </c>
      <c r="E66" s="85" t="s">
        <v>386</v>
      </c>
      <c r="F66" s="76" t="s">
        <v>319</v>
      </c>
      <c r="G66" s="129">
        <v>93.33</v>
      </c>
      <c r="H66" s="148">
        <f t="shared" si="0"/>
        <v>58.331249999999997</v>
      </c>
      <c r="I66" s="153">
        <v>0.375</v>
      </c>
    </row>
    <row r="67" spans="1:9" ht="15">
      <c r="A67" s="76" t="s">
        <v>17</v>
      </c>
      <c r="B67" s="75"/>
      <c r="C67" s="76" t="s">
        <v>315</v>
      </c>
      <c r="D67" s="84" t="s">
        <v>389</v>
      </c>
      <c r="E67" s="85" t="s">
        <v>387</v>
      </c>
      <c r="F67" s="76" t="s">
        <v>319</v>
      </c>
      <c r="G67" s="129">
        <v>81.67</v>
      </c>
      <c r="H67" s="148">
        <f t="shared" si="0"/>
        <v>51.043750000000003</v>
      </c>
      <c r="I67" s="153">
        <v>0.375</v>
      </c>
    </row>
    <row r="68" spans="1:9" ht="15">
      <c r="A68" s="76" t="s">
        <v>18</v>
      </c>
      <c r="B68" s="75"/>
      <c r="C68" s="76" t="s">
        <v>315</v>
      </c>
      <c r="D68" s="49" t="s">
        <v>402</v>
      </c>
      <c r="E68" s="49" t="s">
        <v>409</v>
      </c>
      <c r="F68" s="76" t="s">
        <v>319</v>
      </c>
      <c r="G68" s="129">
        <v>17</v>
      </c>
      <c r="H68" s="148">
        <f t="shared" ref="H68:H96" si="1">G68*0.625</f>
        <v>10.625</v>
      </c>
      <c r="I68" s="153">
        <v>0.375</v>
      </c>
    </row>
    <row r="69" spans="1:9" ht="15">
      <c r="A69" s="76" t="s">
        <v>18</v>
      </c>
      <c r="B69" s="75"/>
      <c r="C69" s="76" t="s">
        <v>315</v>
      </c>
      <c r="D69" s="84" t="s">
        <v>403</v>
      </c>
      <c r="E69" s="84" t="s">
        <v>410</v>
      </c>
      <c r="F69" s="76" t="s">
        <v>319</v>
      </c>
      <c r="G69" s="129">
        <v>35</v>
      </c>
      <c r="H69" s="148">
        <f t="shared" si="1"/>
        <v>21.875</v>
      </c>
      <c r="I69" s="153">
        <v>0.375</v>
      </c>
    </row>
    <row r="70" spans="1:9" ht="15">
      <c r="A70" s="76" t="s">
        <v>18</v>
      </c>
      <c r="B70" s="75"/>
      <c r="C70" s="76" t="s">
        <v>315</v>
      </c>
      <c r="D70" s="84" t="s">
        <v>404</v>
      </c>
      <c r="E70" s="84" t="s">
        <v>411</v>
      </c>
      <c r="F70" s="76" t="s">
        <v>319</v>
      </c>
      <c r="G70" s="129">
        <v>34</v>
      </c>
      <c r="H70" s="148">
        <f t="shared" si="1"/>
        <v>21.25</v>
      </c>
      <c r="I70" s="153">
        <v>0.375</v>
      </c>
    </row>
    <row r="71" spans="1:9" ht="15">
      <c r="A71" s="76" t="s">
        <v>18</v>
      </c>
      <c r="B71" s="75"/>
      <c r="C71" s="76" t="s">
        <v>315</v>
      </c>
      <c r="D71" s="84" t="s">
        <v>405</v>
      </c>
      <c r="E71" s="84" t="s">
        <v>412</v>
      </c>
      <c r="F71" s="76" t="s">
        <v>319</v>
      </c>
      <c r="G71" s="129">
        <v>35</v>
      </c>
      <c r="H71" s="148">
        <f t="shared" si="1"/>
        <v>21.875</v>
      </c>
      <c r="I71" s="153">
        <v>0.375</v>
      </c>
    </row>
    <row r="72" spans="1:9" ht="15">
      <c r="A72" s="76" t="s">
        <v>18</v>
      </c>
      <c r="B72" s="75"/>
      <c r="C72" s="76" t="s">
        <v>315</v>
      </c>
      <c r="D72" s="84" t="s">
        <v>406</v>
      </c>
      <c r="E72" s="84" t="s">
        <v>413</v>
      </c>
      <c r="F72" s="76" t="s">
        <v>319</v>
      </c>
      <c r="G72" s="129">
        <v>34</v>
      </c>
      <c r="H72" s="148">
        <f t="shared" si="1"/>
        <v>21.25</v>
      </c>
      <c r="I72" s="153">
        <v>0.375</v>
      </c>
    </row>
    <row r="73" spans="1:9" ht="15">
      <c r="A73" s="76" t="s">
        <v>18</v>
      </c>
      <c r="B73" s="75"/>
      <c r="C73" s="76" t="s">
        <v>315</v>
      </c>
      <c r="D73" s="49" t="s">
        <v>407</v>
      </c>
      <c r="E73" s="84" t="s">
        <v>414</v>
      </c>
      <c r="F73" s="76" t="s">
        <v>319</v>
      </c>
      <c r="G73" s="129">
        <v>23</v>
      </c>
      <c r="H73" s="148">
        <f t="shared" si="1"/>
        <v>14.375</v>
      </c>
      <c r="I73" s="153">
        <v>0.375</v>
      </c>
    </row>
    <row r="74" spans="1:9" ht="15">
      <c r="A74" s="76" t="s">
        <v>18</v>
      </c>
      <c r="B74" s="75"/>
      <c r="C74" s="76" t="s">
        <v>315</v>
      </c>
      <c r="D74" s="49" t="s">
        <v>408</v>
      </c>
      <c r="E74" s="84" t="s">
        <v>415</v>
      </c>
      <c r="F74" s="76" t="s">
        <v>319</v>
      </c>
      <c r="G74" s="129">
        <v>17</v>
      </c>
      <c r="H74" s="148">
        <f t="shared" si="1"/>
        <v>10.625</v>
      </c>
      <c r="I74" s="153">
        <v>0.375</v>
      </c>
    </row>
    <row r="75" spans="1:9" ht="15">
      <c r="A75" s="76" t="s">
        <v>19</v>
      </c>
      <c r="B75" s="75"/>
      <c r="C75" s="76" t="s">
        <v>315</v>
      </c>
      <c r="D75" s="83" t="s">
        <v>401</v>
      </c>
      <c r="E75" s="77" t="s">
        <v>334</v>
      </c>
      <c r="F75" s="76" t="s">
        <v>319</v>
      </c>
      <c r="G75" s="129">
        <v>128.33000000000001</v>
      </c>
      <c r="H75" s="148">
        <f t="shared" si="1"/>
        <v>80.206250000000011</v>
      </c>
      <c r="I75" s="153">
        <v>0.375</v>
      </c>
    </row>
    <row r="76" spans="1:9" ht="15">
      <c r="A76" s="76" t="s">
        <v>19</v>
      </c>
      <c r="B76" s="75"/>
      <c r="C76" s="76" t="s">
        <v>315</v>
      </c>
      <c r="D76" s="83" t="s">
        <v>335</v>
      </c>
      <c r="E76" s="85" t="s">
        <v>400</v>
      </c>
      <c r="F76" s="76" t="s">
        <v>319</v>
      </c>
      <c r="G76" s="129">
        <v>198.33</v>
      </c>
      <c r="H76" s="148">
        <f t="shared" si="1"/>
        <v>123.95625000000001</v>
      </c>
      <c r="I76" s="153">
        <v>0.375</v>
      </c>
    </row>
    <row r="77" spans="1:9" ht="15">
      <c r="A77" s="76" t="s">
        <v>22</v>
      </c>
      <c r="B77" s="75"/>
      <c r="C77" s="76" t="s">
        <v>315</v>
      </c>
      <c r="D77" s="84" t="s">
        <v>336</v>
      </c>
      <c r="E77" s="85" t="s">
        <v>343</v>
      </c>
      <c r="F77" s="76" t="s">
        <v>319</v>
      </c>
      <c r="G77" s="129">
        <v>210</v>
      </c>
      <c r="H77" s="148">
        <f t="shared" si="1"/>
        <v>131.25</v>
      </c>
      <c r="I77" s="153">
        <v>0.375</v>
      </c>
    </row>
    <row r="78" spans="1:9" ht="15">
      <c r="A78" s="76" t="s">
        <v>22</v>
      </c>
      <c r="B78" s="75"/>
      <c r="C78" s="76" t="s">
        <v>315</v>
      </c>
      <c r="D78" s="84" t="s">
        <v>337</v>
      </c>
      <c r="E78" s="85" t="s">
        <v>344</v>
      </c>
      <c r="F78" s="76" t="s">
        <v>319</v>
      </c>
      <c r="G78" s="129">
        <v>163.34</v>
      </c>
      <c r="H78" s="148">
        <f t="shared" si="1"/>
        <v>102.08750000000001</v>
      </c>
      <c r="I78" s="153">
        <v>0.375</v>
      </c>
    </row>
    <row r="79" spans="1:9" ht="15">
      <c r="A79" s="76" t="s">
        <v>22</v>
      </c>
      <c r="B79" s="75"/>
      <c r="C79" s="76" t="s">
        <v>315</v>
      </c>
      <c r="D79" s="84" t="s">
        <v>338</v>
      </c>
      <c r="E79" s="85" t="s">
        <v>345</v>
      </c>
      <c r="F79" s="76" t="s">
        <v>319</v>
      </c>
      <c r="G79" s="129">
        <v>303.33</v>
      </c>
      <c r="H79" s="148">
        <f t="shared" si="1"/>
        <v>189.58124999999998</v>
      </c>
      <c r="I79" s="153">
        <v>0.375</v>
      </c>
    </row>
    <row r="80" spans="1:9" ht="15">
      <c r="A80" s="76" t="s">
        <v>22</v>
      </c>
      <c r="B80" s="75"/>
      <c r="C80" s="76" t="s">
        <v>315</v>
      </c>
      <c r="D80" s="84" t="s">
        <v>339</v>
      </c>
      <c r="E80" s="85" t="s">
        <v>346</v>
      </c>
      <c r="F80" s="76" t="s">
        <v>319</v>
      </c>
      <c r="G80" s="129">
        <v>256.66000000000003</v>
      </c>
      <c r="H80" s="148">
        <f t="shared" si="1"/>
        <v>160.41250000000002</v>
      </c>
      <c r="I80" s="153">
        <v>0.375</v>
      </c>
    </row>
    <row r="81" spans="1:9" ht="15">
      <c r="A81" s="80" t="s">
        <v>22</v>
      </c>
      <c r="B81" s="75"/>
      <c r="C81" s="80" t="s">
        <v>315</v>
      </c>
      <c r="D81" s="81" t="s">
        <v>340</v>
      </c>
      <c r="E81" s="109" t="s">
        <v>347</v>
      </c>
      <c r="F81" s="80" t="s">
        <v>319</v>
      </c>
      <c r="G81" s="129">
        <v>75.55</v>
      </c>
      <c r="H81" s="148">
        <f t="shared" si="1"/>
        <v>47.21875</v>
      </c>
      <c r="I81" s="154">
        <v>0.375</v>
      </c>
    </row>
    <row r="82" spans="1:9" ht="15">
      <c r="A82" s="76" t="s">
        <v>22</v>
      </c>
      <c r="B82" s="75"/>
      <c r="C82" s="76" t="s">
        <v>315</v>
      </c>
      <c r="D82" s="84" t="s">
        <v>341</v>
      </c>
      <c r="E82" s="85" t="s">
        <v>348</v>
      </c>
      <c r="F82" s="76" t="s">
        <v>319</v>
      </c>
      <c r="G82" s="129">
        <v>58.34</v>
      </c>
      <c r="H82" s="148">
        <f t="shared" si="1"/>
        <v>36.462500000000006</v>
      </c>
      <c r="I82" s="153">
        <v>0.375</v>
      </c>
    </row>
    <row r="83" spans="1:9" ht="15">
      <c r="A83" s="76" t="s">
        <v>22</v>
      </c>
      <c r="B83" s="75"/>
      <c r="C83" s="76" t="s">
        <v>315</v>
      </c>
      <c r="D83" s="84" t="s">
        <v>342</v>
      </c>
      <c r="E83" s="85" t="s">
        <v>349</v>
      </c>
      <c r="F83" s="76" t="s">
        <v>319</v>
      </c>
      <c r="G83" s="129">
        <v>105</v>
      </c>
      <c r="H83" s="148">
        <f t="shared" si="1"/>
        <v>65.625</v>
      </c>
      <c r="I83" s="153">
        <v>0.375</v>
      </c>
    </row>
    <row r="84" spans="1:9" ht="15">
      <c r="A84" s="76" t="s">
        <v>22</v>
      </c>
      <c r="B84" s="75"/>
      <c r="C84" s="76" t="s">
        <v>315</v>
      </c>
      <c r="D84" s="84" t="s">
        <v>390</v>
      </c>
      <c r="E84" s="85" t="s">
        <v>395</v>
      </c>
      <c r="F84" s="76" t="s">
        <v>319</v>
      </c>
      <c r="G84" s="129">
        <v>151.66</v>
      </c>
      <c r="H84" s="148">
        <f t="shared" si="1"/>
        <v>94.787499999999994</v>
      </c>
      <c r="I84" s="153">
        <v>0.375</v>
      </c>
    </row>
    <row r="85" spans="1:9" ht="15">
      <c r="A85" s="76" t="s">
        <v>22</v>
      </c>
      <c r="B85" s="75"/>
      <c r="C85" s="76" t="s">
        <v>315</v>
      </c>
      <c r="D85" s="84" t="s">
        <v>391</v>
      </c>
      <c r="E85" s="85" t="s">
        <v>396</v>
      </c>
      <c r="F85" s="76" t="s">
        <v>319</v>
      </c>
      <c r="G85" s="129">
        <v>105</v>
      </c>
      <c r="H85" s="148">
        <f t="shared" si="1"/>
        <v>65.625</v>
      </c>
      <c r="I85" s="153">
        <v>0.375</v>
      </c>
    </row>
    <row r="86" spans="1:9" ht="15">
      <c r="A86" s="76" t="s">
        <v>22</v>
      </c>
      <c r="B86" s="75"/>
      <c r="C86" s="76" t="s">
        <v>315</v>
      </c>
      <c r="D86" s="84" t="s">
        <v>392</v>
      </c>
      <c r="E86" s="85" t="s">
        <v>397</v>
      </c>
      <c r="F86" s="76" t="s">
        <v>319</v>
      </c>
      <c r="G86" s="129">
        <v>105</v>
      </c>
      <c r="H86" s="148">
        <f t="shared" si="1"/>
        <v>65.625</v>
      </c>
      <c r="I86" s="153">
        <v>0.375</v>
      </c>
    </row>
    <row r="87" spans="1:9" ht="15">
      <c r="A87" s="76" t="s">
        <v>22</v>
      </c>
      <c r="B87" s="75"/>
      <c r="C87" s="76" t="s">
        <v>315</v>
      </c>
      <c r="D87" s="84" t="s">
        <v>393</v>
      </c>
      <c r="E87" s="85" t="s">
        <v>398</v>
      </c>
      <c r="F87" s="76" t="s">
        <v>319</v>
      </c>
      <c r="G87" s="129">
        <v>69.88</v>
      </c>
      <c r="H87" s="148">
        <f t="shared" si="1"/>
        <v>43.674999999999997</v>
      </c>
      <c r="I87" s="153">
        <v>0.375</v>
      </c>
    </row>
    <row r="88" spans="1:9" ht="15">
      <c r="A88" s="79" t="s">
        <v>22</v>
      </c>
      <c r="B88" s="75"/>
      <c r="C88" s="76" t="s">
        <v>315</v>
      </c>
      <c r="D88" s="84" t="s">
        <v>394</v>
      </c>
      <c r="E88" s="85" t="s">
        <v>399</v>
      </c>
      <c r="F88" s="76" t="s">
        <v>319</v>
      </c>
      <c r="G88" s="129">
        <v>35</v>
      </c>
      <c r="H88" s="148">
        <f t="shared" si="1"/>
        <v>21.875</v>
      </c>
      <c r="I88" s="153">
        <v>0.375</v>
      </c>
    </row>
    <row r="89" spans="1:9" ht="15.75">
      <c r="A89" s="52" t="s">
        <v>750</v>
      </c>
      <c r="B89" s="78"/>
      <c r="C89" s="80" t="s">
        <v>315</v>
      </c>
      <c r="D89" s="123" t="s">
        <v>677</v>
      </c>
      <c r="E89" s="124" t="s">
        <v>685</v>
      </c>
      <c r="F89" s="125" t="s">
        <v>24</v>
      </c>
      <c r="G89" s="129">
        <v>183.75</v>
      </c>
      <c r="H89" s="148">
        <f t="shared" si="1"/>
        <v>114.84375</v>
      </c>
      <c r="I89" s="154">
        <v>0.375</v>
      </c>
    </row>
    <row r="90" spans="1:9" ht="15.75">
      <c r="A90" s="52" t="s">
        <v>750</v>
      </c>
      <c r="B90" s="78"/>
      <c r="C90" s="80" t="s">
        <v>315</v>
      </c>
      <c r="D90" s="123" t="s">
        <v>678</v>
      </c>
      <c r="E90" s="124" t="s">
        <v>686</v>
      </c>
      <c r="F90" s="125" t="s">
        <v>24</v>
      </c>
      <c r="G90" s="129">
        <v>189</v>
      </c>
      <c r="H90" s="148">
        <f t="shared" si="1"/>
        <v>118.125</v>
      </c>
      <c r="I90" s="154">
        <v>0.375</v>
      </c>
    </row>
    <row r="91" spans="1:9" ht="15.75">
      <c r="A91" s="52" t="s">
        <v>750</v>
      </c>
      <c r="B91" s="78"/>
      <c r="C91" s="80" t="s">
        <v>315</v>
      </c>
      <c r="D91" s="123" t="s">
        <v>679</v>
      </c>
      <c r="E91" s="124" t="s">
        <v>687</v>
      </c>
      <c r="F91" s="125" t="s">
        <v>24</v>
      </c>
      <c r="G91" s="129">
        <v>231</v>
      </c>
      <c r="H91" s="148">
        <f t="shared" si="1"/>
        <v>144.375</v>
      </c>
      <c r="I91" s="154">
        <v>0.375</v>
      </c>
    </row>
    <row r="92" spans="1:9" ht="15.75">
      <c r="A92" s="52" t="s">
        <v>750</v>
      </c>
      <c r="B92" s="78"/>
      <c r="C92" s="80" t="s">
        <v>315</v>
      </c>
      <c r="D92" s="123" t="s">
        <v>680</v>
      </c>
      <c r="E92" s="124" t="s">
        <v>688</v>
      </c>
      <c r="F92" s="125" t="s">
        <v>319</v>
      </c>
      <c r="G92" s="129">
        <v>194.25</v>
      </c>
      <c r="H92" s="148">
        <f t="shared" si="1"/>
        <v>121.40625</v>
      </c>
      <c r="I92" s="154">
        <v>0.375</v>
      </c>
    </row>
    <row r="93" spans="1:9" ht="15.75">
      <c r="A93" s="52" t="s">
        <v>750</v>
      </c>
      <c r="B93" s="78"/>
      <c r="C93" s="80" t="s">
        <v>315</v>
      </c>
      <c r="D93" s="123" t="s">
        <v>681</v>
      </c>
      <c r="E93" s="124" t="s">
        <v>689</v>
      </c>
      <c r="F93" s="125" t="s">
        <v>319</v>
      </c>
      <c r="G93" s="129">
        <v>220.5</v>
      </c>
      <c r="H93" s="148">
        <f t="shared" si="1"/>
        <v>137.8125</v>
      </c>
      <c r="I93" s="154">
        <v>0.375</v>
      </c>
    </row>
    <row r="94" spans="1:9" ht="15.75">
      <c r="A94" s="52" t="s">
        <v>750</v>
      </c>
      <c r="B94" s="78"/>
      <c r="C94" s="80" t="s">
        <v>315</v>
      </c>
      <c r="D94" s="123" t="s">
        <v>682</v>
      </c>
      <c r="E94" s="124" t="s">
        <v>690</v>
      </c>
      <c r="F94" s="125" t="s">
        <v>319</v>
      </c>
      <c r="G94" s="129">
        <v>283.5</v>
      </c>
      <c r="H94" s="148">
        <f t="shared" si="1"/>
        <v>177.1875</v>
      </c>
      <c r="I94" s="154">
        <v>0.375</v>
      </c>
    </row>
    <row r="95" spans="1:9" ht="15.75">
      <c r="A95" s="52" t="s">
        <v>750</v>
      </c>
      <c r="B95" s="78"/>
      <c r="C95" s="80" t="s">
        <v>315</v>
      </c>
      <c r="D95" s="123" t="s">
        <v>683</v>
      </c>
      <c r="E95" s="124" t="s">
        <v>691</v>
      </c>
      <c r="F95" s="125" t="s">
        <v>319</v>
      </c>
      <c r="G95" s="129">
        <v>346.5</v>
      </c>
      <c r="H95" s="148">
        <f t="shared" si="1"/>
        <v>216.5625</v>
      </c>
      <c r="I95" s="154">
        <v>0.375</v>
      </c>
    </row>
    <row r="96" spans="1:9" ht="15.75">
      <c r="A96" s="52" t="s">
        <v>750</v>
      </c>
      <c r="B96" s="78"/>
      <c r="C96" s="80" t="s">
        <v>315</v>
      </c>
      <c r="D96" s="123" t="s">
        <v>684</v>
      </c>
      <c r="E96" s="124" t="s">
        <v>692</v>
      </c>
      <c r="F96" s="125" t="s">
        <v>319</v>
      </c>
      <c r="G96" s="129">
        <v>577.5</v>
      </c>
      <c r="H96" s="148">
        <f t="shared" si="1"/>
        <v>360.9375</v>
      </c>
      <c r="I96" s="154">
        <v>0.375</v>
      </c>
    </row>
    <row r="97" spans="1:13" s="24" customFormat="1" ht="15.75">
      <c r="A97" s="138" t="s">
        <v>936</v>
      </c>
      <c r="B97" s="144" t="s">
        <v>28</v>
      </c>
      <c r="C97" s="80" t="s">
        <v>315</v>
      </c>
      <c r="D97" s="139" t="s">
        <v>862</v>
      </c>
      <c r="E97" s="139" t="s">
        <v>868</v>
      </c>
      <c r="F97" s="80" t="s">
        <v>319</v>
      </c>
      <c r="G97" s="140">
        <v>475.99650000000003</v>
      </c>
      <c r="H97" s="149">
        <f t="shared" ref="H97:H102" si="2">G97*0.625</f>
        <v>297.49781250000001</v>
      </c>
      <c r="I97" s="154">
        <v>0.375</v>
      </c>
      <c r="J97" s="141"/>
      <c r="K97" s="141"/>
      <c r="L97" s="141"/>
      <c r="M97" s="141"/>
    </row>
    <row r="98" spans="1:13" s="24" customFormat="1" ht="15.75">
      <c r="A98" s="138" t="s">
        <v>936</v>
      </c>
      <c r="B98" s="144" t="s">
        <v>28</v>
      </c>
      <c r="C98" s="80" t="s">
        <v>315</v>
      </c>
      <c r="D98" s="139" t="s">
        <v>863</v>
      </c>
      <c r="E98" s="139" t="s">
        <v>869</v>
      </c>
      <c r="F98" s="80" t="s">
        <v>319</v>
      </c>
      <c r="G98" s="140">
        <v>635.83799999999997</v>
      </c>
      <c r="H98" s="149">
        <f t="shared" si="2"/>
        <v>397.39874999999995</v>
      </c>
      <c r="I98" s="154">
        <v>0.375</v>
      </c>
      <c r="J98" s="141"/>
      <c r="K98" s="141"/>
      <c r="L98" s="141"/>
      <c r="M98" s="141"/>
    </row>
    <row r="99" spans="1:13" s="24" customFormat="1" ht="15.75">
      <c r="A99" s="138" t="s">
        <v>936</v>
      </c>
      <c r="B99" s="144" t="s">
        <v>28</v>
      </c>
      <c r="C99" s="80" t="s">
        <v>315</v>
      </c>
      <c r="D99" s="139" t="s">
        <v>864</v>
      </c>
      <c r="E99" s="139" t="s">
        <v>870</v>
      </c>
      <c r="F99" s="80" t="s">
        <v>319</v>
      </c>
      <c r="G99" s="140">
        <v>452.66550000000001</v>
      </c>
      <c r="H99" s="149">
        <f t="shared" si="2"/>
        <v>282.91593749999998</v>
      </c>
      <c r="I99" s="154">
        <v>0.375</v>
      </c>
    </row>
    <row r="100" spans="1:13" s="24" customFormat="1" ht="15.75">
      <c r="A100" s="138" t="s">
        <v>936</v>
      </c>
      <c r="B100" s="144" t="s">
        <v>28</v>
      </c>
      <c r="C100" s="80" t="s">
        <v>315</v>
      </c>
      <c r="D100" s="139" t="s">
        <v>865</v>
      </c>
      <c r="E100" s="139" t="s">
        <v>871</v>
      </c>
      <c r="F100" s="80" t="s">
        <v>319</v>
      </c>
      <c r="G100" s="140">
        <v>474.83100000000007</v>
      </c>
      <c r="H100" s="149">
        <f t="shared" si="2"/>
        <v>296.76937500000003</v>
      </c>
      <c r="I100" s="154">
        <v>0.375</v>
      </c>
    </row>
    <row r="101" spans="1:13" s="24" customFormat="1" ht="15.75">
      <c r="A101" s="138" t="s">
        <v>936</v>
      </c>
      <c r="B101" s="144" t="s">
        <v>28</v>
      </c>
      <c r="C101" s="80" t="s">
        <v>315</v>
      </c>
      <c r="D101" s="139" t="s">
        <v>866</v>
      </c>
      <c r="E101" s="139" t="s">
        <v>872</v>
      </c>
      <c r="F101" s="80" t="s">
        <v>319</v>
      </c>
      <c r="G101" s="140">
        <v>280.00350000000003</v>
      </c>
      <c r="H101" s="149">
        <f t="shared" si="2"/>
        <v>175.00218750000002</v>
      </c>
      <c r="I101" s="154">
        <v>0.375</v>
      </c>
    </row>
    <row r="102" spans="1:13" s="24" customFormat="1" ht="15.75">
      <c r="A102" s="138" t="s">
        <v>936</v>
      </c>
      <c r="B102" s="144" t="s">
        <v>28</v>
      </c>
      <c r="C102" s="80" t="s">
        <v>315</v>
      </c>
      <c r="D102" s="139" t="s">
        <v>867</v>
      </c>
      <c r="E102" s="139" t="s">
        <v>873</v>
      </c>
      <c r="F102" s="80" t="s">
        <v>319</v>
      </c>
      <c r="G102" s="140">
        <v>298.66200000000003</v>
      </c>
      <c r="H102" s="149">
        <f t="shared" si="2"/>
        <v>186.66375000000002</v>
      </c>
      <c r="I102" s="154">
        <v>0.375</v>
      </c>
    </row>
    <row r="103" spans="1:13" s="24" customFormat="1" ht="15.75">
      <c r="A103" s="142"/>
      <c r="B103" s="143"/>
      <c r="C103" s="80"/>
      <c r="D103" s="139"/>
      <c r="E103" s="139"/>
      <c r="F103" s="80"/>
      <c r="G103" s="140"/>
      <c r="H103" s="149"/>
      <c r="I103" s="154"/>
    </row>
    <row r="104" spans="1:13" s="24" customFormat="1" ht="15.75">
      <c r="A104" s="138" t="s">
        <v>936</v>
      </c>
      <c r="B104" s="144" t="s">
        <v>28</v>
      </c>
      <c r="C104" s="80" t="s">
        <v>315</v>
      </c>
      <c r="D104" s="139" t="s">
        <v>874</v>
      </c>
      <c r="E104" s="139" t="s">
        <v>898</v>
      </c>
      <c r="F104" s="80" t="s">
        <v>319</v>
      </c>
      <c r="G104" s="140">
        <v>874.99650000000008</v>
      </c>
      <c r="H104" s="149">
        <f t="shared" ref="H104:H133" si="3">G104*0.625</f>
        <v>546.87281250000001</v>
      </c>
      <c r="I104" s="154">
        <v>0.375</v>
      </c>
    </row>
    <row r="105" spans="1:13" s="24" customFormat="1" ht="15.75">
      <c r="A105" s="138" t="s">
        <v>936</v>
      </c>
      <c r="B105" s="144" t="s">
        <v>28</v>
      </c>
      <c r="C105" s="80" t="s">
        <v>315</v>
      </c>
      <c r="D105" s="139" t="s">
        <v>875</v>
      </c>
      <c r="E105" s="139" t="s">
        <v>899</v>
      </c>
      <c r="F105" s="80" t="s">
        <v>319</v>
      </c>
      <c r="G105" s="140">
        <v>1032.4965000000002</v>
      </c>
      <c r="H105" s="149">
        <f t="shared" si="3"/>
        <v>645.31031250000012</v>
      </c>
      <c r="I105" s="154">
        <v>0.375</v>
      </c>
    </row>
    <row r="106" spans="1:13" s="24" customFormat="1" ht="15.75">
      <c r="A106" s="138" t="s">
        <v>936</v>
      </c>
      <c r="B106" s="144" t="s">
        <v>28</v>
      </c>
      <c r="C106" s="80" t="s">
        <v>315</v>
      </c>
      <c r="D106" s="139" t="s">
        <v>876</v>
      </c>
      <c r="E106" s="139" t="s">
        <v>900</v>
      </c>
      <c r="F106" s="80" t="s">
        <v>319</v>
      </c>
      <c r="G106" s="140">
        <v>799.16550000000007</v>
      </c>
      <c r="H106" s="149">
        <f t="shared" si="3"/>
        <v>499.47843750000004</v>
      </c>
      <c r="I106" s="154">
        <v>0.375</v>
      </c>
    </row>
    <row r="107" spans="1:13" s="24" customFormat="1" ht="15.75">
      <c r="A107" s="138" t="s">
        <v>936</v>
      </c>
      <c r="B107" s="144" t="s">
        <v>28</v>
      </c>
      <c r="C107" s="80" t="s">
        <v>315</v>
      </c>
      <c r="D107" s="139" t="s">
        <v>877</v>
      </c>
      <c r="E107" s="139" t="s">
        <v>901</v>
      </c>
      <c r="F107" s="80" t="s">
        <v>319</v>
      </c>
      <c r="G107" s="140">
        <v>840</v>
      </c>
      <c r="H107" s="149">
        <f t="shared" si="3"/>
        <v>525</v>
      </c>
      <c r="I107" s="154">
        <v>0.375</v>
      </c>
    </row>
    <row r="108" spans="1:13" s="24" customFormat="1" ht="15.75">
      <c r="A108" s="138" t="s">
        <v>936</v>
      </c>
      <c r="B108" s="144" t="s">
        <v>28</v>
      </c>
      <c r="C108" s="80" t="s">
        <v>315</v>
      </c>
      <c r="D108" s="139" t="s">
        <v>878</v>
      </c>
      <c r="E108" s="139" t="s">
        <v>902</v>
      </c>
      <c r="F108" s="80" t="s">
        <v>319</v>
      </c>
      <c r="G108" s="140">
        <v>647.50350000000003</v>
      </c>
      <c r="H108" s="149">
        <f t="shared" si="3"/>
        <v>404.68968749999999</v>
      </c>
      <c r="I108" s="154">
        <v>0.375</v>
      </c>
    </row>
    <row r="109" spans="1:13" s="24" customFormat="1" ht="15.75">
      <c r="A109" s="138" t="s">
        <v>936</v>
      </c>
      <c r="B109" s="144" t="s">
        <v>28</v>
      </c>
      <c r="C109" s="80" t="s">
        <v>315</v>
      </c>
      <c r="D109" s="139" t="s">
        <v>879</v>
      </c>
      <c r="E109" s="139" t="s">
        <v>903</v>
      </c>
      <c r="F109" s="80" t="s">
        <v>319</v>
      </c>
      <c r="G109" s="140">
        <v>700.00350000000003</v>
      </c>
      <c r="H109" s="149">
        <f t="shared" si="3"/>
        <v>437.50218749999999</v>
      </c>
      <c r="I109" s="154">
        <v>0.375</v>
      </c>
    </row>
    <row r="110" spans="1:13" s="24" customFormat="1" ht="15.75">
      <c r="A110" s="138" t="s">
        <v>936</v>
      </c>
      <c r="B110" s="144" t="s">
        <v>28</v>
      </c>
      <c r="C110" s="80" t="s">
        <v>315</v>
      </c>
      <c r="D110" s="139" t="s">
        <v>880</v>
      </c>
      <c r="E110" s="139" t="s">
        <v>904</v>
      </c>
      <c r="F110" s="80" t="s">
        <v>319</v>
      </c>
      <c r="G110" s="140">
        <v>268.33800000000002</v>
      </c>
      <c r="H110" s="149">
        <f t="shared" si="3"/>
        <v>167.71125000000001</v>
      </c>
      <c r="I110" s="154">
        <v>0.375</v>
      </c>
    </row>
    <row r="111" spans="1:13" s="24" customFormat="1" ht="15.75">
      <c r="A111" s="138" t="s">
        <v>936</v>
      </c>
      <c r="B111" s="144" t="s">
        <v>28</v>
      </c>
      <c r="C111" s="80" t="s">
        <v>315</v>
      </c>
      <c r="D111" s="139" t="s">
        <v>881</v>
      </c>
      <c r="E111" s="139" t="s">
        <v>905</v>
      </c>
      <c r="F111" s="80" t="s">
        <v>319</v>
      </c>
      <c r="G111" s="140">
        <v>291.66899999999998</v>
      </c>
      <c r="H111" s="149">
        <f t="shared" si="3"/>
        <v>182.29312499999997</v>
      </c>
      <c r="I111" s="154">
        <v>0.375</v>
      </c>
    </row>
    <row r="112" spans="1:13" s="24" customFormat="1" ht="15.75">
      <c r="A112" s="138" t="s">
        <v>936</v>
      </c>
      <c r="B112" s="144" t="s">
        <v>28</v>
      </c>
      <c r="C112" s="80" t="s">
        <v>315</v>
      </c>
      <c r="D112" s="139" t="s">
        <v>882</v>
      </c>
      <c r="E112" s="139" t="s">
        <v>906</v>
      </c>
      <c r="F112" s="80" t="s">
        <v>319</v>
      </c>
      <c r="G112" s="140">
        <v>250.83449999999999</v>
      </c>
      <c r="H112" s="149">
        <f t="shared" si="3"/>
        <v>156.77156249999999</v>
      </c>
      <c r="I112" s="154">
        <v>0.375</v>
      </c>
    </row>
    <row r="113" spans="1:9" s="24" customFormat="1" ht="15.75">
      <c r="A113" s="138" t="s">
        <v>936</v>
      </c>
      <c r="B113" s="144" t="s">
        <v>28</v>
      </c>
      <c r="C113" s="80" t="s">
        <v>315</v>
      </c>
      <c r="D113" s="139" t="s">
        <v>883</v>
      </c>
      <c r="E113" s="139" t="s">
        <v>907</v>
      </c>
      <c r="F113" s="80" t="s">
        <v>319</v>
      </c>
      <c r="G113" s="140">
        <v>262.5</v>
      </c>
      <c r="H113" s="149">
        <f t="shared" si="3"/>
        <v>164.0625</v>
      </c>
      <c r="I113" s="154">
        <v>0.375</v>
      </c>
    </row>
    <row r="114" spans="1:9" s="24" customFormat="1" ht="15.75">
      <c r="A114" s="138" t="s">
        <v>936</v>
      </c>
      <c r="B114" s="144" t="s">
        <v>28</v>
      </c>
      <c r="C114" s="80" t="s">
        <v>315</v>
      </c>
      <c r="D114" s="139" t="s">
        <v>884</v>
      </c>
      <c r="E114" s="139" t="s">
        <v>908</v>
      </c>
      <c r="F114" s="80" t="s">
        <v>319</v>
      </c>
      <c r="G114" s="140">
        <v>227.5035</v>
      </c>
      <c r="H114" s="149">
        <f t="shared" si="3"/>
        <v>142.18968749999999</v>
      </c>
      <c r="I114" s="154">
        <v>0.375</v>
      </c>
    </row>
    <row r="115" spans="1:9" s="24" customFormat="1" ht="15.75">
      <c r="A115" s="138" t="s">
        <v>936</v>
      </c>
      <c r="B115" s="144" t="s">
        <v>28</v>
      </c>
      <c r="C115" s="80" t="s">
        <v>315</v>
      </c>
      <c r="D115" s="139" t="s">
        <v>885</v>
      </c>
      <c r="E115" s="139" t="s">
        <v>909</v>
      </c>
      <c r="F115" s="80" t="s">
        <v>319</v>
      </c>
      <c r="G115" s="140">
        <v>241.5</v>
      </c>
      <c r="H115" s="149">
        <f t="shared" si="3"/>
        <v>150.9375</v>
      </c>
      <c r="I115" s="154">
        <v>0.375</v>
      </c>
    </row>
    <row r="116" spans="1:9" s="24" customFormat="1" ht="15.75">
      <c r="A116" s="138" t="s">
        <v>936</v>
      </c>
      <c r="B116" s="144" t="s">
        <v>28</v>
      </c>
      <c r="C116" s="80" t="s">
        <v>315</v>
      </c>
      <c r="D116" s="139" t="s">
        <v>928</v>
      </c>
      <c r="E116" s="139" t="s">
        <v>910</v>
      </c>
      <c r="F116" s="80" t="s">
        <v>319</v>
      </c>
      <c r="G116" s="140">
        <v>611.11111111111109</v>
      </c>
      <c r="H116" s="149">
        <f t="shared" si="3"/>
        <v>381.94444444444446</v>
      </c>
      <c r="I116" s="154">
        <v>0.375</v>
      </c>
    </row>
    <row r="117" spans="1:9" s="24" customFormat="1" ht="15.75">
      <c r="A117" s="138" t="s">
        <v>936</v>
      </c>
      <c r="B117" s="144" t="s">
        <v>28</v>
      </c>
      <c r="C117" s="80" t="s">
        <v>315</v>
      </c>
      <c r="D117" s="139" t="s">
        <v>929</v>
      </c>
      <c r="E117" s="139" t="s">
        <v>911</v>
      </c>
      <c r="F117" s="80" t="s">
        <v>319</v>
      </c>
      <c r="G117" s="140">
        <v>677.77777777777771</v>
      </c>
      <c r="H117" s="149">
        <f t="shared" si="3"/>
        <v>423.61111111111109</v>
      </c>
      <c r="I117" s="154">
        <v>0.375</v>
      </c>
    </row>
    <row r="118" spans="1:9" s="24" customFormat="1" ht="15.75">
      <c r="A118" s="138" t="s">
        <v>936</v>
      </c>
      <c r="B118" s="144" t="s">
        <v>28</v>
      </c>
      <c r="C118" s="80" t="s">
        <v>315</v>
      </c>
      <c r="D118" s="139" t="s">
        <v>930</v>
      </c>
      <c r="E118" s="139" t="s">
        <v>912</v>
      </c>
      <c r="F118" s="80" t="s">
        <v>319</v>
      </c>
      <c r="G118" s="140">
        <v>588.88888888888891</v>
      </c>
      <c r="H118" s="149">
        <f t="shared" si="3"/>
        <v>368.05555555555554</v>
      </c>
      <c r="I118" s="154">
        <v>0.375</v>
      </c>
    </row>
    <row r="119" spans="1:9" s="24" customFormat="1" ht="15.75">
      <c r="A119" s="138" t="s">
        <v>936</v>
      </c>
      <c r="B119" s="144" t="s">
        <v>28</v>
      </c>
      <c r="C119" s="80" t="s">
        <v>315</v>
      </c>
      <c r="D119" s="139" t="s">
        <v>931</v>
      </c>
      <c r="E119" s="139" t="s">
        <v>913</v>
      </c>
      <c r="F119" s="80" t="s">
        <v>319</v>
      </c>
      <c r="G119" s="140">
        <v>627.77777777777771</v>
      </c>
      <c r="H119" s="149">
        <f t="shared" si="3"/>
        <v>392.36111111111109</v>
      </c>
      <c r="I119" s="154">
        <v>0.375</v>
      </c>
    </row>
    <row r="120" spans="1:9" s="24" customFormat="1" ht="15.75">
      <c r="A120" s="138" t="s">
        <v>936</v>
      </c>
      <c r="B120" s="144" t="s">
        <v>28</v>
      </c>
      <c r="C120" s="80" t="s">
        <v>315</v>
      </c>
      <c r="D120" s="139" t="s">
        <v>932</v>
      </c>
      <c r="E120" s="139" t="s">
        <v>914</v>
      </c>
      <c r="F120" s="80" t="s">
        <v>319</v>
      </c>
      <c r="G120" s="140">
        <v>566.66666666666663</v>
      </c>
      <c r="H120" s="149">
        <f t="shared" si="3"/>
        <v>354.16666666666663</v>
      </c>
      <c r="I120" s="154">
        <v>0.375</v>
      </c>
    </row>
    <row r="121" spans="1:9" s="24" customFormat="1" ht="15.75">
      <c r="A121" s="138" t="s">
        <v>936</v>
      </c>
      <c r="B121" s="144" t="s">
        <v>28</v>
      </c>
      <c r="C121" s="80" t="s">
        <v>315</v>
      </c>
      <c r="D121" s="139" t="s">
        <v>933</v>
      </c>
      <c r="E121" s="139" t="s">
        <v>915</v>
      </c>
      <c r="F121" s="80" t="s">
        <v>319</v>
      </c>
      <c r="G121" s="140">
        <v>588.88888888888891</v>
      </c>
      <c r="H121" s="149">
        <f t="shared" si="3"/>
        <v>368.05555555555554</v>
      </c>
      <c r="I121" s="154">
        <v>0.375</v>
      </c>
    </row>
    <row r="122" spans="1:9" s="24" customFormat="1" ht="15.75">
      <c r="A122" s="138" t="s">
        <v>936</v>
      </c>
      <c r="B122" s="144" t="s">
        <v>28</v>
      </c>
      <c r="C122" s="80" t="s">
        <v>315</v>
      </c>
      <c r="D122" s="139" t="s">
        <v>886</v>
      </c>
      <c r="E122" s="139" t="s">
        <v>916</v>
      </c>
      <c r="F122" s="80" t="s">
        <v>319</v>
      </c>
      <c r="G122" s="140">
        <v>300</v>
      </c>
      <c r="H122" s="149">
        <f t="shared" si="3"/>
        <v>187.5</v>
      </c>
      <c r="I122" s="154">
        <v>0.375</v>
      </c>
    </row>
    <row r="123" spans="1:9" s="24" customFormat="1" ht="15.75">
      <c r="A123" s="138" t="s">
        <v>936</v>
      </c>
      <c r="B123" s="144" t="s">
        <v>28</v>
      </c>
      <c r="C123" s="80" t="s">
        <v>315</v>
      </c>
      <c r="D123" s="139" t="s">
        <v>887</v>
      </c>
      <c r="E123" s="139" t="s">
        <v>917</v>
      </c>
      <c r="F123" s="80" t="s">
        <v>319</v>
      </c>
      <c r="G123" s="140">
        <v>366.66666666666669</v>
      </c>
      <c r="H123" s="149">
        <f t="shared" si="3"/>
        <v>229.16666666666669</v>
      </c>
      <c r="I123" s="154">
        <v>0.375</v>
      </c>
    </row>
    <row r="124" spans="1:9" s="24" customFormat="1" ht="15.75">
      <c r="A124" s="138" t="s">
        <v>936</v>
      </c>
      <c r="B124" s="144" t="s">
        <v>28</v>
      </c>
      <c r="C124" s="80" t="s">
        <v>315</v>
      </c>
      <c r="D124" s="139" t="s">
        <v>888</v>
      </c>
      <c r="E124" s="139" t="s">
        <v>918</v>
      </c>
      <c r="F124" s="80" t="s">
        <v>319</v>
      </c>
      <c r="G124" s="140">
        <v>277.77777777777777</v>
      </c>
      <c r="H124" s="149">
        <f t="shared" si="3"/>
        <v>173.61111111111111</v>
      </c>
      <c r="I124" s="154">
        <v>0.375</v>
      </c>
    </row>
    <row r="125" spans="1:9" s="24" customFormat="1" ht="15.75">
      <c r="A125" s="138" t="s">
        <v>936</v>
      </c>
      <c r="B125" s="144" t="s">
        <v>28</v>
      </c>
      <c r="C125" s="80" t="s">
        <v>315</v>
      </c>
      <c r="D125" s="139" t="s">
        <v>889</v>
      </c>
      <c r="E125" s="139" t="s">
        <v>919</v>
      </c>
      <c r="F125" s="80" t="s">
        <v>319</v>
      </c>
      <c r="G125" s="140">
        <v>288.88888888888886</v>
      </c>
      <c r="H125" s="149">
        <f t="shared" si="3"/>
        <v>180.55555555555554</v>
      </c>
      <c r="I125" s="154">
        <v>0.375</v>
      </c>
    </row>
    <row r="126" spans="1:9" s="24" customFormat="1" ht="15.75">
      <c r="A126" s="138" t="s">
        <v>936</v>
      </c>
      <c r="B126" s="144" t="s">
        <v>28</v>
      </c>
      <c r="C126" s="80" t="s">
        <v>315</v>
      </c>
      <c r="D126" s="139" t="s">
        <v>890</v>
      </c>
      <c r="E126" s="139" t="s">
        <v>920</v>
      </c>
      <c r="F126" s="80" t="s">
        <v>319</v>
      </c>
      <c r="G126" s="140">
        <v>188.88888888888889</v>
      </c>
      <c r="H126" s="149">
        <f t="shared" si="3"/>
        <v>118.05555555555556</v>
      </c>
      <c r="I126" s="154">
        <v>0.375</v>
      </c>
    </row>
    <row r="127" spans="1:9" s="24" customFormat="1" ht="15.75">
      <c r="A127" s="138" t="s">
        <v>936</v>
      </c>
      <c r="B127" s="144" t="s">
        <v>28</v>
      </c>
      <c r="C127" s="80" t="s">
        <v>315</v>
      </c>
      <c r="D127" s="139" t="s">
        <v>891</v>
      </c>
      <c r="E127" s="139" t="s">
        <v>921</v>
      </c>
      <c r="F127" s="80" t="s">
        <v>319</v>
      </c>
      <c r="G127" s="140">
        <v>205.55555555555554</v>
      </c>
      <c r="H127" s="149">
        <f t="shared" si="3"/>
        <v>128.47222222222223</v>
      </c>
      <c r="I127" s="154">
        <v>0.375</v>
      </c>
    </row>
    <row r="128" spans="1:9" s="24" customFormat="1" ht="15.75">
      <c r="A128" s="138" t="s">
        <v>936</v>
      </c>
      <c r="B128" s="144" t="s">
        <v>28</v>
      </c>
      <c r="C128" s="80" t="s">
        <v>315</v>
      </c>
      <c r="D128" s="139" t="s">
        <v>892</v>
      </c>
      <c r="E128" s="139" t="s">
        <v>922</v>
      </c>
      <c r="F128" s="80" t="s">
        <v>319</v>
      </c>
      <c r="G128" s="140">
        <v>478.33800000000002</v>
      </c>
      <c r="H128" s="149">
        <f t="shared" si="3"/>
        <v>298.96125000000001</v>
      </c>
      <c r="I128" s="154">
        <v>0.375</v>
      </c>
    </row>
    <row r="129" spans="1:9" s="24" customFormat="1" ht="15.75">
      <c r="A129" s="138" t="s">
        <v>936</v>
      </c>
      <c r="B129" s="144" t="s">
        <v>28</v>
      </c>
      <c r="C129" s="80" t="s">
        <v>315</v>
      </c>
      <c r="D129" s="139" t="s">
        <v>893</v>
      </c>
      <c r="E129" s="139" t="s">
        <v>923</v>
      </c>
      <c r="F129" s="80" t="s">
        <v>319</v>
      </c>
      <c r="G129" s="140">
        <v>548.33100000000002</v>
      </c>
      <c r="H129" s="149">
        <f t="shared" si="3"/>
        <v>342.70687500000003</v>
      </c>
      <c r="I129" s="154">
        <v>0.375</v>
      </c>
    </row>
    <row r="130" spans="1:9" s="24" customFormat="1" ht="15.75">
      <c r="A130" s="138" t="s">
        <v>936</v>
      </c>
      <c r="B130" s="144" t="s">
        <v>28</v>
      </c>
      <c r="C130" s="80" t="s">
        <v>315</v>
      </c>
      <c r="D130" s="139" t="s">
        <v>894</v>
      </c>
      <c r="E130" s="139" t="s">
        <v>924</v>
      </c>
      <c r="F130" s="80" t="s">
        <v>319</v>
      </c>
      <c r="G130" s="140">
        <v>414.16200000000003</v>
      </c>
      <c r="H130" s="149">
        <f t="shared" si="3"/>
        <v>258.85125000000005</v>
      </c>
      <c r="I130" s="154">
        <v>0.375</v>
      </c>
    </row>
    <row r="131" spans="1:9" s="24" customFormat="1" ht="15.75">
      <c r="A131" s="138" t="s">
        <v>936</v>
      </c>
      <c r="B131" s="144" t="s">
        <v>28</v>
      </c>
      <c r="C131" s="80" t="s">
        <v>315</v>
      </c>
      <c r="D131" s="139" t="s">
        <v>895</v>
      </c>
      <c r="E131" s="139" t="s">
        <v>925</v>
      </c>
      <c r="F131" s="80" t="s">
        <v>319</v>
      </c>
      <c r="G131" s="140">
        <v>437.50350000000003</v>
      </c>
      <c r="H131" s="149">
        <f t="shared" si="3"/>
        <v>273.43968749999999</v>
      </c>
      <c r="I131" s="154">
        <v>0.375</v>
      </c>
    </row>
    <row r="132" spans="1:9" s="24" customFormat="1" ht="15.75">
      <c r="A132" s="138" t="s">
        <v>936</v>
      </c>
      <c r="B132" s="144" t="s">
        <v>28</v>
      </c>
      <c r="C132" s="80" t="s">
        <v>315</v>
      </c>
      <c r="D132" s="139" t="s">
        <v>896</v>
      </c>
      <c r="E132" s="139" t="s">
        <v>926</v>
      </c>
      <c r="F132" s="80" t="s">
        <v>319</v>
      </c>
      <c r="G132" s="140">
        <v>344.16899999999998</v>
      </c>
      <c r="H132" s="149">
        <f t="shared" si="3"/>
        <v>215.10562499999997</v>
      </c>
      <c r="I132" s="154">
        <v>0.375</v>
      </c>
    </row>
    <row r="133" spans="1:9" s="24" customFormat="1" ht="15.75">
      <c r="A133" s="138" t="s">
        <v>936</v>
      </c>
      <c r="B133" s="144" t="s">
        <v>28</v>
      </c>
      <c r="C133" s="80" t="s">
        <v>315</v>
      </c>
      <c r="D133" s="139" t="s">
        <v>897</v>
      </c>
      <c r="E133" s="139" t="s">
        <v>927</v>
      </c>
      <c r="F133" s="80" t="s">
        <v>319</v>
      </c>
      <c r="G133" s="140">
        <v>355.83449999999999</v>
      </c>
      <c r="H133" s="149">
        <f t="shared" si="3"/>
        <v>222.39656249999999</v>
      </c>
      <c r="I133" s="154">
        <v>0.375</v>
      </c>
    </row>
    <row r="134" spans="1:9" ht="15">
      <c r="A134" s="83"/>
      <c r="B134" s="86"/>
      <c r="C134" s="83"/>
      <c r="D134" s="83"/>
      <c r="E134" s="83"/>
      <c r="F134" s="83"/>
      <c r="G134" s="110"/>
      <c r="H134" s="83"/>
      <c r="I134" s="90"/>
    </row>
    <row r="135" spans="1:9" ht="15.75">
      <c r="A135" s="88" t="s">
        <v>312</v>
      </c>
      <c r="B135" s="87"/>
      <c r="C135" s="89"/>
      <c r="D135" s="89"/>
      <c r="E135" s="89"/>
      <c r="F135" s="89"/>
      <c r="G135" s="111"/>
      <c r="H135" s="83"/>
      <c r="I135" s="90"/>
    </row>
    <row r="136" spans="1:9" ht="15.75">
      <c r="A136" s="112" t="s">
        <v>615</v>
      </c>
      <c r="B136" s="113"/>
      <c r="C136" s="112" t="s">
        <v>616</v>
      </c>
      <c r="D136" s="92" t="s">
        <v>617</v>
      </c>
      <c r="E136" s="92" t="s">
        <v>618</v>
      </c>
      <c r="F136" s="90" t="s">
        <v>319</v>
      </c>
      <c r="G136" s="101">
        <v>145</v>
      </c>
      <c r="H136" s="150">
        <f>G136*0.625</f>
        <v>90.625</v>
      </c>
      <c r="I136" s="153">
        <v>0.375</v>
      </c>
    </row>
    <row r="137" spans="1:9" ht="15.75">
      <c r="A137" s="112" t="s">
        <v>615</v>
      </c>
      <c r="B137" s="113"/>
      <c r="C137" s="112" t="s">
        <v>616</v>
      </c>
      <c r="D137" s="92" t="s">
        <v>619</v>
      </c>
      <c r="E137" s="92" t="s">
        <v>620</v>
      </c>
      <c r="F137" s="90" t="s">
        <v>319</v>
      </c>
      <c r="G137" s="101">
        <v>160</v>
      </c>
      <c r="H137" s="150">
        <f t="shared" ref="H137:H141" si="4">G137*0.625</f>
        <v>100</v>
      </c>
      <c r="I137" s="153">
        <v>0.375</v>
      </c>
    </row>
    <row r="138" spans="1:9" ht="15.75">
      <c r="A138" s="112" t="s">
        <v>615</v>
      </c>
      <c r="B138" s="113"/>
      <c r="C138" s="112" t="s">
        <v>616</v>
      </c>
      <c r="D138" s="92" t="s">
        <v>621</v>
      </c>
      <c r="E138" s="92" t="s">
        <v>622</v>
      </c>
      <c r="F138" s="90" t="s">
        <v>319</v>
      </c>
      <c r="G138" s="101">
        <v>160</v>
      </c>
      <c r="H138" s="150">
        <f t="shared" si="4"/>
        <v>100</v>
      </c>
      <c r="I138" s="153">
        <v>0.375</v>
      </c>
    </row>
    <row r="139" spans="1:9" ht="15.75">
      <c r="A139" s="112" t="s">
        <v>615</v>
      </c>
      <c r="B139" s="113"/>
      <c r="C139" s="112" t="s">
        <v>616</v>
      </c>
      <c r="D139" s="92" t="s">
        <v>623</v>
      </c>
      <c r="E139" s="92" t="s">
        <v>624</v>
      </c>
      <c r="F139" s="90" t="s">
        <v>319</v>
      </c>
      <c r="G139" s="101">
        <v>180</v>
      </c>
      <c r="H139" s="150">
        <f t="shared" si="4"/>
        <v>112.5</v>
      </c>
      <c r="I139" s="153">
        <v>0.375</v>
      </c>
    </row>
    <row r="140" spans="1:9" ht="15.75">
      <c r="A140" s="112" t="s">
        <v>615</v>
      </c>
      <c r="B140" s="113"/>
      <c r="C140" s="112" t="s">
        <v>616</v>
      </c>
      <c r="D140" s="92" t="s">
        <v>625</v>
      </c>
      <c r="E140" s="92" t="s">
        <v>626</v>
      </c>
      <c r="F140" s="90" t="s">
        <v>319</v>
      </c>
      <c r="G140" s="101">
        <v>205</v>
      </c>
      <c r="H140" s="150">
        <f t="shared" si="4"/>
        <v>128.125</v>
      </c>
      <c r="I140" s="153">
        <v>0.375</v>
      </c>
    </row>
    <row r="141" spans="1:9" ht="15.75">
      <c r="A141" s="112" t="s">
        <v>615</v>
      </c>
      <c r="B141" s="113"/>
      <c r="C141" s="112" t="s">
        <v>616</v>
      </c>
      <c r="D141" s="92" t="s">
        <v>627</v>
      </c>
      <c r="E141" s="92" t="s">
        <v>628</v>
      </c>
      <c r="F141" s="90" t="s">
        <v>319</v>
      </c>
      <c r="G141" s="93">
        <v>130</v>
      </c>
      <c r="H141" s="150">
        <f t="shared" si="4"/>
        <v>81.25</v>
      </c>
      <c r="I141" s="153">
        <v>0.375</v>
      </c>
    </row>
    <row r="142" spans="1:9" ht="15.75">
      <c r="A142" s="90" t="s">
        <v>20</v>
      </c>
      <c r="B142" s="91"/>
      <c r="C142" s="90" t="s">
        <v>315</v>
      </c>
      <c r="D142" s="92" t="s">
        <v>462</v>
      </c>
      <c r="E142" s="92" t="s">
        <v>416</v>
      </c>
      <c r="F142" s="90" t="s">
        <v>319</v>
      </c>
      <c r="G142" s="93">
        <v>100</v>
      </c>
      <c r="H142" s="150">
        <f t="shared" ref="H142:H160" si="5">G142*0.625</f>
        <v>62.5</v>
      </c>
      <c r="I142" s="153">
        <v>0.375</v>
      </c>
    </row>
    <row r="143" spans="1:9" ht="15.75">
      <c r="A143" s="90" t="s">
        <v>20</v>
      </c>
      <c r="B143" s="91"/>
      <c r="C143" s="90" t="s">
        <v>315</v>
      </c>
      <c r="D143" s="92" t="s">
        <v>463</v>
      </c>
      <c r="E143" s="92" t="s">
        <v>417</v>
      </c>
      <c r="F143" s="90" t="s">
        <v>319</v>
      </c>
      <c r="G143" s="93">
        <v>25</v>
      </c>
      <c r="H143" s="150">
        <f t="shared" si="5"/>
        <v>15.625</v>
      </c>
      <c r="I143" s="153">
        <v>0.375</v>
      </c>
    </row>
    <row r="144" spans="1:9" ht="15.75">
      <c r="A144" s="90" t="s">
        <v>20</v>
      </c>
      <c r="B144" s="91"/>
      <c r="C144" s="90" t="s">
        <v>315</v>
      </c>
      <c r="D144" s="92" t="s">
        <v>464</v>
      </c>
      <c r="E144" s="92" t="s">
        <v>418</v>
      </c>
      <c r="F144" s="90" t="s">
        <v>319</v>
      </c>
      <c r="G144" s="93">
        <v>70</v>
      </c>
      <c r="H144" s="150">
        <f t="shared" si="5"/>
        <v>43.75</v>
      </c>
      <c r="I144" s="153">
        <v>0.375</v>
      </c>
    </row>
    <row r="145" spans="1:9" ht="15.75">
      <c r="A145" s="90" t="s">
        <v>20</v>
      </c>
      <c r="B145" s="91"/>
      <c r="C145" s="90" t="s">
        <v>315</v>
      </c>
      <c r="D145" s="92" t="s">
        <v>465</v>
      </c>
      <c r="E145" s="92" t="s">
        <v>419</v>
      </c>
      <c r="F145" s="90" t="s">
        <v>319</v>
      </c>
      <c r="G145" s="93">
        <v>20</v>
      </c>
      <c r="H145" s="150">
        <f t="shared" si="5"/>
        <v>12.5</v>
      </c>
      <c r="I145" s="153">
        <v>0.375</v>
      </c>
    </row>
    <row r="146" spans="1:9" ht="15.75">
      <c r="A146" s="90" t="s">
        <v>20</v>
      </c>
      <c r="B146" s="91"/>
      <c r="C146" s="90" t="s">
        <v>315</v>
      </c>
      <c r="D146" s="92" t="s">
        <v>466</v>
      </c>
      <c r="E146" s="92" t="s">
        <v>420</v>
      </c>
      <c r="F146" s="90" t="s">
        <v>319</v>
      </c>
      <c r="G146" s="93">
        <v>150</v>
      </c>
      <c r="H146" s="150">
        <f t="shared" si="5"/>
        <v>93.75</v>
      </c>
      <c r="I146" s="153">
        <v>0.375</v>
      </c>
    </row>
    <row r="147" spans="1:9" ht="15.75">
      <c r="A147" s="90" t="s">
        <v>20</v>
      </c>
      <c r="B147" s="91"/>
      <c r="C147" s="90" t="s">
        <v>421</v>
      </c>
      <c r="D147" s="92" t="s">
        <v>467</v>
      </c>
      <c r="E147" s="92" t="s">
        <v>422</v>
      </c>
      <c r="F147" s="90" t="s">
        <v>319</v>
      </c>
      <c r="G147" s="93">
        <v>150</v>
      </c>
      <c r="H147" s="150">
        <f t="shared" si="5"/>
        <v>93.75</v>
      </c>
      <c r="I147" s="153">
        <v>0.375</v>
      </c>
    </row>
    <row r="148" spans="1:9" ht="15.75">
      <c r="A148" s="90" t="s">
        <v>20</v>
      </c>
      <c r="B148" s="91"/>
      <c r="C148" s="90" t="s">
        <v>315</v>
      </c>
      <c r="D148" s="92" t="s">
        <v>468</v>
      </c>
      <c r="E148" s="92" t="s">
        <v>423</v>
      </c>
      <c r="F148" s="90" t="s">
        <v>319</v>
      </c>
      <c r="G148" s="93">
        <v>110</v>
      </c>
      <c r="H148" s="150">
        <f t="shared" si="5"/>
        <v>68.75</v>
      </c>
      <c r="I148" s="153">
        <v>0.375</v>
      </c>
    </row>
    <row r="149" spans="1:9" ht="15.75">
      <c r="A149" s="90" t="s">
        <v>20</v>
      </c>
      <c r="B149" s="91"/>
      <c r="C149" s="131" t="s">
        <v>935</v>
      </c>
      <c r="D149" s="92" t="s">
        <v>469</v>
      </c>
      <c r="E149" s="92" t="s">
        <v>424</v>
      </c>
      <c r="F149" s="90" t="s">
        <v>319</v>
      </c>
      <c r="G149" s="93">
        <v>180</v>
      </c>
      <c r="H149" s="150">
        <f t="shared" si="5"/>
        <v>112.5</v>
      </c>
      <c r="I149" s="153">
        <v>0.375</v>
      </c>
    </row>
    <row r="150" spans="1:9" ht="15.75">
      <c r="A150" s="90" t="s">
        <v>20</v>
      </c>
      <c r="B150" s="91"/>
      <c r="C150" s="90" t="s">
        <v>425</v>
      </c>
      <c r="D150" s="92" t="s">
        <v>470</v>
      </c>
      <c r="E150" s="92" t="s">
        <v>426</v>
      </c>
      <c r="F150" s="90" t="s">
        <v>319</v>
      </c>
      <c r="G150" s="93">
        <v>155</v>
      </c>
      <c r="H150" s="150">
        <f t="shared" si="5"/>
        <v>96.875</v>
      </c>
      <c r="I150" s="153">
        <v>0.375</v>
      </c>
    </row>
    <row r="151" spans="1:9" ht="15.75">
      <c r="A151" s="90" t="s">
        <v>20</v>
      </c>
      <c r="B151" s="91"/>
      <c r="C151" s="90" t="s">
        <v>425</v>
      </c>
      <c r="D151" s="92" t="s">
        <v>471</v>
      </c>
      <c r="E151" s="145" t="s">
        <v>799</v>
      </c>
      <c r="F151" s="90" t="s">
        <v>319</v>
      </c>
      <c r="G151" s="93">
        <v>89</v>
      </c>
      <c r="H151" s="150">
        <f t="shared" si="5"/>
        <v>55.625</v>
      </c>
      <c r="I151" s="153">
        <v>0.375</v>
      </c>
    </row>
    <row r="152" spans="1:9" ht="15.75">
      <c r="A152" s="90" t="s">
        <v>20</v>
      </c>
      <c r="B152" s="91"/>
      <c r="C152" s="90" t="s">
        <v>315</v>
      </c>
      <c r="D152" s="92" t="s">
        <v>472</v>
      </c>
      <c r="E152" s="92" t="s">
        <v>427</v>
      </c>
      <c r="F152" s="90" t="s">
        <v>319</v>
      </c>
      <c r="G152" s="93">
        <v>60</v>
      </c>
      <c r="H152" s="150">
        <f t="shared" si="5"/>
        <v>37.5</v>
      </c>
      <c r="I152" s="153">
        <v>0.375</v>
      </c>
    </row>
    <row r="153" spans="1:9" ht="15.75">
      <c r="A153" s="90" t="s">
        <v>20</v>
      </c>
      <c r="B153" s="91"/>
      <c r="C153" s="90" t="s">
        <v>315</v>
      </c>
      <c r="D153" s="92" t="s">
        <v>473</v>
      </c>
      <c r="E153" s="92" t="s">
        <v>428</v>
      </c>
      <c r="F153" s="90" t="s">
        <v>319</v>
      </c>
      <c r="G153" s="93">
        <v>70</v>
      </c>
      <c r="H153" s="150">
        <f t="shared" si="5"/>
        <v>43.75</v>
      </c>
      <c r="I153" s="153">
        <v>0.375</v>
      </c>
    </row>
    <row r="154" spans="1:9" ht="15.75">
      <c r="A154" s="90" t="s">
        <v>20</v>
      </c>
      <c r="B154" s="91"/>
      <c r="C154" s="90" t="s">
        <v>315</v>
      </c>
      <c r="D154" s="92" t="s">
        <v>474</v>
      </c>
      <c r="E154" s="92" t="s">
        <v>429</v>
      </c>
      <c r="F154" s="90" t="s">
        <v>319</v>
      </c>
      <c r="G154" s="93">
        <v>120</v>
      </c>
      <c r="H154" s="150">
        <f t="shared" si="5"/>
        <v>75</v>
      </c>
      <c r="I154" s="153">
        <v>0.375</v>
      </c>
    </row>
    <row r="155" spans="1:9" ht="15.75">
      <c r="A155" s="90" t="s">
        <v>20</v>
      </c>
      <c r="B155" s="91"/>
      <c r="C155" s="90" t="s">
        <v>315</v>
      </c>
      <c r="D155" s="92" t="s">
        <v>475</v>
      </c>
      <c r="E155" s="92" t="s">
        <v>430</v>
      </c>
      <c r="F155" s="90" t="s">
        <v>319</v>
      </c>
      <c r="G155" s="93">
        <v>130</v>
      </c>
      <c r="H155" s="150">
        <f t="shared" si="5"/>
        <v>81.25</v>
      </c>
      <c r="I155" s="153">
        <v>0.375</v>
      </c>
    </row>
    <row r="156" spans="1:9" ht="15.75">
      <c r="A156" s="90" t="s">
        <v>20</v>
      </c>
      <c r="B156" s="91"/>
      <c r="C156" s="90" t="s">
        <v>315</v>
      </c>
      <c r="D156" s="92" t="s">
        <v>476</v>
      </c>
      <c r="E156" s="92" t="s">
        <v>431</v>
      </c>
      <c r="F156" s="90" t="s">
        <v>319</v>
      </c>
      <c r="G156" s="93">
        <v>167.5</v>
      </c>
      <c r="H156" s="150">
        <f t="shared" si="5"/>
        <v>104.6875</v>
      </c>
      <c r="I156" s="153">
        <v>0.375</v>
      </c>
    </row>
    <row r="157" spans="1:9" ht="15.75">
      <c r="A157" s="90" t="s">
        <v>20</v>
      </c>
      <c r="B157" s="91"/>
      <c r="C157" s="90" t="s">
        <v>315</v>
      </c>
      <c r="D157" s="92" t="s">
        <v>477</v>
      </c>
      <c r="E157" s="92" t="s">
        <v>432</v>
      </c>
      <c r="F157" s="90" t="s">
        <v>319</v>
      </c>
      <c r="G157" s="93">
        <v>80</v>
      </c>
      <c r="H157" s="150">
        <f t="shared" si="5"/>
        <v>50</v>
      </c>
      <c r="I157" s="153">
        <v>0.375</v>
      </c>
    </row>
    <row r="158" spans="1:9" ht="15.75">
      <c r="A158" s="90" t="s">
        <v>20</v>
      </c>
      <c r="B158" s="91"/>
      <c r="C158" s="90" t="s">
        <v>315</v>
      </c>
      <c r="D158" s="92" t="s">
        <v>478</v>
      </c>
      <c r="E158" s="92" t="s">
        <v>433</v>
      </c>
      <c r="F158" s="90" t="s">
        <v>319</v>
      </c>
      <c r="G158" s="93">
        <v>110</v>
      </c>
      <c r="H158" s="150">
        <f t="shared" si="5"/>
        <v>68.75</v>
      </c>
      <c r="I158" s="153">
        <v>0.375</v>
      </c>
    </row>
    <row r="159" spans="1:9" ht="15.75">
      <c r="A159" s="90" t="s">
        <v>20</v>
      </c>
      <c r="B159" s="91"/>
      <c r="C159" s="90" t="s">
        <v>315</v>
      </c>
      <c r="D159" s="92" t="s">
        <v>478</v>
      </c>
      <c r="E159" s="92" t="s">
        <v>434</v>
      </c>
      <c r="F159" s="90" t="s">
        <v>319</v>
      </c>
      <c r="G159" s="93">
        <v>110</v>
      </c>
      <c r="H159" s="150">
        <f t="shared" si="5"/>
        <v>68.75</v>
      </c>
      <c r="I159" s="153">
        <v>0.375</v>
      </c>
    </row>
    <row r="160" spans="1:9" ht="15.75">
      <c r="A160" s="90" t="s">
        <v>20</v>
      </c>
      <c r="B160" s="91"/>
      <c r="C160" s="90" t="s">
        <v>315</v>
      </c>
      <c r="D160" s="92" t="s">
        <v>479</v>
      </c>
      <c r="E160" s="92" t="s">
        <v>435</v>
      </c>
      <c r="F160" s="90" t="s">
        <v>319</v>
      </c>
      <c r="G160" s="93">
        <v>140</v>
      </c>
      <c r="H160" s="150">
        <f t="shared" si="5"/>
        <v>87.5</v>
      </c>
      <c r="I160" s="153">
        <v>0.375</v>
      </c>
    </row>
    <row r="161" spans="1:9" ht="15">
      <c r="A161" s="89"/>
      <c r="B161" s="87"/>
      <c r="C161" s="89"/>
      <c r="D161" s="89"/>
      <c r="E161" s="89"/>
      <c r="F161" s="89"/>
      <c r="G161" s="89"/>
      <c r="H161" s="83"/>
      <c r="I161" s="155"/>
    </row>
    <row r="162" spans="1:9" ht="15">
      <c r="A162" s="89"/>
      <c r="B162" s="87"/>
      <c r="C162" s="89"/>
      <c r="D162" s="89"/>
      <c r="E162" s="89"/>
      <c r="F162" s="89"/>
      <c r="G162" s="89"/>
      <c r="H162" s="83"/>
      <c r="I162" s="156"/>
    </row>
    <row r="163" spans="1:9" ht="15.75">
      <c r="A163" s="88" t="s">
        <v>313</v>
      </c>
      <c r="B163" s="87"/>
      <c r="C163" s="89"/>
      <c r="D163" s="89"/>
      <c r="E163" s="89"/>
      <c r="F163" s="89"/>
      <c r="G163" s="89"/>
      <c r="H163" s="83"/>
      <c r="I163" s="156"/>
    </row>
    <row r="164" spans="1:9" ht="15">
      <c r="A164" s="90" t="s">
        <v>21</v>
      </c>
      <c r="B164" s="91"/>
      <c r="C164" s="90"/>
      <c r="D164" s="89"/>
      <c r="E164" s="89"/>
      <c r="F164" s="89"/>
      <c r="G164" s="89"/>
      <c r="H164" s="83"/>
      <c r="I164" s="157"/>
    </row>
    <row r="165" spans="1:9" ht="15.75">
      <c r="A165" s="90" t="s">
        <v>21</v>
      </c>
      <c r="B165" s="91"/>
      <c r="C165" s="90" t="s">
        <v>315</v>
      </c>
      <c r="D165" s="146" t="s">
        <v>490</v>
      </c>
      <c r="E165" s="145" t="s">
        <v>800</v>
      </c>
      <c r="F165" s="90" t="s">
        <v>319</v>
      </c>
      <c r="G165" s="94">
        <v>50</v>
      </c>
      <c r="H165" s="151">
        <f t="shared" ref="H165:H170" si="6">G165*0.625</f>
        <v>31.25</v>
      </c>
      <c r="I165" s="153">
        <v>0.375</v>
      </c>
    </row>
    <row r="166" spans="1:9" ht="15.75">
      <c r="A166" s="90" t="s">
        <v>21</v>
      </c>
      <c r="B166" s="91"/>
      <c r="C166" s="90" t="s">
        <v>315</v>
      </c>
      <c r="D166" s="147" t="s">
        <v>491</v>
      </c>
      <c r="E166" s="92" t="s">
        <v>436</v>
      </c>
      <c r="F166" s="90" t="s">
        <v>319</v>
      </c>
      <c r="G166" s="94">
        <v>50</v>
      </c>
      <c r="H166" s="151">
        <f t="shared" si="6"/>
        <v>31.25</v>
      </c>
      <c r="I166" s="153">
        <v>0.375</v>
      </c>
    </row>
    <row r="167" spans="1:9" ht="15.75">
      <c r="A167" s="90" t="s">
        <v>21</v>
      </c>
      <c r="B167" s="91"/>
      <c r="C167" s="90" t="s">
        <v>437</v>
      </c>
      <c r="D167" s="92" t="s">
        <v>480</v>
      </c>
      <c r="E167" s="92" t="s">
        <v>438</v>
      </c>
      <c r="F167" s="90" t="s">
        <v>319</v>
      </c>
      <c r="G167" s="94">
        <v>800</v>
      </c>
      <c r="H167" s="151">
        <f t="shared" si="6"/>
        <v>500</v>
      </c>
      <c r="I167" s="153">
        <v>0.375</v>
      </c>
    </row>
    <row r="168" spans="1:9" ht="15.75">
      <c r="A168" s="90" t="s">
        <v>21</v>
      </c>
      <c r="B168" s="91"/>
      <c r="C168" s="90" t="s">
        <v>437</v>
      </c>
      <c r="D168" s="92" t="s">
        <v>481</v>
      </c>
      <c r="E168" s="92" t="s">
        <v>439</v>
      </c>
      <c r="F168" s="90" t="s">
        <v>319</v>
      </c>
      <c r="G168" s="94">
        <v>1430</v>
      </c>
      <c r="H168" s="151">
        <f t="shared" si="6"/>
        <v>893.75</v>
      </c>
      <c r="I168" s="153">
        <v>0.375</v>
      </c>
    </row>
    <row r="169" spans="1:9" ht="15.75">
      <c r="A169" s="90" t="s">
        <v>21</v>
      </c>
      <c r="B169" s="91"/>
      <c r="C169" s="90" t="s">
        <v>437</v>
      </c>
      <c r="D169" s="92" t="s">
        <v>482</v>
      </c>
      <c r="E169" s="92" t="s">
        <v>440</v>
      </c>
      <c r="F169" s="90" t="s">
        <v>319</v>
      </c>
      <c r="G169" s="94">
        <v>1200</v>
      </c>
      <c r="H169" s="151">
        <f t="shared" si="6"/>
        <v>750</v>
      </c>
      <c r="I169" s="153">
        <v>0.375</v>
      </c>
    </row>
    <row r="170" spans="1:9" ht="15.75">
      <c r="A170" s="90" t="s">
        <v>21</v>
      </c>
      <c r="B170" s="91"/>
      <c r="C170" s="90" t="s">
        <v>315</v>
      </c>
      <c r="D170" s="92" t="s">
        <v>483</v>
      </c>
      <c r="E170" s="92" t="s">
        <v>441</v>
      </c>
      <c r="F170" s="90" t="s">
        <v>319</v>
      </c>
      <c r="G170" s="94">
        <v>1350</v>
      </c>
      <c r="H170" s="151">
        <f t="shared" si="6"/>
        <v>843.75</v>
      </c>
      <c r="I170" s="153">
        <v>0.375</v>
      </c>
    </row>
    <row r="171" spans="1:9" ht="15.75">
      <c r="A171" s="90" t="s">
        <v>21</v>
      </c>
      <c r="B171" s="91"/>
      <c r="C171" s="90" t="s">
        <v>315</v>
      </c>
      <c r="D171" s="92" t="s">
        <v>484</v>
      </c>
      <c r="E171" s="92" t="s">
        <v>442</v>
      </c>
      <c r="F171" s="90" t="s">
        <v>319</v>
      </c>
      <c r="G171" s="93">
        <v>95</v>
      </c>
      <c r="H171" s="151">
        <f t="shared" ref="H171:H176" si="7">G171*0.625</f>
        <v>59.375</v>
      </c>
      <c r="I171" s="153">
        <v>0.375</v>
      </c>
    </row>
    <row r="172" spans="1:9" ht="15.75">
      <c r="A172" s="90" t="s">
        <v>21</v>
      </c>
      <c r="B172" s="91"/>
      <c r="C172" s="90" t="s">
        <v>315</v>
      </c>
      <c r="D172" s="92" t="s">
        <v>485</v>
      </c>
      <c r="E172" s="92" t="s">
        <v>443</v>
      </c>
      <c r="F172" s="90" t="s">
        <v>319</v>
      </c>
      <c r="G172" s="93">
        <v>145</v>
      </c>
      <c r="H172" s="151">
        <f t="shared" si="7"/>
        <v>90.625</v>
      </c>
      <c r="I172" s="153">
        <v>0.375</v>
      </c>
    </row>
    <row r="173" spans="1:9" ht="15.75">
      <c r="A173" s="90" t="s">
        <v>21</v>
      </c>
      <c r="B173" s="91"/>
      <c r="C173" s="90" t="s">
        <v>315</v>
      </c>
      <c r="D173" s="92" t="s">
        <v>486</v>
      </c>
      <c r="E173" s="92" t="s">
        <v>444</v>
      </c>
      <c r="F173" s="90" t="s">
        <v>319</v>
      </c>
      <c r="G173" s="93">
        <v>165</v>
      </c>
      <c r="H173" s="151">
        <f t="shared" si="7"/>
        <v>103.125</v>
      </c>
      <c r="I173" s="153">
        <v>0.375</v>
      </c>
    </row>
    <row r="174" spans="1:9" ht="15.75">
      <c r="A174" s="90" t="s">
        <v>21</v>
      </c>
      <c r="B174" s="91"/>
      <c r="C174" s="90" t="s">
        <v>315</v>
      </c>
      <c r="D174" s="92" t="s">
        <v>487</v>
      </c>
      <c r="E174" s="92" t="s">
        <v>445</v>
      </c>
      <c r="F174" s="90" t="s">
        <v>319</v>
      </c>
      <c r="G174" s="93">
        <v>165</v>
      </c>
      <c r="H174" s="151">
        <f t="shared" si="7"/>
        <v>103.125</v>
      </c>
      <c r="I174" s="153">
        <v>0.375</v>
      </c>
    </row>
    <row r="175" spans="1:9" ht="15.75">
      <c r="A175" s="90" t="s">
        <v>21</v>
      </c>
      <c r="B175" s="91"/>
      <c r="C175" s="90" t="s">
        <v>315</v>
      </c>
      <c r="D175" s="92" t="s">
        <v>488</v>
      </c>
      <c r="E175" s="92" t="s">
        <v>446</v>
      </c>
      <c r="F175" s="90" t="s">
        <v>319</v>
      </c>
      <c r="G175" s="93">
        <v>210</v>
      </c>
      <c r="H175" s="151">
        <f t="shared" si="7"/>
        <v>131.25</v>
      </c>
      <c r="I175" s="153">
        <v>0.375</v>
      </c>
    </row>
    <row r="176" spans="1:9" ht="15.75">
      <c r="A176" s="90" t="s">
        <v>21</v>
      </c>
      <c r="B176" s="91"/>
      <c r="C176" s="90" t="s">
        <v>315</v>
      </c>
      <c r="D176" s="92" t="s">
        <v>489</v>
      </c>
      <c r="E176" s="92" t="s">
        <v>447</v>
      </c>
      <c r="F176" s="90" t="s">
        <v>319</v>
      </c>
      <c r="G176" s="93">
        <v>240</v>
      </c>
      <c r="H176" s="151">
        <f t="shared" si="7"/>
        <v>150</v>
      </c>
      <c r="I176" s="153">
        <v>0.375</v>
      </c>
    </row>
    <row r="177" spans="2:2">
      <c r="B177"/>
    </row>
  </sheetData>
  <mergeCells count="2">
    <mergeCell ref="A1:I2"/>
    <mergeCell ref="A3:I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Product Category</vt:lpstr>
      <vt:lpstr>Market Basket</vt:lpstr>
      <vt:lpstr>Non-Market Basket</vt:lpstr>
      <vt:lpstr>'Market Basket'!Print_Area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Kalen</dc:creator>
  <cp:lastModifiedBy>Risley, Amy</cp:lastModifiedBy>
  <cp:lastPrinted>2020-12-29T20:32:22Z</cp:lastPrinted>
  <dcterms:created xsi:type="dcterms:W3CDTF">2015-07-14T20:27:54Z</dcterms:created>
  <dcterms:modified xsi:type="dcterms:W3CDTF">2024-05-02T14:08:01Z</dcterms:modified>
</cp:coreProperties>
</file>