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Vehicle Storage Solutions\"/>
    </mc:Choice>
  </mc:AlternateContent>
  <xr:revisionPtr revIDLastSave="0" documentId="13_ncr:1_{6BC0435B-D799-4FD1-BE9C-9A8A0BECFB63}" xr6:coauthVersionLast="36" xr6:coauthVersionMax="47" xr10:uidLastSave="{00000000-0000-0000-0000-000000000000}"/>
  <bookViews>
    <workbookView xWindow="3936" yWindow="1836" windowWidth="36096" windowHeight="20700" xr2:uid="{1134730B-5FFC-EE4D-915B-54B9EDC44015}"/>
  </bookViews>
  <sheets>
    <sheet name="Main" sheetId="1" r:id="rId1"/>
    <sheet name="TBS .25 Ton Catalog" sheetId="6" r:id="rId2"/>
    <sheet name="TBS .5 Ton Catalog" sheetId="5" r:id="rId3"/>
    <sheet name="TBS .75 Ton Catalog" sheetId="7" r:id="rId4"/>
    <sheet name="TBS-9000 Catalog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98" i="4"/>
  <c r="E94" i="4"/>
  <c r="E90" i="4"/>
  <c r="E86" i="4"/>
  <c r="E82" i="4"/>
  <c r="E78" i="4"/>
  <c r="E74" i="4"/>
  <c r="E70" i="4"/>
  <c r="E66" i="4"/>
  <c r="E62" i="4"/>
  <c r="E58" i="4"/>
  <c r="E54" i="4"/>
  <c r="E50" i="4"/>
  <c r="E46" i="4"/>
  <c r="E42" i="4"/>
  <c r="E38" i="4"/>
  <c r="E34" i="4"/>
  <c r="E30" i="4"/>
  <c r="E26" i="4"/>
  <c r="E22" i="4"/>
  <c r="E18" i="4"/>
  <c r="E10" i="4"/>
  <c r="E6" i="4"/>
  <c r="E74" i="7"/>
  <c r="E70" i="7"/>
  <c r="E66" i="7"/>
  <c r="E62" i="7"/>
  <c r="E58" i="7"/>
  <c r="E54" i="7"/>
  <c r="E50" i="7"/>
  <c r="E46" i="7"/>
  <c r="E42" i="7"/>
  <c r="E38" i="7"/>
  <c r="E34" i="7"/>
  <c r="E30" i="7"/>
  <c r="E26" i="7"/>
  <c r="E22" i="7"/>
  <c r="E18" i="7"/>
  <c r="E14" i="7"/>
  <c r="E10" i="7"/>
  <c r="E6" i="7"/>
  <c r="E74" i="5"/>
  <c r="E70" i="5"/>
  <c r="E66" i="5"/>
  <c r="E62" i="5"/>
  <c r="E58" i="5"/>
  <c r="E54" i="5"/>
  <c r="E50" i="5"/>
  <c r="E46" i="5"/>
  <c r="E42" i="5"/>
  <c r="E38" i="5"/>
  <c r="E34" i="5"/>
  <c r="E30" i="5"/>
  <c r="E26" i="5"/>
  <c r="E22" i="5"/>
  <c r="E18" i="5"/>
  <c r="E14" i="5"/>
  <c r="E10" i="5"/>
  <c r="E6" i="5"/>
  <c r="E54" i="6"/>
  <c r="E50" i="6"/>
  <c r="E46" i="6"/>
  <c r="E42" i="6"/>
  <c r="E38" i="6"/>
  <c r="E34" i="6"/>
  <c r="E30" i="6"/>
  <c r="E26" i="6"/>
  <c r="E22" i="6"/>
  <c r="E18" i="6"/>
  <c r="E14" i="6"/>
  <c r="E10" i="6"/>
  <c r="E6" i="6"/>
  <c r="E82" i="1"/>
  <c r="E77" i="1"/>
  <c r="E69" i="1"/>
  <c r="E65" i="1"/>
  <c r="E63" i="1"/>
  <c r="E59" i="1"/>
  <c r="E54" i="1"/>
  <c r="E52" i="1"/>
  <c r="E48" i="1"/>
  <c r="E46" i="1"/>
  <c r="E42" i="1"/>
  <c r="E37" i="1"/>
  <c r="E32" i="1"/>
  <c r="E27" i="1"/>
  <c r="E25" i="1"/>
  <c r="E21" i="1"/>
  <c r="E19" i="1"/>
  <c r="E15" i="1"/>
  <c r="E9" i="1"/>
  <c r="E6" i="1"/>
  <c r="D54" i="6"/>
  <c r="D50" i="6"/>
  <c r="D46" i="6"/>
  <c r="D25" i="1"/>
  <c r="D19" i="1"/>
  <c r="D9" i="1"/>
</calcChain>
</file>

<file path=xl/sharedStrings.xml><?xml version="1.0" encoding="utf-8"?>
<sst xmlns="http://schemas.openxmlformats.org/spreadsheetml/2006/main" count="348" uniqueCount="222">
  <si>
    <t>ANYGLIDE CATALOG PRICE LIST</t>
  </si>
  <si>
    <t>SKU</t>
  </si>
  <si>
    <r>
      <t xml:space="preserve">Item </t>
    </r>
    <r>
      <rPr>
        <b/>
        <sz val="12"/>
        <color theme="0"/>
        <rFont val="Forza-Bold"/>
      </rPr>
      <t>(Additional Options Right Aligned)</t>
    </r>
  </si>
  <si>
    <t>MSRP</t>
  </si>
  <si>
    <t>LBS</t>
  </si>
  <si>
    <t>Mega 60 Truck Bed Storage Solution</t>
  </si>
  <si>
    <t>Outside Dimensions: 60"L x 19"W x 15"H</t>
  </si>
  <si>
    <t>Includes Secondary Drawer, Lights, Carpet</t>
  </si>
  <si>
    <t>Mega 60 with Cargo Glide</t>
  </si>
  <si>
    <t>ATB 60L x 19W CARGO-GLIDE KIT</t>
  </si>
  <si>
    <t>Standard 60 Truck Bed Storage Solution</t>
  </si>
  <si>
    <t>Outside Dimensions: 60"L x 19"W x 9"H</t>
  </si>
  <si>
    <t>Includes Lights, Carpet</t>
  </si>
  <si>
    <t>Standard 60 with Cargo Glide</t>
  </si>
  <si>
    <t>Mega 44 Truck Bed Storage Solution</t>
  </si>
  <si>
    <t xml:space="preserve">Outside Dimensions: 45"L x 19"W x 15"H	</t>
  </si>
  <si>
    <t>Mega 44 with Cargo Glide</t>
  </si>
  <si>
    <t>Standard 44 Truck Bed Storage Solution</t>
  </si>
  <si>
    <t xml:space="preserve">Outside Dimensions: 45"L x 19"W x 9"H	</t>
  </si>
  <si>
    <t>Gorilla Chevy Tahoe Command Center</t>
  </si>
  <si>
    <t>Outside Dimensions: 40"L x 45"W x 23"H</t>
  </si>
  <si>
    <t>Includes Lights, Carpet, Electronic Latch</t>
  </si>
  <si>
    <t>Ford Gorilla PIU Command Center</t>
  </si>
  <si>
    <t>Ford Inceptor Rear Command Center</t>
  </si>
  <si>
    <t>Outside Dimensions: 44"L x 41"W x 7"H</t>
  </si>
  <si>
    <t>Command Center AnyBox</t>
  </si>
  <si>
    <t>Chevy Tahoe Rear Command Center (Lower)</t>
  </si>
  <si>
    <t>Command Center AnyBox (Upper)</t>
  </si>
  <si>
    <t>Outside Dimensions: 40"L x 20"W x 17"H</t>
  </si>
  <si>
    <t>Includes Cargo Glide on Top, Carpet, Secondary Drawer</t>
  </si>
  <si>
    <t>1183-Traverse</t>
  </si>
  <si>
    <t>Chevy Traverse Rear Storage Box</t>
  </si>
  <si>
    <t>Outside Dimensions: 35"L x 48"W x 14"H</t>
  </si>
  <si>
    <t>Includes Lights</t>
  </si>
  <si>
    <t>1626-Traverse</t>
  </si>
  <si>
    <t>Electronic Latch</t>
  </si>
  <si>
    <t>Polaris Ranger SxS UTV Full Bed Storage</t>
  </si>
  <si>
    <t xml:space="preserve">Outside Dimensions: 60"L x 19"W x 9"H	</t>
  </si>
  <si>
    <t>Includes Carpet</t>
  </si>
  <si>
    <t>DIVIDERS</t>
  </si>
  <si>
    <t>DRAWER DIVIDER SET</t>
  </si>
  <si>
    <t>Custom Placements &amp; Storage Dividers</t>
  </si>
  <si>
    <t>Polaris Ranger Elite Double Drawer Beach Patrol Storage System</t>
  </si>
  <si>
    <t xml:space="preserve">Outside Dimensions: 44"L x 20"W x 19"H	</t>
  </si>
  <si>
    <t>Electronic Lock +375; Cargo Glide +400; EL &amp; CG +775; Lights +200</t>
  </si>
  <si>
    <t>Dodge Durango Cargo Storage</t>
  </si>
  <si>
    <t>Version Updated: 05/31/2024</t>
  </si>
  <si>
    <t>ANYGLIDE TBS-9000 PRICE LIST</t>
  </si>
  <si>
    <t xml:space="preserve">16" Wide Single Box </t>
  </si>
  <si>
    <t>Final Outside Dimensions: 64"L x 16"W x 12"H</t>
  </si>
  <si>
    <t>Final Outside Dimensions: 64"L x 16"W x 15.5"H</t>
  </si>
  <si>
    <t>24" Wide Single Box with QG on Side</t>
  </si>
  <si>
    <t>Consists of:</t>
  </si>
  <si>
    <t xml:space="preserve">Final Outside Dimensions: </t>
  </si>
  <si>
    <t>24" Wide Single Box with QG on top and QG on Side</t>
  </si>
  <si>
    <t>$</t>
  </si>
  <si>
    <t>24" Wide Dual Boxes Side by Side</t>
  </si>
  <si>
    <t>Final Outside Dimensions: 64"L x 48"W x 12"H</t>
  </si>
  <si>
    <t>24" Wide Dual Boxes Stacked</t>
  </si>
  <si>
    <t xml:space="preserve">24" Wide Single Box with 24" Wide Single Box w/ QG </t>
  </si>
  <si>
    <t>Final Outside Dimensions: 64"L x 48"W x 15.5"H</t>
  </si>
  <si>
    <t>24" Wide Dual Boxes Side by Side w/ QG's</t>
  </si>
  <si>
    <t>Final Outside Dimensions:</t>
  </si>
  <si>
    <t>24" Wide Quad Boxes</t>
  </si>
  <si>
    <t>Final Outside Dimensions: 64"L x 48"W x 23.5"H</t>
  </si>
  <si>
    <t>Final Outside Dimensions: 64"L x 24"W x 23.5"H</t>
  </si>
  <si>
    <t xml:space="preserve">Consists of: </t>
  </si>
  <si>
    <t>24" Wide Single QuickGlide</t>
  </si>
  <si>
    <t>Final Outside Dimensions: 64"L x 24"W x 4.5"H</t>
  </si>
  <si>
    <t>Final Outside Dimensions: 64"L x 24"W x 6.5"H</t>
  </si>
  <si>
    <t>24" Wide Dual QuickGlides</t>
  </si>
  <si>
    <t>Final Outside Dimensions: 64"L x 48"W x 6.5"H</t>
  </si>
  <si>
    <r>
      <t>Consists of: 1-</t>
    </r>
    <r>
      <rPr>
        <b/>
        <i/>
        <sz val="12"/>
        <color theme="1"/>
        <rFont val="Vitesse-Book"/>
      </rPr>
      <t>1818</t>
    </r>
  </si>
  <si>
    <r>
      <t>Consists of: 1-</t>
    </r>
    <r>
      <rPr>
        <b/>
        <i/>
        <sz val="12"/>
        <color theme="1"/>
        <rFont val="Vitesse-Book"/>
      </rPr>
      <t>1846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1876</t>
    </r>
  </si>
  <si>
    <r>
      <t>Consists of: 1-</t>
    </r>
    <r>
      <rPr>
        <b/>
        <i/>
        <sz val="12"/>
        <color theme="1"/>
        <rFont val="Vitesse-Book"/>
      </rPr>
      <t>1854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1876</t>
    </r>
  </si>
  <si>
    <r>
      <t>Consists of: 2-</t>
    </r>
    <r>
      <rPr>
        <b/>
        <i/>
        <sz val="12"/>
        <color theme="1"/>
        <rFont val="Vitesse-Book"/>
      </rPr>
      <t>1846</t>
    </r>
  </si>
  <si>
    <r>
      <t>Consists of: 1-</t>
    </r>
    <r>
      <rPr>
        <b/>
        <i/>
        <sz val="12"/>
        <color theme="1"/>
        <rFont val="Vitesse-Book"/>
      </rPr>
      <t>1846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1854</t>
    </r>
  </si>
  <si>
    <r>
      <t>Consists of: 2-</t>
    </r>
    <r>
      <rPr>
        <b/>
        <i/>
        <sz val="12"/>
        <color theme="1"/>
        <rFont val="Vitesse-Book"/>
      </rPr>
      <t>1854</t>
    </r>
  </si>
  <si>
    <r>
      <t>Consists of: 4-</t>
    </r>
    <r>
      <rPr>
        <b/>
        <i/>
        <sz val="12"/>
        <color theme="1"/>
        <rFont val="Vitesse-Book"/>
      </rPr>
      <t>1846</t>
    </r>
  </si>
  <si>
    <r>
      <t>Consists of: 1-</t>
    </r>
    <r>
      <rPr>
        <b/>
        <i/>
        <sz val="12"/>
        <color theme="1"/>
        <rFont val="Vitesse-Book"/>
      </rPr>
      <t>1876</t>
    </r>
  </si>
  <si>
    <r>
      <t>Consists of: 1-</t>
    </r>
    <r>
      <rPr>
        <b/>
        <i/>
        <sz val="12"/>
        <color theme="1"/>
        <rFont val="Vitesse-Book"/>
      </rPr>
      <t>1876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1876-RAIL-ACCESSORY</t>
    </r>
  </si>
  <si>
    <r>
      <t>Consists of: 2-</t>
    </r>
    <r>
      <rPr>
        <b/>
        <i/>
        <sz val="12"/>
        <color theme="1"/>
        <rFont val="Vitesse-Book"/>
      </rPr>
      <t>1876</t>
    </r>
  </si>
  <si>
    <t>Final Outside Dimensions: 64"L x 48"W x 4.5"H</t>
  </si>
  <si>
    <t>24" Wide Dual QuickGlides w/ Accessory Rails</t>
  </si>
  <si>
    <t>24" Wide Single QuickGlide w/ Accessory Rails</t>
  </si>
  <si>
    <r>
      <t>Consists of: 2-</t>
    </r>
    <r>
      <rPr>
        <b/>
        <i/>
        <sz val="12"/>
        <color theme="1"/>
        <rFont val="Vitesse-Book"/>
      </rPr>
      <t>1876</t>
    </r>
    <r>
      <rPr>
        <i/>
        <sz val="12"/>
        <color theme="1"/>
        <rFont val="Vitesse-Book"/>
      </rPr>
      <t>, 2-</t>
    </r>
    <r>
      <rPr>
        <b/>
        <i/>
        <sz val="12"/>
        <color theme="1"/>
        <rFont val="Vitesse-Book"/>
      </rPr>
      <t>1876-RAIL-ACCESSORY</t>
    </r>
  </si>
  <si>
    <r>
      <t>Consists of: 2-</t>
    </r>
    <r>
      <rPr>
        <b/>
        <i/>
        <sz val="12"/>
        <color theme="1"/>
        <rFont val="Vitesse-Book"/>
      </rPr>
      <t>1818</t>
    </r>
    <r>
      <rPr>
        <i/>
        <sz val="12"/>
        <color theme="1"/>
        <rFont val="Vitesse-Book"/>
      </rPr>
      <t xml:space="preserve"> (16" Gap in between)</t>
    </r>
  </si>
  <si>
    <t>Final Outside Dimensions: 64"L x 48"W x 12"H (16" GAP)</t>
  </si>
  <si>
    <t>16" Wide Dual Boxes on either side of Truck Bed</t>
  </si>
  <si>
    <t>16" Wide Triple Boxes Across Truck Bed</t>
  </si>
  <si>
    <r>
      <t>Consists of: 3-</t>
    </r>
    <r>
      <rPr>
        <b/>
        <i/>
        <sz val="12"/>
        <color theme="1"/>
        <rFont val="Vitesse-Book"/>
      </rPr>
      <t>1818</t>
    </r>
  </si>
  <si>
    <t>16" Wide Six Box Stacked Across Truck Bed</t>
  </si>
  <si>
    <r>
      <t>Consists of: 6-</t>
    </r>
    <r>
      <rPr>
        <b/>
        <i/>
        <sz val="12"/>
        <color theme="1"/>
        <rFont val="Vitesse-Book"/>
      </rPr>
      <t>1818</t>
    </r>
  </si>
  <si>
    <t>24" Wide Single Box</t>
  </si>
  <si>
    <t>Final Outside Dimensions: 64"L x 24"W x 12"H</t>
  </si>
  <si>
    <r>
      <t>Consists of: 1-</t>
    </r>
    <r>
      <rPr>
        <b/>
        <i/>
        <sz val="12"/>
        <color theme="1"/>
        <rFont val="Vitesse-Book"/>
      </rPr>
      <t>1846</t>
    </r>
  </si>
  <si>
    <t>24" Wide Single Box w/ QG On Top</t>
  </si>
  <si>
    <t>Final Outside Dimensions: 64"L x 24"W x 15.5"H</t>
  </si>
  <si>
    <r>
      <t>Consists of: 1-</t>
    </r>
    <r>
      <rPr>
        <b/>
        <i/>
        <sz val="12"/>
        <color theme="1"/>
        <rFont val="Vitesse-Book"/>
      </rPr>
      <t>1854</t>
    </r>
  </si>
  <si>
    <t>16" Wide Single Box w/ QG on Top</t>
  </si>
  <si>
    <r>
      <t>Consists of: 1-</t>
    </r>
    <r>
      <rPr>
        <b/>
        <i/>
        <sz val="12"/>
        <color theme="1"/>
        <rFont val="Vitesse-Book"/>
      </rPr>
      <t>1826</t>
    </r>
  </si>
  <si>
    <t>Version Updated: 11/25/2024</t>
  </si>
  <si>
    <t>6416-1</t>
  </si>
  <si>
    <t>6416-2</t>
  </si>
  <si>
    <t>6416-3</t>
  </si>
  <si>
    <t>6416-6</t>
  </si>
  <si>
    <t>6416-QG</t>
  </si>
  <si>
    <t>6424-1</t>
  </si>
  <si>
    <t>6424-QG</t>
  </si>
  <si>
    <t>6424-2</t>
  </si>
  <si>
    <t>6424-3</t>
  </si>
  <si>
    <t>6424-4</t>
  </si>
  <si>
    <t>6424-5</t>
  </si>
  <si>
    <t>6424-6</t>
  </si>
  <si>
    <t>QG-6424-1</t>
  </si>
  <si>
    <t>QG-6424-2</t>
  </si>
  <si>
    <t>QG-6424-3</t>
  </si>
  <si>
    <t>QG-6424-4</t>
  </si>
  <si>
    <t>6424-7</t>
  </si>
  <si>
    <t>6424-8</t>
  </si>
  <si>
    <t xml:space="preserve">22" Wide Single Box </t>
  </si>
  <si>
    <t>Final Outside Dimensions: 57"L x 22"W x 12"H</t>
  </si>
  <si>
    <r>
      <t>Consists of: 1-</t>
    </r>
    <r>
      <rPr>
        <b/>
        <i/>
        <sz val="12"/>
        <color theme="1"/>
        <rFont val="Vitesse-Book"/>
      </rPr>
      <t>1786</t>
    </r>
  </si>
  <si>
    <t>22" Wide Single Box w/ QG on Top</t>
  </si>
  <si>
    <r>
      <t>Consists of: 1-</t>
    </r>
    <r>
      <rPr>
        <b/>
        <i/>
        <sz val="12"/>
        <color theme="1"/>
        <rFont val="Vitesse-Book"/>
      </rPr>
      <t>1793</t>
    </r>
  </si>
  <si>
    <t>Final Outside Dimensions: 57"L x 22"W x 15.5"H</t>
  </si>
  <si>
    <t>22" Wide Dual Boxes</t>
  </si>
  <si>
    <t>Final Outside Dimensions: 57"L x 44"W x 12"H</t>
  </si>
  <si>
    <r>
      <t>Consists of: 2-</t>
    </r>
    <r>
      <rPr>
        <b/>
        <i/>
        <sz val="12"/>
        <color theme="1"/>
        <rFont val="Vitesse-Book"/>
      </rPr>
      <t>1786</t>
    </r>
  </si>
  <si>
    <t>22" Wide Stacked Boxes</t>
  </si>
  <si>
    <t>Final Outside Dimensions: 57"L x 22"W x 23.5"H</t>
  </si>
  <si>
    <t>5722-1</t>
  </si>
  <si>
    <t>5722-QG</t>
  </si>
  <si>
    <t>5722-2</t>
  </si>
  <si>
    <t>5722-3</t>
  </si>
  <si>
    <t>5722-4</t>
  </si>
  <si>
    <t>5722-5</t>
  </si>
  <si>
    <t>22" Wide Dual Boxes 1 With QG</t>
  </si>
  <si>
    <t>Final Outside Dimensions: 57"L x 44"W x 23.5"H</t>
  </si>
  <si>
    <t>Final Outside Dimensions: 57"L x 44"W x 15.5"H</t>
  </si>
  <si>
    <r>
      <t>Consists of: 1-</t>
    </r>
    <r>
      <rPr>
        <b/>
        <i/>
        <sz val="12"/>
        <color theme="1"/>
        <rFont val="Vitesse-Book"/>
      </rPr>
      <t>1786, 1-1793</t>
    </r>
  </si>
  <si>
    <t>22" Wide Stacked Boxes 1 With QG</t>
  </si>
  <si>
    <r>
      <t>Consists of: 1-</t>
    </r>
    <r>
      <rPr>
        <b/>
        <i/>
        <sz val="12"/>
        <color theme="1"/>
        <rFont val="Vitesse-Book"/>
      </rPr>
      <t>1786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1793</t>
    </r>
  </si>
  <si>
    <t>5722-6</t>
  </si>
  <si>
    <t>22" Wide Quad Boxes</t>
  </si>
  <si>
    <t>Final Outside Dimensions: 57"L x 22"W x 26.75"H</t>
  </si>
  <si>
    <r>
      <t>Consists of: 4-</t>
    </r>
    <r>
      <rPr>
        <b/>
        <i/>
        <sz val="12"/>
        <color theme="1"/>
        <rFont val="Vitesse-Book"/>
      </rPr>
      <t>1786</t>
    </r>
  </si>
  <si>
    <t>5722-7</t>
  </si>
  <si>
    <t>5722-8</t>
  </si>
  <si>
    <r>
      <t>Consists of: 1-</t>
    </r>
    <r>
      <rPr>
        <b/>
        <i/>
        <sz val="12"/>
        <color theme="1"/>
        <rFont val="Vitesse-Book"/>
      </rPr>
      <t xml:space="preserve">1786, </t>
    </r>
    <r>
      <rPr>
        <i/>
        <sz val="12"/>
        <color theme="1"/>
        <rFont val="Vitesse-Book"/>
      </rPr>
      <t>1-</t>
    </r>
    <r>
      <rPr>
        <b/>
        <i/>
        <sz val="12"/>
        <color theme="1"/>
        <rFont val="Vitesse-Book"/>
      </rPr>
      <t>1869</t>
    </r>
  </si>
  <si>
    <r>
      <t>Consists of: 1-</t>
    </r>
    <r>
      <rPr>
        <b/>
        <i/>
        <sz val="12"/>
        <color theme="1"/>
        <rFont val="Vitesse-Book"/>
      </rPr>
      <t>1793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1869</t>
    </r>
  </si>
  <si>
    <t>QG-5722-1</t>
  </si>
  <si>
    <t>QG-5722-2</t>
  </si>
  <si>
    <t>22" Wide Single Box With QG on Side</t>
  </si>
  <si>
    <t xml:space="preserve">22" Wide Single Box with QG on Top and QG on Side </t>
  </si>
  <si>
    <t>22" Wide QuickGlide</t>
  </si>
  <si>
    <t>Final Outside Dimensions: 57"L x 44"W x 4.5"H</t>
  </si>
  <si>
    <t>Final Outside Dimensions: 57"L x 22"W x 4.5"H</t>
  </si>
  <si>
    <r>
      <t>Consists of: 1-</t>
    </r>
    <r>
      <rPr>
        <b/>
        <i/>
        <sz val="12"/>
        <color theme="1"/>
        <rFont val="Vitesse-Book"/>
      </rPr>
      <t>1869</t>
    </r>
  </si>
  <si>
    <t>QG-5722-3</t>
  </si>
  <si>
    <t>QG-5722-4</t>
  </si>
  <si>
    <t>Version Updated: 12/2/2024</t>
  </si>
  <si>
    <t>22" Wide QuickGlide with Accessory Rails</t>
  </si>
  <si>
    <t>Final Outside Dimensions: 57"L x 22"W x 7.0"H</t>
  </si>
  <si>
    <r>
      <t>Consists of: 1-</t>
    </r>
    <r>
      <rPr>
        <b/>
        <i/>
        <sz val="12"/>
        <color theme="1"/>
        <rFont val="Vitesse-Book"/>
      </rPr>
      <t xml:space="preserve">1869, </t>
    </r>
    <r>
      <rPr>
        <i/>
        <sz val="12"/>
        <color theme="1"/>
        <rFont val="Vitesse-Book"/>
      </rPr>
      <t>1-</t>
    </r>
    <r>
      <rPr>
        <b/>
        <i/>
        <sz val="12"/>
        <color theme="1"/>
        <rFont val="Vitesse-Book"/>
      </rPr>
      <t>1869-RAIL-ACCESSORY</t>
    </r>
  </si>
  <si>
    <t>22" Wide Dual QuickGlides</t>
  </si>
  <si>
    <r>
      <t>Consists of: 2-</t>
    </r>
    <r>
      <rPr>
        <b/>
        <i/>
        <sz val="12"/>
        <color theme="1"/>
        <rFont val="Vitesse-Book"/>
      </rPr>
      <t>1869</t>
    </r>
  </si>
  <si>
    <r>
      <t>Consists of: 2-</t>
    </r>
    <r>
      <rPr>
        <b/>
        <i/>
        <sz val="12"/>
        <color theme="1"/>
        <rFont val="Vitesse-Book"/>
      </rPr>
      <t>1869</t>
    </r>
    <r>
      <rPr>
        <i/>
        <sz val="12"/>
        <color theme="1"/>
        <rFont val="Vitesse-Book"/>
      </rPr>
      <t>, 2-</t>
    </r>
    <r>
      <rPr>
        <b/>
        <i/>
        <sz val="12"/>
        <color theme="1"/>
        <rFont val="Vitesse-Book"/>
      </rPr>
      <t>1869-RAIL-ACCESSORY</t>
    </r>
  </si>
  <si>
    <t>Final Outside Dimensions: 57"L x 44"W x 7.0"H</t>
  </si>
  <si>
    <t>7516-1</t>
  </si>
  <si>
    <t>7516-QG</t>
  </si>
  <si>
    <r>
      <t>Consists of: 1-</t>
    </r>
    <r>
      <rPr>
        <b/>
        <i/>
        <sz val="12"/>
        <color theme="1"/>
        <rFont val="Vitesse-Book"/>
      </rPr>
      <t>1897</t>
    </r>
  </si>
  <si>
    <t>Final Outside Dimensions: 75"L x 16"W x 12"H</t>
  </si>
  <si>
    <t>Final Outside Dimensions: 75"L x 16"W x 15.5"H</t>
  </si>
  <si>
    <r>
      <t>Consists of: 1-</t>
    </r>
    <r>
      <rPr>
        <b/>
        <i/>
        <sz val="12"/>
        <color theme="1"/>
        <rFont val="Vitesse-Book"/>
      </rPr>
      <t>1905</t>
    </r>
  </si>
  <si>
    <r>
      <t>Consists of: 2-</t>
    </r>
    <r>
      <rPr>
        <b/>
        <i/>
        <sz val="12"/>
        <color theme="1"/>
        <rFont val="Vitesse-Book"/>
      </rPr>
      <t>1897</t>
    </r>
    <r>
      <rPr>
        <i/>
        <sz val="12"/>
        <color theme="1"/>
        <rFont val="Vitesse-Book"/>
      </rPr>
      <t xml:space="preserve"> (16" Gap in between)</t>
    </r>
  </si>
  <si>
    <t>7516-2</t>
  </si>
  <si>
    <t>Final Outside Dimensions: 75"L x 48"W x 12"H (16" GAP)</t>
  </si>
  <si>
    <t>7516-3</t>
  </si>
  <si>
    <t>Final Outside Dimensions: 75"L x 48"W x 12"H</t>
  </si>
  <si>
    <r>
      <t>Consists of: 3-</t>
    </r>
    <r>
      <rPr>
        <b/>
        <i/>
        <sz val="12"/>
        <color theme="1"/>
        <rFont val="Vitesse-Book"/>
      </rPr>
      <t>1897</t>
    </r>
  </si>
  <si>
    <t>7516-6</t>
  </si>
  <si>
    <t>Final Outside Dimensions: 75"L x 48"W x 23.5"H</t>
  </si>
  <si>
    <r>
      <t>Consists of: 6-</t>
    </r>
    <r>
      <rPr>
        <b/>
        <i/>
        <sz val="12"/>
        <color theme="1"/>
        <rFont val="Vitesse-Book"/>
      </rPr>
      <t>1897</t>
    </r>
  </si>
  <si>
    <t>7524-1</t>
  </si>
  <si>
    <t>Final Outside Dimensions: 75"L x 24"W x 12"H</t>
  </si>
  <si>
    <r>
      <t>Consists of: 1-</t>
    </r>
    <r>
      <rPr>
        <b/>
        <i/>
        <sz val="12"/>
        <color theme="1"/>
        <rFont val="Vitesse-Book"/>
      </rPr>
      <t>1914</t>
    </r>
  </si>
  <si>
    <r>
      <t>Consists of: 1-</t>
    </r>
    <r>
      <rPr>
        <b/>
        <i/>
        <sz val="12"/>
        <color theme="1"/>
        <rFont val="Vitesse-Book"/>
      </rPr>
      <t>1922</t>
    </r>
  </si>
  <si>
    <t>7524-QG</t>
  </si>
  <si>
    <t>Final Outside Dimensions: 75"L x 24"W x 15.5"H</t>
  </si>
  <si>
    <r>
      <t>Consists of: 2-</t>
    </r>
    <r>
      <rPr>
        <b/>
        <i/>
        <sz val="12"/>
        <color theme="1"/>
        <rFont val="Vitesse-Book"/>
      </rPr>
      <t>1914</t>
    </r>
  </si>
  <si>
    <t>7524-2</t>
  </si>
  <si>
    <t>7524-3</t>
  </si>
  <si>
    <r>
      <t>Consists of: 1-</t>
    </r>
    <r>
      <rPr>
        <b/>
        <i/>
        <sz val="12"/>
        <color theme="1"/>
        <rFont val="Vitesse-Book"/>
      </rPr>
      <t>1914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1922</t>
    </r>
  </si>
  <si>
    <t>Final Outside Dimensions: 75"L x 48"W x 15.5"H</t>
  </si>
  <si>
    <t>7524-4</t>
  </si>
  <si>
    <r>
      <t>Consists of: 4-</t>
    </r>
    <r>
      <rPr>
        <b/>
        <i/>
        <sz val="12"/>
        <color theme="1"/>
        <rFont val="Vitesse-Book"/>
      </rPr>
      <t>1914</t>
    </r>
  </si>
  <si>
    <t>7524-5</t>
  </si>
  <si>
    <r>
      <t>Consists of: 2-</t>
    </r>
    <r>
      <rPr>
        <b/>
        <i/>
        <sz val="12"/>
        <color theme="1"/>
        <rFont val="Vitesse-Book"/>
      </rPr>
      <t>1922</t>
    </r>
  </si>
  <si>
    <t>7524-6</t>
  </si>
  <si>
    <t>Final Outside Dimensions: 75"L x 24"W x 23.5"H</t>
  </si>
  <si>
    <t>7524-7</t>
  </si>
  <si>
    <r>
      <t>Consists of: 1-</t>
    </r>
    <r>
      <rPr>
        <b/>
        <i/>
        <sz val="12"/>
        <color theme="1"/>
        <rFont val="Vitesse-Book"/>
      </rPr>
      <t>1914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1928</t>
    </r>
  </si>
  <si>
    <r>
      <t>Consists of: 1-</t>
    </r>
    <r>
      <rPr>
        <b/>
        <i/>
        <sz val="12"/>
        <color theme="1"/>
        <rFont val="Vitesse-Book"/>
      </rPr>
      <t>1922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1928</t>
    </r>
  </si>
  <si>
    <t>7524-8</t>
  </si>
  <si>
    <t>QG-7524-1</t>
  </si>
  <si>
    <t>Final Outside Dimensions: 75"L x 24"W x 4.5"H</t>
  </si>
  <si>
    <r>
      <t>Consists of: 1-</t>
    </r>
    <r>
      <rPr>
        <b/>
        <i/>
        <sz val="12"/>
        <color theme="1"/>
        <rFont val="Vitesse-Book"/>
      </rPr>
      <t>1928</t>
    </r>
  </si>
  <si>
    <t>QG-7524-2</t>
  </si>
  <si>
    <t>Final Outside Dimensions: 75"L x 24"W x 6.5"H</t>
  </si>
  <si>
    <r>
      <t>Consists of: 1-</t>
    </r>
    <r>
      <rPr>
        <b/>
        <i/>
        <sz val="12"/>
        <color theme="1"/>
        <rFont val="Vitesse-Book"/>
      </rPr>
      <t>1928</t>
    </r>
    <r>
      <rPr>
        <i/>
        <sz val="12"/>
        <color theme="1"/>
        <rFont val="Vitesse-Book"/>
      </rPr>
      <t>, 1-</t>
    </r>
    <r>
      <rPr>
        <b/>
        <i/>
        <sz val="12"/>
        <color theme="1"/>
        <rFont val="Vitesse-Book"/>
      </rPr>
      <t>1928-RAIL-ACCESSORY</t>
    </r>
  </si>
  <si>
    <t>QG-7524-3</t>
  </si>
  <si>
    <t>Final Outside Dimensions: 75"L x 48"W x 4.5"H</t>
  </si>
  <si>
    <r>
      <t>Consists of: 2-</t>
    </r>
    <r>
      <rPr>
        <b/>
        <i/>
        <sz val="12"/>
        <color theme="1"/>
        <rFont val="Vitesse-Book"/>
      </rPr>
      <t>1928</t>
    </r>
  </si>
  <si>
    <t>QG-7524-4</t>
  </si>
  <si>
    <t>Final Outside Dimensions: 75"L x 48"W x 6.5"H</t>
  </si>
  <si>
    <r>
      <t>Consists of: 2-</t>
    </r>
    <r>
      <rPr>
        <b/>
        <i/>
        <sz val="12"/>
        <color theme="1"/>
        <rFont val="Vitesse-Book"/>
      </rPr>
      <t>1928</t>
    </r>
    <r>
      <rPr>
        <i/>
        <sz val="12"/>
        <color theme="1"/>
        <rFont val="Vitesse-Book"/>
      </rPr>
      <t>, 2-</t>
    </r>
    <r>
      <rPr>
        <b/>
        <i/>
        <sz val="12"/>
        <color theme="1"/>
        <rFont val="Vitesse-Book"/>
      </rPr>
      <t>1928-RAIL-ACCESSORY</t>
    </r>
  </si>
  <si>
    <t>Version Updated: 1/10/2025</t>
  </si>
  <si>
    <t>ANYGLIDE 1/2 Ton Truck Product PRICE LIST</t>
  </si>
  <si>
    <t>ANYGLIDE 1/4 Ton Truck Product PRICE LIST</t>
  </si>
  <si>
    <t>ANYGLIDE 3/4 Ton Truck Product PRICE LIST</t>
  </si>
  <si>
    <t>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</si>
</sst>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Forza-Book"/>
    </font>
    <font>
      <sz val="28"/>
      <color theme="1"/>
      <name val="Vitesse-Medium"/>
    </font>
    <font>
      <b/>
      <sz val="16"/>
      <color theme="0"/>
      <name val="Forza-Book"/>
    </font>
    <font>
      <b/>
      <sz val="16"/>
      <color theme="0"/>
      <name val="Calibri"/>
      <family val="2"/>
      <scheme val="minor"/>
    </font>
    <font>
      <b/>
      <sz val="16"/>
      <color theme="0"/>
      <name val="Forza-Bold"/>
    </font>
    <font>
      <b/>
      <sz val="12"/>
      <color theme="0"/>
      <name val="Forza-Bold"/>
    </font>
    <font>
      <b/>
      <sz val="14"/>
      <color theme="1"/>
      <name val="Forza-Book"/>
    </font>
    <font>
      <b/>
      <sz val="14"/>
      <color theme="1"/>
      <name val="Forza-Bold"/>
    </font>
    <font>
      <b/>
      <sz val="12"/>
      <color theme="1"/>
      <name val="Forza-Book"/>
    </font>
    <font>
      <i/>
      <sz val="12"/>
      <color theme="1"/>
      <name val="Vitesse-Book"/>
    </font>
    <font>
      <i/>
      <sz val="12"/>
      <color theme="1"/>
      <name val="Vitesse-Medium"/>
    </font>
    <font>
      <b/>
      <i/>
      <sz val="14"/>
      <color theme="1"/>
      <name val="Forza-Book"/>
    </font>
    <font>
      <i/>
      <sz val="14"/>
      <color theme="1"/>
      <name val="Forza-Book"/>
    </font>
    <font>
      <sz val="14"/>
      <color theme="1"/>
      <name val="Forza-Book"/>
    </font>
    <font>
      <b/>
      <sz val="10"/>
      <color theme="1"/>
      <name val="Forza-Book"/>
    </font>
    <font>
      <i/>
      <sz val="10"/>
      <color theme="1"/>
      <name val="Forza-Book"/>
    </font>
    <font>
      <b/>
      <sz val="12"/>
      <color rgb="FFFF0000"/>
      <name val="Forza-Book"/>
    </font>
    <font>
      <b/>
      <sz val="11"/>
      <color theme="1"/>
      <name val="Forza-Book"/>
    </font>
    <font>
      <sz val="12"/>
      <color rgb="FF0D0D0D"/>
      <name val="Arial"/>
      <family val="2"/>
    </font>
    <font>
      <sz val="8"/>
      <name val="Calibri"/>
      <family val="2"/>
      <scheme val="minor"/>
    </font>
    <font>
      <b/>
      <i/>
      <sz val="12"/>
      <color theme="1"/>
      <name val="Vitesse-Book"/>
    </font>
  </fonts>
  <fills count="7">
    <fill>
      <patternFill patternType="none"/>
    </fill>
    <fill>
      <patternFill patternType="gray125"/>
    </fill>
    <fill>
      <patternFill patternType="solid">
        <fgColor rgb="FFFF45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5" fillId="2" borderId="1" xfId="0" applyFont="1" applyFill="1" applyBorder="1"/>
    <xf numFmtId="0" fontId="6" fillId="2" borderId="2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9" fillId="0" borderId="7" xfId="0" applyFont="1" applyBorder="1" applyAlignment="1">
      <alignment horizontal="center" vertical="center"/>
    </xf>
    <xf numFmtId="0" fontId="10" fillId="0" borderId="9" xfId="0" applyFont="1" applyBorder="1"/>
    <xf numFmtId="164" fontId="11" fillId="0" borderId="9" xfId="1" applyNumberFormat="1" applyFont="1" applyBorder="1" applyAlignment="1">
      <alignment horizontal="center" vertical="center"/>
    </xf>
    <xf numFmtId="164" fontId="11" fillId="3" borderId="9" xfId="1" applyNumberFormat="1" applyFont="1" applyFill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2" fillId="4" borderId="15" xfId="0" applyFont="1" applyFill="1" applyBorder="1" applyAlignment="1">
      <alignment vertical="center"/>
    </xf>
    <xf numFmtId="164" fontId="0" fillId="4" borderId="16" xfId="1" applyNumberFormat="1" applyFont="1" applyFill="1" applyBorder="1"/>
    <xf numFmtId="0" fontId="12" fillId="4" borderId="8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vertical="center"/>
    </xf>
    <xf numFmtId="0" fontId="3" fillId="0" borderId="9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top"/>
    </xf>
    <xf numFmtId="0" fontId="3" fillId="5" borderId="22" xfId="0" applyFont="1" applyFill="1" applyBorder="1" applyAlignment="1">
      <alignment horizontal="left" vertical="top"/>
    </xf>
    <xf numFmtId="0" fontId="11" fillId="5" borderId="23" xfId="0" applyFont="1" applyFill="1" applyBorder="1"/>
    <xf numFmtId="0" fontId="3" fillId="5" borderId="22" xfId="0" applyFont="1" applyFill="1" applyBorder="1"/>
    <xf numFmtId="164" fontId="3" fillId="5" borderId="22" xfId="1" applyNumberFormat="1" applyFont="1" applyFill="1" applyBorder="1"/>
    <xf numFmtId="164" fontId="3" fillId="5" borderId="16" xfId="1" applyNumberFormat="1" applyFont="1" applyFill="1" applyBorder="1"/>
    <xf numFmtId="0" fontId="9" fillId="0" borderId="21" xfId="0" applyFont="1" applyBorder="1" applyAlignment="1">
      <alignment horizontal="center" vertical="center"/>
    </xf>
    <xf numFmtId="0" fontId="11" fillId="0" borderId="24" xfId="0" applyFont="1" applyBorder="1"/>
    <xf numFmtId="1" fontId="3" fillId="0" borderId="25" xfId="1" applyNumberFormat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1" fillId="4" borderId="13" xfId="0" applyFont="1" applyFill="1" applyBorder="1"/>
    <xf numFmtId="164" fontId="3" fillId="4" borderId="14" xfId="1" applyNumberFormat="1" applyFont="1" applyFill="1" applyBorder="1" applyAlignment="1">
      <alignment horizontal="center"/>
    </xf>
    <xf numFmtId="164" fontId="3" fillId="4" borderId="15" xfId="1" applyNumberFormat="1" applyFont="1" applyFill="1" applyBorder="1" applyAlignment="1">
      <alignment horizontal="center"/>
    </xf>
    <xf numFmtId="164" fontId="3" fillId="4" borderId="16" xfId="1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8" xfId="0" applyFont="1" applyFill="1" applyBorder="1"/>
    <xf numFmtId="0" fontId="3" fillId="4" borderId="19" xfId="0" applyFont="1" applyFill="1" applyBorder="1"/>
    <xf numFmtId="0" fontId="3" fillId="4" borderId="27" xfId="0" applyFont="1" applyFill="1" applyBorder="1"/>
    <xf numFmtId="0" fontId="3" fillId="4" borderId="16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top"/>
    </xf>
    <xf numFmtId="0" fontId="3" fillId="5" borderId="19" xfId="0" applyFont="1" applyFill="1" applyBorder="1"/>
    <xf numFmtId="0" fontId="3" fillId="5" borderId="16" xfId="0" applyFont="1" applyFill="1" applyBorder="1" applyAlignment="1">
      <alignment horizontal="center" vertical="center"/>
    </xf>
    <xf numFmtId="0" fontId="9" fillId="0" borderId="9" xfId="0" applyFont="1" applyBorder="1"/>
    <xf numFmtId="0" fontId="3" fillId="0" borderId="9" xfId="0" applyFont="1" applyBorder="1" applyAlignment="1">
      <alignment horizontal="left"/>
    </xf>
    <xf numFmtId="164" fontId="11" fillId="0" borderId="9" xfId="1" applyNumberFormat="1" applyFont="1" applyBorder="1"/>
    <xf numFmtId="0" fontId="11" fillId="4" borderId="8" xfId="0" applyFont="1" applyFill="1" applyBorder="1" applyAlignment="1">
      <alignment horizontal="center"/>
    </xf>
    <xf numFmtId="0" fontId="11" fillId="4" borderId="15" xfId="0" applyFont="1" applyFill="1" applyBorder="1" applyAlignment="1">
      <alignment vertical="center"/>
    </xf>
    <xf numFmtId="0" fontId="13" fillId="4" borderId="8" xfId="0" applyFont="1" applyFill="1" applyBorder="1" applyAlignment="1">
      <alignment horizontal="center"/>
    </xf>
    <xf numFmtId="0" fontId="11" fillId="4" borderId="20" xfId="0" applyFont="1" applyFill="1" applyBorder="1" applyAlignment="1">
      <alignment vertical="center"/>
    </xf>
    <xf numFmtId="0" fontId="11" fillId="4" borderId="29" xfId="0" applyFont="1" applyFill="1" applyBorder="1" applyAlignment="1">
      <alignment vertical="center"/>
    </xf>
    <xf numFmtId="0" fontId="11" fillId="4" borderId="19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3" fillId="5" borderId="2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top"/>
    </xf>
    <xf numFmtId="0" fontId="11" fillId="4" borderId="30" xfId="0" applyFont="1" applyFill="1" applyBorder="1" applyAlignment="1">
      <alignment horizontal="right" vertical="center"/>
    </xf>
    <xf numFmtId="0" fontId="11" fillId="4" borderId="18" xfId="0" applyFont="1" applyFill="1" applyBorder="1" applyAlignment="1">
      <alignment vertical="center"/>
    </xf>
    <xf numFmtId="0" fontId="11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3" fillId="5" borderId="3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/>
    <xf numFmtId="164" fontId="3" fillId="5" borderId="9" xfId="1" applyNumberFormat="1" applyFont="1" applyFill="1" applyBorder="1"/>
    <xf numFmtId="164" fontId="3" fillId="5" borderId="16" xfId="1" applyNumberFormat="1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164" fontId="3" fillId="5" borderId="0" xfId="1" applyNumberFormat="1" applyFont="1" applyFill="1" applyBorder="1"/>
    <xf numFmtId="0" fontId="11" fillId="4" borderId="9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" fillId="0" borderId="9" xfId="0" quotePrefix="1" applyFont="1" applyBorder="1"/>
    <xf numFmtId="164" fontId="3" fillId="4" borderId="25" xfId="1" applyNumberFormat="1" applyFont="1" applyFill="1" applyBorder="1" applyAlignment="1">
      <alignment horizontal="center" vertical="center"/>
    </xf>
    <xf numFmtId="0" fontId="3" fillId="5" borderId="31" xfId="0" applyFont="1" applyFill="1" applyBorder="1"/>
    <xf numFmtId="0" fontId="20" fillId="0" borderId="7" xfId="0" applyFont="1" applyBorder="1" applyAlignment="1">
      <alignment horizontal="center" vertical="center"/>
    </xf>
    <xf numFmtId="0" fontId="11" fillId="0" borderId="9" xfId="0" applyFont="1" applyBorder="1"/>
    <xf numFmtId="0" fontId="11" fillId="4" borderId="0" xfId="0" applyFont="1" applyFill="1" applyAlignment="1">
      <alignment vertical="center"/>
    </xf>
    <xf numFmtId="164" fontId="3" fillId="4" borderId="36" xfId="1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16" xfId="0" applyFill="1" applyBorder="1" applyAlignment="1">
      <alignment horizontal="center" vertical="center"/>
    </xf>
    <xf numFmtId="0" fontId="11" fillId="4" borderId="14" xfId="0" applyFont="1" applyFill="1" applyBorder="1" applyAlignment="1">
      <alignment vertical="center"/>
    </xf>
    <xf numFmtId="164" fontId="3" fillId="4" borderId="37" xfId="1" applyNumberFormat="1" applyFont="1" applyFill="1" applyBorder="1"/>
    <xf numFmtId="164" fontId="3" fillId="4" borderId="36" xfId="1" applyNumberFormat="1" applyFont="1" applyFill="1" applyBorder="1"/>
    <xf numFmtId="0" fontId="11" fillId="4" borderId="39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164" fontId="3" fillId="4" borderId="40" xfId="1" applyNumberFormat="1" applyFont="1" applyFill="1" applyBorder="1"/>
    <xf numFmtId="0" fontId="21" fillId="0" borderId="0" xfId="0" applyFont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64" fontId="2" fillId="4" borderId="14" xfId="1" applyNumberFormat="1" applyFont="1" applyFill="1" applyBorder="1" applyAlignment="1">
      <alignment horizontal="center" vertical="center"/>
    </xf>
    <xf numFmtId="164" fontId="2" fillId="4" borderId="19" xfId="1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left" vertical="top"/>
    </xf>
    <xf numFmtId="0" fontId="11" fillId="4" borderId="14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4" borderId="1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64" fontId="2" fillId="4" borderId="14" xfId="1" applyNumberFormat="1" applyFont="1" applyFill="1" applyBorder="1" applyAlignment="1">
      <alignment horizontal="center" vertical="center"/>
    </xf>
    <xf numFmtId="164" fontId="2" fillId="4" borderId="19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4" borderId="11" xfId="0" applyFont="1" applyFill="1" applyBorder="1" applyAlignment="1">
      <alignment horizontal="center" vertical="top"/>
    </xf>
    <xf numFmtId="0" fontId="3" fillId="4" borderId="17" xfId="0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/>
    </xf>
    <xf numFmtId="0" fontId="19" fillId="6" borderId="32" xfId="0" applyFont="1" applyFill="1" applyBorder="1" applyAlignment="1">
      <alignment horizontal="center"/>
    </xf>
    <xf numFmtId="0" fontId="19" fillId="6" borderId="33" xfId="0" applyFont="1" applyFill="1" applyBorder="1" applyAlignment="1">
      <alignment horizontal="center"/>
    </xf>
    <xf numFmtId="0" fontId="19" fillId="6" borderId="34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top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41" xfId="1" applyNumberFormat="1" applyFont="1" applyFill="1" applyBorder="1" applyAlignment="1">
      <alignment horizontal="center" vertical="center" wrapText="1"/>
    </xf>
    <xf numFmtId="164" fontId="2" fillId="4" borderId="0" xfId="1" applyNumberFormat="1" applyFont="1" applyFill="1" applyBorder="1" applyAlignment="1">
      <alignment horizontal="center" vertical="center" wrapText="1"/>
    </xf>
    <xf numFmtId="164" fontId="2" fillId="4" borderId="16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sv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13" Type="http://schemas.openxmlformats.org/officeDocument/2006/relationships/image" Target="../media/image28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12" Type="http://schemas.openxmlformats.org/officeDocument/2006/relationships/image" Target="../media/image27.png"/><Relationship Id="rId2" Type="http://schemas.openxmlformats.org/officeDocument/2006/relationships/image" Target="../media/image16.svg"/><Relationship Id="rId1" Type="http://schemas.openxmlformats.org/officeDocument/2006/relationships/image" Target="../media/image15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10" Type="http://schemas.openxmlformats.org/officeDocument/2006/relationships/image" Target="../media/image25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" Type="http://schemas.openxmlformats.org/officeDocument/2006/relationships/image" Target="../media/image16.sv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1" Type="http://schemas.openxmlformats.org/officeDocument/2006/relationships/image" Target="../media/image15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" Type="http://schemas.openxmlformats.org/officeDocument/2006/relationships/image" Target="../media/image16.sv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1" Type="http://schemas.openxmlformats.org/officeDocument/2006/relationships/image" Target="../media/image15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" Type="http://schemas.openxmlformats.org/officeDocument/2006/relationships/image" Target="../media/image16.sv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1" Type="http://schemas.openxmlformats.org/officeDocument/2006/relationships/image" Target="../media/image15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941216</xdr:colOff>
      <xdr:row>18</xdr:row>
      <xdr:rowOff>0</xdr:rowOff>
    </xdr:from>
    <xdr:to>
      <xdr:col>2</xdr:col>
      <xdr:colOff>254000</xdr:colOff>
      <xdr:row>18</xdr:row>
      <xdr:rowOff>598142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C33732-5822-FE47-89B4-8F1B9A3C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16" y="5156200"/>
          <a:ext cx="2233784" cy="598142"/>
        </a:xfrm>
        <a:prstGeom prst="rect">
          <a:avLst/>
        </a:prstGeom>
      </xdr:spPr>
    </xdr:pic>
    <xdr:clientData/>
  </xdr:twoCellAnchor>
  <xdr:twoCellAnchor editAs="oneCell">
    <xdr:from>
      <xdr:col>1</xdr:col>
      <xdr:colOff>58617</xdr:colOff>
      <xdr:row>41</xdr:row>
      <xdr:rowOff>39077</xdr:rowOff>
    </xdr:from>
    <xdr:to>
      <xdr:col>1</xdr:col>
      <xdr:colOff>1635991</xdr:colOff>
      <xdr:row>44</xdr:row>
      <xdr:rowOff>171939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C6B3D7-AF5F-9A4B-ACAA-1D64BBD18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217" y="10402277"/>
          <a:ext cx="1107474" cy="742462"/>
        </a:xfrm>
        <a:prstGeom prst="rect">
          <a:avLst/>
        </a:prstGeom>
      </xdr:spPr>
    </xdr:pic>
    <xdr:clientData/>
  </xdr:twoCellAnchor>
  <xdr:twoCellAnchor editAs="oneCell">
    <xdr:from>
      <xdr:col>1</xdr:col>
      <xdr:colOff>78153</xdr:colOff>
      <xdr:row>47</xdr:row>
      <xdr:rowOff>75471</xdr:rowOff>
    </xdr:from>
    <xdr:to>
      <xdr:col>1</xdr:col>
      <xdr:colOff>1635991</xdr:colOff>
      <xdr:row>50</xdr:row>
      <xdr:rowOff>196268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39C546-AC0B-5546-937B-224471EE9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2753" y="11670571"/>
          <a:ext cx="1087938" cy="73039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10</xdr:row>
      <xdr:rowOff>31752</xdr:rowOff>
    </xdr:from>
    <xdr:to>
      <xdr:col>1</xdr:col>
      <xdr:colOff>1508991</xdr:colOff>
      <xdr:row>12</xdr:row>
      <xdr:rowOff>164613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C6F15C-E5CA-304F-AB34-7D068F82E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6351" y="3575052"/>
          <a:ext cx="1007340" cy="539261"/>
        </a:xfrm>
        <a:prstGeom prst="rect">
          <a:avLst/>
        </a:prstGeom>
      </xdr:spPr>
    </xdr:pic>
    <xdr:clientData/>
  </xdr:twoCellAnchor>
  <xdr:twoCellAnchor editAs="oneCell">
    <xdr:from>
      <xdr:col>1</xdr:col>
      <xdr:colOff>69272</xdr:colOff>
      <xdr:row>54</xdr:row>
      <xdr:rowOff>29309</xdr:rowOff>
    </xdr:from>
    <xdr:to>
      <xdr:col>1</xdr:col>
      <xdr:colOff>1705262</xdr:colOff>
      <xdr:row>56</xdr:row>
      <xdr:rowOff>181815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260E44-94E2-0B44-B051-ED3ACFC9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313872" y="13135709"/>
          <a:ext cx="1166090" cy="558906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317499</xdr:colOff>
      <xdr:row>8</xdr:row>
      <xdr:rowOff>29567</xdr:rowOff>
    </xdr:from>
    <xdr:to>
      <xdr:col>1</xdr:col>
      <xdr:colOff>1282700</xdr:colOff>
      <xdr:row>9</xdr:row>
      <xdr:rowOff>1312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247BE8-9929-A741-8C46-03F07164B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1299" y="2493367"/>
          <a:ext cx="965201" cy="776078"/>
        </a:xfrm>
        <a:prstGeom prst="rect">
          <a:avLst/>
        </a:prstGeom>
      </xdr:spPr>
    </xdr:pic>
    <xdr:clientData/>
  </xdr:twoCellAnchor>
  <xdr:twoCellAnchor editAs="oneCell">
    <xdr:from>
      <xdr:col>1</xdr:col>
      <xdr:colOff>165099</xdr:colOff>
      <xdr:row>5</xdr:row>
      <xdr:rowOff>9774</xdr:rowOff>
    </xdr:from>
    <xdr:to>
      <xdr:col>1</xdr:col>
      <xdr:colOff>1532080</xdr:colOff>
      <xdr:row>7</xdr:row>
      <xdr:rowOff>469991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604AD61-D4F0-0F43-B04A-693B2D00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899" y="1508374"/>
          <a:ext cx="1366981" cy="892017"/>
        </a:xfrm>
        <a:prstGeom prst="rect">
          <a:avLst/>
        </a:prstGeom>
      </xdr:spPr>
    </xdr:pic>
    <xdr:clientData/>
  </xdr:twoCellAnchor>
  <xdr:twoCellAnchor editAs="oneCell">
    <xdr:from>
      <xdr:col>1</xdr:col>
      <xdr:colOff>78152</xdr:colOff>
      <xdr:row>20</xdr:row>
      <xdr:rowOff>9769</xdr:rowOff>
    </xdr:from>
    <xdr:to>
      <xdr:col>1</xdr:col>
      <xdr:colOff>1716809</xdr:colOff>
      <xdr:row>23</xdr:row>
      <xdr:rowOff>91741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EB02F49-3F5F-6C43-A1F6-1F9B8641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752" y="5991469"/>
          <a:ext cx="1168757" cy="691572"/>
        </a:xfrm>
        <a:prstGeom prst="rect">
          <a:avLst/>
        </a:prstGeom>
      </xdr:spPr>
    </xdr:pic>
    <xdr:clientData/>
  </xdr:twoCellAnchor>
  <xdr:twoCellAnchor editAs="oneCell">
    <xdr:from>
      <xdr:col>1</xdr:col>
      <xdr:colOff>35166</xdr:colOff>
      <xdr:row>14</xdr:row>
      <xdr:rowOff>97693</xdr:rowOff>
    </xdr:from>
    <xdr:to>
      <xdr:col>1</xdr:col>
      <xdr:colOff>1612900</xdr:colOff>
      <xdr:row>17</xdr:row>
      <xdr:rowOff>3074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835DC4D-2158-204E-94C9-5B7D49D93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766" y="4479193"/>
          <a:ext cx="1107834" cy="514981"/>
        </a:xfrm>
        <a:prstGeom prst="rect">
          <a:avLst/>
        </a:prstGeom>
      </xdr:spPr>
    </xdr:pic>
    <xdr:clientData/>
  </xdr:twoCellAnchor>
  <xdr:twoCellAnchor editAs="oneCell">
    <xdr:from>
      <xdr:col>1</xdr:col>
      <xdr:colOff>146535</xdr:colOff>
      <xdr:row>24</xdr:row>
      <xdr:rowOff>19538</xdr:rowOff>
    </xdr:from>
    <xdr:to>
      <xdr:col>1</xdr:col>
      <xdr:colOff>1543627</xdr:colOff>
      <xdr:row>24</xdr:row>
      <xdr:rowOff>671146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5A5B0F3-4BEA-A647-8AC2-8FE315FBC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1135" y="6737838"/>
          <a:ext cx="927192" cy="600808"/>
        </a:xfrm>
        <a:prstGeom prst="rect">
          <a:avLst/>
        </a:prstGeom>
      </xdr:spPr>
    </xdr:pic>
    <xdr:clientData/>
  </xdr:twoCellAnchor>
  <xdr:oneCellAnchor>
    <xdr:from>
      <xdr:col>1</xdr:col>
      <xdr:colOff>372207</xdr:colOff>
      <xdr:row>26</xdr:row>
      <xdr:rowOff>128952</xdr:rowOff>
    </xdr:from>
    <xdr:ext cx="1019623" cy="513028"/>
    <xdr:pic>
      <xdr:nvPicPr>
        <xdr:cNvPr id="13" name="Picture 12">
          <a:extLst>
            <a:ext uri="{FF2B5EF4-FFF2-40B4-BE49-F238E27FC236}">
              <a16:creationId xmlns:a16="http://schemas.microsoft.com/office/drawing/2014/main" id="{A3302188-645B-4C4B-BD31-1977BDD50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6007" y="9133252"/>
          <a:ext cx="1019623" cy="513028"/>
        </a:xfrm>
        <a:prstGeom prst="rect">
          <a:avLst/>
        </a:prstGeom>
      </xdr:spPr>
    </xdr:pic>
    <xdr:clientData/>
  </xdr:oneCellAnchor>
  <xdr:twoCellAnchor editAs="oneCell">
    <xdr:from>
      <xdr:col>1</xdr:col>
      <xdr:colOff>93567</xdr:colOff>
      <xdr:row>31</xdr:row>
      <xdr:rowOff>19539</xdr:rowOff>
    </xdr:from>
    <xdr:to>
      <xdr:col>1</xdr:col>
      <xdr:colOff>1578261</xdr:colOff>
      <xdr:row>34</xdr:row>
      <xdr:rowOff>103553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DBEDAF-EC43-6847-9DBD-5F4983C14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1338167" y="8503139"/>
          <a:ext cx="1014794" cy="693614"/>
        </a:xfrm>
        <a:prstGeom prst="rect">
          <a:avLst/>
        </a:prstGeom>
      </xdr:spPr>
    </xdr:pic>
    <xdr:clientData/>
  </xdr:twoCellAnchor>
  <xdr:twoCellAnchor editAs="oneCell">
    <xdr:from>
      <xdr:col>1</xdr:col>
      <xdr:colOff>176821</xdr:colOff>
      <xdr:row>36</xdr:row>
      <xdr:rowOff>58514</xdr:rowOff>
    </xdr:from>
    <xdr:to>
      <xdr:col>1</xdr:col>
      <xdr:colOff>1635990</xdr:colOff>
      <xdr:row>39</xdr:row>
      <xdr:rowOff>107951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2C0D5BF-2340-BF42-80BA-6F9FC1BBB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H="1">
          <a:off x="1421421" y="9481914"/>
          <a:ext cx="989269" cy="659037"/>
        </a:xfrm>
        <a:prstGeom prst="rect">
          <a:avLst/>
        </a:prstGeom>
      </xdr:spPr>
    </xdr:pic>
    <xdr:clientData/>
  </xdr:twoCellAnchor>
  <xdr:twoCellAnchor editAs="oneCell">
    <xdr:from>
      <xdr:col>1</xdr:col>
      <xdr:colOff>87920</xdr:colOff>
      <xdr:row>58</xdr:row>
      <xdr:rowOff>29311</xdr:rowOff>
    </xdr:from>
    <xdr:to>
      <xdr:col>1</xdr:col>
      <xdr:colOff>1705262</xdr:colOff>
      <xdr:row>63</xdr:row>
      <xdr:rowOff>38430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32AEE03-AA4A-A442-9E2D-A85F93737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1393681" y="13887350"/>
          <a:ext cx="1025119" cy="1147442"/>
        </a:xfrm>
        <a:prstGeom prst="rect">
          <a:avLst/>
        </a:prstGeom>
      </xdr:spPr>
    </xdr:pic>
    <xdr:clientData/>
  </xdr:twoCellAnchor>
  <xdr:twoCellAnchor editAs="oneCell">
    <xdr:from>
      <xdr:col>0</xdr:col>
      <xdr:colOff>1105700</xdr:colOff>
      <xdr:row>69</xdr:row>
      <xdr:rowOff>99468</xdr:rowOff>
    </xdr:from>
    <xdr:to>
      <xdr:col>2</xdr:col>
      <xdr:colOff>113145</xdr:colOff>
      <xdr:row>73</xdr:row>
      <xdr:rowOff>155251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4843590-5086-9A45-8D83-6C2E6390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56500" y="16330068"/>
          <a:ext cx="1369645" cy="868583"/>
        </a:xfrm>
        <a:prstGeom prst="rect">
          <a:avLst/>
        </a:prstGeom>
      </xdr:spPr>
    </xdr:pic>
    <xdr:clientData/>
  </xdr:twoCellAnchor>
  <xdr:twoCellAnchor editAs="oneCell">
    <xdr:from>
      <xdr:col>0</xdr:col>
      <xdr:colOff>1140335</xdr:colOff>
      <xdr:row>64</xdr:row>
      <xdr:rowOff>50622</xdr:rowOff>
    </xdr:from>
    <xdr:to>
      <xdr:col>2</xdr:col>
      <xdr:colOff>75044</xdr:colOff>
      <xdr:row>68</xdr:row>
      <xdr:rowOff>85790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62C2295-E31D-9C40-9F44-CFABCEEB3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91135" y="15214422"/>
          <a:ext cx="1335009" cy="847968"/>
        </a:xfrm>
        <a:prstGeom prst="rect">
          <a:avLst/>
        </a:prstGeom>
      </xdr:spPr>
    </xdr:pic>
    <xdr:clientData/>
  </xdr:twoCellAnchor>
  <xdr:twoCellAnchor editAs="oneCell">
    <xdr:from>
      <xdr:col>1</xdr:col>
      <xdr:colOff>227132</xdr:colOff>
      <xdr:row>81</xdr:row>
      <xdr:rowOff>39076</xdr:rowOff>
    </xdr:from>
    <xdr:to>
      <xdr:col>1</xdr:col>
      <xdr:colOff>1635990</xdr:colOff>
      <xdr:row>84</xdr:row>
      <xdr:rowOff>97691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5AE3D70-47F7-8142-A182-1A805C8C7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flipH="1">
          <a:off x="1471732" y="19279576"/>
          <a:ext cx="938958" cy="668215"/>
        </a:xfrm>
        <a:prstGeom prst="rect">
          <a:avLst/>
        </a:prstGeom>
      </xdr:spPr>
    </xdr:pic>
    <xdr:clientData/>
  </xdr:twoCellAnchor>
  <xdr:twoCellAnchor editAs="oneCell">
    <xdr:from>
      <xdr:col>0</xdr:col>
      <xdr:colOff>265548</xdr:colOff>
      <xdr:row>1</xdr:row>
      <xdr:rowOff>34638</xdr:rowOff>
    </xdr:from>
    <xdr:to>
      <xdr:col>0</xdr:col>
      <xdr:colOff>764707</xdr:colOff>
      <xdr:row>2</xdr:row>
      <xdr:rowOff>252845</xdr:rowOff>
    </xdr:to>
    <xdr:pic>
      <xdr:nvPicPr>
        <xdr:cNvPr id="22" name="Graphic 21">
          <a:extLst>
            <a:ext uri="{FF2B5EF4-FFF2-40B4-BE49-F238E27FC236}">
              <a16:creationId xmlns:a16="http://schemas.microsoft.com/office/drawing/2014/main" id="{53BDA372-3F8B-B14D-BB15-BDF31296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316348" y="161638"/>
          <a:ext cx="499159" cy="599207"/>
        </a:xfrm>
        <a:prstGeom prst="rect">
          <a:avLst/>
        </a:prstGeom>
      </xdr:spPr>
    </xdr:pic>
    <xdr:clientData/>
  </xdr:twoCellAnchor>
  <xdr:twoCellAnchor editAs="oneCell">
    <xdr:from>
      <xdr:col>1</xdr:col>
      <xdr:colOff>349741</xdr:colOff>
      <xdr:row>76</xdr:row>
      <xdr:rowOff>23801</xdr:rowOff>
    </xdr:from>
    <xdr:to>
      <xdr:col>1</xdr:col>
      <xdr:colOff>1409701</xdr:colOff>
      <xdr:row>79</xdr:row>
      <xdr:rowOff>183771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B475E5F-6F26-C847-97A3-761B55356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3541" y="20051701"/>
          <a:ext cx="1059960" cy="794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265548</xdr:colOff>
      <xdr:row>1</xdr:row>
      <xdr:rowOff>34638</xdr:rowOff>
    </xdr:from>
    <xdr:to>
      <xdr:col>0</xdr:col>
      <xdr:colOff>764707</xdr:colOff>
      <xdr:row>2</xdr:row>
      <xdr:rowOff>252845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2E84AB5-207C-4C13-A15C-F3DD5174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5548" y="244188"/>
          <a:ext cx="499159" cy="618257"/>
        </a:xfrm>
        <a:prstGeom prst="rect">
          <a:avLst/>
        </a:prstGeom>
      </xdr:spPr>
    </xdr:pic>
    <xdr:clientData/>
  </xdr:twoCellAnchor>
  <xdr:twoCellAnchor editAs="oneCell">
    <xdr:from>
      <xdr:col>1</xdr:col>
      <xdr:colOff>367825</xdr:colOff>
      <xdr:row>5</xdr:row>
      <xdr:rowOff>90508</xdr:rowOff>
    </xdr:from>
    <xdr:to>
      <xdr:col>1</xdr:col>
      <xdr:colOff>1400174</xdr:colOff>
      <xdr:row>7</xdr:row>
      <xdr:rowOff>566692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F240CD-E5C5-4060-BBB3-8A40AC91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58450" y="1919308"/>
          <a:ext cx="1032349" cy="904809"/>
        </a:xfrm>
        <a:prstGeom prst="rect">
          <a:avLst/>
        </a:prstGeom>
      </xdr:spPr>
    </xdr:pic>
    <xdr:clientData/>
  </xdr:twoCellAnchor>
  <xdr:oneCellAnchor>
    <xdr:from>
      <xdr:col>1</xdr:col>
      <xdr:colOff>210868</xdr:colOff>
      <xdr:row>53</xdr:row>
      <xdr:rowOff>140725</xdr:rowOff>
    </xdr:from>
    <xdr:ext cx="1351232" cy="850628"/>
    <xdr:pic>
      <xdr:nvPicPr>
        <xdr:cNvPr id="4" name="Picture 3">
          <a:extLst>
            <a:ext uri="{FF2B5EF4-FFF2-40B4-BE49-F238E27FC236}">
              <a16:creationId xmlns:a16="http://schemas.microsoft.com/office/drawing/2014/main" id="{D17D791B-2350-4CDC-BF3E-D64548D1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1493" y="17590525"/>
          <a:ext cx="1351232" cy="850628"/>
        </a:xfrm>
        <a:prstGeom prst="rect">
          <a:avLst/>
        </a:prstGeom>
      </xdr:spPr>
    </xdr:pic>
    <xdr:clientData/>
  </xdr:oneCellAnchor>
  <xdr:oneCellAnchor>
    <xdr:from>
      <xdr:col>1</xdr:col>
      <xdr:colOff>263050</xdr:colOff>
      <xdr:row>33</xdr:row>
      <xdr:rowOff>114038</xdr:rowOff>
    </xdr:from>
    <xdr:ext cx="1319209" cy="893856"/>
    <xdr:pic>
      <xdr:nvPicPr>
        <xdr:cNvPr id="6" name="Picture 5">
          <a:extLst>
            <a:ext uri="{FF2B5EF4-FFF2-40B4-BE49-F238E27FC236}">
              <a16:creationId xmlns:a16="http://schemas.microsoft.com/office/drawing/2014/main" id="{3C2C521E-078A-4494-B71C-EB5FDC19B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3675" y="11191613"/>
          <a:ext cx="1319209" cy="893856"/>
        </a:xfrm>
        <a:prstGeom prst="rect">
          <a:avLst/>
        </a:prstGeom>
      </xdr:spPr>
    </xdr:pic>
    <xdr:clientData/>
  </xdr:oneCellAnchor>
  <xdr:oneCellAnchor>
    <xdr:from>
      <xdr:col>1</xdr:col>
      <xdr:colOff>422616</xdr:colOff>
      <xdr:row>49</xdr:row>
      <xdr:rowOff>202742</xdr:rowOff>
    </xdr:from>
    <xdr:ext cx="899160" cy="565843"/>
    <xdr:pic>
      <xdr:nvPicPr>
        <xdr:cNvPr id="7" name="Picture 6">
          <a:extLst>
            <a:ext uri="{FF2B5EF4-FFF2-40B4-BE49-F238E27FC236}">
              <a16:creationId xmlns:a16="http://schemas.microsoft.com/office/drawing/2014/main" id="{FFF24B9D-EA62-4D70-A3AE-4F4BF74D3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3241" y="16461917"/>
          <a:ext cx="899160" cy="565843"/>
        </a:xfrm>
        <a:prstGeom prst="rect">
          <a:avLst/>
        </a:prstGeom>
      </xdr:spPr>
    </xdr:pic>
    <xdr:clientData/>
  </xdr:oneCellAnchor>
  <xdr:oneCellAnchor>
    <xdr:from>
      <xdr:col>1</xdr:col>
      <xdr:colOff>236348</xdr:colOff>
      <xdr:row>37</xdr:row>
      <xdr:rowOff>86261</xdr:rowOff>
    </xdr:from>
    <xdr:ext cx="1335231" cy="942439"/>
    <xdr:pic>
      <xdr:nvPicPr>
        <xdr:cNvPr id="8" name="Picture 7">
          <a:extLst>
            <a:ext uri="{FF2B5EF4-FFF2-40B4-BE49-F238E27FC236}">
              <a16:creationId xmlns:a16="http://schemas.microsoft.com/office/drawing/2014/main" id="{0A60CECA-C3C4-4D69-8283-FABE47828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6973" y="12459236"/>
          <a:ext cx="1335231" cy="942439"/>
        </a:xfrm>
        <a:prstGeom prst="rect">
          <a:avLst/>
        </a:prstGeom>
      </xdr:spPr>
    </xdr:pic>
    <xdr:clientData/>
  </xdr:oneCellAnchor>
  <xdr:oneCellAnchor>
    <xdr:from>
      <xdr:col>1</xdr:col>
      <xdr:colOff>312223</xdr:colOff>
      <xdr:row>45</xdr:row>
      <xdr:rowOff>75789</xdr:rowOff>
    </xdr:from>
    <xdr:ext cx="1093954" cy="810036"/>
    <xdr:pic>
      <xdr:nvPicPr>
        <xdr:cNvPr id="9" name="Picture 8">
          <a:extLst>
            <a:ext uri="{FF2B5EF4-FFF2-40B4-BE49-F238E27FC236}">
              <a16:creationId xmlns:a16="http://schemas.microsoft.com/office/drawing/2014/main" id="{1209949E-5473-4576-BCB8-B64008C9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2848" y="15172914"/>
          <a:ext cx="1093954" cy="810036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41</xdr:row>
      <xdr:rowOff>48446</xdr:rowOff>
    </xdr:from>
    <xdr:ext cx="1314938" cy="981419"/>
    <xdr:pic>
      <xdr:nvPicPr>
        <xdr:cNvPr id="10" name="Picture 9">
          <a:extLst>
            <a:ext uri="{FF2B5EF4-FFF2-40B4-BE49-F238E27FC236}">
              <a16:creationId xmlns:a16="http://schemas.microsoft.com/office/drawing/2014/main" id="{424665F4-7837-469C-8C9B-B7216084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13745396"/>
          <a:ext cx="1314938" cy="981419"/>
        </a:xfrm>
        <a:prstGeom prst="rect">
          <a:avLst/>
        </a:prstGeom>
      </xdr:spPr>
    </xdr:pic>
    <xdr:clientData/>
  </xdr:oneCellAnchor>
  <xdr:twoCellAnchor editAs="oneCell">
    <xdr:from>
      <xdr:col>1</xdr:col>
      <xdr:colOff>122227</xdr:colOff>
      <xdr:row>13</xdr:row>
      <xdr:rowOff>85726</xdr:rowOff>
    </xdr:from>
    <xdr:to>
      <xdr:col>1</xdr:col>
      <xdr:colOff>1631784</xdr:colOff>
      <xdr:row>15</xdr:row>
      <xdr:rowOff>742950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E53F64C-23F9-42D1-AA79-53779C2FA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2852" y="4572001"/>
          <a:ext cx="1509557" cy="1085849"/>
        </a:xfrm>
        <a:prstGeom prst="rect">
          <a:avLst/>
        </a:prstGeom>
      </xdr:spPr>
    </xdr:pic>
    <xdr:clientData/>
  </xdr:twoCellAnchor>
  <xdr:oneCellAnchor>
    <xdr:from>
      <xdr:col>1</xdr:col>
      <xdr:colOff>318006</xdr:colOff>
      <xdr:row>17</xdr:row>
      <xdr:rowOff>28576</xdr:rowOff>
    </xdr:from>
    <xdr:ext cx="1079899" cy="1085849"/>
    <xdr:pic>
      <xdr:nvPicPr>
        <xdr:cNvPr id="16" name="Picture 15">
          <a:extLst>
            <a:ext uri="{FF2B5EF4-FFF2-40B4-BE49-F238E27FC236}">
              <a16:creationId xmlns:a16="http://schemas.microsoft.com/office/drawing/2014/main" id="{3C233FEA-23A7-4C34-9D2D-BD1B68677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8631" y="5924551"/>
          <a:ext cx="1079899" cy="1085849"/>
        </a:xfrm>
        <a:prstGeom prst="rect">
          <a:avLst/>
        </a:prstGeom>
      </xdr:spPr>
    </xdr:pic>
    <xdr:clientData/>
  </xdr:oneCellAnchor>
  <xdr:oneCellAnchor>
    <xdr:from>
      <xdr:col>1</xdr:col>
      <xdr:colOff>286432</xdr:colOff>
      <xdr:row>21</xdr:row>
      <xdr:rowOff>93926</xdr:rowOff>
    </xdr:from>
    <xdr:ext cx="1199468" cy="860039"/>
    <xdr:pic>
      <xdr:nvPicPr>
        <xdr:cNvPr id="17" name="Picture 16">
          <a:extLst>
            <a:ext uri="{FF2B5EF4-FFF2-40B4-BE49-F238E27FC236}">
              <a16:creationId xmlns:a16="http://schemas.microsoft.com/office/drawing/2014/main" id="{C6734E56-2F12-499B-8A56-B8CB56770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7057" y="7323401"/>
          <a:ext cx="1199468" cy="860039"/>
        </a:xfrm>
        <a:prstGeom prst="rect">
          <a:avLst/>
        </a:prstGeom>
      </xdr:spPr>
    </xdr:pic>
    <xdr:clientData/>
  </xdr:oneCellAnchor>
  <xdr:oneCellAnchor>
    <xdr:from>
      <xdr:col>1</xdr:col>
      <xdr:colOff>329255</xdr:colOff>
      <xdr:row>25</xdr:row>
      <xdr:rowOff>57152</xdr:rowOff>
    </xdr:from>
    <xdr:ext cx="1022749" cy="1038224"/>
    <xdr:pic>
      <xdr:nvPicPr>
        <xdr:cNvPr id="18" name="Picture 17">
          <a:extLst>
            <a:ext uri="{FF2B5EF4-FFF2-40B4-BE49-F238E27FC236}">
              <a16:creationId xmlns:a16="http://schemas.microsoft.com/office/drawing/2014/main" id="{26F53CBA-EDCB-4C67-9CAC-6A137BACE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19880" y="8582027"/>
          <a:ext cx="1022749" cy="1038224"/>
        </a:xfrm>
        <a:prstGeom prst="rect">
          <a:avLst/>
        </a:prstGeom>
      </xdr:spPr>
    </xdr:pic>
    <xdr:clientData/>
  </xdr:oneCellAnchor>
  <xdr:oneCellAnchor>
    <xdr:from>
      <xdr:col>1</xdr:col>
      <xdr:colOff>329311</xdr:colOff>
      <xdr:row>29</xdr:row>
      <xdr:rowOff>94374</xdr:rowOff>
    </xdr:from>
    <xdr:ext cx="1094659" cy="897242"/>
    <xdr:pic>
      <xdr:nvPicPr>
        <xdr:cNvPr id="19" name="Picture 18">
          <a:extLst>
            <a:ext uri="{FF2B5EF4-FFF2-40B4-BE49-F238E27FC236}">
              <a16:creationId xmlns:a16="http://schemas.microsoft.com/office/drawing/2014/main" id="{D97E25D0-D07C-437D-B6C8-FAD7291F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19936" y="9933699"/>
          <a:ext cx="1094659" cy="897242"/>
        </a:xfrm>
        <a:prstGeom prst="rect">
          <a:avLst/>
        </a:prstGeom>
      </xdr:spPr>
    </xdr:pic>
    <xdr:clientData/>
  </xdr:oneCellAnchor>
  <xdr:twoCellAnchor editAs="oneCell">
    <xdr:from>
      <xdr:col>1</xdr:col>
      <xdr:colOff>314326</xdr:colOff>
      <xdr:row>9</xdr:row>
      <xdr:rowOff>103857</xdr:rowOff>
    </xdr:from>
    <xdr:to>
      <xdr:col>1</xdr:col>
      <xdr:colOff>1323976</xdr:colOff>
      <xdr:row>11</xdr:row>
      <xdr:rowOff>573364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25451D3-5073-4118-AAED-64D8CD9D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4951" y="3209007"/>
          <a:ext cx="1009650" cy="8981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265548</xdr:colOff>
      <xdr:row>1</xdr:row>
      <xdr:rowOff>34638</xdr:rowOff>
    </xdr:from>
    <xdr:to>
      <xdr:col>0</xdr:col>
      <xdr:colOff>764707</xdr:colOff>
      <xdr:row>2</xdr:row>
      <xdr:rowOff>252845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10D82E4-D44B-4324-B42B-14274E57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5548" y="244188"/>
          <a:ext cx="499159" cy="618257"/>
        </a:xfrm>
        <a:prstGeom prst="rect">
          <a:avLst/>
        </a:prstGeom>
      </xdr:spPr>
    </xdr:pic>
    <xdr:clientData/>
  </xdr:twoCellAnchor>
  <xdr:twoCellAnchor editAs="oneCell">
    <xdr:from>
      <xdr:col>1</xdr:col>
      <xdr:colOff>367825</xdr:colOff>
      <xdr:row>5</xdr:row>
      <xdr:rowOff>76199</xdr:rowOff>
    </xdr:from>
    <xdr:to>
      <xdr:col>1</xdr:col>
      <xdr:colOff>1400174</xdr:colOff>
      <xdr:row>7</xdr:row>
      <xdr:rowOff>581001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CBD47E-3C0B-40A9-998E-B04D8F24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450" y="1904999"/>
          <a:ext cx="1032349" cy="933427"/>
        </a:xfrm>
        <a:prstGeom prst="rect">
          <a:avLst/>
        </a:prstGeom>
      </xdr:spPr>
    </xdr:pic>
    <xdr:clientData/>
  </xdr:twoCellAnchor>
  <xdr:oneCellAnchor>
    <xdr:from>
      <xdr:col>1</xdr:col>
      <xdr:colOff>210868</xdr:colOff>
      <xdr:row>53</xdr:row>
      <xdr:rowOff>100439</xdr:rowOff>
    </xdr:from>
    <xdr:ext cx="1351232" cy="931201"/>
    <xdr:pic>
      <xdr:nvPicPr>
        <xdr:cNvPr id="4" name="Picture 3">
          <a:extLst>
            <a:ext uri="{FF2B5EF4-FFF2-40B4-BE49-F238E27FC236}">
              <a16:creationId xmlns:a16="http://schemas.microsoft.com/office/drawing/2014/main" id="{7EA2A37B-14F2-4FD1-8E70-4B9F5958F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1493" y="3177014"/>
          <a:ext cx="1351232" cy="931201"/>
        </a:xfrm>
        <a:prstGeom prst="rect">
          <a:avLst/>
        </a:prstGeom>
      </xdr:spPr>
    </xdr:pic>
    <xdr:clientData/>
  </xdr:oneCellAnchor>
  <xdr:oneCellAnchor>
    <xdr:from>
      <xdr:col>1</xdr:col>
      <xdr:colOff>301150</xdr:colOff>
      <xdr:row>57</xdr:row>
      <xdr:rowOff>20913</xdr:rowOff>
    </xdr:from>
    <xdr:ext cx="1260855" cy="922061"/>
    <xdr:pic>
      <xdr:nvPicPr>
        <xdr:cNvPr id="5" name="Picture 4">
          <a:extLst>
            <a:ext uri="{FF2B5EF4-FFF2-40B4-BE49-F238E27FC236}">
              <a16:creationId xmlns:a16="http://schemas.microsoft.com/office/drawing/2014/main" id="{A8F3FF46-EB90-4C1A-AF2F-E8A1CB56A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1775" y="5212038"/>
          <a:ext cx="1260855" cy="922061"/>
        </a:xfrm>
        <a:prstGeom prst="rect">
          <a:avLst/>
        </a:prstGeom>
      </xdr:spPr>
    </xdr:pic>
    <xdr:clientData/>
  </xdr:oneCellAnchor>
  <xdr:oneCellAnchor>
    <xdr:from>
      <xdr:col>1</xdr:col>
      <xdr:colOff>263050</xdr:colOff>
      <xdr:row>33</xdr:row>
      <xdr:rowOff>83708</xdr:rowOff>
    </xdr:from>
    <xdr:ext cx="1319209" cy="954517"/>
    <xdr:pic>
      <xdr:nvPicPr>
        <xdr:cNvPr id="6" name="Picture 5">
          <a:extLst>
            <a:ext uri="{FF2B5EF4-FFF2-40B4-BE49-F238E27FC236}">
              <a16:creationId xmlns:a16="http://schemas.microsoft.com/office/drawing/2014/main" id="{C475D10B-CFA3-4B31-95D0-2D6A0350E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3675" y="6503558"/>
          <a:ext cx="1319209" cy="954517"/>
        </a:xfrm>
        <a:prstGeom prst="rect">
          <a:avLst/>
        </a:prstGeom>
      </xdr:spPr>
    </xdr:pic>
    <xdr:clientData/>
  </xdr:oneCellAnchor>
  <xdr:oneCellAnchor>
    <xdr:from>
      <xdr:col>1</xdr:col>
      <xdr:colOff>422616</xdr:colOff>
      <xdr:row>49</xdr:row>
      <xdr:rowOff>19049</xdr:rowOff>
    </xdr:from>
    <xdr:ext cx="899160" cy="933229"/>
    <xdr:pic>
      <xdr:nvPicPr>
        <xdr:cNvPr id="7" name="Picture 6">
          <a:extLst>
            <a:ext uri="{FF2B5EF4-FFF2-40B4-BE49-F238E27FC236}">
              <a16:creationId xmlns:a16="http://schemas.microsoft.com/office/drawing/2014/main" id="{41B4532A-80C3-4495-A5A4-00547C608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3241" y="7677149"/>
          <a:ext cx="899160" cy="933229"/>
        </a:xfrm>
        <a:prstGeom prst="rect">
          <a:avLst/>
        </a:prstGeom>
      </xdr:spPr>
    </xdr:pic>
    <xdr:clientData/>
  </xdr:oneCellAnchor>
  <xdr:oneCellAnchor>
    <xdr:from>
      <xdr:col>1</xdr:col>
      <xdr:colOff>234475</xdr:colOff>
      <xdr:row>37</xdr:row>
      <xdr:rowOff>86261</xdr:rowOff>
    </xdr:from>
    <xdr:ext cx="1338977" cy="942439"/>
    <xdr:pic>
      <xdr:nvPicPr>
        <xdr:cNvPr id="8" name="Picture 7">
          <a:extLst>
            <a:ext uri="{FF2B5EF4-FFF2-40B4-BE49-F238E27FC236}">
              <a16:creationId xmlns:a16="http://schemas.microsoft.com/office/drawing/2014/main" id="{FBB4E35A-E328-4850-9646-D62453676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5100" y="8925461"/>
          <a:ext cx="1338977" cy="942439"/>
        </a:xfrm>
        <a:prstGeom prst="rect">
          <a:avLst/>
        </a:prstGeom>
      </xdr:spPr>
    </xdr:pic>
    <xdr:clientData/>
  </xdr:oneCellAnchor>
  <xdr:oneCellAnchor>
    <xdr:from>
      <xdr:col>1</xdr:col>
      <xdr:colOff>263050</xdr:colOff>
      <xdr:row>45</xdr:row>
      <xdr:rowOff>75789</xdr:rowOff>
    </xdr:from>
    <xdr:ext cx="1192301" cy="810036"/>
    <xdr:pic>
      <xdr:nvPicPr>
        <xdr:cNvPr id="9" name="Picture 8">
          <a:extLst>
            <a:ext uri="{FF2B5EF4-FFF2-40B4-BE49-F238E27FC236}">
              <a16:creationId xmlns:a16="http://schemas.microsoft.com/office/drawing/2014/main" id="{89D99165-714E-4671-B095-16791D396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3675" y="15172914"/>
          <a:ext cx="1192301" cy="810036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41</xdr:row>
      <xdr:rowOff>30562</xdr:rowOff>
    </xdr:from>
    <xdr:ext cx="1314938" cy="1017188"/>
    <xdr:pic>
      <xdr:nvPicPr>
        <xdr:cNvPr id="10" name="Picture 9">
          <a:extLst>
            <a:ext uri="{FF2B5EF4-FFF2-40B4-BE49-F238E27FC236}">
              <a16:creationId xmlns:a16="http://schemas.microsoft.com/office/drawing/2014/main" id="{D743B02C-F9C8-4DF1-BDEA-FF3494C1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13079812"/>
          <a:ext cx="1314938" cy="1017188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65</xdr:row>
      <xdr:rowOff>44137</xdr:rowOff>
    </xdr:from>
    <xdr:ext cx="1314938" cy="990038"/>
    <xdr:pic>
      <xdr:nvPicPr>
        <xdr:cNvPr id="11" name="Picture 10">
          <a:extLst>
            <a:ext uri="{FF2B5EF4-FFF2-40B4-BE49-F238E27FC236}">
              <a16:creationId xmlns:a16="http://schemas.microsoft.com/office/drawing/2014/main" id="{70257617-E11A-4B88-8934-E5457BD62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17351062"/>
          <a:ext cx="1314938" cy="990038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73</xdr:row>
      <xdr:rowOff>134304</xdr:rowOff>
    </xdr:from>
    <xdr:ext cx="1314938" cy="809703"/>
    <xdr:pic>
      <xdr:nvPicPr>
        <xdr:cNvPr id="12" name="Picture 11">
          <a:extLst>
            <a:ext uri="{FF2B5EF4-FFF2-40B4-BE49-F238E27FC236}">
              <a16:creationId xmlns:a16="http://schemas.microsoft.com/office/drawing/2014/main" id="{700E5B8B-19E3-4A18-BDDB-B7D257C5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20136804"/>
          <a:ext cx="1314938" cy="809703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61</xdr:row>
      <xdr:rowOff>71283</xdr:rowOff>
    </xdr:from>
    <xdr:ext cx="1314938" cy="950822"/>
    <xdr:pic>
      <xdr:nvPicPr>
        <xdr:cNvPr id="13" name="Picture 12">
          <a:extLst>
            <a:ext uri="{FF2B5EF4-FFF2-40B4-BE49-F238E27FC236}">
              <a16:creationId xmlns:a16="http://schemas.microsoft.com/office/drawing/2014/main" id="{B0EE0EFB-CB5B-4598-947B-E31A36713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5" y="16044708"/>
          <a:ext cx="1314938" cy="950822"/>
        </a:xfrm>
        <a:prstGeom prst="rect">
          <a:avLst/>
        </a:prstGeom>
      </xdr:spPr>
    </xdr:pic>
    <xdr:clientData/>
  </xdr:oneCellAnchor>
  <xdr:twoCellAnchor editAs="oneCell">
    <xdr:from>
      <xdr:col>1</xdr:col>
      <xdr:colOff>28576</xdr:colOff>
      <xdr:row>69</xdr:row>
      <xdr:rowOff>95250</xdr:rowOff>
    </xdr:from>
    <xdr:to>
      <xdr:col>1</xdr:col>
      <xdr:colOff>1685926</xdr:colOff>
      <xdr:row>71</xdr:row>
      <xdr:rowOff>692523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82AA639-BFCD-48FB-8677-1A649A980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9201" y="18697575"/>
          <a:ext cx="1657350" cy="102589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13</xdr:row>
      <xdr:rowOff>85726</xdr:rowOff>
    </xdr:from>
    <xdr:to>
      <xdr:col>1</xdr:col>
      <xdr:colOff>1706386</xdr:colOff>
      <xdr:row>15</xdr:row>
      <xdr:rowOff>742950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CC3DDCD-2102-4303-A9C1-19F68CD4C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38251" y="21469351"/>
          <a:ext cx="1658760" cy="1085849"/>
        </a:xfrm>
        <a:prstGeom prst="rect">
          <a:avLst/>
        </a:prstGeom>
      </xdr:spPr>
    </xdr:pic>
    <xdr:clientData/>
  </xdr:twoCellAnchor>
  <xdr:oneCellAnchor>
    <xdr:from>
      <xdr:col>1</xdr:col>
      <xdr:colOff>66614</xdr:colOff>
      <xdr:row>17</xdr:row>
      <xdr:rowOff>28576</xdr:rowOff>
    </xdr:from>
    <xdr:ext cx="1582683" cy="1085849"/>
    <xdr:pic>
      <xdr:nvPicPr>
        <xdr:cNvPr id="16" name="Picture 15">
          <a:extLst>
            <a:ext uri="{FF2B5EF4-FFF2-40B4-BE49-F238E27FC236}">
              <a16:creationId xmlns:a16="http://schemas.microsoft.com/office/drawing/2014/main" id="{36B2B8A8-795C-4A24-9CDD-73F309402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7239" y="23755351"/>
          <a:ext cx="1582683" cy="1085849"/>
        </a:xfrm>
        <a:prstGeom prst="rect">
          <a:avLst/>
        </a:prstGeom>
      </xdr:spPr>
    </xdr:pic>
    <xdr:clientData/>
  </xdr:oneCellAnchor>
  <xdr:oneCellAnchor>
    <xdr:from>
      <xdr:col>1</xdr:col>
      <xdr:colOff>286432</xdr:colOff>
      <xdr:row>21</xdr:row>
      <xdr:rowOff>39054</xdr:rowOff>
    </xdr:from>
    <xdr:ext cx="1199468" cy="969783"/>
    <xdr:pic>
      <xdr:nvPicPr>
        <xdr:cNvPr id="17" name="Picture 16">
          <a:extLst>
            <a:ext uri="{FF2B5EF4-FFF2-40B4-BE49-F238E27FC236}">
              <a16:creationId xmlns:a16="http://schemas.microsoft.com/office/drawing/2014/main" id="{5FF003B4-5A4F-4032-AA0B-594EBD278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7057" y="25118379"/>
          <a:ext cx="1199468" cy="969783"/>
        </a:xfrm>
        <a:prstGeom prst="rect">
          <a:avLst/>
        </a:prstGeom>
      </xdr:spPr>
    </xdr:pic>
    <xdr:clientData/>
  </xdr:oneCellAnchor>
  <xdr:oneCellAnchor>
    <xdr:from>
      <xdr:col>1</xdr:col>
      <xdr:colOff>235278</xdr:colOff>
      <xdr:row>25</xdr:row>
      <xdr:rowOff>57152</xdr:rowOff>
    </xdr:from>
    <xdr:ext cx="1210703" cy="1038224"/>
    <xdr:pic>
      <xdr:nvPicPr>
        <xdr:cNvPr id="18" name="Picture 17">
          <a:extLst>
            <a:ext uri="{FF2B5EF4-FFF2-40B4-BE49-F238E27FC236}">
              <a16:creationId xmlns:a16="http://schemas.microsoft.com/office/drawing/2014/main" id="{2D443D74-04D0-4301-AEE0-7C69F3FC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5903" y="26393777"/>
          <a:ext cx="1210703" cy="1038224"/>
        </a:xfrm>
        <a:prstGeom prst="rect">
          <a:avLst/>
        </a:prstGeom>
      </xdr:spPr>
    </xdr:pic>
    <xdr:clientData/>
  </xdr:oneCellAnchor>
  <xdr:oneCellAnchor>
    <xdr:from>
      <xdr:col>1</xdr:col>
      <xdr:colOff>329311</xdr:colOff>
      <xdr:row>29</xdr:row>
      <xdr:rowOff>58104</xdr:rowOff>
    </xdr:from>
    <xdr:ext cx="1094659" cy="969783"/>
    <xdr:pic>
      <xdr:nvPicPr>
        <xdr:cNvPr id="19" name="Picture 18">
          <a:extLst>
            <a:ext uri="{FF2B5EF4-FFF2-40B4-BE49-F238E27FC236}">
              <a16:creationId xmlns:a16="http://schemas.microsoft.com/office/drawing/2014/main" id="{74A46CB9-9D21-4913-ABF3-7CD703505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19936" y="28966479"/>
          <a:ext cx="1094659" cy="969783"/>
        </a:xfrm>
        <a:prstGeom prst="rect">
          <a:avLst/>
        </a:prstGeom>
      </xdr:spPr>
    </xdr:pic>
    <xdr:clientData/>
  </xdr:oneCellAnchor>
  <xdr:twoCellAnchor editAs="oneCell">
    <xdr:from>
      <xdr:col>1</xdr:col>
      <xdr:colOff>314326</xdr:colOff>
      <xdr:row>9</xdr:row>
      <xdr:rowOff>57151</xdr:rowOff>
    </xdr:from>
    <xdr:to>
      <xdr:col>1</xdr:col>
      <xdr:colOff>1323976</xdr:colOff>
      <xdr:row>11</xdr:row>
      <xdr:rowOff>620072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08E260D-9609-4539-B111-B92EA8864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04951" y="27717751"/>
          <a:ext cx="1009650" cy="9915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265548</xdr:colOff>
      <xdr:row>1</xdr:row>
      <xdr:rowOff>34638</xdr:rowOff>
    </xdr:from>
    <xdr:to>
      <xdr:col>0</xdr:col>
      <xdr:colOff>764707</xdr:colOff>
      <xdr:row>2</xdr:row>
      <xdr:rowOff>252845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081825F-F5D9-4E5C-84C4-B83540BC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5548" y="244188"/>
          <a:ext cx="499159" cy="618257"/>
        </a:xfrm>
        <a:prstGeom prst="rect">
          <a:avLst/>
        </a:prstGeom>
      </xdr:spPr>
    </xdr:pic>
    <xdr:clientData/>
  </xdr:twoCellAnchor>
  <xdr:twoCellAnchor editAs="oneCell">
    <xdr:from>
      <xdr:col>1</xdr:col>
      <xdr:colOff>367825</xdr:colOff>
      <xdr:row>5</xdr:row>
      <xdr:rowOff>76199</xdr:rowOff>
    </xdr:from>
    <xdr:to>
      <xdr:col>1</xdr:col>
      <xdr:colOff>1400174</xdr:colOff>
      <xdr:row>7</xdr:row>
      <xdr:rowOff>581001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9BA504-B25D-4CA5-A425-77EBA618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450" y="1904999"/>
          <a:ext cx="1032349" cy="933427"/>
        </a:xfrm>
        <a:prstGeom prst="rect">
          <a:avLst/>
        </a:prstGeom>
      </xdr:spPr>
    </xdr:pic>
    <xdr:clientData/>
  </xdr:twoCellAnchor>
  <xdr:oneCellAnchor>
    <xdr:from>
      <xdr:col>1</xdr:col>
      <xdr:colOff>210868</xdr:colOff>
      <xdr:row>53</xdr:row>
      <xdr:rowOff>100439</xdr:rowOff>
    </xdr:from>
    <xdr:ext cx="1351232" cy="931201"/>
    <xdr:pic>
      <xdr:nvPicPr>
        <xdr:cNvPr id="4" name="Picture 3">
          <a:extLst>
            <a:ext uri="{FF2B5EF4-FFF2-40B4-BE49-F238E27FC236}">
              <a16:creationId xmlns:a16="http://schemas.microsoft.com/office/drawing/2014/main" id="{326BD33C-1E4E-47F6-89DA-D6EBBCE8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1493" y="17550239"/>
          <a:ext cx="1351232" cy="931201"/>
        </a:xfrm>
        <a:prstGeom prst="rect">
          <a:avLst/>
        </a:prstGeom>
      </xdr:spPr>
    </xdr:pic>
    <xdr:clientData/>
  </xdr:oneCellAnchor>
  <xdr:oneCellAnchor>
    <xdr:from>
      <xdr:col>1</xdr:col>
      <xdr:colOff>301150</xdr:colOff>
      <xdr:row>57</xdr:row>
      <xdr:rowOff>20913</xdr:rowOff>
    </xdr:from>
    <xdr:ext cx="1260855" cy="922061"/>
    <xdr:pic>
      <xdr:nvPicPr>
        <xdr:cNvPr id="5" name="Picture 4">
          <a:extLst>
            <a:ext uri="{FF2B5EF4-FFF2-40B4-BE49-F238E27FC236}">
              <a16:creationId xmlns:a16="http://schemas.microsoft.com/office/drawing/2014/main" id="{4A34515E-6256-4F3F-8980-0E37968A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1775" y="18804213"/>
          <a:ext cx="1260855" cy="922061"/>
        </a:xfrm>
        <a:prstGeom prst="rect">
          <a:avLst/>
        </a:prstGeom>
      </xdr:spPr>
    </xdr:pic>
    <xdr:clientData/>
  </xdr:oneCellAnchor>
  <xdr:oneCellAnchor>
    <xdr:from>
      <xdr:col>1</xdr:col>
      <xdr:colOff>263050</xdr:colOff>
      <xdr:row>33</xdr:row>
      <xdr:rowOff>83708</xdr:rowOff>
    </xdr:from>
    <xdr:ext cx="1319209" cy="954517"/>
    <xdr:pic>
      <xdr:nvPicPr>
        <xdr:cNvPr id="6" name="Picture 5">
          <a:extLst>
            <a:ext uri="{FF2B5EF4-FFF2-40B4-BE49-F238E27FC236}">
              <a16:creationId xmlns:a16="http://schemas.microsoft.com/office/drawing/2014/main" id="{CCAD32FB-5AB9-4EF9-A98B-09E2FB8E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3675" y="11161283"/>
          <a:ext cx="1319209" cy="954517"/>
        </a:xfrm>
        <a:prstGeom prst="rect">
          <a:avLst/>
        </a:prstGeom>
      </xdr:spPr>
    </xdr:pic>
    <xdr:clientData/>
  </xdr:oneCellAnchor>
  <xdr:oneCellAnchor>
    <xdr:from>
      <xdr:col>1</xdr:col>
      <xdr:colOff>422616</xdr:colOff>
      <xdr:row>49</xdr:row>
      <xdr:rowOff>19049</xdr:rowOff>
    </xdr:from>
    <xdr:ext cx="899160" cy="933229"/>
    <xdr:pic>
      <xdr:nvPicPr>
        <xdr:cNvPr id="7" name="Picture 6">
          <a:extLst>
            <a:ext uri="{FF2B5EF4-FFF2-40B4-BE49-F238E27FC236}">
              <a16:creationId xmlns:a16="http://schemas.microsoft.com/office/drawing/2014/main" id="{D1836D50-83BD-4F4B-9F87-D27BE67AC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3241" y="16278224"/>
          <a:ext cx="899160" cy="933229"/>
        </a:xfrm>
        <a:prstGeom prst="rect">
          <a:avLst/>
        </a:prstGeom>
      </xdr:spPr>
    </xdr:pic>
    <xdr:clientData/>
  </xdr:oneCellAnchor>
  <xdr:oneCellAnchor>
    <xdr:from>
      <xdr:col>1</xdr:col>
      <xdr:colOff>234475</xdr:colOff>
      <xdr:row>37</xdr:row>
      <xdr:rowOff>86261</xdr:rowOff>
    </xdr:from>
    <xdr:ext cx="1338977" cy="942439"/>
    <xdr:pic>
      <xdr:nvPicPr>
        <xdr:cNvPr id="8" name="Picture 7">
          <a:extLst>
            <a:ext uri="{FF2B5EF4-FFF2-40B4-BE49-F238E27FC236}">
              <a16:creationId xmlns:a16="http://schemas.microsoft.com/office/drawing/2014/main" id="{E2D7BB0F-67FA-47E2-A673-D3C52B50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5100" y="12459236"/>
          <a:ext cx="1338977" cy="942439"/>
        </a:xfrm>
        <a:prstGeom prst="rect">
          <a:avLst/>
        </a:prstGeom>
      </xdr:spPr>
    </xdr:pic>
    <xdr:clientData/>
  </xdr:oneCellAnchor>
  <xdr:oneCellAnchor>
    <xdr:from>
      <xdr:col>1</xdr:col>
      <xdr:colOff>263050</xdr:colOff>
      <xdr:row>45</xdr:row>
      <xdr:rowOff>75789</xdr:rowOff>
    </xdr:from>
    <xdr:ext cx="1192301" cy="810036"/>
    <xdr:pic>
      <xdr:nvPicPr>
        <xdr:cNvPr id="9" name="Picture 8">
          <a:extLst>
            <a:ext uri="{FF2B5EF4-FFF2-40B4-BE49-F238E27FC236}">
              <a16:creationId xmlns:a16="http://schemas.microsoft.com/office/drawing/2014/main" id="{A3534900-8BB4-461A-8B79-3AEDA264B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3675" y="15172914"/>
          <a:ext cx="1192301" cy="810036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41</xdr:row>
      <xdr:rowOff>30562</xdr:rowOff>
    </xdr:from>
    <xdr:ext cx="1314938" cy="1017188"/>
    <xdr:pic>
      <xdr:nvPicPr>
        <xdr:cNvPr id="10" name="Picture 9">
          <a:extLst>
            <a:ext uri="{FF2B5EF4-FFF2-40B4-BE49-F238E27FC236}">
              <a16:creationId xmlns:a16="http://schemas.microsoft.com/office/drawing/2014/main" id="{DC0A91D3-FE6B-48A4-A93F-65FEC85D5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13727512"/>
          <a:ext cx="1314938" cy="1017188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65</xdr:row>
      <xdr:rowOff>44137</xdr:rowOff>
    </xdr:from>
    <xdr:ext cx="1314938" cy="990038"/>
    <xdr:pic>
      <xdr:nvPicPr>
        <xdr:cNvPr id="11" name="Picture 10">
          <a:extLst>
            <a:ext uri="{FF2B5EF4-FFF2-40B4-BE49-F238E27FC236}">
              <a16:creationId xmlns:a16="http://schemas.microsoft.com/office/drawing/2014/main" id="{614218C9-8DA1-4E88-8A9B-40699D90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21523012"/>
          <a:ext cx="1314938" cy="990038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73</xdr:row>
      <xdr:rowOff>134304</xdr:rowOff>
    </xdr:from>
    <xdr:ext cx="1314938" cy="809703"/>
    <xdr:pic>
      <xdr:nvPicPr>
        <xdr:cNvPr id="12" name="Picture 11">
          <a:extLst>
            <a:ext uri="{FF2B5EF4-FFF2-40B4-BE49-F238E27FC236}">
              <a16:creationId xmlns:a16="http://schemas.microsoft.com/office/drawing/2014/main" id="{4FF1A560-C56B-4C99-9554-1BA9BBE67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24508779"/>
          <a:ext cx="1314938" cy="809703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61</xdr:row>
      <xdr:rowOff>71283</xdr:rowOff>
    </xdr:from>
    <xdr:ext cx="1314938" cy="950822"/>
    <xdr:pic>
      <xdr:nvPicPr>
        <xdr:cNvPr id="13" name="Picture 12">
          <a:extLst>
            <a:ext uri="{FF2B5EF4-FFF2-40B4-BE49-F238E27FC236}">
              <a16:creationId xmlns:a16="http://schemas.microsoft.com/office/drawing/2014/main" id="{010B10C9-F018-48FF-9727-FA884C806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5" y="20149983"/>
          <a:ext cx="1314938" cy="950822"/>
        </a:xfrm>
        <a:prstGeom prst="rect">
          <a:avLst/>
        </a:prstGeom>
      </xdr:spPr>
    </xdr:pic>
    <xdr:clientData/>
  </xdr:oneCellAnchor>
  <xdr:twoCellAnchor editAs="oneCell">
    <xdr:from>
      <xdr:col>1</xdr:col>
      <xdr:colOff>28576</xdr:colOff>
      <xdr:row>69</xdr:row>
      <xdr:rowOff>95250</xdr:rowOff>
    </xdr:from>
    <xdr:to>
      <xdr:col>1</xdr:col>
      <xdr:colOff>1685926</xdr:colOff>
      <xdr:row>71</xdr:row>
      <xdr:rowOff>692523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56E04E0-EE78-4C98-81DA-DD74EDED1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9201" y="22955250"/>
          <a:ext cx="1657350" cy="102589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13</xdr:row>
      <xdr:rowOff>85726</xdr:rowOff>
    </xdr:from>
    <xdr:to>
      <xdr:col>1</xdr:col>
      <xdr:colOff>1706386</xdr:colOff>
      <xdr:row>15</xdr:row>
      <xdr:rowOff>742950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9E43885-8A41-4B5E-9C09-BBE877CFA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38251" y="4572001"/>
          <a:ext cx="1658760" cy="1085849"/>
        </a:xfrm>
        <a:prstGeom prst="rect">
          <a:avLst/>
        </a:prstGeom>
      </xdr:spPr>
    </xdr:pic>
    <xdr:clientData/>
  </xdr:twoCellAnchor>
  <xdr:oneCellAnchor>
    <xdr:from>
      <xdr:col>1</xdr:col>
      <xdr:colOff>66614</xdr:colOff>
      <xdr:row>17</xdr:row>
      <xdr:rowOff>28576</xdr:rowOff>
    </xdr:from>
    <xdr:ext cx="1582683" cy="1085849"/>
    <xdr:pic>
      <xdr:nvPicPr>
        <xdr:cNvPr id="16" name="Picture 15">
          <a:extLst>
            <a:ext uri="{FF2B5EF4-FFF2-40B4-BE49-F238E27FC236}">
              <a16:creationId xmlns:a16="http://schemas.microsoft.com/office/drawing/2014/main" id="{6265B3B2-1398-4BAB-8CE2-2BDA037D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7239" y="5924551"/>
          <a:ext cx="1582683" cy="1085849"/>
        </a:xfrm>
        <a:prstGeom prst="rect">
          <a:avLst/>
        </a:prstGeom>
      </xdr:spPr>
    </xdr:pic>
    <xdr:clientData/>
  </xdr:oneCellAnchor>
  <xdr:oneCellAnchor>
    <xdr:from>
      <xdr:col>1</xdr:col>
      <xdr:colOff>286432</xdr:colOff>
      <xdr:row>21</xdr:row>
      <xdr:rowOff>39054</xdr:rowOff>
    </xdr:from>
    <xdr:ext cx="1199468" cy="969783"/>
    <xdr:pic>
      <xdr:nvPicPr>
        <xdr:cNvPr id="17" name="Picture 16">
          <a:extLst>
            <a:ext uri="{FF2B5EF4-FFF2-40B4-BE49-F238E27FC236}">
              <a16:creationId xmlns:a16="http://schemas.microsoft.com/office/drawing/2014/main" id="{0FE7A489-B7F2-4EA3-8A10-A2AC67686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7057" y="7268529"/>
          <a:ext cx="1199468" cy="969783"/>
        </a:xfrm>
        <a:prstGeom prst="rect">
          <a:avLst/>
        </a:prstGeom>
      </xdr:spPr>
    </xdr:pic>
    <xdr:clientData/>
  </xdr:oneCellAnchor>
  <xdr:oneCellAnchor>
    <xdr:from>
      <xdr:col>1</xdr:col>
      <xdr:colOff>235278</xdr:colOff>
      <xdr:row>25</xdr:row>
      <xdr:rowOff>57152</xdr:rowOff>
    </xdr:from>
    <xdr:ext cx="1210703" cy="1038224"/>
    <xdr:pic>
      <xdr:nvPicPr>
        <xdr:cNvPr id="18" name="Picture 17">
          <a:extLst>
            <a:ext uri="{FF2B5EF4-FFF2-40B4-BE49-F238E27FC236}">
              <a16:creationId xmlns:a16="http://schemas.microsoft.com/office/drawing/2014/main" id="{5532378C-45F0-4E4C-87A5-9B21A73F6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5903" y="8582027"/>
          <a:ext cx="1210703" cy="1038224"/>
        </a:xfrm>
        <a:prstGeom prst="rect">
          <a:avLst/>
        </a:prstGeom>
      </xdr:spPr>
    </xdr:pic>
    <xdr:clientData/>
  </xdr:oneCellAnchor>
  <xdr:oneCellAnchor>
    <xdr:from>
      <xdr:col>1</xdr:col>
      <xdr:colOff>329311</xdr:colOff>
      <xdr:row>29</xdr:row>
      <xdr:rowOff>58104</xdr:rowOff>
    </xdr:from>
    <xdr:ext cx="1094659" cy="969783"/>
    <xdr:pic>
      <xdr:nvPicPr>
        <xdr:cNvPr id="19" name="Picture 18">
          <a:extLst>
            <a:ext uri="{FF2B5EF4-FFF2-40B4-BE49-F238E27FC236}">
              <a16:creationId xmlns:a16="http://schemas.microsoft.com/office/drawing/2014/main" id="{3BEF196C-7F7E-49D8-BB34-0BEBAA58A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19936" y="9897429"/>
          <a:ext cx="1094659" cy="969783"/>
        </a:xfrm>
        <a:prstGeom prst="rect">
          <a:avLst/>
        </a:prstGeom>
      </xdr:spPr>
    </xdr:pic>
    <xdr:clientData/>
  </xdr:oneCellAnchor>
  <xdr:twoCellAnchor editAs="oneCell">
    <xdr:from>
      <xdr:col>1</xdr:col>
      <xdr:colOff>314326</xdr:colOff>
      <xdr:row>9</xdr:row>
      <xdr:rowOff>57151</xdr:rowOff>
    </xdr:from>
    <xdr:to>
      <xdr:col>1</xdr:col>
      <xdr:colOff>1323976</xdr:colOff>
      <xdr:row>11</xdr:row>
      <xdr:rowOff>620072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EBF85DA-8128-43C1-96B7-AFF75A7D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04951" y="3162301"/>
          <a:ext cx="1009650" cy="9915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265548</xdr:colOff>
      <xdr:row>1</xdr:row>
      <xdr:rowOff>34638</xdr:rowOff>
    </xdr:from>
    <xdr:to>
      <xdr:col>0</xdr:col>
      <xdr:colOff>764707</xdr:colOff>
      <xdr:row>2</xdr:row>
      <xdr:rowOff>252845</xdr:rowOff>
    </xdr:to>
    <xdr:pic>
      <xdr:nvPicPr>
        <xdr:cNvPr id="19" name="Graphic 18">
          <a:extLst>
            <a:ext uri="{FF2B5EF4-FFF2-40B4-BE49-F238E27FC236}">
              <a16:creationId xmlns:a16="http://schemas.microsoft.com/office/drawing/2014/main" id="{8DE814D4-1384-4B25-A6EA-45C6C3BC8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5548" y="244188"/>
          <a:ext cx="499159" cy="618257"/>
        </a:xfrm>
        <a:prstGeom prst="rect">
          <a:avLst/>
        </a:prstGeom>
      </xdr:spPr>
    </xdr:pic>
    <xdr:clientData/>
  </xdr:twoCellAnchor>
  <xdr:twoCellAnchor editAs="oneCell">
    <xdr:from>
      <xdr:col>1</xdr:col>
      <xdr:colOff>367825</xdr:colOff>
      <xdr:row>5</xdr:row>
      <xdr:rowOff>76199</xdr:rowOff>
    </xdr:from>
    <xdr:to>
      <xdr:col>1</xdr:col>
      <xdr:colOff>1400174</xdr:colOff>
      <xdr:row>7</xdr:row>
      <xdr:rowOff>581001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6B81698-0C85-8BCD-1593-C2112B87F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450" y="1904999"/>
          <a:ext cx="1032349" cy="933427"/>
        </a:xfrm>
        <a:prstGeom prst="rect">
          <a:avLst/>
        </a:prstGeom>
      </xdr:spPr>
    </xdr:pic>
    <xdr:clientData/>
  </xdr:twoCellAnchor>
  <xdr:oneCellAnchor>
    <xdr:from>
      <xdr:col>1</xdr:col>
      <xdr:colOff>210868</xdr:colOff>
      <xdr:row>9</xdr:row>
      <xdr:rowOff>100439</xdr:rowOff>
    </xdr:from>
    <xdr:ext cx="1351232" cy="931201"/>
    <xdr:pic>
      <xdr:nvPicPr>
        <xdr:cNvPr id="24" name="Picture 23">
          <a:extLst>
            <a:ext uri="{FF2B5EF4-FFF2-40B4-BE49-F238E27FC236}">
              <a16:creationId xmlns:a16="http://schemas.microsoft.com/office/drawing/2014/main" id="{A214C923-F78B-46C0-9533-402E4BD4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1493" y="3177014"/>
          <a:ext cx="1351232" cy="931201"/>
        </a:xfrm>
        <a:prstGeom prst="rect">
          <a:avLst/>
        </a:prstGeom>
      </xdr:spPr>
    </xdr:pic>
    <xdr:clientData/>
  </xdr:oneCellAnchor>
  <xdr:oneCellAnchor>
    <xdr:from>
      <xdr:col>1</xdr:col>
      <xdr:colOff>301150</xdr:colOff>
      <xdr:row>17</xdr:row>
      <xdr:rowOff>20913</xdr:rowOff>
    </xdr:from>
    <xdr:ext cx="1260855" cy="922061"/>
    <xdr:pic>
      <xdr:nvPicPr>
        <xdr:cNvPr id="26" name="Picture 25">
          <a:extLst>
            <a:ext uri="{FF2B5EF4-FFF2-40B4-BE49-F238E27FC236}">
              <a16:creationId xmlns:a16="http://schemas.microsoft.com/office/drawing/2014/main" id="{A678F798-0B33-4070-BBB9-8BD8F6C1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1775" y="5669238"/>
          <a:ext cx="1260855" cy="922061"/>
        </a:xfrm>
        <a:prstGeom prst="rect">
          <a:avLst/>
        </a:prstGeom>
      </xdr:spPr>
    </xdr:pic>
    <xdr:clientData/>
  </xdr:oneCellAnchor>
  <xdr:oneCellAnchor>
    <xdr:from>
      <xdr:col>1</xdr:col>
      <xdr:colOff>263050</xdr:colOff>
      <xdr:row>21</xdr:row>
      <xdr:rowOff>83708</xdr:rowOff>
    </xdr:from>
    <xdr:ext cx="1319209" cy="954517"/>
    <xdr:pic>
      <xdr:nvPicPr>
        <xdr:cNvPr id="33" name="Picture 32">
          <a:extLst>
            <a:ext uri="{FF2B5EF4-FFF2-40B4-BE49-F238E27FC236}">
              <a16:creationId xmlns:a16="http://schemas.microsoft.com/office/drawing/2014/main" id="{00A2811D-9EE5-4055-916E-A2052BF09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3675" y="6960758"/>
          <a:ext cx="1319209" cy="954517"/>
        </a:xfrm>
        <a:prstGeom prst="rect">
          <a:avLst/>
        </a:prstGeom>
      </xdr:spPr>
    </xdr:pic>
    <xdr:clientData/>
  </xdr:oneCellAnchor>
  <xdr:oneCellAnchor>
    <xdr:from>
      <xdr:col>1</xdr:col>
      <xdr:colOff>422616</xdr:colOff>
      <xdr:row>25</xdr:row>
      <xdr:rowOff>19049</xdr:rowOff>
    </xdr:from>
    <xdr:ext cx="899160" cy="933229"/>
    <xdr:pic>
      <xdr:nvPicPr>
        <xdr:cNvPr id="34" name="Picture 33">
          <a:extLst>
            <a:ext uri="{FF2B5EF4-FFF2-40B4-BE49-F238E27FC236}">
              <a16:creationId xmlns:a16="http://schemas.microsoft.com/office/drawing/2014/main" id="{49BB6A45-DB6E-416F-A888-A6173B6DE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3241" y="8134349"/>
          <a:ext cx="899160" cy="933229"/>
        </a:xfrm>
        <a:prstGeom prst="rect">
          <a:avLst/>
        </a:prstGeom>
      </xdr:spPr>
    </xdr:pic>
    <xdr:clientData/>
  </xdr:oneCellAnchor>
  <xdr:oneCellAnchor>
    <xdr:from>
      <xdr:col>1</xdr:col>
      <xdr:colOff>234475</xdr:colOff>
      <xdr:row>29</xdr:row>
      <xdr:rowOff>86261</xdr:rowOff>
    </xdr:from>
    <xdr:ext cx="1338977" cy="942439"/>
    <xdr:pic>
      <xdr:nvPicPr>
        <xdr:cNvPr id="35" name="Picture 34">
          <a:extLst>
            <a:ext uri="{FF2B5EF4-FFF2-40B4-BE49-F238E27FC236}">
              <a16:creationId xmlns:a16="http://schemas.microsoft.com/office/drawing/2014/main" id="{5ECA098E-12C2-4D89-BE57-DFDE5DCE9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5100" y="9382661"/>
          <a:ext cx="1338977" cy="942439"/>
        </a:xfrm>
        <a:prstGeom prst="rect">
          <a:avLst/>
        </a:prstGeom>
      </xdr:spPr>
    </xdr:pic>
    <xdr:clientData/>
  </xdr:oneCellAnchor>
  <xdr:oneCellAnchor>
    <xdr:from>
      <xdr:col>1</xdr:col>
      <xdr:colOff>367825</xdr:colOff>
      <xdr:row>33</xdr:row>
      <xdr:rowOff>190089</xdr:rowOff>
    </xdr:from>
    <xdr:ext cx="1013299" cy="688424"/>
    <xdr:pic>
      <xdr:nvPicPr>
        <xdr:cNvPr id="36" name="Picture 35">
          <a:extLst>
            <a:ext uri="{FF2B5EF4-FFF2-40B4-BE49-F238E27FC236}">
              <a16:creationId xmlns:a16="http://schemas.microsoft.com/office/drawing/2014/main" id="{22159173-4D8E-45E1-AB62-A032889B3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58450" y="10800939"/>
          <a:ext cx="1013299" cy="688424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45</xdr:row>
      <xdr:rowOff>30562</xdr:rowOff>
    </xdr:from>
    <xdr:ext cx="1314938" cy="1017188"/>
    <xdr:pic>
      <xdr:nvPicPr>
        <xdr:cNvPr id="39" name="Picture 38">
          <a:extLst>
            <a:ext uri="{FF2B5EF4-FFF2-40B4-BE49-F238E27FC236}">
              <a16:creationId xmlns:a16="http://schemas.microsoft.com/office/drawing/2014/main" id="{048380D5-A477-4E8B-8AE3-72D220643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14375212"/>
          <a:ext cx="1314938" cy="1017188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61</xdr:row>
      <xdr:rowOff>44137</xdr:rowOff>
    </xdr:from>
    <xdr:ext cx="1314938" cy="990038"/>
    <xdr:pic>
      <xdr:nvPicPr>
        <xdr:cNvPr id="42" name="Picture 41">
          <a:extLst>
            <a:ext uri="{FF2B5EF4-FFF2-40B4-BE49-F238E27FC236}">
              <a16:creationId xmlns:a16="http://schemas.microsoft.com/office/drawing/2014/main" id="{898B91D9-B911-4729-B0A1-7C4F6A1B2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19532287"/>
          <a:ext cx="1314938" cy="990038"/>
        </a:xfrm>
        <a:prstGeom prst="rect">
          <a:avLst/>
        </a:prstGeom>
      </xdr:spPr>
    </xdr:pic>
    <xdr:clientData/>
  </xdr:oneCellAnchor>
  <xdr:oneCellAnchor>
    <xdr:from>
      <xdr:col>1</xdr:col>
      <xdr:colOff>224950</xdr:colOff>
      <xdr:row>69</xdr:row>
      <xdr:rowOff>134304</xdr:rowOff>
    </xdr:from>
    <xdr:ext cx="1314938" cy="809703"/>
    <xdr:pic>
      <xdr:nvPicPr>
        <xdr:cNvPr id="43" name="Picture 42">
          <a:extLst>
            <a:ext uri="{FF2B5EF4-FFF2-40B4-BE49-F238E27FC236}">
              <a16:creationId xmlns:a16="http://schemas.microsoft.com/office/drawing/2014/main" id="{DAE46B0D-FB42-45C3-B187-09BC86153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575" y="22318029"/>
          <a:ext cx="1314938" cy="809703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57</xdr:row>
      <xdr:rowOff>71283</xdr:rowOff>
    </xdr:from>
    <xdr:ext cx="1314938" cy="950822"/>
    <xdr:pic>
      <xdr:nvPicPr>
        <xdr:cNvPr id="44" name="Picture 43">
          <a:extLst>
            <a:ext uri="{FF2B5EF4-FFF2-40B4-BE49-F238E27FC236}">
              <a16:creationId xmlns:a16="http://schemas.microsoft.com/office/drawing/2014/main" id="{0DCB89B8-3062-4080-86A5-03C02575B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5" y="18225933"/>
          <a:ext cx="1314938" cy="950822"/>
        </a:xfrm>
        <a:prstGeom prst="rect">
          <a:avLst/>
        </a:prstGeom>
      </xdr:spPr>
    </xdr:pic>
    <xdr:clientData/>
  </xdr:oneCellAnchor>
  <xdr:twoCellAnchor editAs="oneCell">
    <xdr:from>
      <xdr:col>1</xdr:col>
      <xdr:colOff>28576</xdr:colOff>
      <xdr:row>65</xdr:row>
      <xdr:rowOff>95250</xdr:rowOff>
    </xdr:from>
    <xdr:to>
      <xdr:col>1</xdr:col>
      <xdr:colOff>1685926</xdr:colOff>
      <xdr:row>67</xdr:row>
      <xdr:rowOff>692523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B285EFA-6C05-3B03-C08C-5A5394E8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9201" y="20878800"/>
          <a:ext cx="1657350" cy="102589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73</xdr:row>
      <xdr:rowOff>85726</xdr:rowOff>
    </xdr:from>
    <xdr:to>
      <xdr:col>1</xdr:col>
      <xdr:colOff>1706386</xdr:colOff>
      <xdr:row>75</xdr:row>
      <xdr:rowOff>742950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883D06D-C4F0-90F4-5302-93074B15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38251" y="23650576"/>
          <a:ext cx="1658760" cy="1085849"/>
        </a:xfrm>
        <a:prstGeom prst="rect">
          <a:avLst/>
        </a:prstGeom>
      </xdr:spPr>
    </xdr:pic>
    <xdr:clientData/>
  </xdr:twoCellAnchor>
  <xdr:oneCellAnchor>
    <xdr:from>
      <xdr:col>1</xdr:col>
      <xdr:colOff>66614</xdr:colOff>
      <xdr:row>81</xdr:row>
      <xdr:rowOff>28576</xdr:rowOff>
    </xdr:from>
    <xdr:ext cx="1582683" cy="1085849"/>
    <xdr:pic>
      <xdr:nvPicPr>
        <xdr:cNvPr id="48" name="Picture 47">
          <a:extLst>
            <a:ext uri="{FF2B5EF4-FFF2-40B4-BE49-F238E27FC236}">
              <a16:creationId xmlns:a16="http://schemas.microsoft.com/office/drawing/2014/main" id="{A5163491-676A-4F0F-8123-369416792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7239" y="26384251"/>
          <a:ext cx="1582683" cy="1085849"/>
        </a:xfrm>
        <a:prstGeom prst="rect">
          <a:avLst/>
        </a:prstGeom>
      </xdr:spPr>
    </xdr:pic>
    <xdr:clientData/>
  </xdr:oneCellAnchor>
  <xdr:oneCellAnchor>
    <xdr:from>
      <xdr:col>1</xdr:col>
      <xdr:colOff>286432</xdr:colOff>
      <xdr:row>85</xdr:row>
      <xdr:rowOff>39054</xdr:rowOff>
    </xdr:from>
    <xdr:ext cx="1199468" cy="969783"/>
    <xdr:pic>
      <xdr:nvPicPr>
        <xdr:cNvPr id="49" name="Picture 48">
          <a:extLst>
            <a:ext uri="{FF2B5EF4-FFF2-40B4-BE49-F238E27FC236}">
              <a16:creationId xmlns:a16="http://schemas.microsoft.com/office/drawing/2014/main" id="{8CA6AA82-4AFD-491F-8A28-72F69728F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7057" y="27747279"/>
          <a:ext cx="1199468" cy="969783"/>
        </a:xfrm>
        <a:prstGeom prst="rect">
          <a:avLst/>
        </a:prstGeom>
      </xdr:spPr>
    </xdr:pic>
    <xdr:clientData/>
  </xdr:oneCellAnchor>
  <xdr:oneCellAnchor>
    <xdr:from>
      <xdr:col>1</xdr:col>
      <xdr:colOff>235278</xdr:colOff>
      <xdr:row>89</xdr:row>
      <xdr:rowOff>57152</xdr:rowOff>
    </xdr:from>
    <xdr:ext cx="1210703" cy="1038224"/>
    <xdr:pic>
      <xdr:nvPicPr>
        <xdr:cNvPr id="50" name="Picture 49">
          <a:extLst>
            <a:ext uri="{FF2B5EF4-FFF2-40B4-BE49-F238E27FC236}">
              <a16:creationId xmlns:a16="http://schemas.microsoft.com/office/drawing/2014/main" id="{04C02F2B-C6B5-4D20-879C-0EFA9BC2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5903" y="26393777"/>
          <a:ext cx="1210703" cy="1038224"/>
        </a:xfrm>
        <a:prstGeom prst="rect">
          <a:avLst/>
        </a:prstGeom>
      </xdr:spPr>
    </xdr:pic>
    <xdr:clientData/>
  </xdr:oneCellAnchor>
  <xdr:oneCellAnchor>
    <xdr:from>
      <xdr:col>1</xdr:col>
      <xdr:colOff>329311</xdr:colOff>
      <xdr:row>97</xdr:row>
      <xdr:rowOff>58104</xdr:rowOff>
    </xdr:from>
    <xdr:ext cx="1094659" cy="969783"/>
    <xdr:pic>
      <xdr:nvPicPr>
        <xdr:cNvPr id="54" name="Picture 53">
          <a:extLst>
            <a:ext uri="{FF2B5EF4-FFF2-40B4-BE49-F238E27FC236}">
              <a16:creationId xmlns:a16="http://schemas.microsoft.com/office/drawing/2014/main" id="{8134DDD8-9A2D-456F-B40C-E9B0C4C3D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19936" y="28966479"/>
          <a:ext cx="1094659" cy="969783"/>
        </a:xfrm>
        <a:prstGeom prst="rect">
          <a:avLst/>
        </a:prstGeom>
      </xdr:spPr>
    </xdr:pic>
    <xdr:clientData/>
  </xdr:oneCellAnchor>
  <xdr:twoCellAnchor editAs="oneCell">
    <xdr:from>
      <xdr:col>1</xdr:col>
      <xdr:colOff>314326</xdr:colOff>
      <xdr:row>93</xdr:row>
      <xdr:rowOff>57151</xdr:rowOff>
    </xdr:from>
    <xdr:to>
      <xdr:col>1</xdr:col>
      <xdr:colOff>1323976</xdr:colOff>
      <xdr:row>96</xdr:row>
      <xdr:rowOff>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A9F25775-7632-AFC2-93E7-E86E9BDF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04951" y="27717751"/>
          <a:ext cx="1009650" cy="991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9550-6181-9144-B646-3B80137F49E5}">
  <sheetPr>
    <pageSetUpPr fitToPage="1"/>
  </sheetPr>
  <dimension ref="A1:F87"/>
  <sheetViews>
    <sheetView tabSelected="1" zoomScaleNormal="100" workbookViewId="0">
      <selection sqref="A1:XFD1"/>
    </sheetView>
  </sheetViews>
  <sheetFormatPr defaultColWidth="11" defaultRowHeight="15.6"/>
  <cols>
    <col min="1" max="1" width="15.69921875" style="1" bestFit="1" customWidth="1"/>
    <col min="2" max="2" width="22.69921875" customWidth="1"/>
    <col min="3" max="3" width="67" customWidth="1"/>
    <col min="4" max="4" width="11.796875" customWidth="1"/>
    <col min="5" max="5" width="14.69921875" bestFit="1" customWidth="1"/>
    <col min="6" max="6" width="7.796875" bestFit="1" customWidth="1"/>
    <col min="7" max="7" width="5.296875" customWidth="1"/>
  </cols>
  <sheetData>
    <row r="1" spans="1:6" ht="16.2" thickBot="1"/>
    <row r="2" spans="1:6" ht="31.95" customHeight="1">
      <c r="A2" s="107" t="s">
        <v>0</v>
      </c>
      <c r="B2" s="108"/>
      <c r="C2" s="108"/>
      <c r="D2" s="108"/>
      <c r="E2" s="108"/>
      <c r="F2" s="109"/>
    </row>
    <row r="3" spans="1:6" ht="31.05" customHeight="1" thickBot="1">
      <c r="A3" s="110"/>
      <c r="B3" s="111"/>
      <c r="C3" s="111"/>
      <c r="D3" s="111"/>
      <c r="E3" s="111"/>
      <c r="F3" s="112"/>
    </row>
    <row r="4" spans="1:6" ht="16.2" thickBot="1"/>
    <row r="5" spans="1:6" ht="21">
      <c r="A5" s="2" t="s">
        <v>1</v>
      </c>
      <c r="B5" s="3"/>
      <c r="C5" s="4" t="s">
        <v>2</v>
      </c>
      <c r="D5" s="4" t="s">
        <v>3</v>
      </c>
      <c r="E5" s="4" t="s">
        <v>221</v>
      </c>
      <c r="F5" s="5" t="s">
        <v>4</v>
      </c>
    </row>
    <row r="6" spans="1:6" ht="17.399999999999999">
      <c r="A6" s="6">
        <v>1208</v>
      </c>
      <c r="B6" s="113"/>
      <c r="C6" s="7" t="s">
        <v>5</v>
      </c>
      <c r="D6" s="8">
        <v>1620</v>
      </c>
      <c r="E6" s="9">
        <f>D6-(D6*0.15)</f>
        <v>1377</v>
      </c>
      <c r="F6" s="10">
        <v>100</v>
      </c>
    </row>
    <row r="7" spans="1:6">
      <c r="A7" s="115"/>
      <c r="B7" s="114"/>
      <c r="C7" s="11" t="s">
        <v>6</v>
      </c>
      <c r="D7" s="117"/>
      <c r="E7" s="12"/>
      <c r="F7" s="13"/>
    </row>
    <row r="8" spans="1:6" ht="42" customHeight="1">
      <c r="A8" s="116"/>
      <c r="B8" s="114"/>
      <c r="C8" s="14" t="s">
        <v>7</v>
      </c>
      <c r="D8" s="118"/>
      <c r="E8" s="15"/>
      <c r="F8" s="13"/>
    </row>
    <row r="9" spans="1:6" ht="64.05" customHeight="1">
      <c r="A9" s="6">
        <v>1246</v>
      </c>
      <c r="B9" s="16"/>
      <c r="C9" s="17" t="s">
        <v>8</v>
      </c>
      <c r="D9" s="8">
        <f>D6+400</f>
        <v>2020</v>
      </c>
      <c r="E9" s="8">
        <f>D9-(D9*0.15)</f>
        <v>1717</v>
      </c>
      <c r="F9" s="10">
        <v>127</v>
      </c>
    </row>
    <row r="10" spans="1:6">
      <c r="A10" s="18"/>
      <c r="B10" s="19"/>
      <c r="C10" s="20"/>
      <c r="D10" s="22"/>
      <c r="E10" s="22"/>
      <c r="F10" s="23"/>
    </row>
    <row r="11" spans="1:6" ht="17.399999999999999">
      <c r="A11" s="24">
        <v>1242</v>
      </c>
      <c r="B11" s="119"/>
      <c r="C11" s="25" t="s">
        <v>9</v>
      </c>
      <c r="D11" s="8">
        <v>400</v>
      </c>
      <c r="E11" s="8">
        <v>400</v>
      </c>
      <c r="F11" s="26">
        <v>30</v>
      </c>
    </row>
    <row r="12" spans="1:6">
      <c r="A12" s="27"/>
      <c r="B12" s="119"/>
      <c r="C12" s="28"/>
      <c r="D12" s="29"/>
      <c r="E12" s="30"/>
      <c r="F12" s="31"/>
    </row>
    <row r="13" spans="1:6">
      <c r="A13" s="32"/>
      <c r="B13" s="119"/>
      <c r="C13" s="33"/>
      <c r="D13" s="34"/>
      <c r="E13" s="35"/>
      <c r="F13" s="36"/>
    </row>
    <row r="14" spans="1:6">
      <c r="A14" s="37"/>
      <c r="B14" s="38"/>
      <c r="C14" s="39"/>
      <c r="D14" s="39"/>
      <c r="E14" s="39"/>
      <c r="F14" s="40"/>
    </row>
    <row r="15" spans="1:6" ht="17.399999999999999">
      <c r="A15" s="6">
        <v>1230</v>
      </c>
      <c r="B15" s="98"/>
      <c r="C15" s="41" t="s">
        <v>10</v>
      </c>
      <c r="D15" s="43">
        <v>1320</v>
      </c>
      <c r="E15" s="43">
        <f>D15-(D15*0.15)</f>
        <v>1122</v>
      </c>
      <c r="F15" s="10">
        <v>77</v>
      </c>
    </row>
    <row r="16" spans="1:6">
      <c r="A16" s="101"/>
      <c r="B16" s="99"/>
      <c r="C16" s="44" t="s">
        <v>11</v>
      </c>
      <c r="D16" s="96"/>
      <c r="E16" s="45"/>
      <c r="F16" s="31"/>
    </row>
    <row r="17" spans="1:6">
      <c r="A17" s="102"/>
      <c r="B17" s="99"/>
      <c r="C17" s="46" t="s">
        <v>12</v>
      </c>
      <c r="D17" s="97"/>
      <c r="E17" s="47"/>
      <c r="F17" s="31"/>
    </row>
    <row r="18" spans="1:6">
      <c r="A18" s="103"/>
      <c r="B18" s="100"/>
      <c r="C18" s="48"/>
      <c r="D18" s="49"/>
      <c r="E18" s="50"/>
      <c r="F18" s="31"/>
    </row>
    <row r="19" spans="1:6" ht="52.05" customHeight="1">
      <c r="A19" s="51">
        <v>1250</v>
      </c>
      <c r="B19" s="16"/>
      <c r="C19" s="52" t="s">
        <v>13</v>
      </c>
      <c r="D19" s="8">
        <f>D15+400</f>
        <v>1720</v>
      </c>
      <c r="E19" s="8">
        <f>D19-(D19*0.15)</f>
        <v>1462</v>
      </c>
      <c r="F19" s="10">
        <v>108</v>
      </c>
    </row>
    <row r="20" spans="1:6">
      <c r="A20" s="53"/>
      <c r="B20" s="21"/>
      <c r="C20" s="21"/>
      <c r="D20" s="21"/>
      <c r="E20" s="21"/>
      <c r="F20" s="40"/>
    </row>
    <row r="21" spans="1:6" ht="17.399999999999999">
      <c r="A21" s="6">
        <v>1461</v>
      </c>
      <c r="B21" s="98"/>
      <c r="C21" s="41" t="s">
        <v>14</v>
      </c>
      <c r="D21" s="43">
        <v>1220</v>
      </c>
      <c r="E21" s="43">
        <f>D21-(D21*0.15)</f>
        <v>1037</v>
      </c>
      <c r="F21" s="10">
        <v>78</v>
      </c>
    </row>
    <row r="22" spans="1:6">
      <c r="A22" s="101"/>
      <c r="B22" s="99"/>
      <c r="C22" s="54" t="s">
        <v>15</v>
      </c>
      <c r="D22" s="96"/>
      <c r="E22" s="45"/>
      <c r="F22" s="31"/>
    </row>
    <row r="23" spans="1:6">
      <c r="A23" s="102"/>
      <c r="B23" s="99"/>
      <c r="C23" s="55"/>
      <c r="D23" s="97"/>
      <c r="E23" s="47"/>
      <c r="F23" s="31"/>
    </row>
    <row r="24" spans="1:6">
      <c r="A24" s="103"/>
      <c r="B24" s="100"/>
      <c r="C24" s="56"/>
      <c r="D24" s="49"/>
      <c r="E24" s="50"/>
      <c r="F24" s="31"/>
    </row>
    <row r="25" spans="1:6" ht="63" customHeight="1">
      <c r="A25" s="6">
        <v>1711</v>
      </c>
      <c r="B25" s="16"/>
      <c r="C25" s="52" t="s">
        <v>16</v>
      </c>
      <c r="D25" s="8">
        <f>D21+400</f>
        <v>1620</v>
      </c>
      <c r="E25" s="8">
        <f>D25-(D25*0.15)</f>
        <v>1377</v>
      </c>
      <c r="F25" s="10">
        <v>108</v>
      </c>
    </row>
    <row r="26" spans="1:6">
      <c r="A26" s="53"/>
      <c r="B26" s="21"/>
      <c r="C26" s="21"/>
      <c r="D26" s="21"/>
      <c r="E26" s="21"/>
      <c r="F26" s="40"/>
    </row>
    <row r="27" spans="1:6" ht="17.399999999999999">
      <c r="A27" s="6">
        <v>1452</v>
      </c>
      <c r="B27" s="98"/>
      <c r="C27" s="41" t="s">
        <v>17</v>
      </c>
      <c r="D27" s="43">
        <v>1020</v>
      </c>
      <c r="E27" s="43">
        <f>D27-(D27*0.15)</f>
        <v>867</v>
      </c>
      <c r="F27" s="10">
        <v>78</v>
      </c>
    </row>
    <row r="28" spans="1:6">
      <c r="A28" s="101"/>
      <c r="B28" s="99"/>
      <c r="C28" s="57" t="s">
        <v>18</v>
      </c>
      <c r="D28" s="96"/>
      <c r="E28" s="45"/>
      <c r="F28" s="31"/>
    </row>
    <row r="29" spans="1:6">
      <c r="A29" s="102"/>
      <c r="B29" s="99"/>
      <c r="C29" s="58" t="s">
        <v>12</v>
      </c>
      <c r="D29" s="97"/>
      <c r="E29" s="47"/>
      <c r="F29" s="31"/>
    </row>
    <row r="30" spans="1:6" ht="9" customHeight="1">
      <c r="A30" s="103"/>
      <c r="B30" s="100"/>
      <c r="C30" s="48"/>
      <c r="D30" s="49"/>
      <c r="E30" s="50"/>
      <c r="F30" s="31"/>
    </row>
    <row r="31" spans="1:6">
      <c r="A31" s="53"/>
      <c r="B31" s="21"/>
      <c r="C31" s="21"/>
      <c r="D31" s="21"/>
      <c r="E31" s="21"/>
      <c r="F31" s="40"/>
    </row>
    <row r="32" spans="1:6" ht="17.399999999999999">
      <c r="A32" s="6">
        <v>1426</v>
      </c>
      <c r="B32" s="98"/>
      <c r="C32" s="41" t="s">
        <v>19</v>
      </c>
      <c r="D32" s="43">
        <v>3600</v>
      </c>
      <c r="E32" s="43">
        <f>D32-(D32*0.15)</f>
        <v>3060</v>
      </c>
      <c r="F32" s="10">
        <v>140</v>
      </c>
    </row>
    <row r="33" spans="1:6">
      <c r="A33" s="101"/>
      <c r="B33" s="99"/>
      <c r="C33" s="57" t="s">
        <v>20</v>
      </c>
      <c r="D33" s="96"/>
      <c r="E33" s="45"/>
      <c r="F33" s="31"/>
    </row>
    <row r="34" spans="1:6">
      <c r="A34" s="102"/>
      <c r="B34" s="99"/>
      <c r="C34" s="58" t="s">
        <v>21</v>
      </c>
      <c r="D34" s="97"/>
      <c r="E34" s="47"/>
      <c r="F34" s="31"/>
    </row>
    <row r="35" spans="1:6">
      <c r="A35" s="103"/>
      <c r="B35" s="100"/>
      <c r="C35" s="48"/>
      <c r="D35" s="49"/>
      <c r="E35" s="50"/>
      <c r="F35" s="31"/>
    </row>
    <row r="36" spans="1:6">
      <c r="A36" s="53"/>
      <c r="B36" s="21"/>
      <c r="C36" s="21"/>
      <c r="D36" s="21"/>
      <c r="E36" s="21"/>
      <c r="F36" s="40"/>
    </row>
    <row r="37" spans="1:6" ht="17.399999999999999">
      <c r="A37" s="6">
        <v>1624</v>
      </c>
      <c r="B37" s="98"/>
      <c r="C37" s="41" t="s">
        <v>22</v>
      </c>
      <c r="D37" s="43">
        <v>3600</v>
      </c>
      <c r="E37" s="43">
        <f>D37-(D37*0.15)</f>
        <v>3060</v>
      </c>
      <c r="F37" s="10">
        <v>140</v>
      </c>
    </row>
    <row r="38" spans="1:6">
      <c r="A38" s="101"/>
      <c r="B38" s="99"/>
      <c r="C38" s="57" t="s">
        <v>20</v>
      </c>
      <c r="D38" s="96"/>
      <c r="E38" s="45"/>
      <c r="F38" s="31"/>
    </row>
    <row r="39" spans="1:6">
      <c r="A39" s="102"/>
      <c r="B39" s="99"/>
      <c r="C39" s="58" t="s">
        <v>21</v>
      </c>
      <c r="D39" s="97"/>
      <c r="E39" s="47"/>
      <c r="F39" s="31"/>
    </row>
    <row r="40" spans="1:6">
      <c r="A40" s="103"/>
      <c r="B40" s="100"/>
      <c r="C40" s="48"/>
      <c r="D40" s="49"/>
      <c r="E40" s="50"/>
      <c r="F40" s="31"/>
    </row>
    <row r="41" spans="1:6">
      <c r="A41" s="53"/>
      <c r="B41" s="21"/>
      <c r="C41" s="21"/>
      <c r="D41" s="21"/>
      <c r="E41" s="21"/>
      <c r="F41" s="40"/>
    </row>
    <row r="42" spans="1:6" ht="17.399999999999999">
      <c r="A42" s="6">
        <v>1266</v>
      </c>
      <c r="B42" s="98"/>
      <c r="C42" s="41" t="s">
        <v>23</v>
      </c>
      <c r="D42" s="43">
        <v>1750</v>
      </c>
      <c r="E42" s="43">
        <f>D42-(D42*0.15)</f>
        <v>1487.5</v>
      </c>
      <c r="F42" s="10">
        <v>110</v>
      </c>
    </row>
    <row r="43" spans="1:6">
      <c r="A43" s="101"/>
      <c r="B43" s="99"/>
      <c r="C43" s="59" t="s">
        <v>24</v>
      </c>
      <c r="D43" s="96"/>
      <c r="E43" s="45"/>
      <c r="F43" s="31"/>
    </row>
    <row r="44" spans="1:6">
      <c r="A44" s="102"/>
      <c r="B44" s="99"/>
      <c r="C44" s="55"/>
      <c r="D44" s="97"/>
      <c r="E44" s="47"/>
      <c r="F44" s="31"/>
    </row>
    <row r="45" spans="1:6">
      <c r="A45" s="103"/>
      <c r="B45" s="100"/>
      <c r="C45" s="56"/>
      <c r="D45" s="49"/>
      <c r="E45" s="50"/>
      <c r="F45" s="31"/>
    </row>
    <row r="46" spans="1:6" ht="18">
      <c r="A46" s="60">
        <v>1115</v>
      </c>
      <c r="B46" s="16"/>
      <c r="C46" s="61" t="s">
        <v>25</v>
      </c>
      <c r="D46" s="43">
        <v>1750</v>
      </c>
      <c r="E46" s="43">
        <f>D46-(D46*0.15)</f>
        <v>1487.5</v>
      </c>
      <c r="F46" s="10">
        <v>85</v>
      </c>
    </row>
    <row r="47" spans="1:6">
      <c r="A47" s="62"/>
      <c r="B47" s="63"/>
      <c r="C47" s="64"/>
      <c r="D47" s="65"/>
      <c r="E47" s="65"/>
      <c r="F47" s="66"/>
    </row>
    <row r="48" spans="1:6" ht="17.399999999999999">
      <c r="A48" s="6">
        <v>1000</v>
      </c>
      <c r="B48" s="98"/>
      <c r="C48" s="41" t="s">
        <v>26</v>
      </c>
      <c r="D48" s="43">
        <v>1750</v>
      </c>
      <c r="E48" s="43">
        <f>D48-(D48*0.15)</f>
        <v>1487.5</v>
      </c>
      <c r="F48" s="10">
        <v>105</v>
      </c>
    </row>
    <row r="49" spans="1:6">
      <c r="A49" s="101"/>
      <c r="B49" s="99"/>
      <c r="C49" s="59" t="s">
        <v>24</v>
      </c>
      <c r="D49" s="96"/>
      <c r="E49" s="45"/>
      <c r="F49" s="31"/>
    </row>
    <row r="50" spans="1:6">
      <c r="A50" s="102"/>
      <c r="B50" s="99"/>
      <c r="C50" s="55"/>
      <c r="D50" s="97"/>
      <c r="E50" s="47"/>
      <c r="F50" s="31"/>
    </row>
    <row r="51" spans="1:6">
      <c r="A51" s="103"/>
      <c r="B51" s="100"/>
      <c r="C51" s="56"/>
      <c r="D51" s="49"/>
      <c r="E51" s="50"/>
      <c r="F51" s="31"/>
    </row>
    <row r="52" spans="1:6" ht="18">
      <c r="A52" s="60">
        <v>1115</v>
      </c>
      <c r="B52" s="16"/>
      <c r="C52" s="61" t="s">
        <v>25</v>
      </c>
      <c r="D52" s="43">
        <v>1750</v>
      </c>
      <c r="E52" s="43">
        <f>D52-(D52*0.15)</f>
        <v>1487.5</v>
      </c>
      <c r="F52" s="10">
        <v>85</v>
      </c>
    </row>
    <row r="53" spans="1:6" ht="17.399999999999999">
      <c r="A53" s="67"/>
      <c r="B53" s="68"/>
      <c r="C53" s="64"/>
      <c r="D53" s="69"/>
      <c r="E53" s="69"/>
      <c r="F53" s="66"/>
    </row>
    <row r="54" spans="1:6" ht="17.399999999999999">
      <c r="A54" s="6">
        <v>1115</v>
      </c>
      <c r="B54" s="42"/>
      <c r="C54" s="41" t="s">
        <v>27</v>
      </c>
      <c r="D54" s="43">
        <v>1750</v>
      </c>
      <c r="E54" s="43">
        <f>D54-(D54*0.15)</f>
        <v>1487.5</v>
      </c>
      <c r="F54" s="10">
        <v>85</v>
      </c>
    </row>
    <row r="55" spans="1:6">
      <c r="A55" s="101"/>
      <c r="B55" s="98"/>
      <c r="C55" s="70" t="s">
        <v>28</v>
      </c>
      <c r="D55" s="96"/>
      <c r="E55" s="45"/>
      <c r="F55" s="31"/>
    </row>
    <row r="56" spans="1:6">
      <c r="A56" s="102"/>
      <c r="B56" s="99"/>
      <c r="C56" s="58" t="s">
        <v>29</v>
      </c>
      <c r="D56" s="97"/>
      <c r="E56" s="47"/>
      <c r="F56" s="31"/>
    </row>
    <row r="57" spans="1:6">
      <c r="A57" s="103"/>
      <c r="B57" s="100"/>
      <c r="C57" s="48"/>
      <c r="D57" s="49"/>
      <c r="E57" s="50"/>
      <c r="F57" s="31"/>
    </row>
    <row r="58" spans="1:6">
      <c r="A58" s="62"/>
      <c r="B58" s="68"/>
      <c r="C58" s="64"/>
      <c r="D58" s="69"/>
      <c r="E58" s="69"/>
      <c r="F58" s="66"/>
    </row>
    <row r="59" spans="1:6" ht="17.399999999999999">
      <c r="A59" s="71" t="s">
        <v>30</v>
      </c>
      <c r="B59" s="98"/>
      <c r="C59" s="41" t="s">
        <v>31</v>
      </c>
      <c r="D59" s="43">
        <v>1980</v>
      </c>
      <c r="E59" s="43">
        <f>D59-(D59*0.15)</f>
        <v>1683</v>
      </c>
      <c r="F59" s="10">
        <v>110</v>
      </c>
    </row>
    <row r="60" spans="1:6">
      <c r="A60" s="101"/>
      <c r="B60" s="99"/>
      <c r="C60" s="57" t="s">
        <v>32</v>
      </c>
      <c r="D60" s="96"/>
      <c r="E60" s="45"/>
      <c r="F60" s="31"/>
    </row>
    <row r="61" spans="1:6">
      <c r="A61" s="102"/>
      <c r="B61" s="99"/>
      <c r="C61" s="58" t="s">
        <v>33</v>
      </c>
      <c r="D61" s="97"/>
      <c r="E61" s="47"/>
      <c r="F61" s="31"/>
    </row>
    <row r="62" spans="1:6">
      <c r="A62" s="103"/>
      <c r="B62" s="99"/>
      <c r="C62" s="48"/>
      <c r="D62" s="49"/>
      <c r="E62" s="50"/>
      <c r="F62" s="31"/>
    </row>
    <row r="63" spans="1:6">
      <c r="A63" s="72" t="s">
        <v>34</v>
      </c>
      <c r="B63" s="100"/>
      <c r="C63" s="61" t="s">
        <v>35</v>
      </c>
      <c r="D63" s="43">
        <v>2330</v>
      </c>
      <c r="E63" s="43">
        <f>D63-(D63*0.15)</f>
        <v>1980.5</v>
      </c>
      <c r="F63" s="10">
        <v>110</v>
      </c>
    </row>
    <row r="64" spans="1:6">
      <c r="A64" s="62"/>
      <c r="B64" s="68"/>
      <c r="C64" s="64"/>
      <c r="D64" s="69"/>
      <c r="E64" s="69"/>
      <c r="F64" s="66"/>
    </row>
    <row r="65" spans="1:6" ht="17.399999999999999">
      <c r="A65" s="6">
        <v>1183</v>
      </c>
      <c r="B65" s="98"/>
      <c r="C65" s="41" t="s">
        <v>36</v>
      </c>
      <c r="D65" s="43">
        <v>1980</v>
      </c>
      <c r="E65" s="43">
        <f>D65-(D65*0.15)</f>
        <v>1683</v>
      </c>
      <c r="F65" s="10">
        <v>110</v>
      </c>
    </row>
    <row r="66" spans="1:6">
      <c r="A66" s="101"/>
      <c r="B66" s="99"/>
      <c r="C66" s="57" t="s">
        <v>32</v>
      </c>
      <c r="D66" s="96"/>
      <c r="E66" s="45"/>
      <c r="F66" s="31"/>
    </row>
    <row r="67" spans="1:6">
      <c r="A67" s="102"/>
      <c r="B67" s="99"/>
      <c r="C67" s="58" t="s">
        <v>33</v>
      </c>
      <c r="D67" s="97"/>
      <c r="E67" s="47"/>
      <c r="F67" s="31"/>
    </row>
    <row r="68" spans="1:6">
      <c r="A68" s="103"/>
      <c r="B68" s="100"/>
      <c r="C68" s="48"/>
      <c r="D68" s="49"/>
      <c r="E68" s="50"/>
      <c r="F68" s="31"/>
    </row>
    <row r="69" spans="1:6" ht="18">
      <c r="A69" s="60">
        <v>1626</v>
      </c>
      <c r="B69" s="73"/>
      <c r="C69" s="61" t="s">
        <v>35</v>
      </c>
      <c r="D69" s="43">
        <v>2330</v>
      </c>
      <c r="E69" s="43">
        <f>D69-(D69*0.15)</f>
        <v>1980.5</v>
      </c>
      <c r="F69" s="10">
        <v>110</v>
      </c>
    </row>
    <row r="70" spans="1:6">
      <c r="A70" s="62"/>
      <c r="B70" s="64"/>
      <c r="C70" s="64"/>
      <c r="D70" s="64"/>
      <c r="E70" s="64"/>
      <c r="F70" s="40"/>
    </row>
    <row r="71" spans="1:6" ht="17.399999999999999">
      <c r="A71" s="6">
        <v>800</v>
      </c>
      <c r="B71" s="16"/>
      <c r="C71" s="88" t="s">
        <v>42</v>
      </c>
      <c r="D71" s="43">
        <v>1200</v>
      </c>
      <c r="E71" s="43">
        <f>D71-(D71*0.2)</f>
        <v>960</v>
      </c>
      <c r="F71" s="10">
        <v>120</v>
      </c>
    </row>
    <row r="72" spans="1:6">
      <c r="A72" s="101"/>
      <c r="B72" s="98"/>
      <c r="C72" s="57" t="s">
        <v>37</v>
      </c>
      <c r="D72" s="96"/>
      <c r="E72" s="45"/>
      <c r="F72" s="31"/>
    </row>
    <row r="73" spans="1:6">
      <c r="A73" s="102"/>
      <c r="B73" s="99"/>
      <c r="C73" s="58" t="s">
        <v>12</v>
      </c>
      <c r="D73" s="97"/>
      <c r="E73" s="47"/>
      <c r="F73" s="31"/>
    </row>
    <row r="74" spans="1:6">
      <c r="A74" s="103"/>
      <c r="B74" s="100"/>
      <c r="C74" s="48"/>
      <c r="D74" s="49"/>
      <c r="E74" s="49"/>
      <c r="F74" s="74"/>
    </row>
    <row r="75" spans="1:6" ht="16.2" thickBot="1">
      <c r="A75" s="75"/>
      <c r="B75" s="64"/>
      <c r="C75" s="64"/>
      <c r="D75" s="64"/>
      <c r="E75" s="64"/>
      <c r="F75" s="40"/>
    </row>
    <row r="76" spans="1:6" ht="16.2" hidden="1" thickBot="1">
      <c r="A76" s="125"/>
      <c r="B76" s="126"/>
      <c r="C76" s="126"/>
      <c r="D76" s="126"/>
      <c r="E76" s="126"/>
      <c r="F76" s="127"/>
    </row>
    <row r="77" spans="1:6" ht="17.399999999999999">
      <c r="A77" s="6">
        <v>1971</v>
      </c>
      <c r="B77" s="120"/>
      <c r="C77" s="41" t="s">
        <v>45</v>
      </c>
      <c r="D77" s="43">
        <v>1599</v>
      </c>
      <c r="E77" s="43">
        <f>D77-(D77*0.15)</f>
        <v>1359.15</v>
      </c>
      <c r="F77" s="10">
        <v>50</v>
      </c>
    </row>
    <row r="78" spans="1:6">
      <c r="A78" s="122"/>
      <c r="B78" s="99"/>
      <c r="C78" s="57" t="s">
        <v>43</v>
      </c>
      <c r="D78" s="96"/>
      <c r="E78" s="45"/>
      <c r="F78" s="31"/>
    </row>
    <row r="79" spans="1:6">
      <c r="A79" s="123"/>
      <c r="B79" s="99"/>
      <c r="C79" s="58" t="s">
        <v>38</v>
      </c>
      <c r="D79" s="97"/>
      <c r="E79" s="78"/>
      <c r="F79" s="79"/>
    </row>
    <row r="80" spans="1:6">
      <c r="A80" s="128"/>
      <c r="B80" s="100"/>
      <c r="C80" s="48" t="s">
        <v>44</v>
      </c>
      <c r="D80" s="49"/>
      <c r="E80" s="49"/>
      <c r="F80" s="74"/>
    </row>
    <row r="81" spans="1:6" ht="16.2" thickBot="1">
      <c r="A81" s="75"/>
      <c r="B81" s="80"/>
      <c r="C81" s="80"/>
      <c r="D81" s="80"/>
      <c r="E81" s="80"/>
      <c r="F81" s="81"/>
    </row>
    <row r="82" spans="1:6">
      <c r="A82" s="76" t="s">
        <v>39</v>
      </c>
      <c r="B82" s="120"/>
      <c r="C82" s="77" t="s">
        <v>40</v>
      </c>
      <c r="D82" s="43">
        <v>500</v>
      </c>
      <c r="E82" s="43">
        <f>D82-(D82*0.15)</f>
        <v>425</v>
      </c>
      <c r="F82" s="10">
        <v>5</v>
      </c>
    </row>
    <row r="83" spans="1:6">
      <c r="A83" s="122"/>
      <c r="B83" s="99"/>
      <c r="C83" s="57" t="s">
        <v>41</v>
      </c>
      <c r="D83" s="96"/>
      <c r="E83" s="82"/>
      <c r="F83" s="83"/>
    </row>
    <row r="84" spans="1:6">
      <c r="A84" s="123"/>
      <c r="B84" s="99"/>
      <c r="C84" s="58"/>
      <c r="D84" s="97"/>
      <c r="E84" s="78"/>
      <c r="F84" s="84"/>
    </row>
    <row r="85" spans="1:6" ht="16.2" thickBot="1">
      <c r="A85" s="124"/>
      <c r="B85" s="121"/>
      <c r="C85" s="85"/>
      <c r="D85" s="86"/>
      <c r="E85" s="86"/>
      <c r="F85" s="87"/>
    </row>
    <row r="87" spans="1:6">
      <c r="A87" s="104" t="s">
        <v>46</v>
      </c>
      <c r="B87" s="105"/>
      <c r="C87" s="105"/>
      <c r="D87" s="105"/>
      <c r="E87" s="105"/>
      <c r="F87" s="106"/>
    </row>
  </sheetData>
  <mergeCells count="33">
    <mergeCell ref="A72:A74"/>
    <mergeCell ref="B72:B74"/>
    <mergeCell ref="B82:B85"/>
    <mergeCell ref="A83:A85"/>
    <mergeCell ref="A76:F76"/>
    <mergeCell ref="B77:B80"/>
    <mergeCell ref="A78:A80"/>
    <mergeCell ref="B55:B57"/>
    <mergeCell ref="B59:B63"/>
    <mergeCell ref="A60:A62"/>
    <mergeCell ref="B65:B68"/>
    <mergeCell ref="A66:A68"/>
    <mergeCell ref="A2:F3"/>
    <mergeCell ref="B6:B8"/>
    <mergeCell ref="A7:A8"/>
    <mergeCell ref="D7:D8"/>
    <mergeCell ref="B11:B13"/>
    <mergeCell ref="B15:B18"/>
    <mergeCell ref="A16:A18"/>
    <mergeCell ref="A87:F87"/>
    <mergeCell ref="B21:B24"/>
    <mergeCell ref="A22:A24"/>
    <mergeCell ref="B27:B30"/>
    <mergeCell ref="A28:A30"/>
    <mergeCell ref="B32:B35"/>
    <mergeCell ref="A33:A35"/>
    <mergeCell ref="B37:B40"/>
    <mergeCell ref="A38:A40"/>
    <mergeCell ref="B42:B45"/>
    <mergeCell ref="A43:A45"/>
    <mergeCell ref="B48:B51"/>
    <mergeCell ref="A49:A51"/>
    <mergeCell ref="A55:A57"/>
  </mergeCells>
  <pageMargins left="0.25" right="0.25" top="0.75" bottom="0.75" header="0.3" footer="0.3"/>
  <pageSetup scale="45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7514-6137-4B28-9155-7442238681DC}">
  <dimension ref="A1:F59"/>
  <sheetViews>
    <sheetView view="pageBreakPreview" zoomScale="60" zoomScaleNormal="100" workbookViewId="0">
      <selection sqref="A1:XFD1"/>
    </sheetView>
  </sheetViews>
  <sheetFormatPr defaultColWidth="11" defaultRowHeight="15.6"/>
  <cols>
    <col min="1" max="1" width="15.69921875" style="1" bestFit="1" customWidth="1"/>
    <col min="2" max="2" width="22.69921875" customWidth="1"/>
    <col min="3" max="3" width="67" customWidth="1"/>
    <col min="4" max="4" width="11.796875" customWidth="1"/>
    <col min="5" max="5" width="12.19921875" bestFit="1" customWidth="1"/>
    <col min="6" max="6" width="7.796875" bestFit="1" customWidth="1"/>
  </cols>
  <sheetData>
    <row r="1" spans="1:6" ht="16.2" thickBot="1"/>
    <row r="2" spans="1:6" ht="31.95" customHeight="1">
      <c r="A2" s="107" t="s">
        <v>219</v>
      </c>
      <c r="B2" s="108"/>
      <c r="C2" s="108"/>
      <c r="D2" s="108"/>
      <c r="E2" s="108"/>
      <c r="F2" s="109"/>
    </row>
    <row r="3" spans="1:6" ht="31.05" customHeight="1" thickBot="1">
      <c r="A3" s="110"/>
      <c r="B3" s="111"/>
      <c r="C3" s="111"/>
      <c r="D3" s="111"/>
      <c r="E3" s="111"/>
      <c r="F3" s="112"/>
    </row>
    <row r="4" spans="1:6" ht="16.2" thickBot="1"/>
    <row r="5" spans="1:6" ht="21">
      <c r="A5" s="2" t="s">
        <v>1</v>
      </c>
      <c r="B5" s="3"/>
      <c r="C5" s="4" t="s">
        <v>2</v>
      </c>
      <c r="D5" s="4" t="s">
        <v>3</v>
      </c>
      <c r="E5" s="4" t="s">
        <v>221</v>
      </c>
      <c r="F5" s="5" t="s">
        <v>4</v>
      </c>
    </row>
    <row r="6" spans="1:6" ht="17.399999999999999">
      <c r="A6" s="6" t="s">
        <v>131</v>
      </c>
      <c r="B6" s="113"/>
      <c r="C6" s="7" t="s">
        <v>120</v>
      </c>
      <c r="D6" s="8">
        <v>1499</v>
      </c>
      <c r="E6" s="9">
        <f>D6-(D6*0.15)</f>
        <v>1274.1500000000001</v>
      </c>
      <c r="F6" s="10">
        <v>75</v>
      </c>
    </row>
    <row r="7" spans="1:6">
      <c r="A7" s="115"/>
      <c r="B7" s="114"/>
      <c r="C7" s="11" t="s">
        <v>121</v>
      </c>
      <c r="D7" s="117"/>
      <c r="E7" s="12"/>
      <c r="F7" s="13"/>
    </row>
    <row r="8" spans="1:6" ht="51" customHeight="1">
      <c r="A8" s="116"/>
      <c r="B8" s="114"/>
      <c r="C8" s="14" t="s">
        <v>122</v>
      </c>
      <c r="D8" s="118"/>
      <c r="E8" s="15"/>
      <c r="F8" s="13"/>
    </row>
    <row r="9" spans="1:6">
      <c r="A9" s="18"/>
      <c r="B9" s="19"/>
      <c r="C9" s="20"/>
      <c r="D9" s="22"/>
      <c r="E9" s="22"/>
      <c r="F9" s="23"/>
    </row>
    <row r="10" spans="1:6" ht="17.399999999999999">
      <c r="A10" s="6" t="s">
        <v>132</v>
      </c>
      <c r="B10" s="113"/>
      <c r="C10" s="7" t="s">
        <v>123</v>
      </c>
      <c r="D10" s="8">
        <v>1899</v>
      </c>
      <c r="E10" s="9">
        <f>D10-(D10*0.15)</f>
        <v>1614.15</v>
      </c>
      <c r="F10" s="10">
        <v>105</v>
      </c>
    </row>
    <row r="11" spans="1:6">
      <c r="A11" s="115"/>
      <c r="B11" s="114"/>
      <c r="C11" s="11" t="s">
        <v>125</v>
      </c>
      <c r="D11" s="117"/>
      <c r="E11" s="12"/>
      <c r="F11" s="13"/>
    </row>
    <row r="12" spans="1:6" ht="59.25" customHeight="1">
      <c r="A12" s="116"/>
      <c r="B12" s="114"/>
      <c r="C12" s="14" t="s">
        <v>124</v>
      </c>
      <c r="D12" s="118"/>
      <c r="E12" s="15"/>
      <c r="F12" s="13"/>
    </row>
    <row r="13" spans="1:6">
      <c r="A13" s="18"/>
      <c r="B13" s="19"/>
      <c r="C13" s="20"/>
      <c r="D13" s="22"/>
      <c r="E13" s="22"/>
      <c r="F13" s="23"/>
    </row>
    <row r="14" spans="1:6" ht="17.399999999999999">
      <c r="A14" s="6" t="s">
        <v>133</v>
      </c>
      <c r="B14" s="113"/>
      <c r="C14" s="7" t="s">
        <v>126</v>
      </c>
      <c r="D14" s="8">
        <v>2998</v>
      </c>
      <c r="E14" s="9">
        <f>D14-(D14*0.15)</f>
        <v>2548.3000000000002</v>
      </c>
      <c r="F14" s="10">
        <v>150</v>
      </c>
    </row>
    <row r="15" spans="1:6">
      <c r="A15" s="115"/>
      <c r="B15" s="114"/>
      <c r="C15" s="11" t="s">
        <v>127</v>
      </c>
      <c r="D15" s="129"/>
      <c r="E15" s="129"/>
      <c r="F15" s="130"/>
    </row>
    <row r="16" spans="1:6" ht="61.5" customHeight="1">
      <c r="A16" s="116"/>
      <c r="B16" s="114"/>
      <c r="C16" s="14" t="s">
        <v>128</v>
      </c>
      <c r="D16" s="131"/>
      <c r="E16" s="131"/>
      <c r="F16" s="132"/>
    </row>
    <row r="17" spans="1:6">
      <c r="A17" s="18"/>
      <c r="B17" s="19"/>
      <c r="C17" s="20"/>
      <c r="D17" s="22"/>
      <c r="E17" s="22"/>
      <c r="F17" s="23"/>
    </row>
    <row r="18" spans="1:6" ht="17.399999999999999">
      <c r="A18" s="6" t="s">
        <v>134</v>
      </c>
      <c r="B18" s="113"/>
      <c r="C18" s="7" t="s">
        <v>129</v>
      </c>
      <c r="D18" s="8">
        <v>2998</v>
      </c>
      <c r="E18" s="9">
        <f>D18-(D18*0.15)</f>
        <v>2548.3000000000002</v>
      </c>
      <c r="F18" s="10">
        <v>150</v>
      </c>
    </row>
    <row r="19" spans="1:6">
      <c r="A19" s="115"/>
      <c r="B19" s="114"/>
      <c r="C19" s="11" t="s">
        <v>130</v>
      </c>
      <c r="D19" s="129"/>
      <c r="E19" s="129"/>
      <c r="F19" s="130"/>
    </row>
    <row r="20" spans="1:6" ht="55.5" customHeight="1">
      <c r="A20" s="116"/>
      <c r="B20" s="114"/>
      <c r="C20" s="14" t="s">
        <v>128</v>
      </c>
      <c r="D20" s="131"/>
      <c r="E20" s="131"/>
      <c r="F20" s="132"/>
    </row>
    <row r="21" spans="1:6">
      <c r="A21" s="18"/>
      <c r="B21" s="19"/>
      <c r="C21" s="20"/>
      <c r="D21" s="22">
        <v>1499</v>
      </c>
      <c r="E21" s="22"/>
      <c r="F21" s="23">
        <v>70</v>
      </c>
    </row>
    <row r="22" spans="1:6" ht="17.399999999999999">
      <c r="A22" s="6" t="s">
        <v>135</v>
      </c>
      <c r="B22" s="113"/>
      <c r="C22" s="7" t="s">
        <v>137</v>
      </c>
      <c r="D22" s="8">
        <v>3398</v>
      </c>
      <c r="E22" s="9">
        <f>D22-(D22*0.15)</f>
        <v>2888.3</v>
      </c>
      <c r="F22" s="10">
        <v>180</v>
      </c>
    </row>
    <row r="23" spans="1:6">
      <c r="A23" s="115"/>
      <c r="B23" s="114"/>
      <c r="C23" s="11" t="s">
        <v>139</v>
      </c>
      <c r="D23" s="117"/>
      <c r="E23" s="12"/>
      <c r="F23" s="13"/>
    </row>
    <row r="24" spans="1:6" ht="52.5" customHeight="1">
      <c r="A24" s="116"/>
      <c r="B24" s="114"/>
      <c r="C24" s="14" t="s">
        <v>140</v>
      </c>
      <c r="D24" s="118"/>
      <c r="E24" s="15"/>
      <c r="F24" s="13"/>
    </row>
    <row r="25" spans="1:6">
      <c r="A25" s="18"/>
      <c r="B25" s="19"/>
      <c r="C25" s="20"/>
      <c r="D25" s="22">
        <v>1459</v>
      </c>
      <c r="E25" s="22"/>
      <c r="F25" s="23">
        <v>66.5</v>
      </c>
    </row>
    <row r="26" spans="1:6" ht="17.399999999999999">
      <c r="A26" s="6" t="s">
        <v>136</v>
      </c>
      <c r="B26" s="113"/>
      <c r="C26" s="7" t="s">
        <v>141</v>
      </c>
      <c r="D26" s="8">
        <v>3398</v>
      </c>
      <c r="E26" s="9">
        <f>D26-(D26*0.15)</f>
        <v>2888.3</v>
      </c>
      <c r="F26" s="10">
        <v>180</v>
      </c>
    </row>
    <row r="27" spans="1:6">
      <c r="A27" s="115"/>
      <c r="B27" s="114"/>
      <c r="C27" s="11" t="s">
        <v>145</v>
      </c>
      <c r="D27" s="129"/>
      <c r="E27" s="129"/>
      <c r="F27" s="130"/>
    </row>
    <row r="28" spans="1:6" ht="54" customHeight="1">
      <c r="A28" s="116"/>
      <c r="B28" s="114"/>
      <c r="C28" s="14" t="s">
        <v>142</v>
      </c>
      <c r="D28" s="131"/>
      <c r="E28" s="131"/>
      <c r="F28" s="132"/>
    </row>
    <row r="29" spans="1:6">
      <c r="A29" s="18"/>
      <c r="B29" s="19"/>
      <c r="C29" s="20"/>
      <c r="D29" s="22">
        <v>1419</v>
      </c>
      <c r="E29" s="22"/>
      <c r="F29" s="23">
        <v>63</v>
      </c>
    </row>
    <row r="30" spans="1:6" ht="17.399999999999999">
      <c r="A30" s="6" t="s">
        <v>143</v>
      </c>
      <c r="B30" s="113"/>
      <c r="C30" s="7" t="s">
        <v>144</v>
      </c>
      <c r="D30" s="8">
        <v>5996</v>
      </c>
      <c r="E30" s="9">
        <f>D30-(D30*0.15)</f>
        <v>5096.6000000000004</v>
      </c>
      <c r="F30" s="10">
        <v>300</v>
      </c>
    </row>
    <row r="31" spans="1:6">
      <c r="A31" s="115"/>
      <c r="B31" s="114"/>
      <c r="C31" s="11" t="s">
        <v>138</v>
      </c>
      <c r="D31" s="117"/>
      <c r="E31" s="12"/>
      <c r="F31" s="13"/>
    </row>
    <row r="32" spans="1:6" ht="48" customHeight="1">
      <c r="A32" s="116"/>
      <c r="B32" s="114"/>
      <c r="C32" s="14" t="s">
        <v>146</v>
      </c>
      <c r="D32" s="118"/>
      <c r="E32" s="15"/>
      <c r="F32" s="13"/>
    </row>
    <row r="33" spans="1:6">
      <c r="A33" s="18"/>
      <c r="B33" s="19"/>
      <c r="C33" s="20"/>
      <c r="D33" s="22"/>
      <c r="E33" s="22"/>
      <c r="F33" s="23"/>
    </row>
    <row r="34" spans="1:6" ht="17.399999999999999">
      <c r="A34" s="6" t="s">
        <v>147</v>
      </c>
      <c r="B34" s="113"/>
      <c r="C34" s="7" t="s">
        <v>153</v>
      </c>
      <c r="D34" s="8">
        <v>2323</v>
      </c>
      <c r="E34" s="9">
        <f>D34-(D34*0.15)</f>
        <v>1974.55</v>
      </c>
      <c r="F34" s="10">
        <v>125</v>
      </c>
    </row>
    <row r="35" spans="1:6">
      <c r="A35" s="115"/>
      <c r="B35" s="114"/>
      <c r="C35" s="11" t="s">
        <v>127</v>
      </c>
      <c r="D35" s="117"/>
      <c r="E35" s="12"/>
      <c r="F35" s="13"/>
    </row>
    <row r="36" spans="1:6" ht="52.5" customHeight="1">
      <c r="A36" s="116"/>
      <c r="B36" s="114"/>
      <c r="C36" s="14" t="s">
        <v>149</v>
      </c>
      <c r="D36" s="118"/>
      <c r="E36" s="15"/>
      <c r="F36" s="13"/>
    </row>
    <row r="37" spans="1:6">
      <c r="A37" s="18"/>
      <c r="B37" s="95"/>
      <c r="C37" s="20"/>
      <c r="D37" s="22"/>
      <c r="E37" s="22"/>
      <c r="F37" s="23"/>
    </row>
    <row r="38" spans="1:6" ht="17.399999999999999">
      <c r="A38" s="6" t="s">
        <v>148</v>
      </c>
      <c r="B38" s="113"/>
      <c r="C38" s="7" t="s">
        <v>154</v>
      </c>
      <c r="D38" s="8">
        <v>2723</v>
      </c>
      <c r="E38" s="9">
        <f>D38-(D38*0.15)</f>
        <v>2314.5500000000002</v>
      </c>
      <c r="F38" s="10">
        <v>155</v>
      </c>
    </row>
    <row r="39" spans="1:6">
      <c r="A39" s="115"/>
      <c r="B39" s="114"/>
      <c r="C39" s="11" t="s">
        <v>139</v>
      </c>
      <c r="D39" s="117"/>
      <c r="E39" s="12"/>
      <c r="F39" s="13"/>
    </row>
    <row r="40" spans="1:6" ht="54.75" customHeight="1">
      <c r="A40" s="116"/>
      <c r="B40" s="114"/>
      <c r="C40" s="14" t="s">
        <v>150</v>
      </c>
      <c r="D40" s="118"/>
      <c r="E40" s="15"/>
      <c r="F40" s="13"/>
    </row>
    <row r="41" spans="1:6">
      <c r="A41" s="18"/>
      <c r="B41" s="19"/>
      <c r="C41" s="20"/>
      <c r="D41" s="22">
        <v>1329</v>
      </c>
      <c r="E41" s="22"/>
      <c r="F41" s="23">
        <v>55.125</v>
      </c>
    </row>
    <row r="42" spans="1:6" ht="17.399999999999999">
      <c r="A42" s="6" t="s">
        <v>151</v>
      </c>
      <c r="B42" s="113"/>
      <c r="C42" s="7" t="s">
        <v>155</v>
      </c>
      <c r="D42" s="8">
        <v>824</v>
      </c>
      <c r="E42" s="9">
        <f>D42-(D42*0.15)</f>
        <v>700.4</v>
      </c>
      <c r="F42" s="10">
        <v>75</v>
      </c>
    </row>
    <row r="43" spans="1:6">
      <c r="A43" s="115"/>
      <c r="B43" s="114"/>
      <c r="C43" s="11" t="s">
        <v>157</v>
      </c>
      <c r="D43" s="117"/>
      <c r="E43" s="12"/>
      <c r="F43" s="13"/>
    </row>
    <row r="44" spans="1:6" ht="60.75" customHeight="1">
      <c r="A44" s="116"/>
      <c r="B44" s="114"/>
      <c r="C44" s="14" t="s">
        <v>158</v>
      </c>
      <c r="D44" s="118"/>
      <c r="E44" s="15"/>
      <c r="F44" s="13"/>
    </row>
    <row r="45" spans="1:6">
      <c r="A45" s="18"/>
      <c r="B45" s="19"/>
      <c r="C45" s="20"/>
      <c r="D45" s="22">
        <v>1289</v>
      </c>
      <c r="E45" s="22"/>
      <c r="F45" s="23">
        <v>51.625</v>
      </c>
    </row>
    <row r="46" spans="1:6" ht="17.399999999999999">
      <c r="A46" s="6" t="s">
        <v>152</v>
      </c>
      <c r="B46" s="113"/>
      <c r="C46" s="7" t="s">
        <v>162</v>
      </c>
      <c r="D46" s="8">
        <f>824+250</f>
        <v>1074</v>
      </c>
      <c r="E46" s="9">
        <f>D46-(D46*0.15)</f>
        <v>912.9</v>
      </c>
      <c r="F46" s="10">
        <v>100</v>
      </c>
    </row>
    <row r="47" spans="1:6">
      <c r="A47" s="115"/>
      <c r="B47" s="114"/>
      <c r="C47" s="11" t="s">
        <v>163</v>
      </c>
      <c r="D47" s="117"/>
      <c r="E47" s="12"/>
      <c r="F47" s="13"/>
    </row>
    <row r="48" spans="1:6" ht="42" customHeight="1">
      <c r="A48" s="116"/>
      <c r="B48" s="114"/>
      <c r="C48" s="14" t="s">
        <v>164</v>
      </c>
      <c r="D48" s="118"/>
      <c r="E48" s="15"/>
      <c r="F48" s="13"/>
    </row>
    <row r="49" spans="1:6">
      <c r="A49" s="18"/>
      <c r="B49" s="19"/>
      <c r="C49" s="20"/>
      <c r="D49" s="22"/>
      <c r="E49" s="22"/>
      <c r="F49" s="23"/>
    </row>
    <row r="50" spans="1:6" ht="17.399999999999999">
      <c r="A50" s="6" t="s">
        <v>159</v>
      </c>
      <c r="B50" s="113"/>
      <c r="C50" s="7" t="s">
        <v>165</v>
      </c>
      <c r="D50" s="8">
        <f>824*2</f>
        <v>1648</v>
      </c>
      <c r="E50" s="9">
        <f>D50-(D50*0.15)</f>
        <v>1400.8</v>
      </c>
      <c r="F50" s="10">
        <v>150</v>
      </c>
    </row>
    <row r="51" spans="1:6">
      <c r="A51" s="115"/>
      <c r="B51" s="114"/>
      <c r="C51" s="11" t="s">
        <v>156</v>
      </c>
      <c r="D51" s="117"/>
      <c r="E51" s="12"/>
      <c r="F51" s="13"/>
    </row>
    <row r="52" spans="1:6" ht="44.25" customHeight="1">
      <c r="A52" s="116"/>
      <c r="B52" s="114"/>
      <c r="C52" s="14" t="s">
        <v>166</v>
      </c>
      <c r="D52" s="118"/>
      <c r="E52" s="15"/>
      <c r="F52" s="13"/>
    </row>
    <row r="53" spans="1:6">
      <c r="A53" s="18"/>
      <c r="B53" s="19"/>
      <c r="C53" s="20"/>
      <c r="D53" s="22">
        <v>-6028.6</v>
      </c>
      <c r="E53" s="22"/>
      <c r="F53" s="23">
        <v>51.625</v>
      </c>
    </row>
    <row r="54" spans="1:6" ht="17.399999999999999">
      <c r="A54" s="6" t="s">
        <v>160</v>
      </c>
      <c r="B54" s="113"/>
      <c r="C54" s="7" t="s">
        <v>51</v>
      </c>
      <c r="D54" s="8">
        <f>1074*2</f>
        <v>2148</v>
      </c>
      <c r="E54" s="9">
        <f>D54-(D54*0.15)</f>
        <v>1825.8</v>
      </c>
      <c r="F54" s="10">
        <v>200</v>
      </c>
    </row>
    <row r="55" spans="1:6">
      <c r="A55" s="115"/>
      <c r="B55" s="114"/>
      <c r="C55" s="11" t="s">
        <v>168</v>
      </c>
      <c r="D55" s="117"/>
      <c r="E55" s="12"/>
      <c r="F55" s="13"/>
    </row>
    <row r="56" spans="1:6" ht="55.5" customHeight="1">
      <c r="A56" s="116"/>
      <c r="B56" s="114"/>
      <c r="C56" s="14" t="s">
        <v>167</v>
      </c>
      <c r="D56" s="118"/>
      <c r="E56" s="15"/>
      <c r="F56" s="13"/>
    </row>
    <row r="57" spans="1:6">
      <c r="A57" s="18"/>
      <c r="B57" s="19"/>
      <c r="C57" s="20"/>
      <c r="D57" s="22"/>
      <c r="E57" s="22"/>
      <c r="F57" s="23"/>
    </row>
    <row r="59" spans="1:6">
      <c r="A59" s="104" t="s">
        <v>161</v>
      </c>
      <c r="B59" s="105"/>
      <c r="C59" s="105"/>
      <c r="D59" s="105"/>
      <c r="E59" s="105"/>
      <c r="F59" s="106"/>
    </row>
  </sheetData>
  <mergeCells count="41">
    <mergeCell ref="A2:F3"/>
    <mergeCell ref="B6:B8"/>
    <mergeCell ref="A7:A8"/>
    <mergeCell ref="D7:D8"/>
    <mergeCell ref="B10:B12"/>
    <mergeCell ref="A11:A12"/>
    <mergeCell ref="D11:D12"/>
    <mergeCell ref="B14:B16"/>
    <mergeCell ref="A15:A16"/>
    <mergeCell ref="D15:F16"/>
    <mergeCell ref="B18:B20"/>
    <mergeCell ref="A19:A20"/>
    <mergeCell ref="D19:F20"/>
    <mergeCell ref="B22:B24"/>
    <mergeCell ref="A23:A24"/>
    <mergeCell ref="D23:D24"/>
    <mergeCell ref="B26:B28"/>
    <mergeCell ref="A27:A28"/>
    <mergeCell ref="D27:F28"/>
    <mergeCell ref="B30:B32"/>
    <mergeCell ref="A31:A32"/>
    <mergeCell ref="D31:D32"/>
    <mergeCell ref="B34:B36"/>
    <mergeCell ref="A35:A36"/>
    <mergeCell ref="D35:D36"/>
    <mergeCell ref="B38:B40"/>
    <mergeCell ref="A39:A40"/>
    <mergeCell ref="D39:D40"/>
    <mergeCell ref="B42:B44"/>
    <mergeCell ref="A43:A44"/>
    <mergeCell ref="D43:D44"/>
    <mergeCell ref="A59:F59"/>
    <mergeCell ref="B54:B56"/>
    <mergeCell ref="A55:A56"/>
    <mergeCell ref="D55:D56"/>
    <mergeCell ref="B46:B48"/>
    <mergeCell ref="A47:A48"/>
    <mergeCell ref="D47:D48"/>
    <mergeCell ref="B50:B52"/>
    <mergeCell ref="A51:A52"/>
    <mergeCell ref="D51:D52"/>
  </mergeCells>
  <printOptions gridLines="1"/>
  <pageMargins left="0.7" right="0.7" top="0.75" bottom="0.75" header="0.3" footer="0.3"/>
  <pageSetup scale="62" fitToHeight="2" orientation="portrait" r:id="rId1"/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328D-CDC9-40F7-960C-2D4B89D32715}">
  <dimension ref="A1:F79"/>
  <sheetViews>
    <sheetView view="pageBreakPreview" zoomScale="60" zoomScaleNormal="100" workbookViewId="0">
      <selection sqref="A1:XFD1"/>
    </sheetView>
  </sheetViews>
  <sheetFormatPr defaultColWidth="11" defaultRowHeight="15.6"/>
  <cols>
    <col min="1" max="1" width="15.69921875" style="1" bestFit="1" customWidth="1"/>
    <col min="2" max="2" width="22.69921875" customWidth="1"/>
    <col min="3" max="3" width="67" customWidth="1"/>
    <col min="4" max="4" width="11.796875" customWidth="1"/>
    <col min="5" max="5" width="12.19921875" bestFit="1" customWidth="1"/>
    <col min="6" max="6" width="7.796875" bestFit="1" customWidth="1"/>
  </cols>
  <sheetData>
    <row r="1" spans="1:6" ht="16.2" thickBot="1"/>
    <row r="2" spans="1:6" ht="31.95" customHeight="1">
      <c r="A2" s="107" t="s">
        <v>218</v>
      </c>
      <c r="B2" s="108"/>
      <c r="C2" s="108"/>
      <c r="D2" s="108"/>
      <c r="E2" s="108"/>
      <c r="F2" s="109"/>
    </row>
    <row r="3" spans="1:6" ht="31.05" customHeight="1" thickBot="1">
      <c r="A3" s="110"/>
      <c r="B3" s="111"/>
      <c r="C3" s="111"/>
      <c r="D3" s="111"/>
      <c r="E3" s="111"/>
      <c r="F3" s="112"/>
    </row>
    <row r="4" spans="1:6" ht="16.2" thickBot="1"/>
    <row r="5" spans="1:6" ht="21">
      <c r="A5" s="2" t="s">
        <v>1</v>
      </c>
      <c r="B5" s="3"/>
      <c r="C5" s="4" t="s">
        <v>2</v>
      </c>
      <c r="D5" s="4" t="s">
        <v>3</v>
      </c>
      <c r="E5" s="4" t="s">
        <v>221</v>
      </c>
      <c r="F5" s="5" t="s">
        <v>4</v>
      </c>
    </row>
    <row r="6" spans="1:6" ht="17.399999999999999">
      <c r="A6" s="6" t="s">
        <v>102</v>
      </c>
      <c r="B6" s="113"/>
      <c r="C6" s="7" t="s">
        <v>48</v>
      </c>
      <c r="D6" s="8">
        <v>1499</v>
      </c>
      <c r="E6" s="9">
        <f>D6-(D6*0.15)</f>
        <v>1274.1500000000001</v>
      </c>
      <c r="F6" s="10">
        <v>70</v>
      </c>
    </row>
    <row r="7" spans="1:6">
      <c r="A7" s="115"/>
      <c r="B7" s="114"/>
      <c r="C7" s="11" t="s">
        <v>49</v>
      </c>
      <c r="D7" s="117"/>
      <c r="E7" s="12"/>
      <c r="F7" s="13"/>
    </row>
    <row r="8" spans="1:6" ht="51" customHeight="1">
      <c r="A8" s="116"/>
      <c r="B8" s="114"/>
      <c r="C8" s="14" t="s">
        <v>72</v>
      </c>
      <c r="D8" s="118"/>
      <c r="E8" s="15"/>
      <c r="F8" s="13"/>
    </row>
    <row r="9" spans="1:6">
      <c r="A9" s="18"/>
      <c r="B9" s="19"/>
      <c r="C9" s="20"/>
      <c r="D9" s="22"/>
      <c r="E9" s="22"/>
      <c r="F9" s="23"/>
    </row>
    <row r="10" spans="1:6" ht="17.399999999999999">
      <c r="A10" s="6" t="s">
        <v>106</v>
      </c>
      <c r="B10" s="113"/>
      <c r="C10" s="7" t="s">
        <v>99</v>
      </c>
      <c r="D10" s="8">
        <v>1899</v>
      </c>
      <c r="E10" s="9">
        <f>D10-(D10*0.15)</f>
        <v>1614.15</v>
      </c>
      <c r="F10" s="10">
        <v>105</v>
      </c>
    </row>
    <row r="11" spans="1:6">
      <c r="A11" s="115"/>
      <c r="B11" s="114"/>
      <c r="C11" s="11" t="s">
        <v>50</v>
      </c>
      <c r="D11" s="117"/>
      <c r="E11" s="12"/>
      <c r="F11" s="13"/>
    </row>
    <row r="12" spans="1:6" ht="59.25" customHeight="1">
      <c r="A12" s="116"/>
      <c r="B12" s="114"/>
      <c r="C12" s="14" t="s">
        <v>100</v>
      </c>
      <c r="D12" s="118"/>
      <c r="E12" s="15"/>
      <c r="F12" s="13"/>
    </row>
    <row r="13" spans="1:6">
      <c r="A13" s="18"/>
      <c r="B13" s="19"/>
      <c r="C13" s="20"/>
      <c r="D13" s="22"/>
      <c r="E13" s="22"/>
      <c r="F13" s="23"/>
    </row>
    <row r="14" spans="1:6" ht="17.399999999999999">
      <c r="A14" s="6" t="s">
        <v>103</v>
      </c>
      <c r="B14" s="113"/>
      <c r="C14" s="7" t="s">
        <v>88</v>
      </c>
      <c r="D14" s="8">
        <v>2998</v>
      </c>
      <c r="E14" s="9">
        <f>D14-(D14*0.15)</f>
        <v>2548.3000000000002</v>
      </c>
      <c r="F14" s="10">
        <v>140</v>
      </c>
    </row>
    <row r="15" spans="1:6">
      <c r="A15" s="115"/>
      <c r="B15" s="114"/>
      <c r="C15" s="11" t="s">
        <v>87</v>
      </c>
      <c r="D15" s="129"/>
      <c r="E15" s="129"/>
      <c r="F15" s="130"/>
    </row>
    <row r="16" spans="1:6" ht="61.5" customHeight="1">
      <c r="A16" s="116"/>
      <c r="B16" s="114"/>
      <c r="C16" s="14" t="s">
        <v>86</v>
      </c>
      <c r="D16" s="131"/>
      <c r="E16" s="131"/>
      <c r="F16" s="132"/>
    </row>
    <row r="17" spans="1:6">
      <c r="A17" s="18"/>
      <c r="B17" s="19"/>
      <c r="C17" s="20"/>
      <c r="D17" s="22"/>
      <c r="E17" s="22"/>
      <c r="F17" s="23"/>
    </row>
    <row r="18" spans="1:6" ht="17.399999999999999">
      <c r="A18" s="6" t="s">
        <v>104</v>
      </c>
      <c r="B18" s="113"/>
      <c r="C18" s="7" t="s">
        <v>89</v>
      </c>
      <c r="D18" s="8">
        <v>4497</v>
      </c>
      <c r="E18" s="9">
        <f>D18-(D18*0.15)</f>
        <v>3822.45</v>
      </c>
      <c r="F18" s="10">
        <v>210</v>
      </c>
    </row>
    <row r="19" spans="1:6">
      <c r="A19" s="115"/>
      <c r="B19" s="114"/>
      <c r="C19" s="11" t="s">
        <v>57</v>
      </c>
      <c r="D19" s="129"/>
      <c r="E19" s="129"/>
      <c r="F19" s="130"/>
    </row>
    <row r="20" spans="1:6" ht="55.5" customHeight="1">
      <c r="A20" s="116"/>
      <c r="B20" s="114"/>
      <c r="C20" s="14" t="s">
        <v>90</v>
      </c>
      <c r="D20" s="131"/>
      <c r="E20" s="131"/>
      <c r="F20" s="132"/>
    </row>
    <row r="21" spans="1:6">
      <c r="A21" s="18"/>
      <c r="B21" s="19"/>
      <c r="C21" s="20"/>
      <c r="D21" s="22">
        <v>1499</v>
      </c>
      <c r="E21" s="22"/>
      <c r="F21" s="23">
        <v>70</v>
      </c>
    </row>
    <row r="22" spans="1:6" ht="17.399999999999999">
      <c r="A22" s="6" t="s">
        <v>105</v>
      </c>
      <c r="B22" s="113"/>
      <c r="C22" s="7" t="s">
        <v>91</v>
      </c>
      <c r="D22" s="8">
        <v>8994</v>
      </c>
      <c r="E22" s="9">
        <f>D22-(D22*0.15)</f>
        <v>7644.9</v>
      </c>
      <c r="F22" s="10">
        <v>420</v>
      </c>
    </row>
    <row r="23" spans="1:6">
      <c r="A23" s="115"/>
      <c r="B23" s="114"/>
      <c r="C23" s="11" t="s">
        <v>64</v>
      </c>
      <c r="D23" s="117"/>
      <c r="E23" s="12"/>
      <c r="F23" s="13"/>
    </row>
    <row r="24" spans="1:6" ht="52.5" customHeight="1">
      <c r="A24" s="116"/>
      <c r="B24" s="114"/>
      <c r="C24" s="14" t="s">
        <v>92</v>
      </c>
      <c r="D24" s="118"/>
      <c r="E24" s="15"/>
      <c r="F24" s="13"/>
    </row>
    <row r="25" spans="1:6">
      <c r="A25" s="18"/>
      <c r="B25" s="19"/>
      <c r="C25" s="20"/>
      <c r="D25" s="22">
        <v>1459</v>
      </c>
      <c r="E25" s="22"/>
      <c r="F25" s="23">
        <v>66.5</v>
      </c>
    </row>
    <row r="26" spans="1:6" ht="17.399999999999999">
      <c r="A26" s="6" t="s">
        <v>107</v>
      </c>
      <c r="B26" s="113"/>
      <c r="C26" s="7" t="s">
        <v>93</v>
      </c>
      <c r="D26" s="8">
        <v>1699</v>
      </c>
      <c r="E26" s="9">
        <f>D26-(D26*0.15)</f>
        <v>1444.15</v>
      </c>
      <c r="F26" s="10">
        <v>84</v>
      </c>
    </row>
    <row r="27" spans="1:6">
      <c r="A27" s="115"/>
      <c r="B27" s="114"/>
      <c r="C27" s="11" t="s">
        <v>94</v>
      </c>
      <c r="D27" s="129"/>
      <c r="E27" s="129"/>
      <c r="F27" s="130"/>
    </row>
    <row r="28" spans="1:6" ht="54" customHeight="1">
      <c r="A28" s="116"/>
      <c r="B28" s="114"/>
      <c r="C28" s="14" t="s">
        <v>95</v>
      </c>
      <c r="D28" s="131"/>
      <c r="E28" s="131"/>
      <c r="F28" s="132"/>
    </row>
    <row r="29" spans="1:6">
      <c r="A29" s="18"/>
      <c r="B29" s="19"/>
      <c r="C29" s="20"/>
      <c r="D29" s="22">
        <v>1419</v>
      </c>
      <c r="E29" s="22"/>
      <c r="F29" s="23">
        <v>63</v>
      </c>
    </row>
    <row r="30" spans="1:6" ht="17.399999999999999">
      <c r="A30" s="6" t="s">
        <v>108</v>
      </c>
      <c r="B30" s="113"/>
      <c r="C30" s="7" t="s">
        <v>96</v>
      </c>
      <c r="D30" s="8">
        <v>2099</v>
      </c>
      <c r="E30" s="9">
        <f>D30-(D30*0.15)</f>
        <v>1784.15</v>
      </c>
      <c r="F30" s="10">
        <v>123</v>
      </c>
    </row>
    <row r="31" spans="1:6">
      <c r="A31" s="115"/>
      <c r="B31" s="114"/>
      <c r="C31" s="11" t="s">
        <v>97</v>
      </c>
      <c r="D31" s="117"/>
      <c r="E31" s="12"/>
      <c r="F31" s="13"/>
    </row>
    <row r="32" spans="1:6" ht="48" customHeight="1">
      <c r="A32" s="116"/>
      <c r="B32" s="114"/>
      <c r="C32" s="14" t="s">
        <v>98</v>
      </c>
      <c r="D32" s="118"/>
      <c r="E32" s="15"/>
      <c r="F32" s="13"/>
    </row>
    <row r="33" spans="1:6">
      <c r="A33" s="18"/>
      <c r="B33" s="19"/>
      <c r="C33" s="20"/>
      <c r="D33" s="22"/>
      <c r="E33" s="22"/>
      <c r="F33" s="23"/>
    </row>
    <row r="34" spans="1:6" ht="17.399999999999999">
      <c r="A34" s="6" t="s">
        <v>109</v>
      </c>
      <c r="B34" s="113"/>
      <c r="C34" s="7" t="s">
        <v>56</v>
      </c>
      <c r="D34" s="8">
        <v>3398</v>
      </c>
      <c r="E34" s="9">
        <f>D34-(D34*0.15)</f>
        <v>2888.3</v>
      </c>
      <c r="F34" s="10">
        <v>168</v>
      </c>
    </row>
    <row r="35" spans="1:6">
      <c r="A35" s="115"/>
      <c r="B35" s="114"/>
      <c r="C35" s="11" t="s">
        <v>57</v>
      </c>
      <c r="D35" s="117"/>
      <c r="E35" s="12"/>
      <c r="F35" s="13"/>
    </row>
    <row r="36" spans="1:6" ht="52.5" customHeight="1">
      <c r="A36" s="116"/>
      <c r="B36" s="114"/>
      <c r="C36" s="14" t="s">
        <v>75</v>
      </c>
      <c r="D36" s="118"/>
      <c r="E36" s="15"/>
      <c r="F36" s="13"/>
    </row>
    <row r="37" spans="1:6">
      <c r="A37" s="18"/>
      <c r="B37" s="95"/>
      <c r="C37" s="20"/>
      <c r="D37" s="22"/>
      <c r="E37" s="22"/>
      <c r="F37" s="23"/>
    </row>
    <row r="38" spans="1:6" ht="17.399999999999999">
      <c r="A38" s="6" t="s">
        <v>110</v>
      </c>
      <c r="B38" s="113"/>
      <c r="C38" s="7" t="s">
        <v>59</v>
      </c>
      <c r="D38" s="8">
        <v>3798</v>
      </c>
      <c r="E38" s="9">
        <f>D38-(D38*0.15)</f>
        <v>3228.3</v>
      </c>
      <c r="F38" s="10">
        <v>207</v>
      </c>
    </row>
    <row r="39" spans="1:6">
      <c r="A39" s="115"/>
      <c r="B39" s="114"/>
      <c r="C39" s="11" t="s">
        <v>60</v>
      </c>
      <c r="D39" s="117"/>
      <c r="E39" s="12"/>
      <c r="F39" s="13"/>
    </row>
    <row r="40" spans="1:6" ht="54.75" customHeight="1">
      <c r="A40" s="116"/>
      <c r="B40" s="114"/>
      <c r="C40" s="14" t="s">
        <v>76</v>
      </c>
      <c r="D40" s="118"/>
      <c r="E40" s="15"/>
      <c r="F40" s="13"/>
    </row>
    <row r="41" spans="1:6">
      <c r="A41" s="18"/>
      <c r="B41" s="19"/>
      <c r="C41" s="20"/>
      <c r="D41" s="22">
        <v>1329</v>
      </c>
      <c r="E41" s="22"/>
      <c r="F41" s="23">
        <v>55.125</v>
      </c>
    </row>
    <row r="42" spans="1:6" ht="17.399999999999999">
      <c r="A42" s="6" t="s">
        <v>111</v>
      </c>
      <c r="B42" s="113"/>
      <c r="C42" s="7" t="s">
        <v>63</v>
      </c>
      <c r="D42" s="8">
        <v>6796</v>
      </c>
      <c r="E42" s="9">
        <f>D42-(D42*0.15)</f>
        <v>5776.6</v>
      </c>
      <c r="F42" s="10">
        <v>336</v>
      </c>
    </row>
    <row r="43" spans="1:6">
      <c r="A43" s="115"/>
      <c r="B43" s="114"/>
      <c r="C43" s="11" t="s">
        <v>64</v>
      </c>
      <c r="D43" s="117"/>
      <c r="E43" s="12"/>
      <c r="F43" s="13"/>
    </row>
    <row r="44" spans="1:6" ht="60.75" customHeight="1">
      <c r="A44" s="116"/>
      <c r="B44" s="114"/>
      <c r="C44" s="14" t="s">
        <v>78</v>
      </c>
      <c r="D44" s="118"/>
      <c r="E44" s="15"/>
      <c r="F44" s="13"/>
    </row>
    <row r="45" spans="1:6">
      <c r="A45" s="18"/>
      <c r="B45" s="19"/>
      <c r="C45" s="20"/>
      <c r="D45" s="22">
        <v>1289</v>
      </c>
      <c r="E45" s="22"/>
      <c r="F45" s="23">
        <v>51.625</v>
      </c>
    </row>
    <row r="46" spans="1:6" ht="17.399999999999999">
      <c r="A46" s="6" t="s">
        <v>112</v>
      </c>
      <c r="B46" s="113"/>
      <c r="C46" s="7" t="s">
        <v>61</v>
      </c>
      <c r="D46" s="8">
        <v>4198</v>
      </c>
      <c r="E46" s="9">
        <f>D46-(D46*0.15)</f>
        <v>3568.3</v>
      </c>
      <c r="F46" s="10">
        <v>247</v>
      </c>
    </row>
    <row r="47" spans="1:6">
      <c r="A47" s="115"/>
      <c r="B47" s="114"/>
      <c r="C47" s="11" t="s">
        <v>60</v>
      </c>
      <c r="D47" s="117"/>
      <c r="E47" s="12"/>
      <c r="F47" s="13"/>
    </row>
    <row r="48" spans="1:6" ht="42" customHeight="1">
      <c r="A48" s="116"/>
      <c r="B48" s="114"/>
      <c r="C48" s="14" t="s">
        <v>77</v>
      </c>
      <c r="D48" s="118"/>
      <c r="E48" s="15"/>
      <c r="F48" s="13"/>
    </row>
    <row r="49" spans="1:6">
      <c r="A49" s="18"/>
      <c r="B49" s="19"/>
      <c r="C49" s="20"/>
      <c r="D49" s="22"/>
      <c r="E49" s="22"/>
      <c r="F49" s="23"/>
    </row>
    <row r="50" spans="1:6" ht="17.399999999999999">
      <c r="A50" s="6" t="s">
        <v>113</v>
      </c>
      <c r="B50" s="113"/>
      <c r="C50" s="7" t="s">
        <v>58</v>
      </c>
      <c r="D50" s="8">
        <v>3398</v>
      </c>
      <c r="E50" s="9">
        <f>D50-(D50*0.15)</f>
        <v>2888.3</v>
      </c>
      <c r="F50" s="10">
        <v>168</v>
      </c>
    </row>
    <row r="51" spans="1:6">
      <c r="A51" s="115"/>
      <c r="B51" s="114"/>
      <c r="C51" s="11" t="s">
        <v>65</v>
      </c>
      <c r="D51" s="117"/>
      <c r="E51" s="12"/>
      <c r="F51" s="13"/>
    </row>
    <row r="52" spans="1:6" ht="44.25" customHeight="1">
      <c r="A52" s="116"/>
      <c r="B52" s="114"/>
      <c r="C52" s="14" t="s">
        <v>75</v>
      </c>
      <c r="D52" s="118"/>
      <c r="E52" s="15"/>
      <c r="F52" s="13"/>
    </row>
    <row r="53" spans="1:6">
      <c r="A53" s="18"/>
      <c r="B53" s="19"/>
      <c r="C53" s="20"/>
      <c r="D53" s="22">
        <v>-6028.6</v>
      </c>
      <c r="E53" s="22"/>
      <c r="F53" s="23">
        <v>51.625</v>
      </c>
    </row>
    <row r="54" spans="1:6" ht="17.399999999999999">
      <c r="A54" s="6" t="s">
        <v>118</v>
      </c>
      <c r="B54" s="113"/>
      <c r="C54" s="7" t="s">
        <v>51</v>
      </c>
      <c r="D54" s="8">
        <v>2548</v>
      </c>
      <c r="E54" s="9">
        <f>D54-(D54*0.15)</f>
        <v>2165.8000000000002</v>
      </c>
      <c r="F54" s="10">
        <v>154</v>
      </c>
    </row>
    <row r="55" spans="1:6">
      <c r="A55" s="115"/>
      <c r="B55" s="114"/>
      <c r="C55" s="11" t="s">
        <v>57</v>
      </c>
      <c r="D55" s="117"/>
      <c r="E55" s="12"/>
      <c r="F55" s="13"/>
    </row>
    <row r="56" spans="1:6" ht="55.5" customHeight="1">
      <c r="A56" s="116"/>
      <c r="B56" s="114"/>
      <c r="C56" s="14" t="s">
        <v>73</v>
      </c>
      <c r="D56" s="118"/>
      <c r="E56" s="15"/>
      <c r="F56" s="13"/>
    </row>
    <row r="57" spans="1:6">
      <c r="A57" s="18"/>
      <c r="B57" s="19"/>
      <c r="C57" s="20"/>
      <c r="D57" s="22"/>
      <c r="E57" s="22"/>
      <c r="F57" s="23"/>
    </row>
    <row r="58" spans="1:6" ht="17.399999999999999">
      <c r="A58" s="6" t="s">
        <v>119</v>
      </c>
      <c r="B58" s="113"/>
      <c r="C58" s="7" t="s">
        <v>54</v>
      </c>
      <c r="D58" s="8">
        <v>2948</v>
      </c>
      <c r="E58" s="9">
        <f>D58-(D58*0.15)</f>
        <v>2505.8000000000002</v>
      </c>
      <c r="F58" s="10">
        <v>193</v>
      </c>
    </row>
    <row r="59" spans="1:6">
      <c r="A59" s="115"/>
      <c r="B59" s="114"/>
      <c r="C59" s="11" t="s">
        <v>60</v>
      </c>
      <c r="D59" s="117"/>
      <c r="E59" s="12"/>
      <c r="F59" s="13"/>
    </row>
    <row r="60" spans="1:6" ht="52.5" customHeight="1">
      <c r="A60" s="116"/>
      <c r="B60" s="114"/>
      <c r="C60" s="14" t="s">
        <v>74</v>
      </c>
      <c r="D60" s="118"/>
      <c r="E60" s="15"/>
      <c r="F60" s="13"/>
    </row>
    <row r="61" spans="1:6">
      <c r="A61" s="18"/>
      <c r="B61" s="19"/>
      <c r="C61" s="20"/>
      <c r="D61" s="22"/>
      <c r="E61" s="22"/>
      <c r="F61" s="23"/>
    </row>
    <row r="62" spans="1:6" ht="17.399999999999999">
      <c r="A62" s="6" t="s">
        <v>114</v>
      </c>
      <c r="B62" s="113"/>
      <c r="C62" s="7" t="s">
        <v>67</v>
      </c>
      <c r="D62" s="8">
        <v>849</v>
      </c>
      <c r="E62" s="9">
        <f>D62-(D62*0.15)</f>
        <v>721.65</v>
      </c>
      <c r="F62" s="10">
        <v>70</v>
      </c>
    </row>
    <row r="63" spans="1:6">
      <c r="A63" s="115"/>
      <c r="B63" s="114"/>
      <c r="C63" s="11" t="s">
        <v>68</v>
      </c>
      <c r="D63" s="117"/>
      <c r="E63" s="12"/>
      <c r="F63" s="13"/>
    </row>
    <row r="64" spans="1:6" ht="60.75" customHeight="1">
      <c r="A64" s="116"/>
      <c r="B64" s="114"/>
      <c r="C64" s="14" t="s">
        <v>79</v>
      </c>
      <c r="D64" s="118"/>
      <c r="E64" s="15"/>
      <c r="F64" s="13"/>
    </row>
    <row r="65" spans="1:6">
      <c r="A65" s="18"/>
      <c r="B65" s="19"/>
      <c r="C65" s="20"/>
      <c r="D65" s="22"/>
      <c r="E65" s="22"/>
      <c r="F65" s="23"/>
    </row>
    <row r="66" spans="1:6" ht="17.399999999999999">
      <c r="A66" s="6" t="s">
        <v>115</v>
      </c>
      <c r="B66" s="113"/>
      <c r="C66" s="7" t="s">
        <v>84</v>
      </c>
      <c r="D66" s="8">
        <v>1099</v>
      </c>
      <c r="E66" s="9">
        <f>D66-(D66*0.15)</f>
        <v>934.15</v>
      </c>
      <c r="F66" s="10">
        <v>80</v>
      </c>
    </row>
    <row r="67" spans="1:6">
      <c r="A67" s="115"/>
      <c r="B67" s="114"/>
      <c r="C67" s="11" t="s">
        <v>69</v>
      </c>
      <c r="D67" s="117"/>
      <c r="E67" s="12"/>
      <c r="F67" s="13"/>
    </row>
    <row r="68" spans="1:6" ht="59.25" customHeight="1">
      <c r="A68" s="116"/>
      <c r="B68" s="114"/>
      <c r="C68" s="14" t="s">
        <v>80</v>
      </c>
      <c r="D68" s="118"/>
      <c r="E68" s="15"/>
      <c r="F68" s="13"/>
    </row>
    <row r="69" spans="1:6">
      <c r="A69" s="18"/>
      <c r="B69" s="19"/>
      <c r="C69" s="20"/>
      <c r="D69" s="22">
        <v>-10339.0666666667</v>
      </c>
      <c r="E69" s="22"/>
      <c r="F69" s="23">
        <v>51.625</v>
      </c>
    </row>
    <row r="70" spans="1:6" ht="17.399999999999999">
      <c r="A70" s="6" t="s">
        <v>116</v>
      </c>
      <c r="B70" s="89"/>
      <c r="C70" s="7" t="s">
        <v>70</v>
      </c>
      <c r="D70" s="8">
        <v>1698</v>
      </c>
      <c r="E70" s="9">
        <f>D70-(D70*0.15)</f>
        <v>1443.3</v>
      </c>
      <c r="F70" s="10">
        <v>140</v>
      </c>
    </row>
    <row r="71" spans="1:6" ht="15.75" customHeight="1">
      <c r="A71" s="91"/>
      <c r="B71" s="90"/>
      <c r="C71" s="11" t="s">
        <v>82</v>
      </c>
      <c r="D71" s="93"/>
      <c r="E71" s="12"/>
      <c r="F71" s="13"/>
    </row>
    <row r="72" spans="1:6" ht="69.75" customHeight="1">
      <c r="A72" s="92"/>
      <c r="B72" s="90"/>
      <c r="C72" s="14" t="s">
        <v>81</v>
      </c>
      <c r="D72" s="94"/>
      <c r="E72" s="15"/>
      <c r="F72" s="13"/>
    </row>
    <row r="73" spans="1:6">
      <c r="A73" s="18"/>
      <c r="B73" s="19"/>
      <c r="C73" s="20"/>
      <c r="D73" s="22">
        <v>-13968.9333333333</v>
      </c>
      <c r="E73" s="22"/>
      <c r="F73" s="23"/>
    </row>
    <row r="74" spans="1:6" ht="17.399999999999999">
      <c r="A74" s="6" t="s">
        <v>117</v>
      </c>
      <c r="B74" s="89"/>
      <c r="C74" s="7" t="s">
        <v>83</v>
      </c>
      <c r="D74" s="8">
        <v>2198</v>
      </c>
      <c r="E74" s="9">
        <f>D74-(D74*0.15)</f>
        <v>1868.3</v>
      </c>
      <c r="F74" s="10">
        <v>160</v>
      </c>
    </row>
    <row r="75" spans="1:6">
      <c r="A75" s="91"/>
      <c r="B75" s="90"/>
      <c r="C75" s="11" t="s">
        <v>71</v>
      </c>
      <c r="D75" s="93"/>
      <c r="E75" s="12"/>
      <c r="F75" s="13"/>
    </row>
    <row r="76" spans="1:6" ht="57" customHeight="1">
      <c r="A76" s="92"/>
      <c r="B76" s="90"/>
      <c r="C76" s="14" t="s">
        <v>85</v>
      </c>
      <c r="D76" s="94"/>
      <c r="E76" s="15"/>
      <c r="F76" s="13"/>
    </row>
    <row r="77" spans="1:6">
      <c r="A77" s="18"/>
      <c r="B77" s="19"/>
      <c r="C77" s="20"/>
      <c r="D77" s="22">
        <v>-17598.8</v>
      </c>
      <c r="E77" s="22"/>
      <c r="F77" s="23">
        <v>51.625</v>
      </c>
    </row>
    <row r="79" spans="1:6">
      <c r="A79" s="104" t="s">
        <v>101</v>
      </c>
      <c r="B79" s="105"/>
      <c r="C79" s="105"/>
      <c r="D79" s="105"/>
      <c r="E79" s="105"/>
      <c r="F79" s="106"/>
    </row>
  </sheetData>
  <mergeCells count="50">
    <mergeCell ref="A79:F79"/>
    <mergeCell ref="B10:B12"/>
    <mergeCell ref="A11:A12"/>
    <mergeCell ref="D11:D12"/>
    <mergeCell ref="B30:B32"/>
    <mergeCell ref="A31:A32"/>
    <mergeCell ref="D31:D32"/>
    <mergeCell ref="B22:B24"/>
    <mergeCell ref="A23:A24"/>
    <mergeCell ref="D23:D24"/>
    <mergeCell ref="B26:B28"/>
    <mergeCell ref="A27:A28"/>
    <mergeCell ref="D27:F28"/>
    <mergeCell ref="B18:B20"/>
    <mergeCell ref="A19:A20"/>
    <mergeCell ref="D19:F20"/>
    <mergeCell ref="B42:B44"/>
    <mergeCell ref="A43:A44"/>
    <mergeCell ref="D43:D44"/>
    <mergeCell ref="B38:B40"/>
    <mergeCell ref="A39:A40"/>
    <mergeCell ref="D39:D40"/>
    <mergeCell ref="B66:B68"/>
    <mergeCell ref="A67:A68"/>
    <mergeCell ref="D67:D68"/>
    <mergeCell ref="B62:B64"/>
    <mergeCell ref="A63:A64"/>
    <mergeCell ref="D63:D64"/>
    <mergeCell ref="B58:B60"/>
    <mergeCell ref="A59:A60"/>
    <mergeCell ref="D59:D60"/>
    <mergeCell ref="A47:A48"/>
    <mergeCell ref="D47:D48"/>
    <mergeCell ref="B46:B48"/>
    <mergeCell ref="A2:F3"/>
    <mergeCell ref="B6:B8"/>
    <mergeCell ref="A7:A8"/>
    <mergeCell ref="D7:D8"/>
    <mergeCell ref="B54:B56"/>
    <mergeCell ref="A55:A56"/>
    <mergeCell ref="D55:D56"/>
    <mergeCell ref="B50:B52"/>
    <mergeCell ref="A51:A52"/>
    <mergeCell ref="D51:D52"/>
    <mergeCell ref="B34:B36"/>
    <mergeCell ref="A35:A36"/>
    <mergeCell ref="D35:D36"/>
    <mergeCell ref="B14:B16"/>
    <mergeCell ref="A15:A16"/>
    <mergeCell ref="D15:F16"/>
  </mergeCells>
  <pageMargins left="0.7" right="0.7" top="0.75" bottom="0.75" header="0.3" footer="0.3"/>
  <pageSetup scale="62" fitToHeight="2" orientation="portrait" r:id="rId1"/>
  <rowBreaks count="1" manualBreakCount="1">
    <brk id="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86EC-BCF7-4C37-AD1D-1E1A37020DE4}">
  <dimension ref="A1:F79"/>
  <sheetViews>
    <sheetView view="pageBreakPreview" zoomScale="60" zoomScaleNormal="100" workbookViewId="0">
      <selection sqref="A1:XFD1"/>
    </sheetView>
  </sheetViews>
  <sheetFormatPr defaultColWidth="11" defaultRowHeight="15.6"/>
  <cols>
    <col min="1" max="1" width="15.69921875" style="1" bestFit="1" customWidth="1"/>
    <col min="2" max="2" width="22.69921875" customWidth="1"/>
    <col min="3" max="3" width="64.5" bestFit="1" customWidth="1"/>
    <col min="4" max="4" width="11.796875" customWidth="1"/>
    <col min="5" max="5" width="12.19921875" bestFit="1" customWidth="1"/>
    <col min="6" max="6" width="7.796875" bestFit="1" customWidth="1"/>
  </cols>
  <sheetData>
    <row r="1" spans="1:6" ht="16.2" thickBot="1"/>
    <row r="2" spans="1:6" ht="31.95" customHeight="1">
      <c r="A2" s="107" t="s">
        <v>220</v>
      </c>
      <c r="B2" s="108"/>
      <c r="C2" s="108"/>
      <c r="D2" s="108"/>
      <c r="E2" s="108"/>
      <c r="F2" s="109"/>
    </row>
    <row r="3" spans="1:6" ht="31.05" customHeight="1" thickBot="1">
      <c r="A3" s="110"/>
      <c r="B3" s="111"/>
      <c r="C3" s="111"/>
      <c r="D3" s="111"/>
      <c r="E3" s="111"/>
      <c r="F3" s="112"/>
    </row>
    <row r="4" spans="1:6" ht="16.2" thickBot="1"/>
    <row r="5" spans="1:6" ht="21">
      <c r="A5" s="2" t="s">
        <v>1</v>
      </c>
      <c r="B5" s="3"/>
      <c r="C5" s="4" t="s">
        <v>2</v>
      </c>
      <c r="D5" s="4" t="s">
        <v>3</v>
      </c>
      <c r="E5" s="4" t="s">
        <v>221</v>
      </c>
      <c r="F5" s="5" t="s">
        <v>4</v>
      </c>
    </row>
    <row r="6" spans="1:6" ht="17.399999999999999">
      <c r="A6" s="6" t="s">
        <v>169</v>
      </c>
      <c r="B6" s="113"/>
      <c r="C6" s="7" t="s">
        <v>48</v>
      </c>
      <c r="D6" s="8">
        <v>1599</v>
      </c>
      <c r="E6" s="9">
        <f>D6-(D6*0.15)</f>
        <v>1359.15</v>
      </c>
      <c r="F6" s="10">
        <v>79</v>
      </c>
    </row>
    <row r="7" spans="1:6">
      <c r="A7" s="115"/>
      <c r="B7" s="114"/>
      <c r="C7" s="11" t="s">
        <v>172</v>
      </c>
      <c r="D7" s="117"/>
      <c r="E7" s="12"/>
      <c r="F7" s="13"/>
    </row>
    <row r="8" spans="1:6" ht="51" customHeight="1">
      <c r="A8" s="116"/>
      <c r="B8" s="114"/>
      <c r="C8" s="14" t="s">
        <v>171</v>
      </c>
      <c r="D8" s="118"/>
      <c r="E8" s="15"/>
      <c r="F8" s="13"/>
    </row>
    <row r="9" spans="1:6">
      <c r="A9" s="18"/>
      <c r="B9" s="19"/>
      <c r="C9" s="20"/>
      <c r="D9" s="22"/>
      <c r="E9" s="22"/>
      <c r="F9" s="23"/>
    </row>
    <row r="10" spans="1:6" ht="17.399999999999999">
      <c r="A10" s="6" t="s">
        <v>170</v>
      </c>
      <c r="B10" s="113"/>
      <c r="C10" s="7" t="s">
        <v>99</v>
      </c>
      <c r="D10" s="8">
        <v>1999</v>
      </c>
      <c r="E10" s="9">
        <f>D10-(D10*0.15)</f>
        <v>1699.15</v>
      </c>
      <c r="F10" s="10">
        <v>114</v>
      </c>
    </row>
    <row r="11" spans="1:6">
      <c r="A11" s="115"/>
      <c r="B11" s="114"/>
      <c r="C11" s="11" t="s">
        <v>173</v>
      </c>
      <c r="D11" s="117"/>
      <c r="E11" s="12"/>
      <c r="F11" s="13"/>
    </row>
    <row r="12" spans="1:6" ht="59.25" customHeight="1">
      <c r="A12" s="116"/>
      <c r="B12" s="114"/>
      <c r="C12" s="14" t="s">
        <v>174</v>
      </c>
      <c r="D12" s="118"/>
      <c r="E12" s="15"/>
      <c r="F12" s="13"/>
    </row>
    <row r="13" spans="1:6">
      <c r="A13" s="18"/>
      <c r="B13" s="19"/>
      <c r="C13" s="20"/>
      <c r="D13" s="22"/>
      <c r="E13" s="22"/>
      <c r="F13" s="23"/>
    </row>
    <row r="14" spans="1:6" ht="17.399999999999999">
      <c r="A14" s="6" t="s">
        <v>176</v>
      </c>
      <c r="B14" s="113"/>
      <c r="C14" s="7" t="s">
        <v>88</v>
      </c>
      <c r="D14" s="8">
        <v>3198</v>
      </c>
      <c r="E14" s="9">
        <f>D14-(D14*0.15)</f>
        <v>2718.3</v>
      </c>
      <c r="F14" s="10">
        <v>158</v>
      </c>
    </row>
    <row r="15" spans="1:6">
      <c r="A15" s="115"/>
      <c r="B15" s="114"/>
      <c r="C15" s="11" t="s">
        <v>177</v>
      </c>
      <c r="D15" s="129"/>
      <c r="E15" s="129"/>
      <c r="F15" s="130"/>
    </row>
    <row r="16" spans="1:6" ht="61.5" customHeight="1">
      <c r="A16" s="116"/>
      <c r="B16" s="114"/>
      <c r="C16" s="14" t="s">
        <v>175</v>
      </c>
      <c r="D16" s="131"/>
      <c r="E16" s="131"/>
      <c r="F16" s="132"/>
    </row>
    <row r="17" spans="1:6">
      <c r="A17" s="18"/>
      <c r="B17" s="19"/>
      <c r="C17" s="20"/>
      <c r="D17" s="22"/>
      <c r="E17" s="22"/>
      <c r="F17" s="23"/>
    </row>
    <row r="18" spans="1:6" ht="17.399999999999999">
      <c r="A18" s="6" t="s">
        <v>178</v>
      </c>
      <c r="B18" s="113"/>
      <c r="C18" s="7" t="s">
        <v>89</v>
      </c>
      <c r="D18" s="8">
        <v>4797</v>
      </c>
      <c r="E18" s="9">
        <f>D18-(D18*0.15)</f>
        <v>4077.45</v>
      </c>
      <c r="F18" s="10">
        <v>237</v>
      </c>
    </row>
    <row r="19" spans="1:6">
      <c r="A19" s="115"/>
      <c r="B19" s="114"/>
      <c r="C19" s="11" t="s">
        <v>179</v>
      </c>
      <c r="D19" s="129"/>
      <c r="E19" s="129"/>
      <c r="F19" s="130"/>
    </row>
    <row r="20" spans="1:6" ht="55.5" customHeight="1">
      <c r="A20" s="116"/>
      <c r="B20" s="114"/>
      <c r="C20" s="14" t="s">
        <v>180</v>
      </c>
      <c r="D20" s="131"/>
      <c r="E20" s="131"/>
      <c r="F20" s="132"/>
    </row>
    <row r="21" spans="1:6">
      <c r="A21" s="18"/>
      <c r="B21" s="19"/>
      <c r="C21" s="20"/>
      <c r="D21" s="22">
        <v>1499</v>
      </c>
      <c r="E21" s="22"/>
      <c r="F21" s="23">
        <v>70</v>
      </c>
    </row>
    <row r="22" spans="1:6" ht="17.399999999999999">
      <c r="A22" s="6" t="s">
        <v>181</v>
      </c>
      <c r="B22" s="113"/>
      <c r="C22" s="7" t="s">
        <v>91</v>
      </c>
      <c r="D22" s="8">
        <v>9594</v>
      </c>
      <c r="E22" s="9">
        <f>D22-(D22*0.15)</f>
        <v>8154.9</v>
      </c>
      <c r="F22" s="10">
        <v>474</v>
      </c>
    </row>
    <row r="23" spans="1:6">
      <c r="A23" s="115"/>
      <c r="B23" s="114"/>
      <c r="C23" s="11" t="s">
        <v>182</v>
      </c>
      <c r="D23" s="117"/>
      <c r="E23" s="12"/>
      <c r="F23" s="13"/>
    </row>
    <row r="24" spans="1:6" ht="52.5" customHeight="1">
      <c r="A24" s="116"/>
      <c r="B24" s="114"/>
      <c r="C24" s="14" t="s">
        <v>183</v>
      </c>
      <c r="D24" s="118"/>
      <c r="E24" s="15"/>
      <c r="F24" s="13"/>
    </row>
    <row r="25" spans="1:6">
      <c r="A25" s="18"/>
      <c r="B25" s="19"/>
      <c r="C25" s="20"/>
      <c r="D25" s="22">
        <v>1459</v>
      </c>
      <c r="E25" s="22"/>
      <c r="F25" s="23">
        <v>66.5</v>
      </c>
    </row>
    <row r="26" spans="1:6" ht="17.399999999999999">
      <c r="A26" s="6" t="s">
        <v>184</v>
      </c>
      <c r="B26" s="113"/>
      <c r="C26" s="7" t="s">
        <v>93</v>
      </c>
      <c r="D26" s="8">
        <v>1849</v>
      </c>
      <c r="E26" s="9">
        <f>D26-(D26*0.15)</f>
        <v>1571.65</v>
      </c>
      <c r="F26" s="10">
        <v>96</v>
      </c>
    </row>
    <row r="27" spans="1:6">
      <c r="A27" s="115"/>
      <c r="B27" s="114"/>
      <c r="C27" s="11" t="s">
        <v>185</v>
      </c>
      <c r="D27" s="129"/>
      <c r="E27" s="129"/>
      <c r="F27" s="130"/>
    </row>
    <row r="28" spans="1:6" ht="54" customHeight="1">
      <c r="A28" s="116"/>
      <c r="B28" s="114"/>
      <c r="C28" s="14" t="s">
        <v>186</v>
      </c>
      <c r="D28" s="131"/>
      <c r="E28" s="131"/>
      <c r="F28" s="132"/>
    </row>
    <row r="29" spans="1:6">
      <c r="A29" s="18"/>
      <c r="B29" s="19"/>
      <c r="C29" s="20"/>
      <c r="D29" s="22">
        <v>1419</v>
      </c>
      <c r="E29" s="22"/>
      <c r="F29" s="23">
        <v>63</v>
      </c>
    </row>
    <row r="30" spans="1:6" ht="17.399999999999999">
      <c r="A30" s="6" t="s">
        <v>188</v>
      </c>
      <c r="B30" s="113"/>
      <c r="C30" s="7" t="s">
        <v>96</v>
      </c>
      <c r="D30" s="8">
        <v>2349</v>
      </c>
      <c r="E30" s="9">
        <f>D30-(D30*0.15)</f>
        <v>1996.65</v>
      </c>
      <c r="F30" s="10">
        <v>140</v>
      </c>
    </row>
    <row r="31" spans="1:6">
      <c r="A31" s="115"/>
      <c r="B31" s="114"/>
      <c r="C31" s="11" t="s">
        <v>189</v>
      </c>
      <c r="D31" s="117"/>
      <c r="E31" s="12"/>
      <c r="F31" s="13"/>
    </row>
    <row r="32" spans="1:6" ht="48" customHeight="1">
      <c r="A32" s="116"/>
      <c r="B32" s="114"/>
      <c r="C32" s="14" t="s">
        <v>187</v>
      </c>
      <c r="D32" s="118"/>
      <c r="E32" s="15"/>
      <c r="F32" s="13"/>
    </row>
    <row r="33" spans="1:6">
      <c r="A33" s="18"/>
      <c r="B33" s="19"/>
      <c r="C33" s="20"/>
      <c r="D33" s="22"/>
      <c r="E33" s="22"/>
      <c r="F33" s="23"/>
    </row>
    <row r="34" spans="1:6" ht="17.399999999999999">
      <c r="A34" s="6" t="s">
        <v>191</v>
      </c>
      <c r="B34" s="113"/>
      <c r="C34" s="7" t="s">
        <v>56</v>
      </c>
      <c r="D34" s="8">
        <v>3698</v>
      </c>
      <c r="E34" s="9">
        <f>D34-(D34*0.15)</f>
        <v>3143.3</v>
      </c>
      <c r="F34" s="10">
        <v>192</v>
      </c>
    </row>
    <row r="35" spans="1:6">
      <c r="A35" s="115"/>
      <c r="B35" s="114"/>
      <c r="C35" s="11" t="s">
        <v>179</v>
      </c>
      <c r="D35" s="117"/>
      <c r="E35" s="12"/>
      <c r="F35" s="13"/>
    </row>
    <row r="36" spans="1:6" ht="52.5" customHeight="1">
      <c r="A36" s="116"/>
      <c r="B36" s="114"/>
      <c r="C36" s="14" t="s">
        <v>190</v>
      </c>
      <c r="D36" s="118"/>
      <c r="E36" s="15"/>
      <c r="F36" s="13"/>
    </row>
    <row r="37" spans="1:6">
      <c r="A37" s="18"/>
      <c r="B37" s="95"/>
      <c r="C37" s="20"/>
      <c r="D37" s="22"/>
      <c r="E37" s="22"/>
      <c r="F37" s="23"/>
    </row>
    <row r="38" spans="1:6" ht="17.399999999999999">
      <c r="A38" s="6" t="s">
        <v>192</v>
      </c>
      <c r="B38" s="113"/>
      <c r="C38" s="7" t="s">
        <v>59</v>
      </c>
      <c r="D38" s="8">
        <v>4198</v>
      </c>
      <c r="E38" s="9">
        <f>D38-(D38*0.15)</f>
        <v>3568.3</v>
      </c>
      <c r="F38" s="10">
        <v>236</v>
      </c>
    </row>
    <row r="39" spans="1:6">
      <c r="A39" s="115"/>
      <c r="B39" s="114"/>
      <c r="C39" s="11" t="s">
        <v>194</v>
      </c>
      <c r="D39" s="117"/>
      <c r="E39" s="12"/>
      <c r="F39" s="13"/>
    </row>
    <row r="40" spans="1:6" ht="54.75" customHeight="1">
      <c r="A40" s="116"/>
      <c r="B40" s="114"/>
      <c r="C40" s="14" t="s">
        <v>193</v>
      </c>
      <c r="D40" s="118"/>
      <c r="E40" s="15"/>
      <c r="F40" s="13"/>
    </row>
    <row r="41" spans="1:6">
      <c r="A41" s="18"/>
      <c r="B41" s="19"/>
      <c r="C41" s="20"/>
      <c r="D41" s="22">
        <v>1329</v>
      </c>
      <c r="E41" s="22"/>
      <c r="F41" s="23">
        <v>55.125</v>
      </c>
    </row>
    <row r="42" spans="1:6" ht="17.399999999999999">
      <c r="A42" s="6" t="s">
        <v>195</v>
      </c>
      <c r="B42" s="113"/>
      <c r="C42" s="7" t="s">
        <v>63</v>
      </c>
      <c r="D42" s="8">
        <v>7396</v>
      </c>
      <c r="E42" s="9">
        <f>D42-(D42*0.15)</f>
        <v>6286.6</v>
      </c>
      <c r="F42" s="10">
        <v>384</v>
      </c>
    </row>
    <row r="43" spans="1:6">
      <c r="A43" s="115"/>
      <c r="B43" s="114"/>
      <c r="C43" s="11" t="s">
        <v>182</v>
      </c>
      <c r="D43" s="117"/>
      <c r="E43" s="12"/>
      <c r="F43" s="13"/>
    </row>
    <row r="44" spans="1:6" ht="60.75" customHeight="1">
      <c r="A44" s="116"/>
      <c r="B44" s="114"/>
      <c r="C44" s="14" t="s">
        <v>196</v>
      </c>
      <c r="D44" s="118"/>
      <c r="E44" s="15"/>
      <c r="F44" s="13"/>
    </row>
    <row r="45" spans="1:6">
      <c r="A45" s="18"/>
      <c r="B45" s="19"/>
      <c r="C45" s="20"/>
      <c r="D45" s="22">
        <v>1289</v>
      </c>
      <c r="E45" s="22"/>
      <c r="F45" s="23">
        <v>51.625</v>
      </c>
    </row>
    <row r="46" spans="1:6" ht="17.399999999999999">
      <c r="A46" s="6" t="s">
        <v>197</v>
      </c>
      <c r="B46" s="113"/>
      <c r="C46" s="7" t="s">
        <v>61</v>
      </c>
      <c r="D46" s="8">
        <v>4698</v>
      </c>
      <c r="E46" s="9">
        <f>D46-(D46*0.15)</f>
        <v>3993.3</v>
      </c>
      <c r="F46" s="10">
        <v>280</v>
      </c>
    </row>
    <row r="47" spans="1:6">
      <c r="A47" s="115"/>
      <c r="B47" s="114"/>
      <c r="C47" s="11" t="s">
        <v>194</v>
      </c>
      <c r="D47" s="117"/>
      <c r="E47" s="12"/>
      <c r="F47" s="13"/>
    </row>
    <row r="48" spans="1:6" ht="42" customHeight="1">
      <c r="A48" s="116"/>
      <c r="B48" s="114"/>
      <c r="C48" s="14" t="s">
        <v>198</v>
      </c>
      <c r="D48" s="118"/>
      <c r="E48" s="15"/>
      <c r="F48" s="13"/>
    </row>
    <row r="49" spans="1:6">
      <c r="A49" s="18"/>
      <c r="B49" s="19"/>
      <c r="C49" s="20"/>
      <c r="D49" s="22"/>
      <c r="E49" s="22"/>
      <c r="F49" s="23"/>
    </row>
    <row r="50" spans="1:6" ht="17.399999999999999">
      <c r="A50" s="6" t="s">
        <v>199</v>
      </c>
      <c r="B50" s="113"/>
      <c r="C50" s="7" t="s">
        <v>58</v>
      </c>
      <c r="D50" s="8">
        <v>3698</v>
      </c>
      <c r="E50" s="9">
        <f>D50-(D50*0.15)</f>
        <v>3143.3</v>
      </c>
      <c r="F50" s="10">
        <v>192</v>
      </c>
    </row>
    <row r="51" spans="1:6">
      <c r="A51" s="115"/>
      <c r="B51" s="114"/>
      <c r="C51" s="11" t="s">
        <v>200</v>
      </c>
      <c r="D51" s="117"/>
      <c r="E51" s="12"/>
      <c r="F51" s="13"/>
    </row>
    <row r="52" spans="1:6" ht="44.25" customHeight="1">
      <c r="A52" s="116"/>
      <c r="B52" s="114"/>
      <c r="C52" s="14" t="s">
        <v>190</v>
      </c>
      <c r="D52" s="118"/>
      <c r="E52" s="15"/>
      <c r="F52" s="13"/>
    </row>
    <row r="53" spans="1:6">
      <c r="A53" s="18"/>
      <c r="B53" s="19"/>
      <c r="C53" s="20"/>
      <c r="D53" s="22">
        <v>-6028.6</v>
      </c>
      <c r="E53" s="22"/>
      <c r="F53" s="23">
        <v>51.625</v>
      </c>
    </row>
    <row r="54" spans="1:6" ht="17.399999999999999">
      <c r="A54" s="6" t="s">
        <v>201</v>
      </c>
      <c r="B54" s="113"/>
      <c r="C54" s="7" t="s">
        <v>51</v>
      </c>
      <c r="D54" s="8">
        <v>2848</v>
      </c>
      <c r="E54" s="9">
        <f>D54-(D54*0.15)</f>
        <v>2420.8000000000002</v>
      </c>
      <c r="F54" s="10">
        <v>166</v>
      </c>
    </row>
    <row r="55" spans="1:6">
      <c r="A55" s="115"/>
      <c r="B55" s="114"/>
      <c r="C55" s="11" t="s">
        <v>179</v>
      </c>
      <c r="D55" s="117"/>
      <c r="E55" s="12"/>
      <c r="F55" s="13"/>
    </row>
    <row r="56" spans="1:6" ht="55.5" customHeight="1">
      <c r="A56" s="116"/>
      <c r="B56" s="114"/>
      <c r="C56" s="14" t="s">
        <v>202</v>
      </c>
      <c r="D56" s="118"/>
      <c r="E56" s="15"/>
      <c r="F56" s="13"/>
    </row>
    <row r="57" spans="1:6">
      <c r="A57" s="18"/>
      <c r="B57" s="19"/>
      <c r="C57" s="20"/>
      <c r="D57" s="22"/>
      <c r="E57" s="22"/>
      <c r="F57" s="23"/>
    </row>
    <row r="58" spans="1:6" ht="17.399999999999999">
      <c r="A58" s="6" t="s">
        <v>204</v>
      </c>
      <c r="B58" s="113"/>
      <c r="C58" s="7" t="s">
        <v>54</v>
      </c>
      <c r="D58" s="8">
        <v>3348</v>
      </c>
      <c r="E58" s="9">
        <f>D58-(D58*0.15)</f>
        <v>2845.8</v>
      </c>
      <c r="F58" s="10">
        <v>210</v>
      </c>
    </row>
    <row r="59" spans="1:6">
      <c r="A59" s="115"/>
      <c r="B59" s="114"/>
      <c r="C59" s="11" t="s">
        <v>194</v>
      </c>
      <c r="D59" s="117"/>
      <c r="E59" s="12"/>
      <c r="F59" s="13"/>
    </row>
    <row r="60" spans="1:6" ht="52.5" customHeight="1">
      <c r="A60" s="116"/>
      <c r="B60" s="114"/>
      <c r="C60" s="14" t="s">
        <v>203</v>
      </c>
      <c r="D60" s="118"/>
      <c r="E60" s="15"/>
      <c r="F60" s="13"/>
    </row>
    <row r="61" spans="1:6">
      <c r="A61" s="18"/>
      <c r="B61" s="19"/>
      <c r="C61" s="20"/>
      <c r="D61" s="22"/>
      <c r="E61" s="22"/>
      <c r="F61" s="23"/>
    </row>
    <row r="62" spans="1:6" ht="17.399999999999999">
      <c r="A62" s="6" t="s">
        <v>205</v>
      </c>
      <c r="B62" s="113"/>
      <c r="C62" s="7" t="s">
        <v>67</v>
      </c>
      <c r="D62" s="8">
        <v>999</v>
      </c>
      <c r="E62" s="9">
        <f>D62-(D62*0.15)</f>
        <v>849.15</v>
      </c>
      <c r="F62" s="10">
        <v>70</v>
      </c>
    </row>
    <row r="63" spans="1:6">
      <c r="A63" s="115"/>
      <c r="B63" s="114"/>
      <c r="C63" s="11" t="s">
        <v>206</v>
      </c>
      <c r="D63" s="117"/>
      <c r="E63" s="12"/>
      <c r="F63" s="13"/>
    </row>
    <row r="64" spans="1:6" ht="60.75" customHeight="1">
      <c r="A64" s="116"/>
      <c r="B64" s="114"/>
      <c r="C64" s="14" t="s">
        <v>207</v>
      </c>
      <c r="D64" s="118"/>
      <c r="E64" s="15"/>
      <c r="F64" s="13"/>
    </row>
    <row r="65" spans="1:6">
      <c r="A65" s="18"/>
      <c r="B65" s="19"/>
      <c r="C65" s="20"/>
      <c r="D65" s="22"/>
      <c r="E65" s="22"/>
      <c r="F65" s="23"/>
    </row>
    <row r="66" spans="1:6" ht="17.399999999999999">
      <c r="A66" s="6" t="s">
        <v>208</v>
      </c>
      <c r="B66" s="113"/>
      <c r="C66" s="7" t="s">
        <v>84</v>
      </c>
      <c r="D66" s="8">
        <v>1249</v>
      </c>
      <c r="E66" s="9">
        <f>D66-(D66*0.15)</f>
        <v>1061.6500000000001</v>
      </c>
      <c r="F66" s="10">
        <v>80</v>
      </c>
    </row>
    <row r="67" spans="1:6">
      <c r="A67" s="115"/>
      <c r="B67" s="114"/>
      <c r="C67" s="11" t="s">
        <v>209</v>
      </c>
      <c r="D67" s="117"/>
      <c r="E67" s="12"/>
      <c r="F67" s="13"/>
    </row>
    <row r="68" spans="1:6" ht="59.25" customHeight="1">
      <c r="A68" s="116"/>
      <c r="B68" s="114"/>
      <c r="C68" s="14" t="s">
        <v>210</v>
      </c>
      <c r="D68" s="118"/>
      <c r="E68" s="15"/>
      <c r="F68" s="13"/>
    </row>
    <row r="69" spans="1:6">
      <c r="A69" s="18"/>
      <c r="B69" s="19"/>
      <c r="C69" s="20"/>
      <c r="D69" s="22">
        <v>-10339.0666666667</v>
      </c>
      <c r="E69" s="22"/>
      <c r="F69" s="23">
        <v>51.625</v>
      </c>
    </row>
    <row r="70" spans="1:6" ht="17.399999999999999">
      <c r="A70" s="6" t="s">
        <v>211</v>
      </c>
      <c r="B70" s="89"/>
      <c r="C70" s="7" t="s">
        <v>70</v>
      </c>
      <c r="D70" s="8">
        <v>1998</v>
      </c>
      <c r="E70" s="9">
        <f>D70-(D70*0.15)</f>
        <v>1698.3</v>
      </c>
      <c r="F70" s="10">
        <v>140</v>
      </c>
    </row>
    <row r="71" spans="1:6" ht="15.75" customHeight="1">
      <c r="A71" s="91"/>
      <c r="B71" s="90"/>
      <c r="C71" s="11" t="s">
        <v>212</v>
      </c>
      <c r="D71" s="93"/>
      <c r="E71" s="12"/>
      <c r="F71" s="13"/>
    </row>
    <row r="72" spans="1:6" ht="69.75" customHeight="1">
      <c r="A72" s="92"/>
      <c r="B72" s="90"/>
      <c r="C72" s="14" t="s">
        <v>213</v>
      </c>
      <c r="D72" s="94"/>
      <c r="E72" s="15"/>
      <c r="F72" s="13"/>
    </row>
    <row r="73" spans="1:6">
      <c r="A73" s="18"/>
      <c r="B73" s="19"/>
      <c r="C73" s="20"/>
      <c r="D73" s="22">
        <v>-13968.9333333333</v>
      </c>
      <c r="E73" s="22"/>
      <c r="F73" s="23"/>
    </row>
    <row r="74" spans="1:6" ht="17.399999999999999">
      <c r="A74" s="6" t="s">
        <v>214</v>
      </c>
      <c r="B74" s="89"/>
      <c r="C74" s="7" t="s">
        <v>83</v>
      </c>
      <c r="D74" s="8">
        <v>2498</v>
      </c>
      <c r="E74" s="9">
        <f>D74-(D74*0.15)</f>
        <v>2123.3000000000002</v>
      </c>
      <c r="F74" s="10">
        <v>160</v>
      </c>
    </row>
    <row r="75" spans="1:6">
      <c r="A75" s="91"/>
      <c r="B75" s="90"/>
      <c r="C75" s="11" t="s">
        <v>215</v>
      </c>
      <c r="D75" s="93"/>
      <c r="E75" s="12"/>
      <c r="F75" s="13"/>
    </row>
    <row r="76" spans="1:6" ht="57" customHeight="1">
      <c r="A76" s="92"/>
      <c r="B76" s="90"/>
      <c r="C76" s="14" t="s">
        <v>216</v>
      </c>
      <c r="D76" s="94"/>
      <c r="E76" s="15"/>
      <c r="F76" s="13"/>
    </row>
    <row r="77" spans="1:6">
      <c r="A77" s="18"/>
      <c r="B77" s="19"/>
      <c r="C77" s="20"/>
      <c r="D77" s="22">
        <v>-17598.8</v>
      </c>
      <c r="E77" s="22"/>
      <c r="F77" s="23">
        <v>51.625</v>
      </c>
    </row>
    <row r="79" spans="1:6">
      <c r="A79" s="104" t="s">
        <v>217</v>
      </c>
      <c r="B79" s="105"/>
      <c r="C79" s="105"/>
      <c r="D79" s="105"/>
      <c r="E79" s="105"/>
      <c r="F79" s="106"/>
    </row>
  </sheetData>
  <mergeCells count="50">
    <mergeCell ref="A79:F79"/>
    <mergeCell ref="B62:B64"/>
    <mergeCell ref="A63:A64"/>
    <mergeCell ref="D63:D64"/>
    <mergeCell ref="B66:B68"/>
    <mergeCell ref="A67:A68"/>
    <mergeCell ref="D67:D68"/>
    <mergeCell ref="B54:B56"/>
    <mergeCell ref="A55:A56"/>
    <mergeCell ref="D55:D56"/>
    <mergeCell ref="B58:B60"/>
    <mergeCell ref="A59:A60"/>
    <mergeCell ref="D59:D60"/>
    <mergeCell ref="B46:B48"/>
    <mergeCell ref="A47:A48"/>
    <mergeCell ref="D47:D48"/>
    <mergeCell ref="B50:B52"/>
    <mergeCell ref="A51:A52"/>
    <mergeCell ref="D51:D52"/>
    <mergeCell ref="B38:B40"/>
    <mergeCell ref="A39:A40"/>
    <mergeCell ref="D39:D40"/>
    <mergeCell ref="B42:B44"/>
    <mergeCell ref="A43:A44"/>
    <mergeCell ref="D43:D44"/>
    <mergeCell ref="B30:B32"/>
    <mergeCell ref="A31:A32"/>
    <mergeCell ref="D31:D32"/>
    <mergeCell ref="B34:B36"/>
    <mergeCell ref="A35:A36"/>
    <mergeCell ref="D35:D36"/>
    <mergeCell ref="B22:B24"/>
    <mergeCell ref="A23:A24"/>
    <mergeCell ref="D23:D24"/>
    <mergeCell ref="B26:B28"/>
    <mergeCell ref="A27:A28"/>
    <mergeCell ref="D27:F28"/>
    <mergeCell ref="B14:B16"/>
    <mergeCell ref="A15:A16"/>
    <mergeCell ref="D15:F16"/>
    <mergeCell ref="B18:B20"/>
    <mergeCell ref="A19:A20"/>
    <mergeCell ref="D19:F20"/>
    <mergeCell ref="A2:F3"/>
    <mergeCell ref="B6:B8"/>
    <mergeCell ref="A7:A8"/>
    <mergeCell ref="D7:D8"/>
    <mergeCell ref="B10:B12"/>
    <mergeCell ref="A11:A12"/>
    <mergeCell ref="D11:D12"/>
  </mergeCells>
  <pageMargins left="0.7" right="0.7" top="0.75" bottom="0.75" header="0.3" footer="0.3"/>
  <pageSetup scale="62" fitToHeight="2" orientation="portrait" r:id="rId1"/>
  <rowBreaks count="1" manualBreakCount="1">
    <brk id="3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EABF-B62C-4B87-8EE0-D0E38E509E38}">
  <sheetPr>
    <pageSetUpPr fitToPage="1"/>
  </sheetPr>
  <dimension ref="A1:F103"/>
  <sheetViews>
    <sheetView view="pageBreakPreview" zoomScale="60" zoomScaleNormal="100" workbookViewId="0">
      <selection sqref="A1:XFD1"/>
    </sheetView>
  </sheetViews>
  <sheetFormatPr defaultColWidth="11" defaultRowHeight="15.6"/>
  <cols>
    <col min="1" max="1" width="15.69921875" style="1" bestFit="1" customWidth="1"/>
    <col min="2" max="2" width="22.69921875" customWidth="1"/>
    <col min="3" max="3" width="64.5" bestFit="1" customWidth="1"/>
    <col min="4" max="4" width="11.796875" customWidth="1"/>
    <col min="5" max="5" width="12.19921875" bestFit="1" customWidth="1"/>
    <col min="6" max="6" width="7.796875" bestFit="1" customWidth="1"/>
  </cols>
  <sheetData>
    <row r="1" spans="1:6" ht="16.2" thickBot="1"/>
    <row r="2" spans="1:6" ht="31.95" customHeight="1">
      <c r="A2" s="107" t="s">
        <v>47</v>
      </c>
      <c r="B2" s="108"/>
      <c r="C2" s="108"/>
      <c r="D2" s="108"/>
      <c r="E2" s="108"/>
      <c r="F2" s="109"/>
    </row>
    <row r="3" spans="1:6" ht="31.05" customHeight="1" thickBot="1">
      <c r="A3" s="110"/>
      <c r="B3" s="111"/>
      <c r="C3" s="111"/>
      <c r="D3" s="111"/>
      <c r="E3" s="111"/>
      <c r="F3" s="112"/>
    </row>
    <row r="4" spans="1:6" ht="16.2" thickBot="1"/>
    <row r="5" spans="1:6" ht="21">
      <c r="A5" s="2" t="s">
        <v>1</v>
      </c>
      <c r="B5" s="3"/>
      <c r="C5" s="4" t="s">
        <v>2</v>
      </c>
      <c r="D5" s="4" t="s">
        <v>3</v>
      </c>
      <c r="E5" s="4" t="s">
        <v>221</v>
      </c>
      <c r="F5" s="5" t="s">
        <v>4</v>
      </c>
    </row>
    <row r="6" spans="1:6" ht="17.399999999999999">
      <c r="A6" s="6">
        <v>9000</v>
      </c>
      <c r="B6" s="113"/>
      <c r="C6" s="7" t="s">
        <v>48</v>
      </c>
      <c r="D6" s="8">
        <v>1499</v>
      </c>
      <c r="E6" s="9">
        <f>D6-(D6*0.15)</f>
        <v>1274.1500000000001</v>
      </c>
      <c r="F6" s="10">
        <v>70</v>
      </c>
    </row>
    <row r="7" spans="1:6">
      <c r="A7" s="115"/>
      <c r="B7" s="114"/>
      <c r="C7" s="11" t="s">
        <v>49</v>
      </c>
      <c r="D7" s="117"/>
      <c r="E7" s="12"/>
      <c r="F7" s="13"/>
    </row>
    <row r="8" spans="1:6" ht="48.75" customHeight="1">
      <c r="A8" s="116"/>
      <c r="B8" s="114"/>
      <c r="C8" s="14" t="s">
        <v>72</v>
      </c>
      <c r="D8" s="118"/>
      <c r="E8" s="15"/>
      <c r="F8" s="13"/>
    </row>
    <row r="9" spans="1:6">
      <c r="A9" s="18"/>
      <c r="B9" s="19"/>
      <c r="C9" s="20"/>
      <c r="D9" s="22"/>
      <c r="E9" s="22"/>
      <c r="F9" s="23"/>
    </row>
    <row r="10" spans="1:6" ht="17.399999999999999">
      <c r="A10" s="6">
        <v>9001</v>
      </c>
      <c r="B10" s="113"/>
      <c r="C10" s="7" t="s">
        <v>51</v>
      </c>
      <c r="D10" s="8">
        <v>2548</v>
      </c>
      <c r="E10" s="9">
        <f>D10-(D10*0.15)</f>
        <v>2165.8000000000002</v>
      </c>
      <c r="F10" s="10">
        <v>154</v>
      </c>
    </row>
    <row r="11" spans="1:6">
      <c r="A11" s="115"/>
      <c r="B11" s="114"/>
      <c r="C11" s="11" t="s">
        <v>57</v>
      </c>
      <c r="D11" s="117"/>
      <c r="E11" s="12"/>
      <c r="F11" s="13"/>
    </row>
    <row r="12" spans="1:6" ht="52.5" customHeight="1">
      <c r="A12" s="116"/>
      <c r="B12" s="114"/>
      <c r="C12" s="14" t="s">
        <v>73</v>
      </c>
      <c r="D12" s="118"/>
      <c r="E12" s="15"/>
      <c r="F12" s="13"/>
    </row>
    <row r="13" spans="1:6">
      <c r="A13" s="18"/>
      <c r="B13" s="19"/>
      <c r="C13" s="20"/>
      <c r="D13" s="22"/>
      <c r="E13" s="22"/>
      <c r="F13" s="23"/>
    </row>
    <row r="14" spans="1:6" ht="17.399999999999999">
      <c r="A14" s="6">
        <v>9002</v>
      </c>
      <c r="B14" s="113"/>
      <c r="C14" s="7"/>
      <c r="D14" s="8" t="s">
        <v>55</v>
      </c>
      <c r="E14" s="9"/>
      <c r="F14" s="10">
        <v>0</v>
      </c>
    </row>
    <row r="15" spans="1:6">
      <c r="A15" s="115"/>
      <c r="B15" s="114"/>
      <c r="C15" s="11" t="s">
        <v>53</v>
      </c>
      <c r="D15" s="117"/>
      <c r="E15" s="12"/>
      <c r="F15" s="13"/>
    </row>
    <row r="16" spans="1:6" ht="15" customHeight="1">
      <c r="A16" s="116"/>
      <c r="B16" s="114"/>
      <c r="C16" s="14" t="s">
        <v>52</v>
      </c>
      <c r="D16" s="118"/>
      <c r="E16" s="15"/>
      <c r="F16" s="13"/>
    </row>
    <row r="17" spans="1:6">
      <c r="A17" s="18"/>
      <c r="B17" s="19"/>
      <c r="C17" s="20"/>
      <c r="D17" s="22"/>
      <c r="E17" s="22"/>
      <c r="F17" s="23"/>
    </row>
    <row r="18" spans="1:6" ht="17.399999999999999">
      <c r="A18" s="6">
        <v>9003</v>
      </c>
      <c r="B18" s="113"/>
      <c r="C18" s="7" t="s">
        <v>54</v>
      </c>
      <c r="D18" s="8">
        <v>2948</v>
      </c>
      <c r="E18" s="9">
        <f>D18-(D18*0.15)</f>
        <v>2505.8000000000002</v>
      </c>
      <c r="F18" s="10">
        <v>193</v>
      </c>
    </row>
    <row r="19" spans="1:6">
      <c r="A19" s="115"/>
      <c r="B19" s="114"/>
      <c r="C19" s="11" t="s">
        <v>60</v>
      </c>
      <c r="D19" s="117"/>
      <c r="E19" s="12"/>
      <c r="F19" s="13"/>
    </row>
    <row r="20" spans="1:6" ht="47.25" customHeight="1">
      <c r="A20" s="116"/>
      <c r="B20" s="114"/>
      <c r="C20" s="14" t="s">
        <v>74</v>
      </c>
      <c r="D20" s="118"/>
      <c r="E20" s="15"/>
      <c r="F20" s="13"/>
    </row>
    <row r="21" spans="1:6">
      <c r="A21" s="18"/>
      <c r="B21" s="19"/>
      <c r="C21" s="20"/>
      <c r="D21" s="22"/>
      <c r="E21" s="22"/>
      <c r="F21" s="23"/>
    </row>
    <row r="22" spans="1:6" ht="17.399999999999999">
      <c r="A22" s="6">
        <v>9004</v>
      </c>
      <c r="B22" s="113"/>
      <c r="C22" s="7" t="s">
        <v>56</v>
      </c>
      <c r="D22" s="8">
        <v>3398</v>
      </c>
      <c r="E22" s="9">
        <f>D22-(D22*0.15)</f>
        <v>2888.3</v>
      </c>
      <c r="F22" s="10">
        <v>168</v>
      </c>
    </row>
    <row r="23" spans="1:6">
      <c r="A23" s="115"/>
      <c r="B23" s="114"/>
      <c r="C23" s="11" t="s">
        <v>57</v>
      </c>
      <c r="D23" s="117"/>
      <c r="E23" s="12"/>
      <c r="F23" s="13"/>
    </row>
    <row r="24" spans="1:6" ht="48" customHeight="1">
      <c r="A24" s="116"/>
      <c r="B24" s="114"/>
      <c r="C24" s="14" t="s">
        <v>75</v>
      </c>
      <c r="D24" s="118"/>
      <c r="E24" s="15"/>
      <c r="F24" s="13"/>
    </row>
    <row r="25" spans="1:6">
      <c r="A25" s="18"/>
      <c r="B25" s="19"/>
      <c r="C25" s="20"/>
      <c r="D25" s="22">
        <v>1499</v>
      </c>
      <c r="E25" s="22"/>
      <c r="F25" s="23">
        <v>70</v>
      </c>
    </row>
    <row r="26" spans="1:6" ht="17.399999999999999">
      <c r="A26" s="6">
        <v>9005</v>
      </c>
      <c r="B26" s="113"/>
      <c r="C26" s="7" t="s">
        <v>58</v>
      </c>
      <c r="D26" s="8">
        <v>3398</v>
      </c>
      <c r="E26" s="9">
        <f>D26-(D26*0.15)</f>
        <v>2888.3</v>
      </c>
      <c r="F26" s="10">
        <v>168</v>
      </c>
    </row>
    <row r="27" spans="1:6">
      <c r="A27" s="115"/>
      <c r="B27" s="114"/>
      <c r="C27" s="11" t="s">
        <v>65</v>
      </c>
      <c r="D27" s="117"/>
      <c r="E27" s="12"/>
      <c r="F27" s="13"/>
    </row>
    <row r="28" spans="1:6" ht="43.5" customHeight="1">
      <c r="A28" s="116"/>
      <c r="B28" s="114"/>
      <c r="C28" s="14" t="s">
        <v>75</v>
      </c>
      <c r="D28" s="118"/>
      <c r="E28" s="15"/>
      <c r="F28" s="13"/>
    </row>
    <row r="29" spans="1:6">
      <c r="A29" s="18"/>
      <c r="B29" s="19"/>
      <c r="C29" s="20"/>
      <c r="D29" s="22">
        <v>1459</v>
      </c>
      <c r="E29" s="22"/>
      <c r="F29" s="23">
        <v>66.5</v>
      </c>
    </row>
    <row r="30" spans="1:6" ht="17.399999999999999">
      <c r="A30" s="6">
        <v>9006</v>
      </c>
      <c r="B30" s="113"/>
      <c r="C30" s="7" t="s">
        <v>59</v>
      </c>
      <c r="D30" s="8">
        <v>3798</v>
      </c>
      <c r="E30" s="9">
        <f>D30-(D30*0.15)</f>
        <v>3228.3</v>
      </c>
      <c r="F30" s="10">
        <v>207</v>
      </c>
    </row>
    <row r="31" spans="1:6">
      <c r="A31" s="115"/>
      <c r="B31" s="114"/>
      <c r="C31" s="11" t="s">
        <v>60</v>
      </c>
      <c r="D31" s="117"/>
      <c r="E31" s="12"/>
      <c r="F31" s="13"/>
    </row>
    <row r="32" spans="1:6" ht="54" customHeight="1">
      <c r="A32" s="116"/>
      <c r="B32" s="114"/>
      <c r="C32" s="14" t="s">
        <v>76</v>
      </c>
      <c r="D32" s="118"/>
      <c r="E32" s="15"/>
      <c r="F32" s="13"/>
    </row>
    <row r="33" spans="1:6">
      <c r="A33" s="18"/>
      <c r="B33" s="19"/>
      <c r="C33" s="20"/>
      <c r="D33" s="22">
        <v>1419</v>
      </c>
      <c r="E33" s="22"/>
      <c r="F33" s="23">
        <v>63</v>
      </c>
    </row>
    <row r="34" spans="1:6" ht="17.399999999999999">
      <c r="A34" s="6">
        <v>9007</v>
      </c>
      <c r="B34" s="113"/>
      <c r="C34" s="7" t="s">
        <v>61</v>
      </c>
      <c r="D34" s="8">
        <v>4198</v>
      </c>
      <c r="E34" s="9">
        <f>D34-(D34*0.15)</f>
        <v>3568.3</v>
      </c>
      <c r="F34" s="10">
        <v>247</v>
      </c>
    </row>
    <row r="35" spans="1:6">
      <c r="A35" s="115"/>
      <c r="B35" s="114"/>
      <c r="C35" s="11" t="s">
        <v>60</v>
      </c>
      <c r="D35" s="117"/>
      <c r="E35" s="12"/>
      <c r="F35" s="13"/>
    </row>
    <row r="36" spans="1:6" ht="48" customHeight="1">
      <c r="A36" s="116"/>
      <c r="B36" s="114"/>
      <c r="C36" s="14" t="s">
        <v>77</v>
      </c>
      <c r="D36" s="118"/>
      <c r="E36" s="15"/>
      <c r="F36" s="13"/>
    </row>
    <row r="37" spans="1:6">
      <c r="A37" s="18"/>
      <c r="B37" s="19"/>
      <c r="C37" s="20"/>
      <c r="D37" s="22"/>
      <c r="E37" s="22"/>
      <c r="F37" s="23"/>
    </row>
    <row r="38" spans="1:6" ht="17.399999999999999">
      <c r="A38" s="6">
        <v>9008</v>
      </c>
      <c r="B38" s="113"/>
      <c r="C38" s="7"/>
      <c r="D38" s="8">
        <v>0</v>
      </c>
      <c r="E38" s="9">
        <f>D38-(D38*0.15)</f>
        <v>0</v>
      </c>
      <c r="F38" s="10">
        <v>0</v>
      </c>
    </row>
    <row r="39" spans="1:6">
      <c r="A39" s="115"/>
      <c r="B39" s="114"/>
      <c r="C39" s="11" t="s">
        <v>62</v>
      </c>
      <c r="D39" s="117"/>
      <c r="E39" s="12"/>
      <c r="F39" s="13"/>
    </row>
    <row r="40" spans="1:6">
      <c r="A40" s="116"/>
      <c r="B40" s="114"/>
      <c r="C40" s="14" t="s">
        <v>52</v>
      </c>
      <c r="D40" s="118"/>
      <c r="E40" s="15"/>
      <c r="F40" s="13"/>
    </row>
    <row r="41" spans="1:6">
      <c r="A41" s="18"/>
      <c r="B41" s="19"/>
      <c r="C41" s="20"/>
      <c r="D41" s="22">
        <v>1369</v>
      </c>
      <c r="E41" s="22"/>
      <c r="F41" s="23">
        <v>58.625</v>
      </c>
    </row>
    <row r="42" spans="1:6" ht="17.399999999999999">
      <c r="A42" s="6">
        <v>9009</v>
      </c>
      <c r="B42" s="113"/>
      <c r="C42" s="7"/>
      <c r="D42" s="8">
        <v>0</v>
      </c>
      <c r="E42" s="9">
        <f>D42-(D42*0.15)</f>
        <v>0</v>
      </c>
      <c r="F42" s="10">
        <v>0</v>
      </c>
    </row>
    <row r="43" spans="1:6">
      <c r="A43" s="115"/>
      <c r="B43" s="114"/>
      <c r="C43" s="11" t="s">
        <v>62</v>
      </c>
      <c r="D43" s="117"/>
      <c r="E43" s="12"/>
      <c r="F43" s="13"/>
    </row>
    <row r="44" spans="1:6">
      <c r="A44" s="116"/>
      <c r="B44" s="114"/>
      <c r="C44" s="14" t="s">
        <v>52</v>
      </c>
      <c r="D44" s="118"/>
      <c r="E44" s="15"/>
      <c r="F44" s="13"/>
    </row>
    <row r="45" spans="1:6">
      <c r="A45" s="18"/>
      <c r="B45" s="19"/>
      <c r="C45" s="20"/>
      <c r="D45" s="22">
        <v>1329</v>
      </c>
      <c r="E45" s="22"/>
      <c r="F45" s="23">
        <v>55.125</v>
      </c>
    </row>
    <row r="46" spans="1:6" ht="17.399999999999999">
      <c r="A46" s="6">
        <v>9010</v>
      </c>
      <c r="B46" s="113"/>
      <c r="C46" s="7" t="s">
        <v>63</v>
      </c>
      <c r="D46" s="8">
        <v>6796</v>
      </c>
      <c r="E46" s="9">
        <f>D46-(D46*0.15)</f>
        <v>5776.6</v>
      </c>
      <c r="F46" s="10">
        <v>336</v>
      </c>
    </row>
    <row r="47" spans="1:6">
      <c r="A47" s="115"/>
      <c r="B47" s="114"/>
      <c r="C47" s="11" t="s">
        <v>64</v>
      </c>
      <c r="D47" s="117"/>
      <c r="E47" s="12"/>
      <c r="F47" s="13"/>
    </row>
    <row r="48" spans="1:6" ht="50.25" customHeight="1">
      <c r="A48" s="116"/>
      <c r="B48" s="114"/>
      <c r="C48" s="14" t="s">
        <v>78</v>
      </c>
      <c r="D48" s="118"/>
      <c r="E48" s="15"/>
      <c r="F48" s="13"/>
    </row>
    <row r="49" spans="1:6">
      <c r="A49" s="18"/>
      <c r="B49" s="19"/>
      <c r="C49" s="20"/>
      <c r="D49" s="22">
        <v>1289</v>
      </c>
      <c r="E49" s="22"/>
      <c r="F49" s="23">
        <v>51.625</v>
      </c>
    </row>
    <row r="50" spans="1:6" ht="17.399999999999999">
      <c r="A50" s="6">
        <v>9011</v>
      </c>
      <c r="B50" s="113"/>
      <c r="C50" s="7"/>
      <c r="D50" s="8">
        <v>0</v>
      </c>
      <c r="E50" s="9">
        <f>D50-(D50*0.15)</f>
        <v>0</v>
      </c>
      <c r="F50" s="10">
        <v>0</v>
      </c>
    </row>
    <row r="51" spans="1:6">
      <c r="A51" s="115"/>
      <c r="B51" s="114"/>
      <c r="C51" s="11" t="s">
        <v>53</v>
      </c>
      <c r="D51" s="117"/>
      <c r="E51" s="12"/>
      <c r="F51" s="13"/>
    </row>
    <row r="52" spans="1:6">
      <c r="A52" s="116"/>
      <c r="B52" s="114"/>
      <c r="C52" s="14" t="s">
        <v>52</v>
      </c>
      <c r="D52" s="118"/>
      <c r="E52" s="15"/>
      <c r="F52" s="13"/>
    </row>
    <row r="53" spans="1:6">
      <c r="A53" s="18"/>
      <c r="B53" s="19"/>
      <c r="C53" s="20"/>
      <c r="D53" s="22"/>
      <c r="E53" s="22"/>
      <c r="F53" s="23"/>
    </row>
    <row r="54" spans="1:6" ht="17.399999999999999">
      <c r="A54" s="6">
        <v>9012</v>
      </c>
      <c r="B54" s="113"/>
      <c r="C54" s="7"/>
      <c r="D54" s="8">
        <v>0</v>
      </c>
      <c r="E54" s="9">
        <f>D54-(D54*0.15)</f>
        <v>0</v>
      </c>
      <c r="F54" s="10">
        <v>0</v>
      </c>
    </row>
    <row r="55" spans="1:6">
      <c r="A55" s="115"/>
      <c r="B55" s="114"/>
      <c r="C55" s="11" t="s">
        <v>53</v>
      </c>
      <c r="D55" s="117"/>
      <c r="E55" s="12"/>
      <c r="F55" s="13"/>
    </row>
    <row r="56" spans="1:6">
      <c r="A56" s="116"/>
      <c r="B56" s="114"/>
      <c r="C56" s="14" t="s">
        <v>66</v>
      </c>
      <c r="D56" s="118"/>
      <c r="E56" s="15"/>
      <c r="F56" s="13"/>
    </row>
    <row r="57" spans="1:6">
      <c r="A57" s="18"/>
      <c r="B57" s="19"/>
      <c r="C57" s="20"/>
      <c r="D57" s="22">
        <v>-6028.6</v>
      </c>
      <c r="E57" s="22"/>
      <c r="F57" s="23">
        <v>51.625</v>
      </c>
    </row>
    <row r="58" spans="1:6" ht="17.399999999999999">
      <c r="A58" s="6">
        <v>9013</v>
      </c>
      <c r="B58" s="113"/>
      <c r="C58" s="7" t="s">
        <v>67</v>
      </c>
      <c r="D58" s="8">
        <v>849</v>
      </c>
      <c r="E58" s="9">
        <f>D58-(D58*0.15)</f>
        <v>721.65</v>
      </c>
      <c r="F58" s="10">
        <v>70</v>
      </c>
    </row>
    <row r="59" spans="1:6">
      <c r="A59" s="115"/>
      <c r="B59" s="114"/>
      <c r="C59" s="11" t="s">
        <v>68</v>
      </c>
      <c r="D59" s="117"/>
      <c r="E59" s="12"/>
      <c r="F59" s="13"/>
    </row>
    <row r="60" spans="1:6" ht="55.5" customHeight="1">
      <c r="A60" s="116"/>
      <c r="B60" s="114"/>
      <c r="C60" s="14" t="s">
        <v>79</v>
      </c>
      <c r="D60" s="118"/>
      <c r="E60" s="15"/>
      <c r="F60" s="13"/>
    </row>
    <row r="61" spans="1:6">
      <c r="A61" s="18"/>
      <c r="B61" s="19"/>
      <c r="C61" s="20"/>
      <c r="D61" s="22"/>
      <c r="E61" s="22"/>
      <c r="F61" s="23"/>
    </row>
    <row r="62" spans="1:6" ht="17.399999999999999">
      <c r="A62" s="6">
        <v>9014</v>
      </c>
      <c r="B62" s="113"/>
      <c r="C62" s="7" t="s">
        <v>84</v>
      </c>
      <c r="D62" s="8">
        <v>1099</v>
      </c>
      <c r="E62" s="9">
        <f>D62-(D62*0.15)</f>
        <v>934.15</v>
      </c>
      <c r="F62" s="10">
        <v>80</v>
      </c>
    </row>
    <row r="63" spans="1:6">
      <c r="A63" s="115"/>
      <c r="B63" s="114"/>
      <c r="C63" s="11" t="s">
        <v>69</v>
      </c>
      <c r="D63" s="117"/>
      <c r="E63" s="12"/>
      <c r="F63" s="13"/>
    </row>
    <row r="64" spans="1:6" ht="52.5" customHeight="1">
      <c r="A64" s="116"/>
      <c r="B64" s="114"/>
      <c r="C64" s="14" t="s">
        <v>80</v>
      </c>
      <c r="D64" s="118"/>
      <c r="E64" s="15"/>
      <c r="F64" s="13"/>
    </row>
    <row r="65" spans="1:6">
      <c r="A65" s="18"/>
      <c r="B65" s="19"/>
      <c r="C65" s="20"/>
      <c r="D65" s="22">
        <v>-10339.0666666667</v>
      </c>
      <c r="E65" s="22"/>
      <c r="F65" s="23">
        <v>51.625</v>
      </c>
    </row>
    <row r="66" spans="1:6" ht="17.399999999999999">
      <c r="A66" s="6">
        <v>9015</v>
      </c>
      <c r="B66" s="113"/>
      <c r="C66" s="7" t="s">
        <v>70</v>
      </c>
      <c r="D66" s="8">
        <v>1698</v>
      </c>
      <c r="E66" s="9">
        <f>D66-(D66*0.15)</f>
        <v>1443.3</v>
      </c>
      <c r="F66" s="10">
        <v>140</v>
      </c>
    </row>
    <row r="67" spans="1:6">
      <c r="A67" s="115"/>
      <c r="B67" s="114"/>
      <c r="C67" s="11" t="s">
        <v>82</v>
      </c>
      <c r="D67" s="117"/>
      <c r="E67" s="12"/>
      <c r="F67" s="13"/>
    </row>
    <row r="68" spans="1:6" ht="60.75" customHeight="1">
      <c r="A68" s="116"/>
      <c r="B68" s="114"/>
      <c r="C68" s="14" t="s">
        <v>81</v>
      </c>
      <c r="D68" s="118"/>
      <c r="E68" s="15"/>
      <c r="F68" s="13"/>
    </row>
    <row r="69" spans="1:6">
      <c r="A69" s="18"/>
      <c r="B69" s="19"/>
      <c r="C69" s="20"/>
      <c r="D69" s="22">
        <v>-13968.9333333333</v>
      </c>
      <c r="E69" s="22"/>
      <c r="F69" s="23"/>
    </row>
    <row r="70" spans="1:6" ht="17.399999999999999">
      <c r="A70" s="6">
        <v>9016</v>
      </c>
      <c r="B70" s="113"/>
      <c r="C70" s="7" t="s">
        <v>83</v>
      </c>
      <c r="D70" s="8">
        <v>2198</v>
      </c>
      <c r="E70" s="9">
        <f>D70-(D70*0.15)</f>
        <v>1868.3</v>
      </c>
      <c r="F70" s="10">
        <v>160</v>
      </c>
    </row>
    <row r="71" spans="1:6">
      <c r="A71" s="115"/>
      <c r="B71" s="114"/>
      <c r="C71" s="11" t="s">
        <v>71</v>
      </c>
      <c r="D71" s="117"/>
      <c r="E71" s="12"/>
      <c r="F71" s="13"/>
    </row>
    <row r="72" spans="1:6" ht="59.25" customHeight="1">
      <c r="A72" s="116"/>
      <c r="B72" s="114"/>
      <c r="C72" s="14" t="s">
        <v>85</v>
      </c>
      <c r="D72" s="118"/>
      <c r="E72" s="15"/>
      <c r="F72" s="13"/>
    </row>
    <row r="73" spans="1:6">
      <c r="A73" s="18"/>
      <c r="B73" s="19"/>
      <c r="C73" s="20"/>
      <c r="D73" s="22">
        <v>-17598.8</v>
      </c>
      <c r="E73" s="22"/>
      <c r="F73" s="23">
        <v>51.625</v>
      </c>
    </row>
    <row r="74" spans="1:6" ht="17.399999999999999">
      <c r="A74" s="6">
        <v>9017</v>
      </c>
      <c r="B74" s="113"/>
      <c r="C74" s="7" t="s">
        <v>88</v>
      </c>
      <c r="D74" s="8">
        <v>2998</v>
      </c>
      <c r="E74" s="9">
        <f>D74-(D74*0.15)</f>
        <v>2548.3000000000002</v>
      </c>
      <c r="F74" s="10">
        <v>140</v>
      </c>
    </row>
    <row r="75" spans="1:6" ht="15.75" customHeight="1">
      <c r="A75" s="115"/>
      <c r="B75" s="114"/>
      <c r="C75" s="11" t="s">
        <v>87</v>
      </c>
      <c r="D75" s="129"/>
      <c r="E75" s="129"/>
      <c r="F75" s="130"/>
    </row>
    <row r="76" spans="1:6" ht="69.75" customHeight="1">
      <c r="A76" s="116"/>
      <c r="B76" s="114"/>
      <c r="C76" s="14" t="s">
        <v>86</v>
      </c>
      <c r="D76" s="131"/>
      <c r="E76" s="131"/>
      <c r="F76" s="132"/>
    </row>
    <row r="77" spans="1:6">
      <c r="A77" s="18"/>
      <c r="B77" s="19"/>
      <c r="C77" s="20"/>
      <c r="D77" s="22"/>
      <c r="E77" s="22"/>
      <c r="F77" s="23"/>
    </row>
    <row r="78" spans="1:6" ht="17.399999999999999">
      <c r="A78" s="6">
        <v>9018</v>
      </c>
      <c r="B78" s="113"/>
      <c r="C78" s="7"/>
      <c r="D78" s="8">
        <v>0</v>
      </c>
      <c r="E78" s="9">
        <f>D78-(D78*0.15)</f>
        <v>0</v>
      </c>
      <c r="F78" s="10">
        <v>0</v>
      </c>
    </row>
    <row r="79" spans="1:6">
      <c r="A79" s="115"/>
      <c r="B79" s="114"/>
      <c r="C79" s="11" t="s">
        <v>62</v>
      </c>
      <c r="D79" s="117"/>
      <c r="E79" s="12"/>
      <c r="F79" s="13"/>
    </row>
    <row r="80" spans="1:6">
      <c r="A80" s="116"/>
      <c r="B80" s="114"/>
      <c r="C80" s="14" t="s">
        <v>52</v>
      </c>
      <c r="D80" s="118"/>
      <c r="E80" s="15"/>
      <c r="F80" s="13"/>
    </row>
    <row r="81" spans="1:6">
      <c r="A81" s="18"/>
      <c r="B81" s="19"/>
      <c r="C81" s="20"/>
      <c r="D81" s="22">
        <v>-9104.5599999999904</v>
      </c>
      <c r="E81" s="22"/>
      <c r="F81" s="23">
        <v>51.625</v>
      </c>
    </row>
    <row r="82" spans="1:6" ht="17.399999999999999">
      <c r="A82" s="6">
        <v>9019</v>
      </c>
      <c r="B82" s="113"/>
      <c r="C82" s="7" t="s">
        <v>89</v>
      </c>
      <c r="D82" s="8">
        <v>4497</v>
      </c>
      <c r="E82" s="9">
        <f>D82-(D82*0.15)</f>
        <v>3822.45</v>
      </c>
      <c r="F82" s="10">
        <v>210</v>
      </c>
    </row>
    <row r="83" spans="1:6">
      <c r="A83" s="115"/>
      <c r="B83" s="114"/>
      <c r="C83" s="11" t="s">
        <v>57</v>
      </c>
      <c r="D83" s="129"/>
      <c r="E83" s="129"/>
      <c r="F83" s="130"/>
    </row>
    <row r="84" spans="1:6" ht="57" customHeight="1">
      <c r="A84" s="116"/>
      <c r="B84" s="114"/>
      <c r="C84" s="14" t="s">
        <v>90</v>
      </c>
      <c r="D84" s="131"/>
      <c r="E84" s="131"/>
      <c r="F84" s="132"/>
    </row>
    <row r="85" spans="1:6">
      <c r="A85" s="18"/>
      <c r="B85" s="19"/>
      <c r="C85" s="20"/>
      <c r="D85" s="22"/>
      <c r="E85" s="22"/>
      <c r="F85" s="23"/>
    </row>
    <row r="86" spans="1:6" ht="17.399999999999999">
      <c r="A86" s="6">
        <v>9020</v>
      </c>
      <c r="B86" s="113"/>
      <c r="C86" s="7" t="s">
        <v>91</v>
      </c>
      <c r="D86" s="8">
        <v>8994</v>
      </c>
      <c r="E86" s="9">
        <f>D86-(D86*0.15)</f>
        <v>7644.9</v>
      </c>
      <c r="F86" s="10">
        <v>420</v>
      </c>
    </row>
    <row r="87" spans="1:6">
      <c r="A87" s="115"/>
      <c r="B87" s="114"/>
      <c r="C87" s="11" t="s">
        <v>64</v>
      </c>
      <c r="D87" s="117"/>
      <c r="E87" s="12"/>
      <c r="F87" s="13"/>
    </row>
    <row r="88" spans="1:6" ht="49.5" customHeight="1">
      <c r="A88" s="116"/>
      <c r="B88" s="114"/>
      <c r="C88" s="14" t="s">
        <v>92</v>
      </c>
      <c r="D88" s="118"/>
      <c r="E88" s="15"/>
      <c r="F88" s="13"/>
    </row>
    <row r="89" spans="1:6">
      <c r="A89" s="18"/>
      <c r="B89" s="19"/>
      <c r="C89" s="20"/>
      <c r="D89" s="22">
        <v>-9212.0266666666394</v>
      </c>
      <c r="E89" s="22"/>
      <c r="F89" s="23">
        <v>51.625</v>
      </c>
    </row>
    <row r="90" spans="1:6" ht="17.399999999999999">
      <c r="A90" s="6">
        <v>9021</v>
      </c>
      <c r="B90" s="113"/>
      <c r="C90" s="7" t="s">
        <v>93</v>
      </c>
      <c r="D90" s="8">
        <v>1699</v>
      </c>
      <c r="E90" s="9">
        <f>D90-(D90*0.15)</f>
        <v>1444.15</v>
      </c>
      <c r="F90" s="10">
        <v>84</v>
      </c>
    </row>
    <row r="91" spans="1:6">
      <c r="A91" s="115"/>
      <c r="B91" s="114"/>
      <c r="C91" s="11" t="s">
        <v>94</v>
      </c>
      <c r="D91" s="129"/>
      <c r="E91" s="129"/>
      <c r="F91" s="130"/>
    </row>
    <row r="92" spans="1:6" ht="54.75" customHeight="1">
      <c r="A92" s="116"/>
      <c r="B92" s="114"/>
      <c r="C92" s="14" t="s">
        <v>95</v>
      </c>
      <c r="D92" s="131"/>
      <c r="E92" s="131"/>
      <c r="F92" s="132"/>
    </row>
    <row r="93" spans="1:6">
      <c r="A93" s="18"/>
      <c r="B93" s="19"/>
      <c r="C93" s="20"/>
      <c r="D93" s="22"/>
      <c r="E93" s="22"/>
      <c r="F93" s="23"/>
    </row>
    <row r="94" spans="1:6" ht="17.399999999999999">
      <c r="A94" s="6">
        <v>9022</v>
      </c>
      <c r="B94" s="113"/>
      <c r="C94" s="7" t="s">
        <v>99</v>
      </c>
      <c r="D94" s="8">
        <v>1899</v>
      </c>
      <c r="E94" s="9">
        <f>D94-(D94*0.15)</f>
        <v>1614.15</v>
      </c>
      <c r="F94" s="10">
        <v>105</v>
      </c>
    </row>
    <row r="95" spans="1:6">
      <c r="A95" s="115"/>
      <c r="B95" s="114"/>
      <c r="C95" s="11" t="s">
        <v>50</v>
      </c>
      <c r="D95" s="117"/>
      <c r="E95" s="12"/>
      <c r="F95" s="13"/>
    </row>
    <row r="96" spans="1:6" ht="48.75" customHeight="1">
      <c r="A96" s="116"/>
      <c r="B96" s="114"/>
      <c r="C96" s="14" t="s">
        <v>100</v>
      </c>
      <c r="D96" s="118"/>
      <c r="E96" s="15"/>
      <c r="F96" s="13"/>
    </row>
    <row r="97" spans="1:6">
      <c r="A97" s="18"/>
      <c r="B97" s="19"/>
      <c r="C97" s="20"/>
      <c r="D97" s="22">
        <v>-12155.512000000001</v>
      </c>
      <c r="E97" s="22"/>
      <c r="F97" s="23">
        <v>51.625</v>
      </c>
    </row>
    <row r="98" spans="1:6" ht="17.399999999999999">
      <c r="A98" s="6">
        <v>9023</v>
      </c>
      <c r="B98" s="113"/>
      <c r="C98" s="7" t="s">
        <v>96</v>
      </c>
      <c r="D98" s="8">
        <v>2099</v>
      </c>
      <c r="E98" s="9">
        <f>D98-(D98*0.15)</f>
        <v>1784.15</v>
      </c>
      <c r="F98" s="10">
        <v>123</v>
      </c>
    </row>
    <row r="99" spans="1:6">
      <c r="A99" s="115"/>
      <c r="B99" s="114"/>
      <c r="C99" s="11" t="s">
        <v>97</v>
      </c>
      <c r="D99" s="117"/>
      <c r="E99" s="12"/>
      <c r="F99" s="13"/>
    </row>
    <row r="100" spans="1:6" ht="56.25" customHeight="1">
      <c r="A100" s="116"/>
      <c r="B100" s="114"/>
      <c r="C100" s="14" t="s">
        <v>98</v>
      </c>
      <c r="D100" s="118"/>
      <c r="E100" s="15"/>
      <c r="F100" s="13"/>
    </row>
    <row r="101" spans="1:6">
      <c r="A101" s="18"/>
      <c r="B101" s="19"/>
      <c r="C101" s="20"/>
      <c r="D101" s="22"/>
      <c r="E101" s="22"/>
      <c r="F101" s="23"/>
    </row>
    <row r="103" spans="1:6">
      <c r="A103" s="104" t="s">
        <v>101</v>
      </c>
      <c r="B103" s="105"/>
      <c r="C103" s="105"/>
      <c r="D103" s="105"/>
      <c r="E103" s="105"/>
      <c r="F103" s="106"/>
    </row>
  </sheetData>
  <mergeCells count="74">
    <mergeCell ref="B98:B100"/>
    <mergeCell ref="A99:A100"/>
    <mergeCell ref="D99:D100"/>
    <mergeCell ref="B90:B92"/>
    <mergeCell ref="A91:A92"/>
    <mergeCell ref="D91:F92"/>
    <mergeCell ref="B94:B96"/>
    <mergeCell ref="A95:A96"/>
    <mergeCell ref="D95:D96"/>
    <mergeCell ref="B82:B84"/>
    <mergeCell ref="A83:A84"/>
    <mergeCell ref="D83:F84"/>
    <mergeCell ref="B86:B88"/>
    <mergeCell ref="A87:A88"/>
    <mergeCell ref="D87:D88"/>
    <mergeCell ref="A55:A56"/>
    <mergeCell ref="D55:D56"/>
    <mergeCell ref="B58:B60"/>
    <mergeCell ref="A59:A60"/>
    <mergeCell ref="D59:D60"/>
    <mergeCell ref="B54:B56"/>
    <mergeCell ref="B30:B32"/>
    <mergeCell ref="A31:A32"/>
    <mergeCell ref="D31:D32"/>
    <mergeCell ref="B34:B36"/>
    <mergeCell ref="A35:A36"/>
    <mergeCell ref="D35:D36"/>
    <mergeCell ref="A2:F3"/>
    <mergeCell ref="B6:B8"/>
    <mergeCell ref="A7:A8"/>
    <mergeCell ref="D7:D8"/>
    <mergeCell ref="B18:B20"/>
    <mergeCell ref="A19:A20"/>
    <mergeCell ref="D19:D20"/>
    <mergeCell ref="B10:B12"/>
    <mergeCell ref="A11:A12"/>
    <mergeCell ref="D11:D12"/>
    <mergeCell ref="B14:B16"/>
    <mergeCell ref="A15:A16"/>
    <mergeCell ref="D15:D16"/>
    <mergeCell ref="B22:B24"/>
    <mergeCell ref="A23:A24"/>
    <mergeCell ref="D23:D24"/>
    <mergeCell ref="B26:B28"/>
    <mergeCell ref="A27:A28"/>
    <mergeCell ref="D27:D28"/>
    <mergeCell ref="B38:B40"/>
    <mergeCell ref="A39:A40"/>
    <mergeCell ref="D39:D40"/>
    <mergeCell ref="B42:B44"/>
    <mergeCell ref="A43:A44"/>
    <mergeCell ref="D43:D44"/>
    <mergeCell ref="B46:B48"/>
    <mergeCell ref="A47:A48"/>
    <mergeCell ref="D47:D48"/>
    <mergeCell ref="B50:B52"/>
    <mergeCell ref="A51:A52"/>
    <mergeCell ref="D51:D52"/>
    <mergeCell ref="B70:B72"/>
    <mergeCell ref="A71:A72"/>
    <mergeCell ref="D71:D72"/>
    <mergeCell ref="A103:F103"/>
    <mergeCell ref="B62:B64"/>
    <mergeCell ref="A63:A64"/>
    <mergeCell ref="D63:D64"/>
    <mergeCell ref="B66:B68"/>
    <mergeCell ref="A67:A68"/>
    <mergeCell ref="D67:D68"/>
    <mergeCell ref="B74:B76"/>
    <mergeCell ref="A75:A76"/>
    <mergeCell ref="D75:F76"/>
    <mergeCell ref="B78:B80"/>
    <mergeCell ref="A79:A80"/>
    <mergeCell ref="D79:D80"/>
  </mergeCells>
  <phoneticPr fontId="22" type="noConversion"/>
  <pageMargins left="0.25" right="0.25" top="0.75" bottom="0.75" header="0.3" footer="0.3"/>
  <pageSetup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TBS .25 Ton Catalog</vt:lpstr>
      <vt:lpstr>TBS .5 Ton Catalog</vt:lpstr>
      <vt:lpstr>TBS .75 Ton Catalog</vt:lpstr>
      <vt:lpstr>TBS-9000 Catalog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Boogerd</dc:creator>
  <cp:lastModifiedBy>Tucker, Rick</cp:lastModifiedBy>
  <cp:lastPrinted>2025-01-17T15:53:06Z</cp:lastPrinted>
  <dcterms:created xsi:type="dcterms:W3CDTF">2023-12-15T18:57:00Z</dcterms:created>
  <dcterms:modified xsi:type="dcterms:W3CDTF">2025-02-14T13:28:35Z</dcterms:modified>
</cp:coreProperties>
</file>